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NadiaSorensen\Documents\Github\d2i_techava\data\"/>
    </mc:Choice>
  </mc:AlternateContent>
  <xr:revisionPtr revIDLastSave="0" documentId="13_ncr:1_{D0AD6111-D2AD-4879-AF2E-5087ACD0BACF}" xr6:coauthVersionLast="47" xr6:coauthVersionMax="47" xr10:uidLastSave="{00000000-0000-0000-0000-000000000000}"/>
  <bookViews>
    <workbookView xWindow="-28920" yWindow="-120" windowWidth="29040" windowHeight="15840" activeTab="9" xr2:uid="{2D0986E9-550A-44D7-B3C7-9E7239D5B74D}"/>
  </bookViews>
  <sheets>
    <sheet name="Home" sheetId="8" r:id="rId1"/>
    <sheet name="Dropdown" sheetId="16" state="hidden" r:id="rId2"/>
    <sheet name="P&amp;L" sheetId="12" r:id="rId3"/>
    <sheet name="Client_locations" sheetId="20" r:id="rId4"/>
    <sheet name="Employees" sheetId="2" r:id="rId5"/>
    <sheet name="Flights" sheetId="1" r:id="rId6"/>
    <sheet name="CreditCard" sheetId="3" r:id="rId7"/>
    <sheet name="IATA" sheetId="21" r:id="rId8"/>
    <sheet name="FlightsDictionary" sheetId="13" r:id="rId9"/>
    <sheet name="Flights_C" sheetId="17" r:id="rId10"/>
    <sheet name="Imputation_C" sheetId="18" r:id="rId11"/>
  </sheets>
  <definedNames>
    <definedName name="_xlnm._FilterDatabase" localSheetId="6" hidden="1">CreditCard!$A$1:$D$136</definedName>
    <definedName name="_xlnm._FilterDatabase" localSheetId="5" hidden="1">Flights!$A$1:$K$1159</definedName>
    <definedName name="_xlnm._FilterDatabase" localSheetId="9" hidden="1">Flights_C!$A$1:$N$1158</definedName>
    <definedName name="ExternalData_1" localSheetId="7" hidden="1">IATA!$A$1:$C$1581</definedName>
    <definedName name="Flights" localSheetId="8">#REF!</definedName>
    <definedName name="Fligh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2" l="1"/>
  <c r="F4" i="12"/>
  <c r="F5" i="12"/>
  <c r="F7" i="12"/>
  <c r="F8" i="12"/>
  <c r="F9" i="12"/>
  <c r="F10" i="12"/>
  <c r="F11" i="12"/>
  <c r="F12" i="12"/>
  <c r="F15" i="12"/>
  <c r="F17" i="12"/>
  <c r="F19" i="12"/>
  <c r="F23" i="12"/>
  <c r="F24" i="12"/>
  <c r="F25" i="12"/>
  <c r="F26" i="12"/>
  <c r="F27" i="12"/>
  <c r="F28" i="12"/>
  <c r="F29" i="12"/>
  <c r="F30" i="12"/>
  <c r="F31" i="12"/>
  <c r="F32" i="12"/>
  <c r="F33" i="12"/>
  <c r="F34" i="12"/>
  <c r="F2" i="12"/>
  <c r="B33" i="12"/>
  <c r="B34" i="12" l="1"/>
  <c r="C19" i="12"/>
  <c r="D19" i="12"/>
  <c r="B19" i="12"/>
  <c r="C33" i="12"/>
  <c r="C34" i="12" s="1"/>
  <c r="D33" i="12"/>
  <c r="D34" i="12" s="1"/>
  <c r="N3" i="17" l="1"/>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1002" i="17"/>
  <c r="N1003" i="17"/>
  <c r="N1004" i="17"/>
  <c r="N1005" i="17"/>
  <c r="N1006" i="17"/>
  <c r="N1007" i="17"/>
  <c r="N1008" i="17"/>
  <c r="N1009" i="17"/>
  <c r="N1010" i="17"/>
  <c r="N1011" i="17"/>
  <c r="N1012" i="17"/>
  <c r="N1013" i="17"/>
  <c r="N1014" i="17"/>
  <c r="N1015" i="17"/>
  <c r="N1016" i="17"/>
  <c r="N1017" i="17"/>
  <c r="N1018" i="17"/>
  <c r="N1019" i="17"/>
  <c r="N1020" i="17"/>
  <c r="N1021" i="17"/>
  <c r="N1022" i="17"/>
  <c r="N1023" i="17"/>
  <c r="N1024" i="17"/>
  <c r="N1025" i="17"/>
  <c r="N1026" i="17"/>
  <c r="N1027" i="17"/>
  <c r="N1028" i="17"/>
  <c r="N1029" i="17"/>
  <c r="N1030" i="17"/>
  <c r="N1031" i="17"/>
  <c r="N1032" i="17"/>
  <c r="N1033" i="17"/>
  <c r="N1034" i="17"/>
  <c r="N1035" i="17"/>
  <c r="N1036" i="17"/>
  <c r="N1037" i="17"/>
  <c r="N1038" i="17"/>
  <c r="N1039" i="17"/>
  <c r="N1040" i="17"/>
  <c r="N1041" i="17"/>
  <c r="N1042" i="17"/>
  <c r="N1043" i="17"/>
  <c r="N1044" i="17"/>
  <c r="N1045" i="17"/>
  <c r="N1046" i="17"/>
  <c r="N1047" i="17"/>
  <c r="N1048" i="17"/>
  <c r="N1049" i="17"/>
  <c r="N1050" i="17"/>
  <c r="N1051" i="17"/>
  <c r="N1052" i="17"/>
  <c r="N1053" i="17"/>
  <c r="N1054" i="17"/>
  <c r="N1055" i="17"/>
  <c r="N1056" i="17"/>
  <c r="N1057" i="17"/>
  <c r="N1058" i="17"/>
  <c r="N1059" i="17"/>
  <c r="N1060" i="17"/>
  <c r="N1061" i="17"/>
  <c r="N1062" i="17"/>
  <c r="N1063" i="17"/>
  <c r="N1064" i="17"/>
  <c r="N1065" i="17"/>
  <c r="N1066" i="17"/>
  <c r="N1067" i="17"/>
  <c r="N1068" i="17"/>
  <c r="N1069" i="17"/>
  <c r="N1070" i="17"/>
  <c r="N1071" i="17"/>
  <c r="N1072" i="17"/>
  <c r="N1073" i="17"/>
  <c r="N1074" i="17"/>
  <c r="N1075" i="17"/>
  <c r="N1076" i="17"/>
  <c r="N1077" i="17"/>
  <c r="N1078" i="17"/>
  <c r="N1079" i="17"/>
  <c r="N1080" i="17"/>
  <c r="N1081" i="17"/>
  <c r="N1082" i="17"/>
  <c r="N1083" i="17"/>
  <c r="N1084" i="17"/>
  <c r="N1085" i="17"/>
  <c r="N1086" i="17"/>
  <c r="N1087" i="17"/>
  <c r="N1088" i="17"/>
  <c r="N1089" i="17"/>
  <c r="N1090" i="17"/>
  <c r="N1091" i="17"/>
  <c r="N1092" i="17"/>
  <c r="N1093" i="17"/>
  <c r="N1094" i="17"/>
  <c r="N1095" i="17"/>
  <c r="N1096" i="17"/>
  <c r="N1097" i="17"/>
  <c r="N1098" i="17"/>
  <c r="N1099" i="17"/>
  <c r="N1100" i="17"/>
  <c r="N1101" i="17"/>
  <c r="N1102" i="17"/>
  <c r="N1103" i="17"/>
  <c r="N1104" i="17"/>
  <c r="N1105" i="17"/>
  <c r="N1106" i="17"/>
  <c r="N1107" i="17"/>
  <c r="N1108" i="17"/>
  <c r="N1109" i="17"/>
  <c r="N1110" i="17"/>
  <c r="N1111" i="17"/>
  <c r="N1112" i="17"/>
  <c r="N1113" i="17"/>
  <c r="N1114" i="17"/>
  <c r="N1115" i="17"/>
  <c r="N1116" i="17"/>
  <c r="N1117" i="17"/>
  <c r="N1118" i="17"/>
  <c r="N1119" i="17"/>
  <c r="N1120" i="17"/>
  <c r="N1121" i="17"/>
  <c r="N1122" i="17"/>
  <c r="N1123" i="17"/>
  <c r="N1124" i="17"/>
  <c r="N1125" i="17"/>
  <c r="N1126" i="17"/>
  <c r="N1127" i="17"/>
  <c r="N1128" i="17"/>
  <c r="N1129" i="17"/>
  <c r="N1130" i="17"/>
  <c r="N1131" i="17"/>
  <c r="N1132" i="17"/>
  <c r="N1133" i="17"/>
  <c r="N1134" i="17"/>
  <c r="N1135" i="17"/>
  <c r="N1136" i="17"/>
  <c r="N1137" i="17"/>
  <c r="N1138" i="17"/>
  <c r="N1139" i="17"/>
  <c r="N1140" i="17"/>
  <c r="N1141" i="17"/>
  <c r="N1142" i="17"/>
  <c r="N1143" i="17"/>
  <c r="N1144" i="17"/>
  <c r="N1145" i="17"/>
  <c r="N1146" i="17"/>
  <c r="N1147" i="17"/>
  <c r="N1148" i="17"/>
  <c r="N1149" i="17"/>
  <c r="N1150" i="17"/>
  <c r="N1151" i="17"/>
  <c r="N1152" i="17"/>
  <c r="N1153" i="17"/>
  <c r="N1154" i="17"/>
  <c r="N1155" i="17"/>
  <c r="N1156" i="17"/>
  <c r="N1157" i="17"/>
  <c r="N1158"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1002" i="17"/>
  <c r="M1003" i="17"/>
  <c r="M1004" i="17"/>
  <c r="M1005" i="17"/>
  <c r="M1006" i="17"/>
  <c r="M1007" i="17"/>
  <c r="M1008" i="17"/>
  <c r="M1009" i="17"/>
  <c r="M1010" i="17"/>
  <c r="M1011" i="17"/>
  <c r="M1012" i="17"/>
  <c r="M1013" i="17"/>
  <c r="M1014" i="17"/>
  <c r="M1015" i="17"/>
  <c r="M1016" i="17"/>
  <c r="M1017" i="17"/>
  <c r="M1018" i="17"/>
  <c r="M1019" i="17"/>
  <c r="M1020" i="17"/>
  <c r="M1021" i="17"/>
  <c r="M1022" i="17"/>
  <c r="M1023" i="17"/>
  <c r="M1024" i="17"/>
  <c r="M1025" i="17"/>
  <c r="M1026" i="17"/>
  <c r="M1027" i="17"/>
  <c r="M1028" i="17"/>
  <c r="M1029" i="17"/>
  <c r="M1030" i="17"/>
  <c r="M1031" i="17"/>
  <c r="M1032" i="17"/>
  <c r="M1033" i="17"/>
  <c r="M1034" i="17"/>
  <c r="M1035" i="17"/>
  <c r="M1036" i="17"/>
  <c r="M1037" i="17"/>
  <c r="M1038" i="17"/>
  <c r="M1039" i="17"/>
  <c r="M1040" i="17"/>
  <c r="M1041" i="17"/>
  <c r="M1042" i="17"/>
  <c r="M1043" i="17"/>
  <c r="M1044" i="17"/>
  <c r="M1045" i="17"/>
  <c r="M1046" i="17"/>
  <c r="M1047" i="17"/>
  <c r="M1048" i="17"/>
  <c r="M1049" i="17"/>
  <c r="M1050" i="17"/>
  <c r="M1051" i="17"/>
  <c r="M1052" i="17"/>
  <c r="M1053" i="17"/>
  <c r="M1054" i="17"/>
  <c r="M1055" i="17"/>
  <c r="M1056" i="17"/>
  <c r="M1057" i="17"/>
  <c r="M1058" i="17"/>
  <c r="M1059" i="17"/>
  <c r="M1060" i="17"/>
  <c r="M1061" i="17"/>
  <c r="M1062" i="17"/>
  <c r="M1063" i="17"/>
  <c r="M1064" i="17"/>
  <c r="M1065" i="17"/>
  <c r="M1066" i="17"/>
  <c r="M1067" i="17"/>
  <c r="M1068" i="17"/>
  <c r="M1069" i="17"/>
  <c r="M1070" i="17"/>
  <c r="M1071" i="17"/>
  <c r="M1072" i="17"/>
  <c r="M1073" i="17"/>
  <c r="M1074" i="17"/>
  <c r="M1075" i="17"/>
  <c r="M1076" i="17"/>
  <c r="M1077" i="17"/>
  <c r="M1078" i="17"/>
  <c r="M1079" i="17"/>
  <c r="M1080" i="17"/>
  <c r="M1081" i="17"/>
  <c r="M1082" i="17"/>
  <c r="M1083" i="17"/>
  <c r="M1084" i="17"/>
  <c r="M1085" i="17"/>
  <c r="M1086" i="17"/>
  <c r="M1087" i="17"/>
  <c r="M1088" i="17"/>
  <c r="M1089" i="17"/>
  <c r="M1090" i="17"/>
  <c r="M1091" i="17"/>
  <c r="M1092" i="17"/>
  <c r="M1093" i="17"/>
  <c r="M1094" i="17"/>
  <c r="M1095" i="17"/>
  <c r="M1096" i="17"/>
  <c r="M1097" i="17"/>
  <c r="M1098" i="17"/>
  <c r="M1099" i="17"/>
  <c r="M1100" i="17"/>
  <c r="M1101" i="17"/>
  <c r="M1102" i="17"/>
  <c r="M1103" i="17"/>
  <c r="M1104" i="17"/>
  <c r="M1105" i="17"/>
  <c r="M1106" i="17"/>
  <c r="M1107" i="17"/>
  <c r="M1108" i="17"/>
  <c r="M1109" i="17"/>
  <c r="M1110" i="17"/>
  <c r="M1111" i="17"/>
  <c r="M1112" i="17"/>
  <c r="M1113" i="17"/>
  <c r="M1114" i="17"/>
  <c r="M1115" i="17"/>
  <c r="M1116" i="17"/>
  <c r="M1117" i="17"/>
  <c r="M1118" i="17"/>
  <c r="M1119" i="17"/>
  <c r="M1120" i="17"/>
  <c r="M1121" i="17"/>
  <c r="M1122" i="17"/>
  <c r="M1123" i="17"/>
  <c r="M1124" i="17"/>
  <c r="M1125" i="17"/>
  <c r="M1126" i="17"/>
  <c r="M1127" i="17"/>
  <c r="M1128" i="17"/>
  <c r="M1129" i="17"/>
  <c r="M1130" i="17"/>
  <c r="M1131" i="17"/>
  <c r="M1132" i="17"/>
  <c r="M1133" i="17"/>
  <c r="M1134" i="17"/>
  <c r="M1135" i="17"/>
  <c r="M1136" i="17"/>
  <c r="M1137" i="17"/>
  <c r="M1138" i="17"/>
  <c r="M1139" i="17"/>
  <c r="M1140" i="17"/>
  <c r="M1141" i="17"/>
  <c r="M1142" i="17"/>
  <c r="M1143" i="17"/>
  <c r="M1144" i="17"/>
  <c r="M1145" i="17"/>
  <c r="M1146" i="17"/>
  <c r="M1147" i="17"/>
  <c r="M1148" i="17"/>
  <c r="M1149" i="17"/>
  <c r="M1150" i="17"/>
  <c r="M1151" i="17"/>
  <c r="M1152" i="17"/>
  <c r="M1153" i="17"/>
  <c r="M1154" i="17"/>
  <c r="M1155" i="17"/>
  <c r="M1156" i="17"/>
  <c r="M1157" i="17"/>
  <c r="M1158" i="17"/>
  <c r="M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1002" i="17"/>
  <c r="L1003" i="17"/>
  <c r="L1004" i="17"/>
  <c r="L1005" i="17"/>
  <c r="L1006" i="17"/>
  <c r="L1007" i="17"/>
  <c r="L1008" i="17"/>
  <c r="L1009" i="17"/>
  <c r="L1010" i="17"/>
  <c r="L1011" i="17"/>
  <c r="L1012" i="17"/>
  <c r="L1013" i="17"/>
  <c r="L1014" i="17"/>
  <c r="L1015" i="17"/>
  <c r="L1016" i="17"/>
  <c r="L1017" i="17"/>
  <c r="L1018" i="17"/>
  <c r="L1019" i="17"/>
  <c r="L1020" i="17"/>
  <c r="L1021" i="17"/>
  <c r="L1022" i="17"/>
  <c r="L1023" i="17"/>
  <c r="L1024" i="17"/>
  <c r="L1025" i="17"/>
  <c r="L1026" i="17"/>
  <c r="L1027" i="17"/>
  <c r="L1028" i="17"/>
  <c r="L1029" i="17"/>
  <c r="L1030" i="17"/>
  <c r="L1031" i="17"/>
  <c r="L1032" i="17"/>
  <c r="L1033" i="17"/>
  <c r="L1034" i="17"/>
  <c r="L1035" i="17"/>
  <c r="L1036" i="17"/>
  <c r="L1037" i="17"/>
  <c r="L1038" i="17"/>
  <c r="L1039" i="17"/>
  <c r="L1040" i="17"/>
  <c r="L1041" i="17"/>
  <c r="L1042" i="17"/>
  <c r="L1043" i="17"/>
  <c r="L1044" i="17"/>
  <c r="L1045" i="17"/>
  <c r="L1046" i="17"/>
  <c r="L1047" i="17"/>
  <c r="L1048" i="17"/>
  <c r="L1049" i="17"/>
  <c r="L1050" i="17"/>
  <c r="L1051" i="17"/>
  <c r="L1052" i="17"/>
  <c r="L1053" i="17"/>
  <c r="L1054" i="17"/>
  <c r="L1055" i="17"/>
  <c r="L1056" i="17"/>
  <c r="L1057" i="17"/>
  <c r="L1058" i="17"/>
  <c r="L1059" i="17"/>
  <c r="L1060" i="17"/>
  <c r="L1061" i="17"/>
  <c r="L1062" i="17"/>
  <c r="L1063" i="17"/>
  <c r="L1064" i="17"/>
  <c r="L1065" i="17"/>
  <c r="L1066" i="17"/>
  <c r="L1067" i="17"/>
  <c r="L1068" i="17"/>
  <c r="L1069" i="17"/>
  <c r="L1070" i="17"/>
  <c r="L1071" i="17"/>
  <c r="L1072" i="17"/>
  <c r="L1073" i="17"/>
  <c r="L1074" i="17"/>
  <c r="L1075" i="17"/>
  <c r="L1076" i="17"/>
  <c r="L1077" i="17"/>
  <c r="L1078" i="17"/>
  <c r="L1079" i="17"/>
  <c r="L1080" i="17"/>
  <c r="L1081" i="17"/>
  <c r="L1082" i="17"/>
  <c r="L1083" i="17"/>
  <c r="L1084" i="17"/>
  <c r="L1085" i="17"/>
  <c r="L1086" i="17"/>
  <c r="L1087" i="17"/>
  <c r="L1088" i="17"/>
  <c r="L1089" i="17"/>
  <c r="L1090" i="17"/>
  <c r="L1091" i="17"/>
  <c r="L1092" i="17"/>
  <c r="L1093" i="17"/>
  <c r="L1094" i="17"/>
  <c r="L1095" i="17"/>
  <c r="L1096" i="17"/>
  <c r="L1097" i="17"/>
  <c r="L1098" i="17"/>
  <c r="L1099" i="17"/>
  <c r="L1100" i="17"/>
  <c r="L1101" i="17"/>
  <c r="L1102" i="17"/>
  <c r="L1103" i="17"/>
  <c r="L1104" i="17"/>
  <c r="L1105" i="17"/>
  <c r="L1106" i="17"/>
  <c r="L1107" i="17"/>
  <c r="L1108" i="17"/>
  <c r="L1109" i="17"/>
  <c r="L1110" i="17"/>
  <c r="L1111" i="17"/>
  <c r="L1112" i="17"/>
  <c r="L1113" i="17"/>
  <c r="L1114" i="17"/>
  <c r="L1115" i="17"/>
  <c r="L1116" i="17"/>
  <c r="L1117" i="17"/>
  <c r="L1118" i="17"/>
  <c r="L1119" i="17"/>
  <c r="L1120" i="17"/>
  <c r="L1121" i="17"/>
  <c r="L1122" i="17"/>
  <c r="L1123" i="17"/>
  <c r="L1124" i="17"/>
  <c r="L1125" i="17"/>
  <c r="L1126" i="17"/>
  <c r="L1127" i="17"/>
  <c r="L1128" i="17"/>
  <c r="L1129" i="17"/>
  <c r="L1130" i="17"/>
  <c r="L1131" i="17"/>
  <c r="L1132" i="17"/>
  <c r="L1133" i="17"/>
  <c r="L1134" i="17"/>
  <c r="L1135" i="17"/>
  <c r="L1136" i="17"/>
  <c r="L1137" i="17"/>
  <c r="L1138" i="17"/>
  <c r="L1139" i="17"/>
  <c r="L1140" i="17"/>
  <c r="L1141" i="17"/>
  <c r="L1142" i="17"/>
  <c r="L1143" i="17"/>
  <c r="L1144" i="17"/>
  <c r="L1145" i="17"/>
  <c r="L1146" i="17"/>
  <c r="L1147" i="17"/>
  <c r="L1148" i="17"/>
  <c r="L1149" i="17"/>
  <c r="L1150" i="17"/>
  <c r="L1151" i="17"/>
  <c r="L1152" i="17"/>
  <c r="L1153" i="17"/>
  <c r="L1154" i="17"/>
  <c r="L1155" i="17"/>
  <c r="L1156" i="17"/>
  <c r="L1157" i="17"/>
  <c r="L1158" i="17"/>
  <c r="L2" i="17"/>
  <c r="D7" i="12" l="1"/>
  <c r="C7" i="12"/>
  <c r="B7" i="12"/>
  <c r="D2" i="12"/>
  <c r="C2" i="12"/>
  <c r="B2" i="12"/>
  <c r="D15" i="12" l="1"/>
  <c r="B15" i="12"/>
  <c r="C15"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A07CE7-31D6-4035-9DF7-515F0A5EF8C7}" keepAlive="1" name="Query - Table 0" description="Connection to the 'Table 0' query in the workbook." type="5" refreshedVersion="7" background="1" saveData="1">
    <dbPr connection="Provider=Microsoft.Mashup.OleDb.1;Data Source=$Workbook$;Location=&quot;Table 0&quot;;Extended Properties=&quot;&quot;" command="SELECT * FROM [Table 0]"/>
  </connection>
</connections>
</file>

<file path=xl/sharedStrings.xml><?xml version="1.0" encoding="utf-8"?>
<sst xmlns="http://schemas.openxmlformats.org/spreadsheetml/2006/main" count="15129" uniqueCount="4730">
  <si>
    <t>Reservation Code</t>
  </si>
  <si>
    <t>ZND9EY</t>
  </si>
  <si>
    <t>ZGM3SC</t>
  </si>
  <si>
    <t>KWW8UK</t>
  </si>
  <si>
    <t>R8C40P</t>
  </si>
  <si>
    <t>RX8YRL</t>
  </si>
  <si>
    <t>URW7AC</t>
  </si>
  <si>
    <t>ZLJT36</t>
  </si>
  <si>
    <t>Z0YOBY</t>
  </si>
  <si>
    <t>GF5Y1L</t>
  </si>
  <si>
    <t>L3IQ1M</t>
  </si>
  <si>
    <t>B3MR82</t>
  </si>
  <si>
    <t>AA8SMG</t>
  </si>
  <si>
    <t>XGKIFY</t>
  </si>
  <si>
    <t>WWVFY5</t>
  </si>
  <si>
    <t>TBMUCI</t>
  </si>
  <si>
    <t>IYDXQG</t>
  </si>
  <si>
    <t>A51Q25</t>
  </si>
  <si>
    <t>ZDWEK1</t>
  </si>
  <si>
    <t>CHUWYK</t>
  </si>
  <si>
    <t>BWXH2G</t>
  </si>
  <si>
    <t>T92NO1</t>
  </si>
  <si>
    <t>KIFYQV</t>
  </si>
  <si>
    <t>LMKSEO</t>
  </si>
  <si>
    <t>UGD09B</t>
  </si>
  <si>
    <t>BYRJR3</t>
  </si>
  <si>
    <t>MCWW0C</t>
  </si>
  <si>
    <t>Z4UPT5</t>
  </si>
  <si>
    <t>MYX8RC</t>
  </si>
  <si>
    <t>ZZPUV0</t>
  </si>
  <si>
    <t>UQ2V0V</t>
  </si>
  <si>
    <t>OL4QPS</t>
  </si>
  <si>
    <t>N1VO52</t>
  </si>
  <si>
    <t>U4F87D</t>
  </si>
  <si>
    <t>IJ920Z</t>
  </si>
  <si>
    <t>ZX22QU</t>
  </si>
  <si>
    <t>YXPOZK</t>
  </si>
  <si>
    <t>KO4ZTU</t>
  </si>
  <si>
    <t>UYS00A</t>
  </si>
  <si>
    <t>S61WT8</t>
  </si>
  <si>
    <t>Q79NQH</t>
  </si>
  <si>
    <t>E6B7R0</t>
  </si>
  <si>
    <t>WU5FT2</t>
  </si>
  <si>
    <t>ZYJSUW</t>
  </si>
  <si>
    <t>F03O5B</t>
  </si>
  <si>
    <t>GVW1LB</t>
  </si>
  <si>
    <t>V2R7VK</t>
  </si>
  <si>
    <t>L3LP2I</t>
  </si>
  <si>
    <t>SX0O33</t>
  </si>
  <si>
    <t>SDMC1H</t>
  </si>
  <si>
    <t>WDTRRQ</t>
  </si>
  <si>
    <t>I5R70N</t>
  </si>
  <si>
    <t>M6ISQ0</t>
  </si>
  <si>
    <t>HCC21V</t>
  </si>
  <si>
    <t>L79YBI</t>
  </si>
  <si>
    <t>M94887</t>
  </si>
  <si>
    <t>D17FTE</t>
  </si>
  <si>
    <t>OG4I0H</t>
  </si>
  <si>
    <t>KPOQFY</t>
  </si>
  <si>
    <t>VUJ57N</t>
  </si>
  <si>
    <t>L2Y1B3</t>
  </si>
  <si>
    <t>QG4NZ9</t>
  </si>
  <si>
    <t>XK1FF1</t>
  </si>
  <si>
    <t>WAK30T</t>
  </si>
  <si>
    <t>DQ696H</t>
  </si>
  <si>
    <t>WQ7ORF</t>
  </si>
  <si>
    <t>IBA2WV</t>
  </si>
  <si>
    <t>FCM00E</t>
  </si>
  <si>
    <t>HXLGUY</t>
  </si>
  <si>
    <t>KYY1TN</t>
  </si>
  <si>
    <t>YL1CWI</t>
  </si>
  <si>
    <t>RPQNO4</t>
  </si>
  <si>
    <t>V3RCH5</t>
  </si>
  <si>
    <t>ZOEQ4J</t>
  </si>
  <si>
    <t>OXQOTC</t>
  </si>
  <si>
    <t>A7UZ8M</t>
  </si>
  <si>
    <t>ADCDWR</t>
  </si>
  <si>
    <t>EKSFIE</t>
  </si>
  <si>
    <t>TPKB22</t>
  </si>
  <si>
    <t>X3T6UN</t>
  </si>
  <si>
    <t>CPJBI3</t>
  </si>
  <si>
    <t>J6XIWU</t>
  </si>
  <si>
    <t>WJ06ZT</t>
  </si>
  <si>
    <t>TDMA1F</t>
  </si>
  <si>
    <t>IMEB0U</t>
  </si>
  <si>
    <t>YJCAOE</t>
  </si>
  <si>
    <t>N8QR2T</t>
  </si>
  <si>
    <t>VXP5LD</t>
  </si>
  <si>
    <t>QDJ93M</t>
  </si>
  <si>
    <t>AKF7JD</t>
  </si>
  <si>
    <t>KIJEQ4</t>
  </si>
  <si>
    <t>MG19AZ</t>
  </si>
  <si>
    <t>ZYEE1M</t>
  </si>
  <si>
    <t>SD7ERE</t>
  </si>
  <si>
    <t>TVUFSX</t>
  </si>
  <si>
    <t>F2V53V</t>
  </si>
  <si>
    <t>XRAR93</t>
  </si>
  <si>
    <t>CE5PLM</t>
  </si>
  <si>
    <t>TQKN4J</t>
  </si>
  <si>
    <t>KNXXCV</t>
  </si>
  <si>
    <t>ZGFBUP</t>
  </si>
  <si>
    <t>UIEM9J</t>
  </si>
  <si>
    <t>HP7V52</t>
  </si>
  <si>
    <t>UEAKOF</t>
  </si>
  <si>
    <t>JNRVPN</t>
  </si>
  <si>
    <t>VX0RVD</t>
  </si>
  <si>
    <t>SA918T</t>
  </si>
  <si>
    <t>OKP03H</t>
  </si>
  <si>
    <t>UXHRDF</t>
  </si>
  <si>
    <t>EOPZVB</t>
  </si>
  <si>
    <t>RIDWAC</t>
  </si>
  <si>
    <t>FC0Q1V</t>
  </si>
  <si>
    <t>VCDRC9</t>
  </si>
  <si>
    <t>W51U4S</t>
  </si>
  <si>
    <t>U4M2YS</t>
  </si>
  <si>
    <t>LOMVZY</t>
  </si>
  <si>
    <t>OOK9YT</t>
  </si>
  <si>
    <t>XS06DY</t>
  </si>
  <si>
    <t>HBBA95</t>
  </si>
  <si>
    <t>L3VB83</t>
  </si>
  <si>
    <t>SDH0N6</t>
  </si>
  <si>
    <t>ZA8GZP</t>
  </si>
  <si>
    <t>Z95VTX</t>
  </si>
  <si>
    <t>T5C9EQ</t>
  </si>
  <si>
    <t>NTLGAV</t>
  </si>
  <si>
    <t>VUVA50</t>
  </si>
  <si>
    <t>PO1OAX</t>
  </si>
  <si>
    <t>VS342W</t>
  </si>
  <si>
    <t>F2SONX</t>
  </si>
  <si>
    <t>W43G72</t>
  </si>
  <si>
    <t>IEK5XN</t>
  </si>
  <si>
    <t>SMLHW7</t>
  </si>
  <si>
    <t>KQDSW7</t>
  </si>
  <si>
    <t>R09R5N</t>
  </si>
  <si>
    <t>RGMS0R</t>
  </si>
  <si>
    <t>BRRWCS</t>
  </si>
  <si>
    <t>O8NSP7</t>
  </si>
  <si>
    <t>AWGC2M</t>
  </si>
  <si>
    <t>EIST48</t>
  </si>
  <si>
    <t>PEGVIW</t>
  </si>
  <si>
    <t>UA48X0</t>
  </si>
  <si>
    <t>J1GAEZ</t>
  </si>
  <si>
    <t>V89X3F</t>
  </si>
  <si>
    <t>I4E954</t>
  </si>
  <si>
    <t>K9YL7W</t>
  </si>
  <si>
    <t>KIEOGI</t>
  </si>
  <si>
    <t>D1556D</t>
  </si>
  <si>
    <t>B1G52K</t>
  </si>
  <si>
    <t>WM2EJ2</t>
  </si>
  <si>
    <t>IYOIYL</t>
  </si>
  <si>
    <t>Z4NW95</t>
  </si>
  <si>
    <t>LSCRM2</t>
  </si>
  <si>
    <t>VS84PW</t>
  </si>
  <si>
    <t>ZZJYVP</t>
  </si>
  <si>
    <t>A0VY43</t>
  </si>
  <si>
    <t>Z6IUDB</t>
  </si>
  <si>
    <t>HZPZQU</t>
  </si>
  <si>
    <t>ESCCN4</t>
  </si>
  <si>
    <t>DM66DA</t>
  </si>
  <si>
    <t>TX9IUN</t>
  </si>
  <si>
    <t>GKAT8K</t>
  </si>
  <si>
    <t>NHWU2N</t>
  </si>
  <si>
    <t>AEGD9Q</t>
  </si>
  <si>
    <t>KY48D3</t>
  </si>
  <si>
    <t>CTQ60P</t>
  </si>
  <si>
    <t>PJ4GSX</t>
  </si>
  <si>
    <t>ZH5GUU</t>
  </si>
  <si>
    <t>XHC2SV</t>
  </si>
  <si>
    <t>TNEGG6</t>
  </si>
  <si>
    <t>KINWEQ</t>
  </si>
  <si>
    <t>KPLHGA</t>
  </si>
  <si>
    <t>W0K6Y4</t>
  </si>
  <si>
    <t>RYBUY1</t>
  </si>
  <si>
    <t>XT1SC4</t>
  </si>
  <si>
    <t>SPM9YR</t>
  </si>
  <si>
    <t>OKDLSK</t>
  </si>
  <si>
    <t>LXS5LR</t>
  </si>
  <si>
    <t>VDICHW</t>
  </si>
  <si>
    <t>LP9XPT</t>
  </si>
  <si>
    <t>V4PZ47</t>
  </si>
  <si>
    <t>Q3FOKP</t>
  </si>
  <si>
    <t>S50JIH</t>
  </si>
  <si>
    <t>PHRBTN</t>
  </si>
  <si>
    <t>QJ64KO</t>
  </si>
  <si>
    <t>IZTJYO</t>
  </si>
  <si>
    <t>PQFSUF</t>
  </si>
  <si>
    <t>KQ2LJX</t>
  </si>
  <si>
    <t>Y3FY9U</t>
  </si>
  <si>
    <t>NW712U</t>
  </si>
  <si>
    <t>V8BFME</t>
  </si>
  <si>
    <t>SWTY3J</t>
  </si>
  <si>
    <t>C4ZAHO</t>
  </si>
  <si>
    <t>PJVE9D</t>
  </si>
  <si>
    <t>VA4H9D</t>
  </si>
  <si>
    <t>K20JZ2</t>
  </si>
  <si>
    <t>S8X16S</t>
  </si>
  <si>
    <t>HO8QIZ</t>
  </si>
  <si>
    <t>DWI45Y</t>
  </si>
  <si>
    <t>D9BINH</t>
  </si>
  <si>
    <t>FC4WH9</t>
  </si>
  <si>
    <t>XC67QV</t>
  </si>
  <si>
    <t>IF4U8E</t>
  </si>
  <si>
    <t>DDLTO1</t>
  </si>
  <si>
    <t>V55RWL</t>
  </si>
  <si>
    <t>M2FGUZ</t>
  </si>
  <si>
    <t>K5LEFU</t>
  </si>
  <si>
    <t>Z4RJ0S</t>
  </si>
  <si>
    <t>ZI5Z23</t>
  </si>
  <si>
    <t>XL4260</t>
  </si>
  <si>
    <t>Y0313W</t>
  </si>
  <si>
    <t>B3DSZT</t>
  </si>
  <si>
    <t>TLQGCC</t>
  </si>
  <si>
    <t>KIW32C</t>
  </si>
  <si>
    <t>O7FG3A</t>
  </si>
  <si>
    <t>YT2DYE</t>
  </si>
  <si>
    <t>ALX2TS</t>
  </si>
  <si>
    <t>I4GZO8</t>
  </si>
  <si>
    <t>F9WIPY</t>
  </si>
  <si>
    <t>RKMIXQ</t>
  </si>
  <si>
    <t>LF0P3Y</t>
  </si>
  <si>
    <t>Z1MZ36</t>
  </si>
  <si>
    <t>A0RF32</t>
  </si>
  <si>
    <t>OM6LEI</t>
  </si>
  <si>
    <t>AS3DP3</t>
  </si>
  <si>
    <t>WH20DI</t>
  </si>
  <si>
    <t>JQ60YP</t>
  </si>
  <si>
    <t>V7K3VH</t>
  </si>
  <si>
    <t>ACI66J</t>
  </si>
  <si>
    <t>NVWEQJ</t>
  </si>
  <si>
    <t>XV7RX4</t>
  </si>
  <si>
    <t>X1WZ68</t>
  </si>
  <si>
    <t>XZQ0UL</t>
  </si>
  <si>
    <t>WLONDU</t>
  </si>
  <si>
    <t>P70F9N</t>
  </si>
  <si>
    <t>Y3MBYA</t>
  </si>
  <si>
    <t>MDMJI0</t>
  </si>
  <si>
    <t>QF53VM</t>
  </si>
  <si>
    <t>W5HPQ4</t>
  </si>
  <si>
    <t>YGFS2T</t>
  </si>
  <si>
    <t>SH5I7U</t>
  </si>
  <si>
    <t>EY3Y0O</t>
  </si>
  <si>
    <t>R8VSS6</t>
  </si>
  <si>
    <t>BXGMVQ</t>
  </si>
  <si>
    <t>J9TYLB</t>
  </si>
  <si>
    <t>GS30I8</t>
  </si>
  <si>
    <t>VD62NK</t>
  </si>
  <si>
    <t>B9DPHH</t>
  </si>
  <si>
    <t>LA6J5F</t>
  </si>
  <si>
    <t>MGXY9R</t>
  </si>
  <si>
    <t>UBSH9Y</t>
  </si>
  <si>
    <t>BJ5L77</t>
  </si>
  <si>
    <t>YMO7Z1</t>
  </si>
  <si>
    <t>ZMER9L</t>
  </si>
  <si>
    <t>DB6Y7M</t>
  </si>
  <si>
    <t>JOWEQ5</t>
  </si>
  <si>
    <t>QM3XVW</t>
  </si>
  <si>
    <t>GCA51N</t>
  </si>
  <si>
    <t>AQLXVR</t>
  </si>
  <si>
    <t>MJPWE9</t>
  </si>
  <si>
    <t>PKY76P</t>
  </si>
  <si>
    <t>EVJJB3</t>
  </si>
  <si>
    <t>OI6316</t>
  </si>
  <si>
    <t>INI1IJ</t>
  </si>
  <si>
    <t>OXMID7</t>
  </si>
  <si>
    <t>E6R84Q</t>
  </si>
  <si>
    <t>IW0M5B</t>
  </si>
  <si>
    <t>BY5JMF</t>
  </si>
  <si>
    <t>DX36US</t>
  </si>
  <si>
    <t>MKWBBN</t>
  </si>
  <si>
    <t>O2QYB7</t>
  </si>
  <si>
    <t>VLP5ZE</t>
  </si>
  <si>
    <t>FSGNT2</t>
  </si>
  <si>
    <t>EMM6FP</t>
  </si>
  <si>
    <t>G5H6EB</t>
  </si>
  <si>
    <t>PYX55M</t>
  </si>
  <si>
    <t>D7A1TM</t>
  </si>
  <si>
    <t>KS7H4A</t>
  </si>
  <si>
    <t>PAD01U</t>
  </si>
  <si>
    <t>O3CZDB</t>
  </si>
  <si>
    <t>E0AMOR</t>
  </si>
  <si>
    <t>Z2NFBA</t>
  </si>
  <si>
    <t>PWFILL</t>
  </si>
  <si>
    <t>MB6JXY</t>
  </si>
  <si>
    <t>BTULIR</t>
  </si>
  <si>
    <t>TIPULQ</t>
  </si>
  <si>
    <t>FWY026</t>
  </si>
  <si>
    <t>P06N3M</t>
  </si>
  <si>
    <t>LRRKUI</t>
  </si>
  <si>
    <t>SW9444</t>
  </si>
  <si>
    <t>PITH8O</t>
  </si>
  <si>
    <t>ODJHP9</t>
  </si>
  <si>
    <t>EXMS69</t>
  </si>
  <si>
    <t>M0OBZI</t>
  </si>
  <si>
    <t>B3874Q</t>
  </si>
  <si>
    <t>NFB5YS</t>
  </si>
  <si>
    <t>CGKBYV</t>
  </si>
  <si>
    <t>VYU6YP</t>
  </si>
  <si>
    <t>GTLU8Q</t>
  </si>
  <si>
    <t>YIY6L7</t>
  </si>
  <si>
    <t>XQ398I</t>
  </si>
  <si>
    <t>YEMU9I</t>
  </si>
  <si>
    <t>TWUUSG</t>
  </si>
  <si>
    <t>JCTZC2</t>
  </si>
  <si>
    <t>DWPWW7</t>
  </si>
  <si>
    <t>JBUX1M</t>
  </si>
  <si>
    <t>SZHAMA</t>
  </si>
  <si>
    <t>QUQ347</t>
  </si>
  <si>
    <t>KNHULY</t>
  </si>
  <si>
    <t>G0RCOR</t>
  </si>
  <si>
    <t>ZNBUQD</t>
  </si>
  <si>
    <t>MXCIAF</t>
  </si>
  <si>
    <t>UZJXQC</t>
  </si>
  <si>
    <t>XCI5L2</t>
  </si>
  <si>
    <t>Y6C20W</t>
  </si>
  <si>
    <t>CZSN9Q</t>
  </si>
  <si>
    <t>D90ZD2</t>
  </si>
  <si>
    <t>YABRY2</t>
  </si>
  <si>
    <t>S1QHK2</t>
  </si>
  <si>
    <t>O9FX3U</t>
  </si>
  <si>
    <t>V98JH7</t>
  </si>
  <si>
    <t>B6BKK5</t>
  </si>
  <si>
    <t>EBLRDT</t>
  </si>
  <si>
    <t>PCWFL5</t>
  </si>
  <si>
    <t>B9G3KK</t>
  </si>
  <si>
    <t>VMOI1R</t>
  </si>
  <si>
    <t>GLVWU3</t>
  </si>
  <si>
    <t>PQ32A1</t>
  </si>
  <si>
    <t>DE31FY</t>
  </si>
  <si>
    <t>M7KT5F</t>
  </si>
  <si>
    <t>LTXA1Y</t>
  </si>
  <si>
    <t>TOFR4I</t>
  </si>
  <si>
    <t>WB7RF5</t>
  </si>
  <si>
    <t>F2KKAD</t>
  </si>
  <si>
    <t>H44FQ0</t>
  </si>
  <si>
    <t>B8LRKF</t>
  </si>
  <si>
    <t>Q3ET3K</t>
  </si>
  <si>
    <t>VY1U86</t>
  </si>
  <si>
    <t>CGCPRA</t>
  </si>
  <si>
    <t>QDGML4</t>
  </si>
  <si>
    <t>WD1PDY</t>
  </si>
  <si>
    <t>PIMCYV</t>
  </si>
  <si>
    <t>H1MDXE</t>
  </si>
  <si>
    <t>XMQJH2</t>
  </si>
  <si>
    <t>WIBK16</t>
  </si>
  <si>
    <t>THPUMW</t>
  </si>
  <si>
    <t>W5TQUH</t>
  </si>
  <si>
    <t>EISB0E</t>
  </si>
  <si>
    <t>Y9QODM</t>
  </si>
  <si>
    <t>O9S1F9</t>
  </si>
  <si>
    <t>QRZM8H</t>
  </si>
  <si>
    <t>K9PTSL</t>
  </si>
  <si>
    <t>AXYZOS</t>
  </si>
  <si>
    <t>ZWKLTX</t>
  </si>
  <si>
    <t>AVTRZH</t>
  </si>
  <si>
    <t>ZSW6TX</t>
  </si>
  <si>
    <t>OGMKR8</t>
  </si>
  <si>
    <t>QFGJLA</t>
  </si>
  <si>
    <t>MT7ORI</t>
  </si>
  <si>
    <t>K9D83M</t>
  </si>
  <si>
    <t>ROOPYT</t>
  </si>
  <si>
    <t>MH9AXV</t>
  </si>
  <si>
    <t>B668SA</t>
  </si>
  <si>
    <t>RR0S5B</t>
  </si>
  <si>
    <t>WBA3Y8</t>
  </si>
  <si>
    <t>CJBZN2</t>
  </si>
  <si>
    <t>TZBTI5</t>
  </si>
  <si>
    <t>I3XN7D</t>
  </si>
  <si>
    <t>NO4CHE</t>
  </si>
  <si>
    <t>XMA67L</t>
  </si>
  <si>
    <t>GL98RK</t>
  </si>
  <si>
    <t>XHBGQR</t>
  </si>
  <si>
    <t>L3P02V</t>
  </si>
  <si>
    <t>BAY778</t>
  </si>
  <si>
    <t>AEE3PU</t>
  </si>
  <si>
    <t>IQAT2S</t>
  </si>
  <si>
    <t>CDQYD9</t>
  </si>
  <si>
    <t>AP3RRQ</t>
  </si>
  <si>
    <t>UYI0SG</t>
  </si>
  <si>
    <t>KYEUW3</t>
  </si>
  <si>
    <t>WXUY8C</t>
  </si>
  <si>
    <t>QNBX2Y</t>
  </si>
  <si>
    <t>K49EXU</t>
  </si>
  <si>
    <t>EW3AZQ</t>
  </si>
  <si>
    <t>XXGG5G</t>
  </si>
  <si>
    <t>NKF2ZV</t>
  </si>
  <si>
    <t>BEY8F4</t>
  </si>
  <si>
    <t>P56ONT</t>
  </si>
  <si>
    <t>W9N27O</t>
  </si>
  <si>
    <t>Z1XO14</t>
  </si>
  <si>
    <t>W96EVL</t>
  </si>
  <si>
    <t>VJ7GTH</t>
  </si>
  <si>
    <t>QJT6N8</t>
  </si>
  <si>
    <t>QB9DPQ</t>
  </si>
  <si>
    <t>DHTEUL</t>
  </si>
  <si>
    <t>CDAGHO</t>
  </si>
  <si>
    <t>P6XIBR</t>
  </si>
  <si>
    <t>VDV7RO</t>
  </si>
  <si>
    <t>DO0URG</t>
  </si>
  <si>
    <t>Z4HORP</t>
  </si>
  <si>
    <t>CLD6OX</t>
  </si>
  <si>
    <t>T41OVF</t>
  </si>
  <si>
    <t>OP09D8</t>
  </si>
  <si>
    <t>MV0L7D</t>
  </si>
  <si>
    <t>FYIGOV</t>
  </si>
  <si>
    <t>A884J9</t>
  </si>
  <si>
    <t>LCYIP0</t>
  </si>
  <si>
    <t>KKSHQK</t>
  </si>
  <si>
    <t>GUYKYL</t>
  </si>
  <si>
    <t>KS83YW</t>
  </si>
  <si>
    <t>R5MT0G</t>
  </si>
  <si>
    <t>EFR7M8</t>
  </si>
  <si>
    <t>DMJNRA</t>
  </si>
  <si>
    <t>TR0JCL</t>
  </si>
  <si>
    <t>Y906DG</t>
  </si>
  <si>
    <t>O7VZNB</t>
  </si>
  <si>
    <t>RLGAO3</t>
  </si>
  <si>
    <t>SXEQVI</t>
  </si>
  <si>
    <t>XXYGNZ</t>
  </si>
  <si>
    <t>UQBBVQ</t>
  </si>
  <si>
    <t>UESOXM</t>
  </si>
  <si>
    <t>VYG7GL</t>
  </si>
  <si>
    <t>Z1EYH3</t>
  </si>
  <si>
    <t>ZF657Z</t>
  </si>
  <si>
    <t>SZACEQ</t>
  </si>
  <si>
    <t>WOH13R</t>
  </si>
  <si>
    <t>Z5SCLS</t>
  </si>
  <si>
    <t>NVF7UB</t>
  </si>
  <si>
    <t>WZ10Z4</t>
  </si>
  <si>
    <t>H602G6</t>
  </si>
  <si>
    <t>MNUWI2</t>
  </si>
  <si>
    <t>P9V5F8</t>
  </si>
  <si>
    <t>GBHAHF</t>
  </si>
  <si>
    <t>ZV3IAD</t>
  </si>
  <si>
    <t>TAG7W9</t>
  </si>
  <si>
    <t>TZWWVL</t>
  </si>
  <si>
    <t>HO5OW4</t>
  </si>
  <si>
    <t>A1FO7T</t>
  </si>
  <si>
    <t>NSJ2OF</t>
  </si>
  <si>
    <t>WAE8NJ</t>
  </si>
  <si>
    <t>BVJMVT</t>
  </si>
  <si>
    <t>OXZ2RT</t>
  </si>
  <si>
    <t>JPV2LW</t>
  </si>
  <si>
    <t>TRQEBL</t>
  </si>
  <si>
    <t>QNPL04</t>
  </si>
  <si>
    <t>EVGWY1</t>
  </si>
  <si>
    <t>I47X1H</t>
  </si>
  <si>
    <t>L6JRO0</t>
  </si>
  <si>
    <t>X42O19</t>
  </si>
  <si>
    <t>QKBBW1</t>
  </si>
  <si>
    <t>HNEINK</t>
  </si>
  <si>
    <t>GFK9DC</t>
  </si>
  <si>
    <t>SR38N3</t>
  </si>
  <si>
    <t>L3AKOP</t>
  </si>
  <si>
    <t>MO9OSG</t>
  </si>
  <si>
    <t>CLI0QZ</t>
  </si>
  <si>
    <t>FRJVIB</t>
  </si>
  <si>
    <t>A7CKTY</t>
  </si>
  <si>
    <t>X7OJH6</t>
  </si>
  <si>
    <t>R0GGGP</t>
  </si>
  <si>
    <t>HKDRCU</t>
  </si>
  <si>
    <t>FC0QGJ</t>
  </si>
  <si>
    <t>NVADSQ</t>
  </si>
  <si>
    <t>TDBVN7</t>
  </si>
  <si>
    <t>GA2JUB</t>
  </si>
  <si>
    <t>NLXOD9</t>
  </si>
  <si>
    <t>AUEEZ1</t>
  </si>
  <si>
    <t>GGUYW5</t>
  </si>
  <si>
    <t>F35LV8</t>
  </si>
  <si>
    <t>YPWNIN</t>
  </si>
  <si>
    <t>E4NADR</t>
  </si>
  <si>
    <t>DRBMU8</t>
  </si>
  <si>
    <t>TCKLHX</t>
  </si>
  <si>
    <t>S1QVP1</t>
  </si>
  <si>
    <t>SZZ1TF</t>
  </si>
  <si>
    <t>L72X93</t>
  </si>
  <si>
    <t>N6O4NJ</t>
  </si>
  <si>
    <t>QM6XXZ</t>
  </si>
  <si>
    <t>NWM761</t>
  </si>
  <si>
    <t>HAR7HL</t>
  </si>
  <si>
    <t>BQ55HA</t>
  </si>
  <si>
    <t>SGKRIN</t>
  </si>
  <si>
    <t>DT8AG5</t>
  </si>
  <si>
    <t>X8F67J</t>
  </si>
  <si>
    <t>WLY3NR</t>
  </si>
  <si>
    <t>YU9HXI</t>
  </si>
  <si>
    <t>N4K42K</t>
  </si>
  <si>
    <t>OVGCKI</t>
  </si>
  <si>
    <t>W8NS2T</t>
  </si>
  <si>
    <t>IWPKHJ</t>
  </si>
  <si>
    <t>WFX00N</t>
  </si>
  <si>
    <t>V3ZKJP</t>
  </si>
  <si>
    <t>TUR1CJ</t>
  </si>
  <si>
    <t>EW12OA</t>
  </si>
  <si>
    <t>BD3B05</t>
  </si>
  <si>
    <t>FUXRQI</t>
  </si>
  <si>
    <t>H9P4F7</t>
  </si>
  <si>
    <t>R66S0Z</t>
  </si>
  <si>
    <t>J0TFPF</t>
  </si>
  <si>
    <t>BI9RKO</t>
  </si>
  <si>
    <t>UK207P</t>
  </si>
  <si>
    <t>FNLEI8</t>
  </si>
  <si>
    <t>LIB9PG</t>
  </si>
  <si>
    <t>ZHW0KW</t>
  </si>
  <si>
    <t>YH4APT</t>
  </si>
  <si>
    <t>S65HXH</t>
  </si>
  <si>
    <t>RL9UOZ</t>
  </si>
  <si>
    <t>HHX9CS</t>
  </si>
  <si>
    <t>U1H183</t>
  </si>
  <si>
    <t>XK4ADZ</t>
  </si>
  <si>
    <t>PW7V7S</t>
  </si>
  <si>
    <t>TQNMKK</t>
  </si>
  <si>
    <t>RDZEUC</t>
  </si>
  <si>
    <t>GLTGVY</t>
  </si>
  <si>
    <t>J1UPZ4</t>
  </si>
  <si>
    <t>G5YHYN</t>
  </si>
  <si>
    <t>M0ZFT3</t>
  </si>
  <si>
    <t>FXW9PY</t>
  </si>
  <si>
    <t>BYKQCT</t>
  </si>
  <si>
    <t>Y8N3OE</t>
  </si>
  <si>
    <t>KL0985</t>
  </si>
  <si>
    <t>RM5SA5</t>
  </si>
  <si>
    <t>MFA8VA</t>
  </si>
  <si>
    <t>HHLNZ3</t>
  </si>
  <si>
    <t>WM6HW7</t>
  </si>
  <si>
    <t>BEJLJ9</t>
  </si>
  <si>
    <t>PX634N</t>
  </si>
  <si>
    <t>ANADVA</t>
  </si>
  <si>
    <t>TI8B73</t>
  </si>
  <si>
    <t>JZSR5V</t>
  </si>
  <si>
    <t>A3UKA7</t>
  </si>
  <si>
    <t>TCJEFN</t>
  </si>
  <si>
    <t>RQ8WDM</t>
  </si>
  <si>
    <t>VGTH86</t>
  </si>
  <si>
    <t>A9DP10</t>
  </si>
  <si>
    <t>I5Q9F9</t>
  </si>
  <si>
    <t>PQENLX</t>
  </si>
  <si>
    <t>SJ74M4</t>
  </si>
  <si>
    <t>TRBXBK</t>
  </si>
  <si>
    <t>GEUAYX</t>
  </si>
  <si>
    <t>O93AOB</t>
  </si>
  <si>
    <t>T81ZMI</t>
  </si>
  <si>
    <t>YD8727</t>
  </si>
  <si>
    <t>EONJD1</t>
  </si>
  <si>
    <t>M7N9CP</t>
  </si>
  <si>
    <t>G7Q0PT</t>
  </si>
  <si>
    <t>KSF40P</t>
  </si>
  <si>
    <t>R0M15L</t>
  </si>
  <si>
    <t>C8BL1D</t>
  </si>
  <si>
    <t>Q5CWSK</t>
  </si>
  <si>
    <t>V9CPKC</t>
  </si>
  <si>
    <t>UPML52</t>
  </si>
  <si>
    <t>TKU644</t>
  </si>
  <si>
    <t>LBARIU</t>
  </si>
  <si>
    <t>DGJJY6</t>
  </si>
  <si>
    <t>TWEWU9</t>
  </si>
  <si>
    <t>FM4W2R</t>
  </si>
  <si>
    <t>QD5CIR</t>
  </si>
  <si>
    <t>MMFY4V</t>
  </si>
  <si>
    <t>H518OF</t>
  </si>
  <si>
    <t>Z7CZVJ</t>
  </si>
  <si>
    <t>B5F3DJ</t>
  </si>
  <si>
    <t>BV114E</t>
  </si>
  <si>
    <t>C4NDAU</t>
  </si>
  <si>
    <t>G5K5CC</t>
  </si>
  <si>
    <t>STBBNJ</t>
  </si>
  <si>
    <t>UL57UV</t>
  </si>
  <si>
    <t>R8G05A</t>
  </si>
  <si>
    <t>ZJMC69</t>
  </si>
  <si>
    <t>H7H5YX</t>
  </si>
  <si>
    <t>Q5NV5K</t>
  </si>
  <si>
    <t>KTNHUQ</t>
  </si>
  <si>
    <t>CMKXEC</t>
  </si>
  <si>
    <t>V2CI33</t>
  </si>
  <si>
    <t>ON4SRB</t>
  </si>
  <si>
    <t>J1P33Q</t>
  </si>
  <si>
    <t>GGQW2E</t>
  </si>
  <si>
    <t>HB4KMK</t>
  </si>
  <si>
    <t>GL6AH6</t>
  </si>
  <si>
    <t>E9V7PJ</t>
  </si>
  <si>
    <t>EY8H4H</t>
  </si>
  <si>
    <t>ZRORH6</t>
  </si>
  <si>
    <t>JFSIW1</t>
  </si>
  <si>
    <t>K0QDUX</t>
  </si>
  <si>
    <t>MB7ITE</t>
  </si>
  <si>
    <t>SSWCKR</t>
  </si>
  <si>
    <t>CPQLCB</t>
  </si>
  <si>
    <t>MQ73GW</t>
  </si>
  <si>
    <t>RN1XOI</t>
  </si>
  <si>
    <t>LXDQP5</t>
  </si>
  <si>
    <t>VBILNQ</t>
  </si>
  <si>
    <t>P6G0QU</t>
  </si>
  <si>
    <t>QZJ5YS</t>
  </si>
  <si>
    <t>NI1U8Y</t>
  </si>
  <si>
    <t>PRODZJ</t>
  </si>
  <si>
    <t>YDNZIB</t>
  </si>
  <si>
    <t>N6DY6B</t>
  </si>
  <si>
    <t>LRN9VX</t>
  </si>
  <si>
    <t>SF8WTB</t>
  </si>
  <si>
    <t>W641G7</t>
  </si>
  <si>
    <t>BDBJS9</t>
  </si>
  <si>
    <t>NV99X7</t>
  </si>
  <si>
    <t>TRFKUG</t>
  </si>
  <si>
    <t>HO198G</t>
  </si>
  <si>
    <t>UFZHLZ</t>
  </si>
  <si>
    <t>F1R0M6</t>
  </si>
  <si>
    <t>TXJZXY</t>
  </si>
  <si>
    <t>LQ5YB1</t>
  </si>
  <si>
    <t>X4SO16</t>
  </si>
  <si>
    <t>L3TM5W</t>
  </si>
  <si>
    <t>IKI10D</t>
  </si>
  <si>
    <t>C5HD2G</t>
  </si>
  <si>
    <t>GU8KVN</t>
  </si>
  <si>
    <t>S69ULX</t>
  </si>
  <si>
    <t>EEH41L</t>
  </si>
  <si>
    <t>QOSWEL</t>
  </si>
  <si>
    <t>QOZOCC</t>
  </si>
  <si>
    <t>O7CRNI</t>
  </si>
  <si>
    <t>WCRBBT</t>
  </si>
  <si>
    <t>BHNUK2</t>
  </si>
  <si>
    <t>SRDVXW</t>
  </si>
  <si>
    <t>TNB51P</t>
  </si>
  <si>
    <t>NKI0GW</t>
  </si>
  <si>
    <t>KI6D3N</t>
  </si>
  <si>
    <t>TFNYHG</t>
  </si>
  <si>
    <t>HC2I2K</t>
  </si>
  <si>
    <t>MQUS3N</t>
  </si>
  <si>
    <t>EHJS3Z</t>
  </si>
  <si>
    <t>BT38KB</t>
  </si>
  <si>
    <t>L8SJ6F</t>
  </si>
  <si>
    <t>U12ZLX</t>
  </si>
  <si>
    <t>JGGR3T</t>
  </si>
  <si>
    <t>RDZ9YG</t>
  </si>
  <si>
    <t>OTVHLP</t>
  </si>
  <si>
    <t>O5HYNX</t>
  </si>
  <si>
    <t>OPG7Q6</t>
  </si>
  <si>
    <t>NPUJG0</t>
  </si>
  <si>
    <t>LEHQWG</t>
  </si>
  <si>
    <t>CZR6I3</t>
  </si>
  <si>
    <t>KATP74</t>
  </si>
  <si>
    <t>I2FPF5</t>
  </si>
  <si>
    <t>HXJY3J</t>
  </si>
  <si>
    <t>PZ7DQJ</t>
  </si>
  <si>
    <t>I9QA6Z</t>
  </si>
  <si>
    <t>GMD9GG</t>
  </si>
  <si>
    <t>L22ZNX</t>
  </si>
  <si>
    <t>N44HSN</t>
  </si>
  <si>
    <t>FXF0NO</t>
  </si>
  <si>
    <t>DKHB4N</t>
  </si>
  <si>
    <t>K9FL2F</t>
  </si>
  <si>
    <t>LSEO02</t>
  </si>
  <si>
    <t>SY2KAU</t>
  </si>
  <si>
    <t>O8MMZJ</t>
  </si>
  <si>
    <t>S9Z7A4</t>
  </si>
  <si>
    <t>NZY10P</t>
  </si>
  <si>
    <t>GOKJOG</t>
  </si>
  <si>
    <t>O0S80Z</t>
  </si>
  <si>
    <t>NDPJX1</t>
  </si>
  <si>
    <t>JLB8IK</t>
  </si>
  <si>
    <t>N7EQ9N</t>
  </si>
  <si>
    <t>MUI9Z6</t>
  </si>
  <si>
    <t>K5CLQA</t>
  </si>
  <si>
    <t>FQCI1K</t>
  </si>
  <si>
    <t>CFXZFB</t>
  </si>
  <si>
    <t>OOFA5S</t>
  </si>
  <si>
    <t>P0TB1W</t>
  </si>
  <si>
    <t>F5712K</t>
  </si>
  <si>
    <t>PIQM59</t>
  </si>
  <si>
    <t>PQLKM5</t>
  </si>
  <si>
    <t>T3DUIN</t>
  </si>
  <si>
    <t>R9SFRZ</t>
  </si>
  <si>
    <t>H0ZKFA</t>
  </si>
  <si>
    <t>G93DCW</t>
  </si>
  <si>
    <t>JU8YZD</t>
  </si>
  <si>
    <t>H8ARDU</t>
  </si>
  <si>
    <t>HEYIUM</t>
  </si>
  <si>
    <t>HZI454</t>
  </si>
  <si>
    <t>KIJ6CW</t>
  </si>
  <si>
    <t>P325XE</t>
  </si>
  <si>
    <t>PG5LWO</t>
  </si>
  <si>
    <t>KDPYS2</t>
  </si>
  <si>
    <t>HET4SW</t>
  </si>
  <si>
    <t>HA7MNN</t>
  </si>
  <si>
    <t>EOZT11</t>
  </si>
  <si>
    <t>ED8VZY</t>
  </si>
  <si>
    <t>GSTE5M</t>
  </si>
  <si>
    <t>Q8F9YJ</t>
  </si>
  <si>
    <t>PBNJCX</t>
  </si>
  <si>
    <t>EKPMUV</t>
  </si>
  <si>
    <t>APZORV</t>
  </si>
  <si>
    <t>GGNNT4</t>
  </si>
  <si>
    <t>M8C2BJ</t>
  </si>
  <si>
    <t>ZYMM97</t>
  </si>
  <si>
    <t>ODI69Y</t>
  </si>
  <si>
    <t>BPMHK5</t>
  </si>
  <si>
    <t>C2J24A</t>
  </si>
  <si>
    <t>QAZCS0</t>
  </si>
  <si>
    <t>ZTO55J</t>
  </si>
  <si>
    <t>YVL8U1</t>
  </si>
  <si>
    <t>IGQC6N</t>
  </si>
  <si>
    <t>UL0ZFG</t>
  </si>
  <si>
    <t>JZ1F7O</t>
  </si>
  <si>
    <t>C2WF8Z</t>
  </si>
  <si>
    <t>OISJS7</t>
  </si>
  <si>
    <t>IAJ27G</t>
  </si>
  <si>
    <t>YI85YZ</t>
  </si>
  <si>
    <t>MSW3GE</t>
  </si>
  <si>
    <t>XR3PY1</t>
  </si>
  <si>
    <t>IPS7J2</t>
  </si>
  <si>
    <t>RNGR44</t>
  </si>
  <si>
    <t>EO4TXM</t>
  </si>
  <si>
    <t>UV7H6A</t>
  </si>
  <si>
    <t>V1EJ0Q</t>
  </si>
  <si>
    <t>GJA3TN</t>
  </si>
  <si>
    <t>CD6B1I</t>
  </si>
  <si>
    <t>AXL4V6</t>
  </si>
  <si>
    <t>IKYGS7</t>
  </si>
  <si>
    <t>V6BG6F</t>
  </si>
  <si>
    <t>MIUGDT</t>
  </si>
  <si>
    <t>ATP8V5</t>
  </si>
  <si>
    <t>DYREZ0</t>
  </si>
  <si>
    <t>JGP5SW</t>
  </si>
  <si>
    <t>A0Y3ZX</t>
  </si>
  <si>
    <t>EMSDDR</t>
  </si>
  <si>
    <t>J4QPL3</t>
  </si>
  <si>
    <t>F6IA7B</t>
  </si>
  <si>
    <t>DFXZHN</t>
  </si>
  <si>
    <t>BZFM8M</t>
  </si>
  <si>
    <t>WFJ6H9</t>
  </si>
  <si>
    <t>C7DU5Z</t>
  </si>
  <si>
    <t>NM1KWQ</t>
  </si>
  <si>
    <t>FRKSXR</t>
  </si>
  <si>
    <t>GJRYMW</t>
  </si>
  <si>
    <t>GAL2TZ</t>
  </si>
  <si>
    <t>MU6MET</t>
  </si>
  <si>
    <t>UIJ1F5</t>
  </si>
  <si>
    <t>BX3MA8</t>
  </si>
  <si>
    <t>S18TAL</t>
  </si>
  <si>
    <t>B0XFTD</t>
  </si>
  <si>
    <t>GI0OXD</t>
  </si>
  <si>
    <t>EB7OE2</t>
  </si>
  <si>
    <t>HJOOY7</t>
  </si>
  <si>
    <t>WTDP3E</t>
  </si>
  <si>
    <t>N1KLWP</t>
  </si>
  <si>
    <t>CUED9Y</t>
  </si>
  <si>
    <t>BA9ES9</t>
  </si>
  <si>
    <t>PBUCF4</t>
  </si>
  <si>
    <t>HJKHUC</t>
  </si>
  <si>
    <t>VQ7VUN</t>
  </si>
  <si>
    <t>SW2ZEN</t>
  </si>
  <si>
    <t>DFMEAZ</t>
  </si>
  <si>
    <t>WJHBIA</t>
  </si>
  <si>
    <t>CA8P0D</t>
  </si>
  <si>
    <t>PXN0KV</t>
  </si>
  <si>
    <t>PH1E8X</t>
  </si>
  <si>
    <t>VMU9IY</t>
  </si>
  <si>
    <t>OPTF6X</t>
  </si>
  <si>
    <t>FIBRU5</t>
  </si>
  <si>
    <t>P57193</t>
  </si>
  <si>
    <t>IC5P8S</t>
  </si>
  <si>
    <t>DGSVI0</t>
  </si>
  <si>
    <t>IJ4UDY</t>
  </si>
  <si>
    <t>MT3E5G</t>
  </si>
  <si>
    <t>DEBH5W</t>
  </si>
  <si>
    <t>JG4F8N</t>
  </si>
  <si>
    <t>Y4N9QR</t>
  </si>
  <si>
    <t>ST3T6U</t>
  </si>
  <si>
    <t>KI0G6S</t>
  </si>
  <si>
    <t>YBXV87</t>
  </si>
  <si>
    <t>MO0Z6X</t>
  </si>
  <si>
    <t>NO5308</t>
  </si>
  <si>
    <t>BVHDH7</t>
  </si>
  <si>
    <t>N2VM9L</t>
  </si>
  <si>
    <t>HXBOWP</t>
  </si>
  <si>
    <t>DBKEPD</t>
  </si>
  <si>
    <t>NO9NOX</t>
  </si>
  <si>
    <t>HV0CRX</t>
  </si>
  <si>
    <t>MRGEH1</t>
  </si>
  <si>
    <t>G3BV0Y</t>
  </si>
  <si>
    <t>K87WG4</t>
  </si>
  <si>
    <t>UQ66QO</t>
  </si>
  <si>
    <t>A9RB0J</t>
  </si>
  <si>
    <t>BFEZWS</t>
  </si>
  <si>
    <t>ZQW8QY</t>
  </si>
  <si>
    <t>DDF233</t>
  </si>
  <si>
    <t>HBAU20</t>
  </si>
  <si>
    <t>HE9L3F</t>
  </si>
  <si>
    <t>LMHKQX</t>
  </si>
  <si>
    <t>VH1Y5G</t>
  </si>
  <si>
    <t>G1JK2O</t>
  </si>
  <si>
    <t>H7X0FW</t>
  </si>
  <si>
    <t>IOF60Q</t>
  </si>
  <si>
    <t>TS5C67</t>
  </si>
  <si>
    <t>YEI6HT</t>
  </si>
  <si>
    <t>W84E5T</t>
  </si>
  <si>
    <t>T1KP3Q</t>
  </si>
  <si>
    <t>HUSNHS</t>
  </si>
  <si>
    <t>JQZ65F</t>
  </si>
  <si>
    <t>D9N97I</t>
  </si>
  <si>
    <t>K01V5W</t>
  </si>
  <si>
    <t>YRTFXQ</t>
  </si>
  <si>
    <t>CECASP</t>
  </si>
  <si>
    <t>AJSIQG</t>
  </si>
  <si>
    <t>J7F7UL</t>
  </si>
  <si>
    <t>L0MH5B</t>
  </si>
  <si>
    <t>PXFVHA</t>
  </si>
  <si>
    <t>NWGPYA</t>
  </si>
  <si>
    <t>VCPPSM</t>
  </si>
  <si>
    <t>EDZ7KG</t>
  </si>
  <si>
    <t>E3VF1Z</t>
  </si>
  <si>
    <t>KSI4ZK</t>
  </si>
  <si>
    <t>L4BO0G</t>
  </si>
  <si>
    <t>P1YM3U</t>
  </si>
  <si>
    <t>NE7YFV</t>
  </si>
  <si>
    <t>PC6X9H</t>
  </si>
  <si>
    <t>DX53SV</t>
  </si>
  <si>
    <t>L1V4HB</t>
  </si>
  <si>
    <t>HDVTR7</t>
  </si>
  <si>
    <t>ZAFIIS</t>
  </si>
  <si>
    <t>HXGYRI</t>
  </si>
  <si>
    <t>KWJZS4</t>
  </si>
  <si>
    <t>BS0DQX</t>
  </si>
  <si>
    <t>VZXV1D</t>
  </si>
  <si>
    <t>Q78LQL</t>
  </si>
  <si>
    <t>CZYJJI</t>
  </si>
  <si>
    <t>ZUFT0Y</t>
  </si>
  <si>
    <t>GY4E8U</t>
  </si>
  <si>
    <t>Z0YQ87</t>
  </si>
  <si>
    <t>M3CC1M</t>
  </si>
  <si>
    <t>HL6DXZ</t>
  </si>
  <si>
    <t>J1B5LO</t>
  </si>
  <si>
    <t>OXA4B7</t>
  </si>
  <si>
    <t>LZPWUB</t>
  </si>
  <si>
    <t>QBFGJT</t>
  </si>
  <si>
    <t>NKURQJ</t>
  </si>
  <si>
    <t>TA2D8P</t>
  </si>
  <si>
    <t>JOD2OS</t>
  </si>
  <si>
    <t>C1HC6C</t>
  </si>
  <si>
    <t>U634QS</t>
  </si>
  <si>
    <t>YVCY7T</t>
  </si>
  <si>
    <t>JC8M5D</t>
  </si>
  <si>
    <t>RHD6G6</t>
  </si>
  <si>
    <t>ZVRD6W</t>
  </si>
  <si>
    <t>FYKVW9</t>
  </si>
  <si>
    <t>MXNYDT</t>
  </si>
  <si>
    <t>RM5QYZ</t>
  </si>
  <si>
    <t>BOCQY8</t>
  </si>
  <si>
    <t>CEZ66O</t>
  </si>
  <si>
    <t>GZKA38</t>
  </si>
  <si>
    <t>S37VOV</t>
  </si>
  <si>
    <t>RS0C4H</t>
  </si>
  <si>
    <t>AC5V0Y</t>
  </si>
  <si>
    <t>FV7Q8T</t>
  </si>
  <si>
    <t>WREBH5</t>
  </si>
  <si>
    <t>VE3CIA</t>
  </si>
  <si>
    <t>M47I1W</t>
  </si>
  <si>
    <t>RUBPNN</t>
  </si>
  <si>
    <t>QOKAQO</t>
  </si>
  <si>
    <t>L5JI5V</t>
  </si>
  <si>
    <t>T7LF5Q</t>
  </si>
  <si>
    <t>UI8U3L</t>
  </si>
  <si>
    <t>HL10IG</t>
  </si>
  <si>
    <t>MOV7UF</t>
  </si>
  <si>
    <t>IS84P6</t>
  </si>
  <si>
    <t>YGQXMC</t>
  </si>
  <si>
    <t>GTPYJ5</t>
  </si>
  <si>
    <t>GDF8KA</t>
  </si>
  <si>
    <t>YD5B6F</t>
  </si>
  <si>
    <t>PXR6XX</t>
  </si>
  <si>
    <t>W5F3UB</t>
  </si>
  <si>
    <t>VJ2Z3E</t>
  </si>
  <si>
    <t>LA62WH</t>
  </si>
  <si>
    <t>GOJGXA</t>
  </si>
  <si>
    <t>XC44FZ</t>
  </si>
  <si>
    <t>TMRXKX</t>
  </si>
  <si>
    <t>INAZMU</t>
  </si>
  <si>
    <t>R3BV5F</t>
  </si>
  <si>
    <t>L1LH3P</t>
  </si>
  <si>
    <t>HBN63H</t>
  </si>
  <si>
    <t>VJK12W</t>
  </si>
  <si>
    <t>BQPXKR</t>
  </si>
  <si>
    <t>B8IWKQ</t>
  </si>
  <si>
    <t>OH9M3G</t>
  </si>
  <si>
    <t>E83T4F</t>
  </si>
  <si>
    <t>QEIGXB</t>
  </si>
  <si>
    <t>ES8M1C</t>
  </si>
  <si>
    <t>H2YV55</t>
  </si>
  <si>
    <t>OH3R6M</t>
  </si>
  <si>
    <t>K9ML1E</t>
  </si>
  <si>
    <t>E2QJ0X</t>
  </si>
  <si>
    <t>P1BNC7</t>
  </si>
  <si>
    <t>P6TU2F</t>
  </si>
  <si>
    <t>SFAUJ8</t>
  </si>
  <si>
    <t>G1O6EL</t>
  </si>
  <si>
    <t>HDA5P5</t>
  </si>
  <si>
    <t>HJLQ9W</t>
  </si>
  <si>
    <t>DNFZJB</t>
  </si>
  <si>
    <t>HPY3DH</t>
  </si>
  <si>
    <t>K103VB</t>
  </si>
  <si>
    <t>V7OYMB</t>
  </si>
  <si>
    <t>JKN6J7</t>
  </si>
  <si>
    <t>Q1UY8Q</t>
  </si>
  <si>
    <t>IE4O0V</t>
  </si>
  <si>
    <t>FO4H2R</t>
  </si>
  <si>
    <t>MYDNCL</t>
  </si>
  <si>
    <t>L61QCI</t>
  </si>
  <si>
    <t>J6SY6G</t>
  </si>
  <si>
    <t>K6MGWA</t>
  </si>
  <si>
    <t>KFEXUU</t>
  </si>
  <si>
    <t>KTOEVN</t>
  </si>
  <si>
    <t>DBB0RQ</t>
  </si>
  <si>
    <t>J8LM7C</t>
  </si>
  <si>
    <t>BOOP1C</t>
  </si>
  <si>
    <t>HOI8IL</t>
  </si>
  <si>
    <t>FDGOZQ</t>
  </si>
  <si>
    <t>J753V8</t>
  </si>
  <si>
    <t>BL4L3U</t>
  </si>
  <si>
    <t>P8ZC6D</t>
  </si>
  <si>
    <t>XDQRN0</t>
  </si>
  <si>
    <t>D5V3VO</t>
  </si>
  <si>
    <t>IQ8W6I</t>
  </si>
  <si>
    <t>HG2B0N</t>
  </si>
  <si>
    <t>PHZBZQ</t>
  </si>
  <si>
    <t>VB8W0Y</t>
  </si>
  <si>
    <t>UPYWWD</t>
  </si>
  <si>
    <t>GRKBW9</t>
  </si>
  <si>
    <t>T7G32S</t>
  </si>
  <si>
    <t>JW28F1</t>
  </si>
  <si>
    <t>SO8M6L</t>
  </si>
  <si>
    <t>IORMSX</t>
  </si>
  <si>
    <t>HPGGQK</t>
  </si>
  <si>
    <t>HY23TL</t>
  </si>
  <si>
    <t>WI0J0L</t>
  </si>
  <si>
    <t>LU3Z5J</t>
  </si>
  <si>
    <t>M0LS6W</t>
  </si>
  <si>
    <t>DP6UT1</t>
  </si>
  <si>
    <t>Q2HQFE</t>
  </si>
  <si>
    <t>V21L4N</t>
  </si>
  <si>
    <t>PG8K4U</t>
  </si>
  <si>
    <t>W0ZL4F</t>
  </si>
  <si>
    <t>W6E9B7</t>
  </si>
  <si>
    <t>O2Q05H</t>
  </si>
  <si>
    <t>FS68K4</t>
  </si>
  <si>
    <t>F1TC7L</t>
  </si>
  <si>
    <t>CB5Y9K</t>
  </si>
  <si>
    <t>AN7C7T</t>
  </si>
  <si>
    <t>ILK0OQ</t>
  </si>
  <si>
    <t>M5ZZGV</t>
  </si>
  <si>
    <t>NMDLFU</t>
  </si>
  <si>
    <t>BL0E4J</t>
  </si>
  <si>
    <t>UIOFRD</t>
  </si>
  <si>
    <t>VSPZEJ</t>
  </si>
  <si>
    <t>QKSU92</t>
  </si>
  <si>
    <t>OGK830</t>
  </si>
  <si>
    <t>GQ6Z69</t>
  </si>
  <si>
    <t>B4AI6X</t>
  </si>
  <si>
    <t>ACK3EM</t>
  </si>
  <si>
    <t>T0NU6E</t>
  </si>
  <si>
    <t>E83KX4</t>
  </si>
  <si>
    <t>YIS13X</t>
  </si>
  <si>
    <t>O32VGR</t>
  </si>
  <si>
    <t>TNH9YZ</t>
  </si>
  <si>
    <t>PB6AGF</t>
  </si>
  <si>
    <t>KDWPYX</t>
  </si>
  <si>
    <t>IO7K1U</t>
  </si>
  <si>
    <t>Q5PRXE</t>
  </si>
  <si>
    <t>J14E4R</t>
  </si>
  <si>
    <t>SA0D9C</t>
  </si>
  <si>
    <t>Z0Z2Q5</t>
  </si>
  <si>
    <t>DP9D4P</t>
  </si>
  <si>
    <t>IF0Q8L</t>
  </si>
  <si>
    <t>L7RV5Y</t>
  </si>
  <si>
    <t>TCN1MZ</t>
  </si>
  <si>
    <t>VSTIWT</t>
  </si>
  <si>
    <t>D8DU2B</t>
  </si>
  <si>
    <t>J1D60E</t>
  </si>
  <si>
    <t>DMQUQF</t>
  </si>
  <si>
    <t>VY3S0U</t>
  </si>
  <si>
    <t>G7Z2P6</t>
  </si>
  <si>
    <t>Z8H7EN</t>
  </si>
  <si>
    <t>FJ2T5P</t>
  </si>
  <si>
    <t>VA9H5F</t>
  </si>
  <si>
    <t>RPCMDQ</t>
  </si>
  <si>
    <t>QW4K2K</t>
  </si>
  <si>
    <t>BVDS0A</t>
  </si>
  <si>
    <t>MK0P7N</t>
  </si>
  <si>
    <t>B3VDKN</t>
  </si>
  <si>
    <t>TW9EK5</t>
  </si>
  <si>
    <t>RVCWPY</t>
  </si>
  <si>
    <t>Y8DO7L</t>
  </si>
  <si>
    <t>V14WUZ</t>
  </si>
  <si>
    <t>RMMF6E</t>
  </si>
  <si>
    <t>I8AWPM</t>
  </si>
  <si>
    <t>S88KV7</t>
  </si>
  <si>
    <t>YK7LVQ</t>
  </si>
  <si>
    <t>Q3359S</t>
  </si>
  <si>
    <t>D3X4RH</t>
  </si>
  <si>
    <t>XQ3P8L</t>
  </si>
  <si>
    <t>CLLEPJ</t>
  </si>
  <si>
    <t>J8KG9P</t>
  </si>
  <si>
    <t>GO1PZA</t>
  </si>
  <si>
    <t>LGDU40</t>
  </si>
  <si>
    <t>NFX2UP</t>
  </si>
  <si>
    <t>VMZK56</t>
  </si>
  <si>
    <t>NXI9GS</t>
  </si>
  <si>
    <t>ULR4DQ</t>
  </si>
  <si>
    <t>TQAMKV</t>
  </si>
  <si>
    <t>KPS60V</t>
  </si>
  <si>
    <t>DJ8F3V</t>
  </si>
  <si>
    <t>I022Y2</t>
  </si>
  <si>
    <t>O4IHTE</t>
  </si>
  <si>
    <t>L6H7V1</t>
  </si>
  <si>
    <t>OV4VJ8</t>
  </si>
  <si>
    <t>DA5HU7</t>
  </si>
  <si>
    <t>TFKFUM</t>
  </si>
  <si>
    <t>JC9QED</t>
  </si>
  <si>
    <t>ATALDL</t>
  </si>
  <si>
    <t>DW9E4Y</t>
  </si>
  <si>
    <t>RA27OD</t>
  </si>
  <si>
    <t>U5BX8G</t>
  </si>
  <si>
    <t>RZ2D9U</t>
  </si>
  <si>
    <t>T1L7XP</t>
  </si>
  <si>
    <t>UVIF4N</t>
  </si>
  <si>
    <t>GGN861</t>
  </si>
  <si>
    <t>T3DTZP</t>
  </si>
  <si>
    <t>GUYV8O</t>
  </si>
  <si>
    <t>RNZ5EV</t>
  </si>
  <si>
    <t>N0PO9Z</t>
  </si>
  <si>
    <t>O7UNDM</t>
  </si>
  <si>
    <t>B2Q33G</t>
  </si>
  <si>
    <t>IM7E8H</t>
  </si>
  <si>
    <t>CDLTJC</t>
  </si>
  <si>
    <t>X6UB2K</t>
  </si>
  <si>
    <t>QW9FXB</t>
  </si>
  <si>
    <t>A4BG68</t>
  </si>
  <si>
    <t>A5TQ1Y</t>
  </si>
  <si>
    <t>HO2SO6</t>
  </si>
  <si>
    <t>EOHMTT</t>
  </si>
  <si>
    <t>DUFSKP</t>
  </si>
  <si>
    <t>ET0K9D</t>
  </si>
  <si>
    <t>HH3S4L</t>
  </si>
  <si>
    <t>DC0S0I</t>
  </si>
  <si>
    <t>M5IC9F</t>
  </si>
  <si>
    <t>RIIZQF</t>
  </si>
  <si>
    <t>XM9I4D</t>
  </si>
  <si>
    <t>KR3J8U</t>
  </si>
  <si>
    <t>X5OPUJ</t>
  </si>
  <si>
    <t>GHRQ1G</t>
  </si>
  <si>
    <t>M13B77</t>
  </si>
  <si>
    <t>O7XA3C</t>
  </si>
  <si>
    <t>NO1BMQ</t>
  </si>
  <si>
    <t>UHFP9T</t>
  </si>
  <si>
    <t>BO7J8V</t>
  </si>
  <si>
    <t>UK1H9L</t>
  </si>
  <si>
    <t>T3PY3R</t>
  </si>
  <si>
    <t>BLKVT0</t>
  </si>
  <si>
    <t>N4AX5W</t>
  </si>
  <si>
    <t>Z3ZR2V</t>
  </si>
  <si>
    <t>PZPX99</t>
  </si>
  <si>
    <t>FJ267G</t>
  </si>
  <si>
    <t>CK4XE3</t>
  </si>
  <si>
    <t>O9TLDZ</t>
  </si>
  <si>
    <t>L8YY2J</t>
  </si>
  <si>
    <t>W138Y9</t>
  </si>
  <si>
    <t>DQ1G2O</t>
  </si>
  <si>
    <t>W8UVG6</t>
  </si>
  <si>
    <t>MMD1B7</t>
  </si>
  <si>
    <t>R0LM3N</t>
  </si>
  <si>
    <t>HHBAHJ</t>
  </si>
  <si>
    <t>U0WJ8L</t>
  </si>
  <si>
    <t>LZ5Y1T</t>
  </si>
  <si>
    <t>ES9SZC</t>
  </si>
  <si>
    <t>WKPHFH</t>
  </si>
  <si>
    <t>MGIQNI</t>
  </si>
  <si>
    <t>HR9WYT</t>
  </si>
  <si>
    <t>AH2GTP</t>
  </si>
  <si>
    <t>F1YH6P</t>
  </si>
  <si>
    <t>AG9Y4E</t>
  </si>
  <si>
    <t>T3XV32</t>
  </si>
  <si>
    <t>ZODMQ6</t>
  </si>
  <si>
    <t>AMQAOY</t>
  </si>
  <si>
    <t>GS1AX6</t>
  </si>
  <si>
    <t>IECH8Z</t>
  </si>
  <si>
    <t>TS7ZRS</t>
  </si>
  <si>
    <t>J2SK3Z</t>
  </si>
  <si>
    <t>QC6L7O</t>
  </si>
  <si>
    <t>Z61UWS</t>
  </si>
  <si>
    <t>TE5QF8</t>
  </si>
  <si>
    <t>RU8682</t>
  </si>
  <si>
    <t>SAWR7C</t>
  </si>
  <si>
    <t>ATF4PV</t>
  </si>
  <si>
    <t>X1T97M</t>
  </si>
  <si>
    <t>U1QX7K</t>
  </si>
  <si>
    <t>X605I7</t>
  </si>
  <si>
    <t>AE4I8A</t>
  </si>
  <si>
    <t>H286BT</t>
  </si>
  <si>
    <t>K1AP1A</t>
  </si>
  <si>
    <t>SC3QU1</t>
  </si>
  <si>
    <t>JADE2S</t>
  </si>
  <si>
    <t>PX4N8A</t>
  </si>
  <si>
    <t>NKJYOD</t>
  </si>
  <si>
    <t>MK9B7O</t>
  </si>
  <si>
    <t>G7LB0F</t>
  </si>
  <si>
    <t>OZ8FZ4</t>
  </si>
  <si>
    <t>OY8H1G</t>
  </si>
  <si>
    <t>ORCMN2</t>
  </si>
  <si>
    <t>IKFDQE</t>
  </si>
  <si>
    <t>FD1J1W</t>
  </si>
  <si>
    <t>YLJKF6</t>
  </si>
  <si>
    <t>GH81SK</t>
  </si>
  <si>
    <t>CTJRML</t>
  </si>
  <si>
    <t>F0V2XH</t>
  </si>
  <si>
    <t>FD88NM</t>
  </si>
  <si>
    <t>V3BX5F</t>
  </si>
  <si>
    <t>MUI0KN</t>
  </si>
  <si>
    <t>I2MJYB</t>
  </si>
  <si>
    <t>FMGAK7</t>
  </si>
  <si>
    <t>F3SC8W</t>
  </si>
  <si>
    <t>W2VH4L</t>
  </si>
  <si>
    <t>Y65VWF</t>
  </si>
  <si>
    <t>L92GSY</t>
  </si>
  <si>
    <t>D3PW35</t>
  </si>
  <si>
    <t>TLYS5Q</t>
  </si>
  <si>
    <t>ST105O</t>
  </si>
  <si>
    <t>DSLJAP</t>
  </si>
  <si>
    <t>F7DQM6</t>
  </si>
  <si>
    <t>KDGC18</t>
  </si>
  <si>
    <t>BU2Y4X</t>
  </si>
  <si>
    <t>ND48E7</t>
  </si>
  <si>
    <t>IIDHJ0</t>
  </si>
  <si>
    <t>MU4E4Z</t>
  </si>
  <si>
    <t>OYX7M1</t>
  </si>
  <si>
    <t>L41VQC</t>
  </si>
  <si>
    <t>WV5Y6B</t>
  </si>
  <si>
    <t>BC8LR0</t>
  </si>
  <si>
    <t>A9XX7M</t>
  </si>
  <si>
    <t>J7F6KU</t>
  </si>
  <si>
    <t>Z4Z5NH</t>
  </si>
  <si>
    <t>CD9V1U</t>
  </si>
  <si>
    <t>O2VP8W</t>
  </si>
  <si>
    <t>ZM3BOV</t>
  </si>
  <si>
    <t>S6QH0G</t>
  </si>
  <si>
    <t>LXO2XP</t>
  </si>
  <si>
    <t>I5AUPT</t>
  </si>
  <si>
    <t>CALQYF</t>
  </si>
  <si>
    <t>XW3HEM</t>
  </si>
  <si>
    <t>L5IGDT</t>
  </si>
  <si>
    <t>Q8P5OA</t>
  </si>
  <si>
    <t>IYJBQR</t>
  </si>
  <si>
    <t>CT8JG0</t>
  </si>
  <si>
    <t>MG9Z2S</t>
  </si>
  <si>
    <t>A3YG9Z</t>
  </si>
  <si>
    <t>J4J3AF</t>
  </si>
  <si>
    <t>TJBZCY</t>
  </si>
  <si>
    <t>CVV2V3</t>
  </si>
  <si>
    <t>ZTY8CD</t>
  </si>
  <si>
    <t>F5O5VM</t>
  </si>
  <si>
    <t>X66IFA</t>
  </si>
  <si>
    <t>DMOFQV</t>
  </si>
  <si>
    <t>Origin</t>
  </si>
  <si>
    <t>Destination</t>
  </si>
  <si>
    <t>SIN</t>
  </si>
  <si>
    <t>JFK</t>
  </si>
  <si>
    <t>LHR</t>
  </si>
  <si>
    <t>LAS</t>
  </si>
  <si>
    <t>BOM</t>
  </si>
  <si>
    <t>MIA</t>
  </si>
  <si>
    <t>ATL</t>
  </si>
  <si>
    <t>LGW</t>
  </si>
  <si>
    <t>HND</t>
  </si>
  <si>
    <t>KUL</t>
  </si>
  <si>
    <t>PVG</t>
  </si>
  <si>
    <t>PEK</t>
  </si>
  <si>
    <t>SEA</t>
  </si>
  <si>
    <t>BKK</t>
  </si>
  <si>
    <t>CGK</t>
  </si>
  <si>
    <t>DXB</t>
  </si>
  <si>
    <t>ICN</t>
  </si>
  <si>
    <t>SYD</t>
  </si>
  <si>
    <t>ORD</t>
  </si>
  <si>
    <t>FCO</t>
  </si>
  <si>
    <t>EWR</t>
  </si>
  <si>
    <t>SHA</t>
  </si>
  <si>
    <t>IST</t>
  </si>
  <si>
    <t>CTU</t>
  </si>
  <si>
    <t>MEL</t>
  </si>
  <si>
    <t>IAH</t>
  </si>
  <si>
    <t>SZX</t>
  </si>
  <si>
    <t>DOH</t>
  </si>
  <si>
    <t>MCO</t>
  </si>
  <si>
    <t>PHX</t>
  </si>
  <si>
    <t>LGA</t>
  </si>
  <si>
    <t>MAD</t>
  </si>
  <si>
    <t>KMG</t>
  </si>
  <si>
    <t>DEL</t>
  </si>
  <si>
    <t>FRA</t>
  </si>
  <si>
    <t>DEN</t>
  </si>
  <si>
    <t>LAX</t>
  </si>
  <si>
    <t>BCN</t>
  </si>
  <si>
    <t>DFW</t>
  </si>
  <si>
    <t>GRU</t>
  </si>
  <si>
    <t>CLT</t>
  </si>
  <si>
    <t>HKG</t>
  </si>
  <si>
    <t>CAN</t>
  </si>
  <si>
    <t>SFO</t>
  </si>
  <si>
    <t>MEX</t>
  </si>
  <si>
    <t>XIY</t>
  </si>
  <si>
    <t>MNL</t>
  </si>
  <si>
    <t>MUC</t>
  </si>
  <si>
    <t>SVO</t>
  </si>
  <si>
    <t>CDG</t>
  </si>
  <si>
    <t>AMS</t>
  </si>
  <si>
    <t>YYZ</t>
  </si>
  <si>
    <t>Booking Date</t>
  </si>
  <si>
    <t>Departure Date</t>
  </si>
  <si>
    <t>Distance (km)</t>
  </si>
  <si>
    <t>Total Cost</t>
  </si>
  <si>
    <t>Hours</t>
  </si>
  <si>
    <t>Travel Class</t>
  </si>
  <si>
    <t>Business</t>
  </si>
  <si>
    <t>Economy</t>
  </si>
  <si>
    <t>EmpID</t>
  </si>
  <si>
    <t xml:space="preserve">Return Date </t>
  </si>
  <si>
    <t>EID</t>
  </si>
  <si>
    <t>first_name</t>
  </si>
  <si>
    <t>last_name</t>
  </si>
  <si>
    <t>Department</t>
  </si>
  <si>
    <t>Job Level</t>
  </si>
  <si>
    <t>Location</t>
  </si>
  <si>
    <t>Alt ID</t>
  </si>
  <si>
    <t>Chelsey</t>
  </si>
  <si>
    <t>Loftie</t>
  </si>
  <si>
    <t>HR</t>
  </si>
  <si>
    <t>New York</t>
  </si>
  <si>
    <t>Weston</t>
  </si>
  <si>
    <t>Gubbin</t>
  </si>
  <si>
    <t>Consulting</t>
  </si>
  <si>
    <t>London</t>
  </si>
  <si>
    <t>Carolynn</t>
  </si>
  <si>
    <t>Stradling</t>
  </si>
  <si>
    <t>Helga</t>
  </si>
  <si>
    <t>Gheorghe</t>
  </si>
  <si>
    <t>Ker</t>
  </si>
  <si>
    <t>Linde</t>
  </si>
  <si>
    <t>Curran</t>
  </si>
  <si>
    <t>Berard</t>
  </si>
  <si>
    <t>Wilden</t>
  </si>
  <si>
    <t>Jerman</t>
  </si>
  <si>
    <t>Frasier</t>
  </si>
  <si>
    <t>Fallanche</t>
  </si>
  <si>
    <t>Mora</t>
  </si>
  <si>
    <t>Hebdon</t>
  </si>
  <si>
    <t>IT</t>
  </si>
  <si>
    <t>Freddi</t>
  </si>
  <si>
    <t>Luppitt</t>
  </si>
  <si>
    <t>Stacie</t>
  </si>
  <si>
    <t>Eble</t>
  </si>
  <si>
    <t>Ealasaid</t>
  </si>
  <si>
    <t>Huby</t>
  </si>
  <si>
    <t>Quincey</t>
  </si>
  <si>
    <t>Carthew</t>
  </si>
  <si>
    <t>Johna</t>
  </si>
  <si>
    <t>Willimott</t>
  </si>
  <si>
    <t>Bailie</t>
  </si>
  <si>
    <t>Kesten</t>
  </si>
  <si>
    <t>Amelia</t>
  </si>
  <si>
    <t>Hopkyns</t>
  </si>
  <si>
    <t>Singapore</t>
  </si>
  <si>
    <t>Kylynn</t>
  </si>
  <si>
    <t>Birkwood</t>
  </si>
  <si>
    <t>Rudy</t>
  </si>
  <si>
    <t>Doree</t>
  </si>
  <si>
    <t>Susan</t>
  </si>
  <si>
    <t>Sharma</t>
  </si>
  <si>
    <t>Kylie</t>
  </si>
  <si>
    <t>Dumphrey</t>
  </si>
  <si>
    <t>Janis</t>
  </si>
  <si>
    <t>Morman</t>
  </si>
  <si>
    <t>Aharon</t>
  </si>
  <si>
    <t>Bedle</t>
  </si>
  <si>
    <t>Marketing</t>
  </si>
  <si>
    <t>Cornie</t>
  </si>
  <si>
    <t>Critoph</t>
  </si>
  <si>
    <t>Darryl</t>
  </si>
  <si>
    <t>Bergeon</t>
  </si>
  <si>
    <t>Jermain</t>
  </si>
  <si>
    <t>Cheston</t>
  </si>
  <si>
    <t>Finance</t>
  </si>
  <si>
    <t>Sigismundo</t>
  </si>
  <si>
    <t>O'Growgane</t>
  </si>
  <si>
    <t>Tommi</t>
  </si>
  <si>
    <t>Fautley</t>
  </si>
  <si>
    <t>Trip</t>
  </si>
  <si>
    <t>Franks</t>
  </si>
  <si>
    <t>Bartholomeo</t>
  </si>
  <si>
    <t>Vynall</t>
  </si>
  <si>
    <t>Gard</t>
  </si>
  <si>
    <t>MacGowing</t>
  </si>
  <si>
    <t>Gaile</t>
  </si>
  <si>
    <t>Stolle</t>
  </si>
  <si>
    <t>Fredric</t>
  </si>
  <si>
    <t>Baal</t>
  </si>
  <si>
    <t>Hadleigh</t>
  </si>
  <si>
    <t>Clewarth</t>
  </si>
  <si>
    <t>Jard</t>
  </si>
  <si>
    <t>Lawlor</t>
  </si>
  <si>
    <t>Lonny</t>
  </si>
  <si>
    <t>Coiley</t>
  </si>
  <si>
    <t>Cassie</t>
  </si>
  <si>
    <t>Ludvigsen</t>
  </si>
  <si>
    <t>Starlin</t>
  </si>
  <si>
    <t>Lambricht</t>
  </si>
  <si>
    <t>May</t>
  </si>
  <si>
    <t>Brickstock</t>
  </si>
  <si>
    <t>Roxana</t>
  </si>
  <si>
    <t>Ovens</t>
  </si>
  <si>
    <t>Yulma</t>
  </si>
  <si>
    <t>Sloss</t>
  </si>
  <si>
    <t>Whitney</t>
  </si>
  <si>
    <t>Langran</t>
  </si>
  <si>
    <t>Dale</t>
  </si>
  <si>
    <t>Burrage</t>
  </si>
  <si>
    <t>Derrick</t>
  </si>
  <si>
    <t>Gurnett</t>
  </si>
  <si>
    <t>Frances</t>
  </si>
  <si>
    <t>Hakonsen</t>
  </si>
  <si>
    <t>Dael</t>
  </si>
  <si>
    <t>Bodman</t>
  </si>
  <si>
    <t>Ariadne</t>
  </si>
  <si>
    <t>Oldfield</t>
  </si>
  <si>
    <t>Kermy</t>
  </si>
  <si>
    <t>Tanti</t>
  </si>
  <si>
    <t>Stanislaw</t>
  </si>
  <si>
    <t>Catterall</t>
  </si>
  <si>
    <t>De</t>
  </si>
  <si>
    <t>Durbin</t>
  </si>
  <si>
    <t>Edgard</t>
  </si>
  <si>
    <t>Ridolfo</t>
  </si>
  <si>
    <t>Lissy</t>
  </si>
  <si>
    <t>Merlin</t>
  </si>
  <si>
    <t>Barny</t>
  </si>
  <si>
    <t>Dollman</t>
  </si>
  <si>
    <t>Anna-diana</t>
  </si>
  <si>
    <t>Pavitt</t>
  </si>
  <si>
    <t>Maggy</t>
  </si>
  <si>
    <t>Matyugin</t>
  </si>
  <si>
    <t>Herbert</t>
  </si>
  <si>
    <t>Aizikovitz</t>
  </si>
  <si>
    <t>Reggi</t>
  </si>
  <si>
    <t>Wanstall</t>
  </si>
  <si>
    <t>Allie</t>
  </si>
  <si>
    <t>Gonning</t>
  </si>
  <si>
    <t>Waly</t>
  </si>
  <si>
    <t>Barsby</t>
  </si>
  <si>
    <t>Clem</t>
  </si>
  <si>
    <t>Attwood</t>
  </si>
  <si>
    <t>Camila</t>
  </si>
  <si>
    <t>Rantoull</t>
  </si>
  <si>
    <t>Leo</t>
  </si>
  <si>
    <t>Marcu</t>
  </si>
  <si>
    <t>Coleman</t>
  </si>
  <si>
    <t>Chittock</t>
  </si>
  <si>
    <t>Tildie</t>
  </si>
  <si>
    <t>Veeler</t>
  </si>
  <si>
    <t>Elvin</t>
  </si>
  <si>
    <t>Vigors</t>
  </si>
  <si>
    <t>Allister</t>
  </si>
  <si>
    <t>Wandrey</t>
  </si>
  <si>
    <t>Pansy</t>
  </si>
  <si>
    <t>Bithany</t>
  </si>
  <si>
    <t>Bank</t>
  </si>
  <si>
    <t>Micah</t>
  </si>
  <si>
    <t>Scarsbrooke</t>
  </si>
  <si>
    <t>Conchita</t>
  </si>
  <si>
    <t>Dunn</t>
  </si>
  <si>
    <t>Verena</t>
  </si>
  <si>
    <t>Vannah</t>
  </si>
  <si>
    <t>Ariela</t>
  </si>
  <si>
    <t>Danilenko</t>
  </si>
  <si>
    <t>Dayna</t>
  </si>
  <si>
    <t>Willmett</t>
  </si>
  <si>
    <t>Celestina</t>
  </si>
  <si>
    <t>Shreenan</t>
  </si>
  <si>
    <t>Winonah</t>
  </si>
  <si>
    <t>Hartnell</t>
  </si>
  <si>
    <t>Upton</t>
  </si>
  <si>
    <t>Garnson</t>
  </si>
  <si>
    <t>Gun</t>
  </si>
  <si>
    <t>Glassup</t>
  </si>
  <si>
    <t>Artemus</t>
  </si>
  <si>
    <t>Prescot</t>
  </si>
  <si>
    <t>Elijah</t>
  </si>
  <si>
    <t>Eglese</t>
  </si>
  <si>
    <t>Sharron</t>
  </si>
  <si>
    <t>Lenihan</t>
  </si>
  <si>
    <t>Jane</t>
  </si>
  <si>
    <t>McGriff</t>
  </si>
  <si>
    <t>Annalise</t>
  </si>
  <si>
    <t>Alu</t>
  </si>
  <si>
    <t>Dolores</t>
  </si>
  <si>
    <t>Rasher</t>
  </si>
  <si>
    <t>Cobby</t>
  </si>
  <si>
    <t>Swatten</t>
  </si>
  <si>
    <t>Krishnah</t>
  </si>
  <si>
    <t>Sowthcote</t>
  </si>
  <si>
    <t>Nike</t>
  </si>
  <si>
    <t>Nethercott</t>
  </si>
  <si>
    <t>Rosemonde</t>
  </si>
  <si>
    <t>Sallarie</t>
  </si>
  <si>
    <t>Florette</t>
  </si>
  <si>
    <t>Squibbes</t>
  </si>
  <si>
    <t>Aretha</t>
  </si>
  <si>
    <t>Paszak</t>
  </si>
  <si>
    <t>Kris</t>
  </si>
  <si>
    <t>Perotti</t>
  </si>
  <si>
    <t>Tore</t>
  </si>
  <si>
    <t>Westmoreland</t>
  </si>
  <si>
    <t>Lelia</t>
  </si>
  <si>
    <t>Cunrado</t>
  </si>
  <si>
    <t>Corabella</t>
  </si>
  <si>
    <t>Janowski</t>
  </si>
  <si>
    <t>Quint</t>
  </si>
  <si>
    <t>Vedikhov</t>
  </si>
  <si>
    <t>Gayle</t>
  </si>
  <si>
    <t>Thorrington</t>
  </si>
  <si>
    <t>Dolorita</t>
  </si>
  <si>
    <t>Robbeke</t>
  </si>
  <si>
    <t>Merv</t>
  </si>
  <si>
    <t>Bonus</t>
  </si>
  <si>
    <t>Haydon</t>
  </si>
  <si>
    <t>Skeemor</t>
  </si>
  <si>
    <t>Tyler</t>
  </si>
  <si>
    <t>Druett</t>
  </si>
  <si>
    <t>Celinda</t>
  </si>
  <si>
    <t>Mendus</t>
  </si>
  <si>
    <t>Nevile</t>
  </si>
  <si>
    <t>Grigori</t>
  </si>
  <si>
    <t>Federico</t>
  </si>
  <si>
    <t>Pattenden</t>
  </si>
  <si>
    <t>Amber</t>
  </si>
  <si>
    <t>Playford</t>
  </si>
  <si>
    <t>Cchaddie</t>
  </si>
  <si>
    <t>Westbury</t>
  </si>
  <si>
    <t>Edgar</t>
  </si>
  <si>
    <t>Phillott</t>
  </si>
  <si>
    <t>Catherina</t>
  </si>
  <si>
    <t>Melody</t>
  </si>
  <si>
    <t>Brackenbury</t>
  </si>
  <si>
    <t>Hewitt</t>
  </si>
  <si>
    <t>Cryer</t>
  </si>
  <si>
    <t>Corbett</t>
  </si>
  <si>
    <t>Clout</t>
  </si>
  <si>
    <t>Erin</t>
  </si>
  <si>
    <t>Vassel</t>
  </si>
  <si>
    <t>Christabel</t>
  </si>
  <si>
    <t>Tunstall</t>
  </si>
  <si>
    <t>Alden</t>
  </si>
  <si>
    <t>Cristou</t>
  </si>
  <si>
    <t>Dolder</t>
  </si>
  <si>
    <t>Giusto</t>
  </si>
  <si>
    <t>Escale</t>
  </si>
  <si>
    <t>Ado</t>
  </si>
  <si>
    <t>Gentiry</t>
  </si>
  <si>
    <t>Jesselyn</t>
  </si>
  <si>
    <t>Merriton</t>
  </si>
  <si>
    <t>Alec</t>
  </si>
  <si>
    <t>Kaszper</t>
  </si>
  <si>
    <t>Kerk</t>
  </si>
  <si>
    <t>Barthod</t>
  </si>
  <si>
    <t>Kara</t>
  </si>
  <si>
    <t>Grinaugh</t>
  </si>
  <si>
    <t>Elianora</t>
  </si>
  <si>
    <t>MacFie</t>
  </si>
  <si>
    <t>Nathalie</t>
  </si>
  <si>
    <t>Newsome</t>
  </si>
  <si>
    <t>Natasha</t>
  </si>
  <si>
    <t>Nayak</t>
  </si>
  <si>
    <t>Pauly</t>
  </si>
  <si>
    <t>Grieg</t>
  </si>
  <si>
    <t>Michell</t>
  </si>
  <si>
    <t>Bleackley</t>
  </si>
  <si>
    <t>Lacee</t>
  </si>
  <si>
    <t>Stainton</t>
  </si>
  <si>
    <t>Melinde</t>
  </si>
  <si>
    <t>Couves</t>
  </si>
  <si>
    <t>Justinian</t>
  </si>
  <si>
    <t>Roches</t>
  </si>
  <si>
    <t>Ivett</t>
  </si>
  <si>
    <t>Horick</t>
  </si>
  <si>
    <t>Ricardin</t>
  </si>
  <si>
    <t>Veronike</t>
  </si>
  <si>
    <t>Kuller</t>
  </si>
  <si>
    <t>Ole</t>
  </si>
  <si>
    <t>Brugh</t>
  </si>
  <si>
    <t>Alonzo</t>
  </si>
  <si>
    <t>Eilert</t>
  </si>
  <si>
    <t>Gaston</t>
  </si>
  <si>
    <t>Caldera</t>
  </si>
  <si>
    <t>Miltie</t>
  </si>
  <si>
    <t>Carpmile</t>
  </si>
  <si>
    <t>Dion</t>
  </si>
  <si>
    <t>Deignan</t>
  </si>
  <si>
    <t>Guido</t>
  </si>
  <si>
    <t>Whitehouse</t>
  </si>
  <si>
    <t>George</t>
  </si>
  <si>
    <t>Pleass</t>
  </si>
  <si>
    <t>Anjanette</t>
  </si>
  <si>
    <t>Lenton</t>
  </si>
  <si>
    <t>Maddi</t>
  </si>
  <si>
    <t>Brazur</t>
  </si>
  <si>
    <t>Sven</t>
  </si>
  <si>
    <t>Fahy</t>
  </si>
  <si>
    <t>Rhea</t>
  </si>
  <si>
    <t>Cobbald</t>
  </si>
  <si>
    <t>Scottie</t>
  </si>
  <si>
    <t>Bernardt</t>
  </si>
  <si>
    <t>Marietta</t>
  </si>
  <si>
    <t>Dikelin</t>
  </si>
  <si>
    <t>Westleigh</t>
  </si>
  <si>
    <t>Ager</t>
  </si>
  <si>
    <t>Brenda</t>
  </si>
  <si>
    <t>Fiveash</t>
  </si>
  <si>
    <t>Anatollo</t>
  </si>
  <si>
    <t>Brezlaw</t>
  </si>
  <si>
    <t>Tyrus</t>
  </si>
  <si>
    <t>Pellew</t>
  </si>
  <si>
    <t>Joe</t>
  </si>
  <si>
    <t>Bloggs</t>
  </si>
  <si>
    <t>Gabby</t>
  </si>
  <si>
    <t>Targett</t>
  </si>
  <si>
    <t>Mariana</t>
  </si>
  <si>
    <t>Bartalin</t>
  </si>
  <si>
    <t>Thayne</t>
  </si>
  <si>
    <t>Bassham</t>
  </si>
  <si>
    <t>Bathsheba</t>
  </si>
  <si>
    <t>Mold</t>
  </si>
  <si>
    <t>Katya</t>
  </si>
  <si>
    <t>Cready</t>
  </si>
  <si>
    <t>Penelope</t>
  </si>
  <si>
    <t>Cudiff</t>
  </si>
  <si>
    <t>Nikos</t>
  </si>
  <si>
    <t>Blaber</t>
  </si>
  <si>
    <t>Talya</t>
  </si>
  <si>
    <t>Beveridge</t>
  </si>
  <si>
    <t>Nadya</t>
  </si>
  <si>
    <t>Danielot</t>
  </si>
  <si>
    <t>Warner</t>
  </si>
  <si>
    <t>Cashley</t>
  </si>
  <si>
    <t>Imogen</t>
  </si>
  <si>
    <t>Kisbey</t>
  </si>
  <si>
    <t>Callery</t>
  </si>
  <si>
    <t>Cesaro</t>
  </si>
  <si>
    <t>Andreu</t>
  </si>
  <si>
    <t>Gray</t>
  </si>
  <si>
    <t>Kingswoode</t>
  </si>
  <si>
    <t>Teddie</t>
  </si>
  <si>
    <t>Whiten</t>
  </si>
  <si>
    <t>Zane</t>
  </si>
  <si>
    <t>Dyster</t>
  </si>
  <si>
    <t>Page</t>
  </si>
  <si>
    <t>Finnick</t>
  </si>
  <si>
    <t>Reade</t>
  </si>
  <si>
    <t>Chmiel</t>
  </si>
  <si>
    <t>Mellicent</t>
  </si>
  <si>
    <t>Danilovic</t>
  </si>
  <si>
    <t>Tom</t>
  </si>
  <si>
    <t>Ilott</t>
  </si>
  <si>
    <t>Dita</t>
  </si>
  <si>
    <t>Lorenzo</t>
  </si>
  <si>
    <t>Wes</t>
  </si>
  <si>
    <t>Lanktree</t>
  </si>
  <si>
    <t>Monica</t>
  </si>
  <si>
    <t>Rowlinson</t>
  </si>
  <si>
    <t>Year</t>
  </si>
  <si>
    <t>Category</t>
  </si>
  <si>
    <t>Expenditure</t>
  </si>
  <si>
    <t>Meals</t>
  </si>
  <si>
    <t>Laundry</t>
  </si>
  <si>
    <t>Taxi - Local</t>
  </si>
  <si>
    <t>Taxi - International</t>
  </si>
  <si>
    <t>Accomodation</t>
  </si>
  <si>
    <t>Car Rental</t>
  </si>
  <si>
    <t>Transport - Other</t>
  </si>
  <si>
    <t>Telecommunications</t>
  </si>
  <si>
    <t>Miscellaneous</t>
  </si>
  <si>
    <t>Flights</t>
  </si>
  <si>
    <t>Revenue</t>
  </si>
  <si>
    <t>Americas</t>
  </si>
  <si>
    <t>Europe &amp; Middle East</t>
  </si>
  <si>
    <t>Asia Pacific</t>
  </si>
  <si>
    <t>Expenses</t>
  </si>
  <si>
    <t>Salaries</t>
  </si>
  <si>
    <t>Other</t>
  </si>
  <si>
    <t>Travel and Entertainment</t>
  </si>
  <si>
    <t>Net Profit</t>
  </si>
  <si>
    <t>Headcount</t>
  </si>
  <si>
    <t>Model Name - enter short title</t>
  </si>
  <si>
    <t>Sheet Name</t>
  </si>
  <si>
    <t>Sheet Description</t>
  </si>
  <si>
    <t>Sheet Type</t>
  </si>
  <si>
    <t>P&amp;L</t>
  </si>
  <si>
    <t>Summarized Profit and Loss (P&amp;L) statements from Techava's year end audited financial statements.</t>
  </si>
  <si>
    <t>Data</t>
  </si>
  <si>
    <t>Employees</t>
  </si>
  <si>
    <t>List of active employees extracted from Techava's core HR system. Most columns such as date of birth and salary etc. have been hidden to protect the employees' privacy.</t>
  </si>
  <si>
    <t>CreditCard</t>
  </si>
  <si>
    <t>FlightsDictionary</t>
  </si>
  <si>
    <t xml:space="preserve">Data Dictionary provided by corporate travel manager defining the contents of the fields in the "Flights" dataset. </t>
  </si>
  <si>
    <t>Reference</t>
  </si>
  <si>
    <t>Rent and Utilities</t>
  </si>
  <si>
    <t>All flights are booked through the company's travel management partner, and they have provided us with an extract showing three years worth of data. All flights in the data set are return flights as per the company’s policy.</t>
  </si>
  <si>
    <t>All staff that travel are issued corporate credit cards for incurring any expenses while travelling other than flights, such as hotels and car rentals.
We have received a summary of the data grouped by transaction type, and the employees' cost center.</t>
  </si>
  <si>
    <t>Variable</t>
  </si>
  <si>
    <t>Definition</t>
  </si>
  <si>
    <t>Origin airport's International Air Transport Association's (IATA) 3 letter code.</t>
  </si>
  <si>
    <t>Destination airport's International Air Transport Association's (IATA) 3 letter code.</t>
  </si>
  <si>
    <t>Date that travel management company has confirmed the reservation.</t>
  </si>
  <si>
    <t>Departure_Date</t>
  </si>
  <si>
    <t>Depature data of the outbound flight.</t>
  </si>
  <si>
    <t>Reservation_Code</t>
  </si>
  <si>
    <t xml:space="preserve">Unique booking reference number for the itinerary </t>
  </si>
  <si>
    <t>Distance_Km</t>
  </si>
  <si>
    <t>Great circle distance in kilometers from the origin airport to the destination airport.</t>
  </si>
  <si>
    <t>Scheduled number of hours from origin to destination including all transfers and stopovers.</t>
  </si>
  <si>
    <t>EmployeeID</t>
  </si>
  <si>
    <t>Employee ID number of the traveller. Employees are not permitted to book on behalf of other employees or clients.</t>
  </si>
  <si>
    <t>Total_Cost</t>
  </si>
  <si>
    <t>Total cost of the itinerary in US Dollars, including all fees, taxes and travel management fees.</t>
  </si>
  <si>
    <t>Return_Date</t>
  </si>
  <si>
    <t>Depature data of the return flight.</t>
  </si>
  <si>
    <t>Class of travel selected.</t>
  </si>
  <si>
    <t>Home_tab_dropdown</t>
  </si>
  <si>
    <t>Calculation</t>
  </si>
  <si>
    <t>Assumptions</t>
  </si>
  <si>
    <t>Output</t>
  </si>
  <si>
    <t>Flights_C</t>
  </si>
  <si>
    <t>Imputation_C</t>
  </si>
  <si>
    <t>Calculations for imputations of flights costs in Flights_C.</t>
  </si>
  <si>
    <r>
      <t xml:space="preserve">Copy of Flights sheet but with cleaned data and calculations. Imputed values in </t>
    </r>
    <r>
      <rPr>
        <sz val="11"/>
        <color theme="5" tint="-0.249977111117893"/>
        <rFont val="Arial"/>
        <family val="2"/>
      </rPr>
      <t>orange</t>
    </r>
    <r>
      <rPr>
        <sz val="11"/>
        <color theme="1"/>
        <rFont val="Arial"/>
        <family val="2"/>
      </rPr>
      <t>.</t>
    </r>
  </si>
  <si>
    <t>Intercept</t>
  </si>
  <si>
    <t>Slope</t>
  </si>
  <si>
    <t>Imputed_Cost</t>
  </si>
  <si>
    <t>City</t>
  </si>
  <si>
    <t>Country</t>
  </si>
  <si>
    <t>Code</t>
  </si>
  <si>
    <t>Aalborg</t>
  </si>
  <si>
    <t>Denmark</t>
  </si>
  <si>
    <t>AAL</t>
  </si>
  <si>
    <t>Aalesund</t>
  </si>
  <si>
    <t>Norway</t>
  </si>
  <si>
    <t>AES</t>
  </si>
  <si>
    <t>Aarhus</t>
  </si>
  <si>
    <t>AAR</t>
  </si>
  <si>
    <t>Abbotsford, BC</t>
  </si>
  <si>
    <t>Canada</t>
  </si>
  <si>
    <t>YXX</t>
  </si>
  <si>
    <t>Aberdeen</t>
  </si>
  <si>
    <t>Scotland</t>
  </si>
  <si>
    <t>ABZ</t>
  </si>
  <si>
    <t>Aberdeen, SD</t>
  </si>
  <si>
    <t>USA</t>
  </si>
  <si>
    <t>ABR</t>
  </si>
  <si>
    <t>Abidjan</t>
  </si>
  <si>
    <t>Ivory Coast</t>
  </si>
  <si>
    <t>ABJ</t>
  </si>
  <si>
    <t>Abilene, TX</t>
  </si>
  <si>
    <t>ABI</t>
  </si>
  <si>
    <t>Abu Dhabi</t>
  </si>
  <si>
    <t>United Arab Emirates</t>
  </si>
  <si>
    <t>AUH</t>
  </si>
  <si>
    <t>Abuja</t>
  </si>
  <si>
    <t>Nigeria</t>
  </si>
  <si>
    <t>ABV</t>
  </si>
  <si>
    <t>Acapulco</t>
  </si>
  <si>
    <t>Mexico</t>
  </si>
  <si>
    <t>ACA</t>
  </si>
  <si>
    <t>Accra</t>
  </si>
  <si>
    <t>Ghana</t>
  </si>
  <si>
    <t>ACC</t>
  </si>
  <si>
    <t>Adana</t>
  </si>
  <si>
    <t>Turkey</t>
  </si>
  <si>
    <t>ADA</t>
  </si>
  <si>
    <t>Addis Ababa</t>
  </si>
  <si>
    <t>Ethiopia</t>
  </si>
  <si>
    <t>ADD</t>
  </si>
  <si>
    <t>Adelaide, S.A.</t>
  </si>
  <si>
    <t>Australia</t>
  </si>
  <si>
    <t>ADL</t>
  </si>
  <si>
    <t>Aden</t>
  </si>
  <si>
    <t>Yemen</t>
  </si>
  <si>
    <t>ADE</t>
  </si>
  <si>
    <t>Adiyaman</t>
  </si>
  <si>
    <t>ADF</t>
  </si>
  <si>
    <t>Agadir</t>
  </si>
  <si>
    <t>Morocco</t>
  </si>
  <si>
    <t>AGA</t>
  </si>
  <si>
    <t>Agana</t>
  </si>
  <si>
    <t>Guam</t>
  </si>
  <si>
    <t>GUM</t>
  </si>
  <si>
    <t>Aguadilla</t>
  </si>
  <si>
    <t>Puerto Rico</t>
  </si>
  <si>
    <t>BQN</t>
  </si>
  <si>
    <t>Aguascalientes</t>
  </si>
  <si>
    <t>AGU</t>
  </si>
  <si>
    <t>Ahe</t>
  </si>
  <si>
    <t>French Polynesia</t>
  </si>
  <si>
    <t>AHE</t>
  </si>
  <si>
    <t>Ahmedabad</t>
  </si>
  <si>
    <t>India</t>
  </si>
  <si>
    <t>AMD</t>
  </si>
  <si>
    <t>Ajaccio, Corsica</t>
  </si>
  <si>
    <t>France</t>
  </si>
  <si>
    <t>AJA</t>
  </si>
  <si>
    <t>Akita</t>
  </si>
  <si>
    <t>Japan</t>
  </si>
  <si>
    <t>AXT</t>
  </si>
  <si>
    <t>Akron, OH</t>
  </si>
  <si>
    <t>CAK</t>
  </si>
  <si>
    <t>Alamosa, CO</t>
  </si>
  <si>
    <t>ALS</t>
  </si>
  <si>
    <t>Albany, GA</t>
  </si>
  <si>
    <t>ABY</t>
  </si>
  <si>
    <t>Albany, NY</t>
  </si>
  <si>
    <t>ALB</t>
  </si>
  <si>
    <t>Albenga</t>
  </si>
  <si>
    <t>Italy</t>
  </si>
  <si>
    <t>ALL</t>
  </si>
  <si>
    <t>Albuquerque, NM</t>
  </si>
  <si>
    <t>ABQ</t>
  </si>
  <si>
    <t>Albury, N.S.W.</t>
  </si>
  <si>
    <t>ABX</t>
  </si>
  <si>
    <t>Alexandria</t>
  </si>
  <si>
    <t>Egypt</t>
  </si>
  <si>
    <t>ALY</t>
  </si>
  <si>
    <t>HBE</t>
  </si>
  <si>
    <t>Alexandria, LA</t>
  </si>
  <si>
    <t>AEX</t>
  </si>
  <si>
    <t>Alexandroupolis</t>
  </si>
  <si>
    <t>Greece</t>
  </si>
  <si>
    <t>AXD</t>
  </si>
  <si>
    <t>Alghero, Sardinia</t>
  </si>
  <si>
    <t>AHO</t>
  </si>
  <si>
    <t>Algiers</t>
  </si>
  <si>
    <t>Algeria</t>
  </si>
  <si>
    <t>ALG</t>
  </si>
  <si>
    <t>Alicante</t>
  </si>
  <si>
    <t>Spain</t>
  </si>
  <si>
    <t>ALC</t>
  </si>
  <si>
    <t>Alice Springs, N.T.</t>
  </si>
  <si>
    <t>ASP</t>
  </si>
  <si>
    <t>Alice Town, North Bimini Island</t>
  </si>
  <si>
    <t>Bahamas</t>
  </si>
  <si>
    <t>NSB</t>
  </si>
  <si>
    <t>Allentown, PA</t>
  </si>
  <si>
    <t>ABE</t>
  </si>
  <si>
    <t>Alliance, NE</t>
  </si>
  <si>
    <t>AIA</t>
  </si>
  <si>
    <t>Almaty</t>
  </si>
  <si>
    <t>Kazakhstan</t>
  </si>
  <si>
    <t>ALA</t>
  </si>
  <si>
    <t>Almeria</t>
  </si>
  <si>
    <t>LEI</t>
  </si>
  <si>
    <t>Alor Setar</t>
  </si>
  <si>
    <t>Malaysia</t>
  </si>
  <si>
    <t>AOR</t>
  </si>
  <si>
    <t>Alpena, MI</t>
  </si>
  <si>
    <t>APN</t>
  </si>
  <si>
    <t>Alta</t>
  </si>
  <si>
    <t>ALF</t>
  </si>
  <si>
    <t>Altenrhein</t>
  </si>
  <si>
    <t>Switzerland</t>
  </si>
  <si>
    <t>ACH</t>
  </si>
  <si>
    <t>Altoona, PA</t>
  </si>
  <si>
    <t>AOO</t>
  </si>
  <si>
    <t>Amarillo, TX</t>
  </si>
  <si>
    <t>AMA</t>
  </si>
  <si>
    <t>Amman</t>
  </si>
  <si>
    <t>Jordan</t>
  </si>
  <si>
    <t>AMM</t>
  </si>
  <si>
    <t>Amsterdam</t>
  </si>
  <si>
    <t>Netherlands</t>
  </si>
  <si>
    <t>Anahim Lake, BC</t>
  </si>
  <si>
    <t>YAA</t>
  </si>
  <si>
    <t>Anchorage, AK</t>
  </si>
  <si>
    <t>ANC</t>
  </si>
  <si>
    <t>Ancona</t>
  </si>
  <si>
    <t>AOI</t>
  </si>
  <si>
    <t>Andros Town</t>
  </si>
  <si>
    <t>ASD</t>
  </si>
  <si>
    <t>Angeles City</t>
  </si>
  <si>
    <t>Philippines</t>
  </si>
  <si>
    <t>CRK</t>
  </si>
  <si>
    <t>Angra do Heroismo, Terceira Island</t>
  </si>
  <si>
    <t>Azores</t>
  </si>
  <si>
    <t>TER</t>
  </si>
  <si>
    <t>Ankara</t>
  </si>
  <si>
    <t>ESB</t>
  </si>
  <si>
    <t>Annaba</t>
  </si>
  <si>
    <t>AAE</t>
  </si>
  <si>
    <t>Annecy</t>
  </si>
  <si>
    <t>NCY</t>
  </si>
  <si>
    <t>Antalya</t>
  </si>
  <si>
    <t>AYT</t>
  </si>
  <si>
    <t>Antananarivo</t>
  </si>
  <si>
    <t>Madagascar</t>
  </si>
  <si>
    <t>TNR</t>
  </si>
  <si>
    <t>Antofagasta</t>
  </si>
  <si>
    <t>Chile</t>
  </si>
  <si>
    <t>ANF</t>
  </si>
  <si>
    <t>Antwerp</t>
  </si>
  <si>
    <t>Belgium</t>
  </si>
  <si>
    <t>ANR</t>
  </si>
  <si>
    <t>Aomori</t>
  </si>
  <si>
    <t>AOJ</t>
  </si>
  <si>
    <t>Aosta</t>
  </si>
  <si>
    <t>AOT</t>
  </si>
  <si>
    <t>Appleton, WI</t>
  </si>
  <si>
    <t>ATW</t>
  </si>
  <si>
    <t>Ardabil</t>
  </si>
  <si>
    <t>Iran</t>
  </si>
  <si>
    <t>ADU</t>
  </si>
  <si>
    <t>Arequipa</t>
  </si>
  <si>
    <t>Peru</t>
  </si>
  <si>
    <t>AQP</t>
  </si>
  <si>
    <t>Argostoli, Kefalonia Island</t>
  </si>
  <si>
    <t>EFL</t>
  </si>
  <si>
    <t>Arica</t>
  </si>
  <si>
    <t>ARI</t>
  </si>
  <si>
    <t>Arkhangelsk</t>
  </si>
  <si>
    <t>Russia</t>
  </si>
  <si>
    <t>ARH</t>
  </si>
  <si>
    <t>Armidale, N.S.W.</t>
  </si>
  <si>
    <t>ARM</t>
  </si>
  <si>
    <t>Arrecife, Lanzarote Island</t>
  </si>
  <si>
    <t>Canary Islands</t>
  </si>
  <si>
    <t>ACE</t>
  </si>
  <si>
    <t>Arusha</t>
  </si>
  <si>
    <t>Tanzania</t>
  </si>
  <si>
    <t>ARK</t>
  </si>
  <si>
    <t>Arviat, NWT</t>
  </si>
  <si>
    <t>YEK</t>
  </si>
  <si>
    <t>Arvidsjaur</t>
  </si>
  <si>
    <t>Sweden</t>
  </si>
  <si>
    <t>AJR</t>
  </si>
  <si>
    <t>Asheville, NC</t>
  </si>
  <si>
    <t>AVL</t>
  </si>
  <si>
    <t>Asmara</t>
  </si>
  <si>
    <t>Eritrea</t>
  </si>
  <si>
    <t>ASM</t>
  </si>
  <si>
    <t>Aspen, CO</t>
  </si>
  <si>
    <t>ASE</t>
  </si>
  <si>
    <t>Astana</t>
  </si>
  <si>
    <t>TSE</t>
  </si>
  <si>
    <t>Asuncion</t>
  </si>
  <si>
    <t>Paraguay</t>
  </si>
  <si>
    <t>ASU</t>
  </si>
  <si>
    <t>Aswan</t>
  </si>
  <si>
    <t>ASW</t>
  </si>
  <si>
    <t>Athens</t>
  </si>
  <si>
    <t>ATH</t>
  </si>
  <si>
    <t>Athens, GA</t>
  </si>
  <si>
    <t>AHN</t>
  </si>
  <si>
    <t>Atlanta, GA</t>
  </si>
  <si>
    <t>Atlantic City, NJ</t>
  </si>
  <si>
    <t>ACY</t>
  </si>
  <si>
    <t>Auckland</t>
  </si>
  <si>
    <t>New Zealand</t>
  </si>
  <si>
    <t>AKL</t>
  </si>
  <si>
    <t>Augusta, GA</t>
  </si>
  <si>
    <t>AGS</t>
  </si>
  <si>
    <t>Augusta, ME</t>
  </si>
  <si>
    <t>AUG</t>
  </si>
  <si>
    <t>Austin, TX</t>
  </si>
  <si>
    <t>AUS</t>
  </si>
  <si>
    <t>Avarua, Rarotonga Island</t>
  </si>
  <si>
    <t>Cook Islands</t>
  </si>
  <si>
    <t>RAR</t>
  </si>
  <si>
    <t>Ayers Rock, N.T.</t>
  </si>
  <si>
    <t>AYQ</t>
  </si>
  <si>
    <t>Bacolod</t>
  </si>
  <si>
    <t>BCD</t>
  </si>
  <si>
    <t>Badajoz</t>
  </si>
  <si>
    <t>BJZ</t>
  </si>
  <si>
    <t>Baghdad</t>
  </si>
  <si>
    <t>Iraq</t>
  </si>
  <si>
    <t>SDA</t>
  </si>
  <si>
    <t>Bagotville, PQ</t>
  </si>
  <si>
    <t>YBG</t>
  </si>
  <si>
    <t>Baie-Comeau, PQ</t>
  </si>
  <si>
    <t>YBC</t>
  </si>
  <si>
    <t>Bakersfield, CA</t>
  </si>
  <si>
    <t>BFL</t>
  </si>
  <si>
    <t>Baku</t>
  </si>
  <si>
    <t>Azerbaijan</t>
  </si>
  <si>
    <t>BAK</t>
  </si>
  <si>
    <t>GYD</t>
  </si>
  <si>
    <t>Balaton</t>
  </si>
  <si>
    <t>Hungary</t>
  </si>
  <si>
    <t>SOB</t>
  </si>
  <si>
    <t>Balephuil</t>
  </si>
  <si>
    <t>TRE</t>
  </si>
  <si>
    <t>Balikpapan, Kalimantan</t>
  </si>
  <si>
    <t>Indonesia</t>
  </si>
  <si>
    <t>BPN</t>
  </si>
  <si>
    <t>Ballina, N.S.W.</t>
  </si>
  <si>
    <t>BNK</t>
  </si>
  <si>
    <t>Balmaceda</t>
  </si>
  <si>
    <t>BBA</t>
  </si>
  <si>
    <t>Baltimore, MD</t>
  </si>
  <si>
    <t>BWI</t>
  </si>
  <si>
    <t>Ban Me Thuot</t>
  </si>
  <si>
    <t>Vietnam</t>
  </si>
  <si>
    <t>BMV</t>
  </si>
  <si>
    <t>Bandar Seri Begawan</t>
  </si>
  <si>
    <t>Brunei</t>
  </si>
  <si>
    <t>BWN</t>
  </si>
  <si>
    <t>Bangalore</t>
  </si>
  <si>
    <t>BLR</t>
  </si>
  <si>
    <t>Bangda</t>
  </si>
  <si>
    <t>China</t>
  </si>
  <si>
    <t>BPX</t>
  </si>
  <si>
    <t>Bangkok</t>
  </si>
  <si>
    <t>Thailand</t>
  </si>
  <si>
    <t>Bangor, ME</t>
  </si>
  <si>
    <t>BGR</t>
  </si>
  <si>
    <t>Bangui</t>
  </si>
  <si>
    <t>Central African Republic</t>
  </si>
  <si>
    <t>BGF</t>
  </si>
  <si>
    <t>Banjul</t>
  </si>
  <si>
    <t>Gambia</t>
  </si>
  <si>
    <t>BJL</t>
  </si>
  <si>
    <t>Bar Harbor, ME</t>
  </si>
  <si>
    <t>BHB</t>
  </si>
  <si>
    <t>Barcelona</t>
  </si>
  <si>
    <t>Bardufoss</t>
  </si>
  <si>
    <t>BDU</t>
  </si>
  <si>
    <t>Bari</t>
  </si>
  <si>
    <t>BRI</t>
  </si>
  <si>
    <t>Barisal</t>
  </si>
  <si>
    <t>Bangladesh</t>
  </si>
  <si>
    <t>BZL</t>
  </si>
  <si>
    <t>Barranquilla</t>
  </si>
  <si>
    <t>Colombia</t>
  </si>
  <si>
    <t>BAQ</t>
  </si>
  <si>
    <t>Barrow, AK</t>
  </si>
  <si>
    <t>BRW</t>
  </si>
  <si>
    <t>Basel</t>
  </si>
  <si>
    <t>BSL</t>
  </si>
  <si>
    <t>Basseterre</t>
  </si>
  <si>
    <t>St. Kitts</t>
  </si>
  <si>
    <t>SKB</t>
  </si>
  <si>
    <t>Bastia, Corsica</t>
  </si>
  <si>
    <t>BIA</t>
  </si>
  <si>
    <t>Bathurst, N.S.W.</t>
  </si>
  <si>
    <t>BHS</t>
  </si>
  <si>
    <t>Baton Rouge, LA</t>
  </si>
  <si>
    <t>BTR</t>
  </si>
  <si>
    <t>Bauru</t>
  </si>
  <si>
    <t>Brazil</t>
  </si>
  <si>
    <t>BAU</t>
  </si>
  <si>
    <t>Beaumont, TX</t>
  </si>
  <si>
    <t>BPT</t>
  </si>
  <si>
    <t>Beauvais</t>
  </si>
  <si>
    <t>BVA</t>
  </si>
  <si>
    <t>Beckley, WV</t>
  </si>
  <si>
    <t>BKW</t>
  </si>
  <si>
    <t>Bedford, MA</t>
  </si>
  <si>
    <t>BED</t>
  </si>
  <si>
    <t>Beef Island, Tortola</t>
  </si>
  <si>
    <t>British Virgin Islands</t>
  </si>
  <si>
    <t>EIS</t>
  </si>
  <si>
    <t>Beijing</t>
  </si>
  <si>
    <t>BJS</t>
  </si>
  <si>
    <t>Beirut</t>
  </si>
  <si>
    <t>Lebanon</t>
  </si>
  <si>
    <t>BEY</t>
  </si>
  <si>
    <t>Belem</t>
  </si>
  <si>
    <t>BEL</t>
  </si>
  <si>
    <t>Belfast</t>
  </si>
  <si>
    <t>Northern Ireland</t>
  </si>
  <si>
    <t>BFS</t>
  </si>
  <si>
    <t>BHD</t>
  </si>
  <si>
    <t>Belgrade</t>
  </si>
  <si>
    <t>Serbia and Montenegro</t>
  </si>
  <si>
    <t>BEG</t>
  </si>
  <si>
    <t>Belize City</t>
  </si>
  <si>
    <t>Belize</t>
  </si>
  <si>
    <t>BZE</t>
  </si>
  <si>
    <t>Bellingham, WA</t>
  </si>
  <si>
    <t>BLI</t>
  </si>
  <si>
    <t>Belo Horizonte</t>
  </si>
  <si>
    <t>CNF</t>
  </si>
  <si>
    <t>Bemidji, MN</t>
  </si>
  <si>
    <t>BJI</t>
  </si>
  <si>
    <t>Benbecula</t>
  </si>
  <si>
    <t>BEB</t>
  </si>
  <si>
    <t>Benguela</t>
  </si>
  <si>
    <t>Angola</t>
  </si>
  <si>
    <t>BUG</t>
  </si>
  <si>
    <t>Bergen</t>
  </si>
  <si>
    <t>BGO</t>
  </si>
  <si>
    <t>Berlin</t>
  </si>
  <si>
    <t>Germany</t>
  </si>
  <si>
    <t>BER - All Airports</t>
  </si>
  <si>
    <t>SXF</t>
  </si>
  <si>
    <t>THF</t>
  </si>
  <si>
    <t>TXL</t>
  </si>
  <si>
    <t>Berne</t>
  </si>
  <si>
    <t>BRN</t>
  </si>
  <si>
    <t>Bethel, AK</t>
  </si>
  <si>
    <t>BET</t>
  </si>
  <si>
    <t>Bettles, AK</t>
  </si>
  <si>
    <t>BTT</t>
  </si>
  <si>
    <t>Biak, Papua</t>
  </si>
  <si>
    <t>BIK</t>
  </si>
  <si>
    <t>Biarritz</t>
  </si>
  <si>
    <t>BIQ</t>
  </si>
  <si>
    <t>Bilbao</t>
  </si>
  <si>
    <t>BIO</t>
  </si>
  <si>
    <t>Billings, MT</t>
  </si>
  <si>
    <t>BIL</t>
  </si>
  <si>
    <t>Billund</t>
  </si>
  <si>
    <t>BLL</t>
  </si>
  <si>
    <t>Binghamton, NY</t>
  </si>
  <si>
    <t>BGM</t>
  </si>
  <si>
    <t>Bintulu, Sarawak</t>
  </si>
  <si>
    <t>BTU</t>
  </si>
  <si>
    <t>Birmingham</t>
  </si>
  <si>
    <t>England</t>
  </si>
  <si>
    <t>BHX</t>
  </si>
  <si>
    <t>Birmingham, AL</t>
  </si>
  <si>
    <t>BHM</t>
  </si>
  <si>
    <t>Bishkek</t>
  </si>
  <si>
    <t>Kyrgyzstan</t>
  </si>
  <si>
    <t>FRU</t>
  </si>
  <si>
    <t>Bismarck, ND</t>
  </si>
  <si>
    <t>BIS</t>
  </si>
  <si>
    <t>Bissau</t>
  </si>
  <si>
    <t>Guinea-Bissau</t>
  </si>
  <si>
    <t>OXB</t>
  </si>
  <si>
    <t>Blantyre</t>
  </si>
  <si>
    <t>Malawi</t>
  </si>
  <si>
    <t>BLZ</t>
  </si>
  <si>
    <t>Blenheim</t>
  </si>
  <si>
    <t>BHE</t>
  </si>
  <si>
    <t>Bloemfontein</t>
  </si>
  <si>
    <t>South Africa</t>
  </si>
  <si>
    <t>BFN</t>
  </si>
  <si>
    <t>Bloomington, IL</t>
  </si>
  <si>
    <t>BMI</t>
  </si>
  <si>
    <t>Bloomington, IN</t>
  </si>
  <si>
    <t>BMG</t>
  </si>
  <si>
    <t>Bluefield, WV</t>
  </si>
  <si>
    <t>BLF</t>
  </si>
  <si>
    <t>Bodo</t>
  </si>
  <si>
    <t>BOO</t>
  </si>
  <si>
    <t>Bogota</t>
  </si>
  <si>
    <t>BOG</t>
  </si>
  <si>
    <t>Boise, ID</t>
  </si>
  <si>
    <t>BOI</t>
  </si>
  <si>
    <t>Bologna</t>
  </si>
  <si>
    <t>BLQ</t>
  </si>
  <si>
    <t>Bolzano</t>
  </si>
  <si>
    <t>BZO</t>
  </si>
  <si>
    <t>Bordeaux</t>
  </si>
  <si>
    <t>BOD</t>
  </si>
  <si>
    <t>Borlange</t>
  </si>
  <si>
    <t>BLE</t>
  </si>
  <si>
    <t>Boston, MA</t>
  </si>
  <si>
    <t>BOS</t>
  </si>
  <si>
    <t>Bozeman, MT</t>
  </si>
  <si>
    <t>BZN</t>
  </si>
  <si>
    <t>Brasilia</t>
  </si>
  <si>
    <t>BSB</t>
  </si>
  <si>
    <t>Bratislava</t>
  </si>
  <si>
    <t>Slovakia</t>
  </si>
  <si>
    <t>BTS</t>
  </si>
  <si>
    <t>Brazzaville</t>
  </si>
  <si>
    <t>Congo</t>
  </si>
  <si>
    <t>BZV</t>
  </si>
  <si>
    <t>Bremen</t>
  </si>
  <si>
    <t>BRE</t>
  </si>
  <si>
    <t>Brest</t>
  </si>
  <si>
    <t>BES</t>
  </si>
  <si>
    <t>Bridgetown</t>
  </si>
  <si>
    <t>Barbados</t>
  </si>
  <si>
    <t>BGI</t>
  </si>
  <si>
    <t>Brindisi</t>
  </si>
  <si>
    <t>BDS</t>
  </si>
  <si>
    <t>Brisbane, Qld.</t>
  </si>
  <si>
    <t>BNE</t>
  </si>
  <si>
    <t>Bristol</t>
  </si>
  <si>
    <t>BRS</t>
  </si>
  <si>
    <t>Broken Hill, N.S.W.</t>
  </si>
  <si>
    <t>BHQ</t>
  </si>
  <si>
    <t>Brookings, SD</t>
  </si>
  <si>
    <t>BKX</t>
  </si>
  <si>
    <t>Broome, W.A.</t>
  </si>
  <si>
    <t>BME</t>
  </si>
  <si>
    <t>Brownsville, TX</t>
  </si>
  <si>
    <t>BRO</t>
  </si>
  <si>
    <t>Brunswick, GA</t>
  </si>
  <si>
    <t>BQK</t>
  </si>
  <si>
    <t>Brussels</t>
  </si>
  <si>
    <t>BRU</t>
  </si>
  <si>
    <t>Bucharest</t>
  </si>
  <si>
    <t>Romania</t>
  </si>
  <si>
    <t>OTP</t>
  </si>
  <si>
    <t>Budapest</t>
  </si>
  <si>
    <t>BUD</t>
  </si>
  <si>
    <t>Buenos Aires</t>
  </si>
  <si>
    <t>Argentina</t>
  </si>
  <si>
    <t>EZE</t>
  </si>
  <si>
    <t>Buffalo, NY</t>
  </si>
  <si>
    <t>BUF</t>
  </si>
  <si>
    <t>Bujumbura</t>
  </si>
  <si>
    <t>Burundi</t>
  </si>
  <si>
    <t>BJM</t>
  </si>
  <si>
    <t>Bulawayo</t>
  </si>
  <si>
    <t>Zimbabwe</t>
  </si>
  <si>
    <t>BUQ</t>
  </si>
  <si>
    <t>Bundaberg, Qld.</t>
  </si>
  <si>
    <t>BDB</t>
  </si>
  <si>
    <t>Burbank, CA</t>
  </si>
  <si>
    <t>BUR</t>
  </si>
  <si>
    <t>Buri Ram</t>
  </si>
  <si>
    <t>BFV</t>
  </si>
  <si>
    <t>Burlington, IA</t>
  </si>
  <si>
    <t>BRL</t>
  </si>
  <si>
    <t>Burlington, MA</t>
  </si>
  <si>
    <t>BBF</t>
  </si>
  <si>
    <t>Burlington, VT</t>
  </si>
  <si>
    <t>BTV</t>
  </si>
  <si>
    <t>Busan, Korea</t>
  </si>
  <si>
    <t>Republic of</t>
  </si>
  <si>
    <t>PUS</t>
  </si>
  <si>
    <t>Butte, MT</t>
  </si>
  <si>
    <t>BTM</t>
  </si>
  <si>
    <t>Butuan</t>
  </si>
  <si>
    <t>BXU</t>
  </si>
  <si>
    <t>Bydgoszcz</t>
  </si>
  <si>
    <t>Poland</t>
  </si>
  <si>
    <t>BZG</t>
  </si>
  <si>
    <t>Caen</t>
  </si>
  <si>
    <t>CFR</t>
  </si>
  <si>
    <t>Cagayan de Oro</t>
  </si>
  <si>
    <t>CGY</t>
  </si>
  <si>
    <t>Cagliari, Sardinia</t>
  </si>
  <si>
    <t>CAG</t>
  </si>
  <si>
    <t>Cairns, Qld.</t>
  </si>
  <si>
    <t>CNS</t>
  </si>
  <si>
    <t>Cairo</t>
  </si>
  <si>
    <t>CAI</t>
  </si>
  <si>
    <t>Calcutta</t>
  </si>
  <si>
    <t>CCU</t>
  </si>
  <si>
    <t>Calgary, AB</t>
  </si>
  <si>
    <t>YYC</t>
  </si>
  <si>
    <t>Cali</t>
  </si>
  <si>
    <t>CLO</t>
  </si>
  <si>
    <t>Calvi, Corsica</t>
  </si>
  <si>
    <t>CLY</t>
  </si>
  <si>
    <t>Campbell River, BC</t>
  </si>
  <si>
    <t>YBL</t>
  </si>
  <si>
    <t>Campbeltown</t>
  </si>
  <si>
    <t>CAL</t>
  </si>
  <si>
    <t>Campeche</t>
  </si>
  <si>
    <t>CPE</t>
  </si>
  <si>
    <t>Canberra, A.C.T.</t>
  </si>
  <si>
    <t>CBR</t>
  </si>
  <si>
    <t>Cancun</t>
  </si>
  <si>
    <t>CUN</t>
  </si>
  <si>
    <t>Cap-aux-Meules,</t>
  </si>
  <si>
    <t>YGR</t>
  </si>
  <si>
    <t>Cap-aux-Meules, Magdalens Islands, PQ</t>
  </si>
  <si>
    <t>Cape Girardeau, MO</t>
  </si>
  <si>
    <t>CGI</t>
  </si>
  <si>
    <t>Cape Town</t>
  </si>
  <si>
    <t>CPT</t>
  </si>
  <si>
    <t>Caracas</t>
  </si>
  <si>
    <t>Venezuela</t>
  </si>
  <si>
    <t>CCS</t>
  </si>
  <si>
    <t>Cardiff</t>
  </si>
  <si>
    <t>Wales</t>
  </si>
  <si>
    <t>CWL</t>
  </si>
  <si>
    <t>Carlsbad, CA</t>
  </si>
  <si>
    <t>CLD</t>
  </si>
  <si>
    <t>Carlsbad, NM</t>
  </si>
  <si>
    <t>CNM</t>
  </si>
  <si>
    <t>Cartagena</t>
  </si>
  <si>
    <t>CTG</t>
  </si>
  <si>
    <t>Casablanca</t>
  </si>
  <si>
    <t>CMN</t>
  </si>
  <si>
    <t>Casper, WY</t>
  </si>
  <si>
    <t>CPR</t>
  </si>
  <si>
    <t>Castlegar, BC</t>
  </si>
  <si>
    <t>YCG</t>
  </si>
  <si>
    <t>Castries</t>
  </si>
  <si>
    <t>St. Lucia</t>
  </si>
  <si>
    <t>SLU</t>
  </si>
  <si>
    <t>Catania, Sicily</t>
  </si>
  <si>
    <t>CTA</t>
  </si>
  <si>
    <t>Cayenne</t>
  </si>
  <si>
    <t>French Guiana</t>
  </si>
  <si>
    <t>CAY</t>
  </si>
  <si>
    <t>Cayman Brac</t>
  </si>
  <si>
    <t>Cayman Islands</t>
  </si>
  <si>
    <t>CYB</t>
  </si>
  <si>
    <t>Cebu</t>
  </si>
  <si>
    <t>CEB</t>
  </si>
  <si>
    <t>Cedar Rapids, IA</t>
  </si>
  <si>
    <t>CID</t>
  </si>
  <si>
    <t>Ceduna, S.A.</t>
  </si>
  <si>
    <t>CED</t>
  </si>
  <si>
    <t>Champaign, IL</t>
  </si>
  <si>
    <t>CMI</t>
  </si>
  <si>
    <t>Changchun</t>
  </si>
  <si>
    <t>CGQ</t>
  </si>
  <si>
    <t>Changsha</t>
  </si>
  <si>
    <t>CSX</t>
  </si>
  <si>
    <t>Chania, Crete</t>
  </si>
  <si>
    <t>CHQ</t>
  </si>
  <si>
    <t>Charleston, SC</t>
  </si>
  <si>
    <t>CHS</t>
  </si>
  <si>
    <t>Charleston, WV</t>
  </si>
  <si>
    <t>CRW</t>
  </si>
  <si>
    <t>Charleville, Qld.</t>
  </si>
  <si>
    <t>CTL</t>
  </si>
  <si>
    <t>Charlotte Amalie, St. Thomas</t>
  </si>
  <si>
    <t>U.S. Virgin Islands</t>
  </si>
  <si>
    <t>STT</t>
  </si>
  <si>
    <t>Charlotte, NC</t>
  </si>
  <si>
    <t>Charlottesville, VA</t>
  </si>
  <si>
    <t>CHO</t>
  </si>
  <si>
    <t>Charlottetown, PEI</t>
  </si>
  <si>
    <t>YYG</t>
  </si>
  <si>
    <t>Chattanooga, TN</t>
  </si>
  <si>
    <t>CHA</t>
  </si>
  <si>
    <t>Chengdu</t>
  </si>
  <si>
    <t>Chennai (Madras)</t>
  </si>
  <si>
    <t>MAA</t>
  </si>
  <si>
    <t>Chetumal</t>
  </si>
  <si>
    <t>CTM</t>
  </si>
  <si>
    <t>Cheyenne, WY</t>
  </si>
  <si>
    <t>CYS</t>
  </si>
  <si>
    <t>Chiang Mai</t>
  </si>
  <si>
    <t>CNX</t>
  </si>
  <si>
    <t>Chiang Rai</t>
  </si>
  <si>
    <t>CEI</t>
  </si>
  <si>
    <t>Chibougamau, PQ</t>
  </si>
  <si>
    <t>YMT</t>
  </si>
  <si>
    <t>Chicago, IL</t>
  </si>
  <si>
    <t>CHI - All</t>
  </si>
  <si>
    <t>MDW</t>
  </si>
  <si>
    <t>Chico, CA</t>
  </si>
  <si>
    <t>CIC</t>
  </si>
  <si>
    <t>Chihuahua</t>
  </si>
  <si>
    <t>CUU</t>
  </si>
  <si>
    <t>Chios</t>
  </si>
  <si>
    <t>JKH</t>
  </si>
  <si>
    <t>Chisinau</t>
  </si>
  <si>
    <t>Moldova</t>
  </si>
  <si>
    <t>KIV</t>
  </si>
  <si>
    <t>Chongqing</t>
  </si>
  <si>
    <t>CKG</t>
  </si>
  <si>
    <t>Christchurch</t>
  </si>
  <si>
    <t>CHC</t>
  </si>
  <si>
    <t>Christiansted, St. Croix</t>
  </si>
  <si>
    <t>STX</t>
  </si>
  <si>
    <t>Churchill, MB</t>
  </si>
  <si>
    <t>YYQ</t>
  </si>
  <si>
    <t>Cincinnati, OH</t>
  </si>
  <si>
    <t>CVG</t>
  </si>
  <si>
    <t>Ciudad Bolivar</t>
  </si>
  <si>
    <t>CBL</t>
  </si>
  <si>
    <t>Ciudad Del Carmen</t>
  </si>
  <si>
    <t>CME</t>
  </si>
  <si>
    <t>Ciudad del Este</t>
  </si>
  <si>
    <t>AGT</t>
  </si>
  <si>
    <t>Ciudad Juarez</t>
  </si>
  <si>
    <t>CJS</t>
  </si>
  <si>
    <t>Ciudad Obregon</t>
  </si>
  <si>
    <t>CEN</t>
  </si>
  <si>
    <t>Ciudad Victoria</t>
  </si>
  <si>
    <t>CVM</t>
  </si>
  <si>
    <t>Clarksburg, WV</t>
  </si>
  <si>
    <t>CKB</t>
  </si>
  <si>
    <t>Clermont-Ferrand</t>
  </si>
  <si>
    <t>CFE</t>
  </si>
  <si>
    <t>Cleveland, OH</t>
  </si>
  <si>
    <t>CLE</t>
  </si>
  <si>
    <t>Clovis, NM</t>
  </si>
  <si>
    <t>CVN</t>
  </si>
  <si>
    <t>Cockburn Town, San Salvador Island</t>
  </si>
  <si>
    <t>ZSA</t>
  </si>
  <si>
    <t>Cody, WY</t>
  </si>
  <si>
    <t>COD</t>
  </si>
  <si>
    <t>Coffs Harbour, N.S.W.</t>
  </si>
  <si>
    <t>CFS</t>
  </si>
  <si>
    <t>Colima</t>
  </si>
  <si>
    <t>CLQ</t>
  </si>
  <si>
    <t>College Station, TX</t>
  </si>
  <si>
    <t>CLL</t>
  </si>
  <si>
    <t>Cologne</t>
  </si>
  <si>
    <t>CGN</t>
  </si>
  <si>
    <t>Colombo</t>
  </si>
  <si>
    <t>Sri Lanka</t>
  </si>
  <si>
    <t>CMB</t>
  </si>
  <si>
    <t>Colorado Springs, CO</t>
  </si>
  <si>
    <t>COS</t>
  </si>
  <si>
    <t>Columbia, MO</t>
  </si>
  <si>
    <t>COU</t>
  </si>
  <si>
    <t>Columbia, SC</t>
  </si>
  <si>
    <t>CAE</t>
  </si>
  <si>
    <t>Columbus, GA</t>
  </si>
  <si>
    <t>CSG</t>
  </si>
  <si>
    <t>Columbus, IN</t>
  </si>
  <si>
    <t>CLU</t>
  </si>
  <si>
    <t>Columbus, MS</t>
  </si>
  <si>
    <t>GTR</t>
  </si>
  <si>
    <t>Columbus, NE</t>
  </si>
  <si>
    <t>OLU</t>
  </si>
  <si>
    <t>Columbus, OH</t>
  </si>
  <si>
    <t>CMH</t>
  </si>
  <si>
    <t>Conakry</t>
  </si>
  <si>
    <t>Guinea</t>
  </si>
  <si>
    <t>CKY</t>
  </si>
  <si>
    <t>Concepcion</t>
  </si>
  <si>
    <t>CCP</t>
  </si>
  <si>
    <t>Connaught</t>
  </si>
  <si>
    <t>Ireland</t>
  </si>
  <si>
    <t>NOC</t>
  </si>
  <si>
    <t>Coober Pedy, S.A.</t>
  </si>
  <si>
    <t>CPD</t>
  </si>
  <si>
    <t>Copenhagen</t>
  </si>
  <si>
    <t>CPH</t>
  </si>
  <si>
    <t>Copiapo</t>
  </si>
  <si>
    <t>CPO</t>
  </si>
  <si>
    <t>Cordoba</t>
  </si>
  <si>
    <t>COR</t>
  </si>
  <si>
    <t>Cordova, AK</t>
  </si>
  <si>
    <t>CDV</t>
  </si>
  <si>
    <t>Cork</t>
  </si>
  <si>
    <t>ORK</t>
  </si>
  <si>
    <t>Corpus Christi, TX</t>
  </si>
  <si>
    <t>CRP</t>
  </si>
  <si>
    <t>Cotabato</t>
  </si>
  <si>
    <t>CBO</t>
  </si>
  <si>
    <t>Cozumel</t>
  </si>
  <si>
    <t>CZM</t>
  </si>
  <si>
    <t>Cranbrook, BC</t>
  </si>
  <si>
    <t>YXC</t>
  </si>
  <si>
    <t>Crotone</t>
  </si>
  <si>
    <t>CRV</t>
  </si>
  <si>
    <t>Cubi Point Nas</t>
  </si>
  <si>
    <t>NCP</t>
  </si>
  <si>
    <t>Culiacan</t>
  </si>
  <si>
    <t>CUL</t>
  </si>
  <si>
    <t>Curitiba</t>
  </si>
  <si>
    <t>CWB</t>
  </si>
  <si>
    <t>Cusco</t>
  </si>
  <si>
    <t>CUZ</t>
  </si>
  <si>
    <t>Da Nang</t>
  </si>
  <si>
    <t>DAD</t>
  </si>
  <si>
    <t>Dakar</t>
  </si>
  <si>
    <t>Senegal</t>
  </si>
  <si>
    <t>DKR</t>
  </si>
  <si>
    <t>Dalaman</t>
  </si>
  <si>
    <t>DLM</t>
  </si>
  <si>
    <t>Dali City</t>
  </si>
  <si>
    <t>DLU</t>
  </si>
  <si>
    <t>Dalian</t>
  </si>
  <si>
    <t>DLC</t>
  </si>
  <si>
    <t>Dallas, TX</t>
  </si>
  <si>
    <t>DAL</t>
  </si>
  <si>
    <t>Damascus</t>
  </si>
  <si>
    <t>Syria</t>
  </si>
  <si>
    <t>DAM</t>
  </si>
  <si>
    <t>Dangriga</t>
  </si>
  <si>
    <t>DGA</t>
  </si>
  <si>
    <t>Dar es Salaam</t>
  </si>
  <si>
    <t>DAR</t>
  </si>
  <si>
    <t>Darwin, N.T.</t>
  </si>
  <si>
    <t>DRW</t>
  </si>
  <si>
    <t>Davao</t>
  </si>
  <si>
    <t>DVO</t>
  </si>
  <si>
    <t>Dawadmi</t>
  </si>
  <si>
    <t>Saudi Arabia</t>
  </si>
  <si>
    <t>DWD</t>
  </si>
  <si>
    <t>Dayong</t>
  </si>
  <si>
    <t>DYG</t>
  </si>
  <si>
    <t>Dayton, OH</t>
  </si>
  <si>
    <t>DAY</t>
  </si>
  <si>
    <t>Daytona Beach, FL</t>
  </si>
  <si>
    <t>DAB</t>
  </si>
  <si>
    <t>Deadmans Cay, Long Island</t>
  </si>
  <si>
    <t>LGI</t>
  </si>
  <si>
    <t>Deboyne</t>
  </si>
  <si>
    <t>Papua-New Guinea</t>
  </si>
  <si>
    <t>DOY</t>
  </si>
  <si>
    <t>Decatur, IL</t>
  </si>
  <si>
    <t>DEC</t>
  </si>
  <si>
    <t>Deer Lake, NF</t>
  </si>
  <si>
    <t>YDF</t>
  </si>
  <si>
    <t>Delhi</t>
  </si>
  <si>
    <t>Denpasar, Bali</t>
  </si>
  <si>
    <t>DPS</t>
  </si>
  <si>
    <t>Denver, CO</t>
  </si>
  <si>
    <t>Des Moines, IA</t>
  </si>
  <si>
    <t>DSM</t>
  </si>
  <si>
    <t>Detroit, MI</t>
  </si>
  <si>
    <t>DTT - All</t>
  </si>
  <si>
    <t>DTW</t>
  </si>
  <si>
    <t>Devils Lake, ND</t>
  </si>
  <si>
    <t>DVL</t>
  </si>
  <si>
    <t>Devonport, Tas.</t>
  </si>
  <si>
    <t>DPO</t>
  </si>
  <si>
    <t>Dhahran</t>
  </si>
  <si>
    <t>DHA</t>
  </si>
  <si>
    <t>Dhaka</t>
  </si>
  <si>
    <t>DAC</t>
  </si>
  <si>
    <t>Dickinson, ND</t>
  </si>
  <si>
    <t>DIK</t>
  </si>
  <si>
    <t>Dien-Bien-Phu</t>
  </si>
  <si>
    <t>DIN</t>
  </si>
  <si>
    <t>Dillingham, AK</t>
  </si>
  <si>
    <t>DLG</t>
  </si>
  <si>
    <t>Dipolog</t>
  </si>
  <si>
    <t>DPL</t>
  </si>
  <si>
    <t>Djibouti</t>
  </si>
  <si>
    <t>JIB</t>
  </si>
  <si>
    <t>Dnepropetrovsk</t>
  </si>
  <si>
    <t>Ukraine</t>
  </si>
  <si>
    <t>DNK</t>
  </si>
  <si>
    <t>Dodge City, KS</t>
  </si>
  <si>
    <t>DDC</t>
  </si>
  <si>
    <t>Doha</t>
  </si>
  <si>
    <t>Qatar</t>
  </si>
  <si>
    <t>Doncaster</t>
  </si>
  <si>
    <t>DSA</t>
  </si>
  <si>
    <t>Donetsk</t>
  </si>
  <si>
    <t>DOK</t>
  </si>
  <si>
    <t>Dortmund</t>
  </si>
  <si>
    <t>DTM</t>
  </si>
  <si>
    <t>Dothan, AL</t>
  </si>
  <si>
    <t>DHN</t>
  </si>
  <si>
    <t>Douala</t>
  </si>
  <si>
    <t>Cameroon</t>
  </si>
  <si>
    <t>DLA</t>
  </si>
  <si>
    <t>Dresden</t>
  </si>
  <si>
    <t>DRS</t>
  </si>
  <si>
    <t>Dryden, ON</t>
  </si>
  <si>
    <t>YHD</t>
  </si>
  <si>
    <t>Du Bois, PA</t>
  </si>
  <si>
    <t>DUJ</t>
  </si>
  <si>
    <t>Dubai</t>
  </si>
  <si>
    <t>Dubbo, N.S.W.</t>
  </si>
  <si>
    <t>DBO</t>
  </si>
  <si>
    <t>Dublin</t>
  </si>
  <si>
    <t>DUB</t>
  </si>
  <si>
    <t>Dubrovnik</t>
  </si>
  <si>
    <t>Croatia</t>
  </si>
  <si>
    <t>DBV</t>
  </si>
  <si>
    <t>Dubuque, IA</t>
  </si>
  <si>
    <t>DBQ</t>
  </si>
  <si>
    <t>Duluth, MN</t>
  </si>
  <si>
    <t>DLH</t>
  </si>
  <si>
    <t>Dumaguete</t>
  </si>
  <si>
    <t>DGT</t>
  </si>
  <si>
    <t>Dunedin</t>
  </si>
  <si>
    <t>DUD</t>
  </si>
  <si>
    <t>Durango</t>
  </si>
  <si>
    <t>DGO</t>
  </si>
  <si>
    <t>Durango, CO</t>
  </si>
  <si>
    <t>DRO</t>
  </si>
  <si>
    <t>Durban</t>
  </si>
  <si>
    <t>DUR</t>
  </si>
  <si>
    <t>Dushanbe</t>
  </si>
  <si>
    <t>Tajikistan</t>
  </si>
  <si>
    <t>DYU</t>
  </si>
  <si>
    <t>Dusseldorf</t>
  </si>
  <si>
    <t>DUS</t>
  </si>
  <si>
    <t>Dutch Harbor, Un Island, AK</t>
  </si>
  <si>
    <t>DUT</t>
  </si>
  <si>
    <t>East London</t>
  </si>
  <si>
    <t>ELS</t>
  </si>
  <si>
    <t>East Midlands</t>
  </si>
  <si>
    <t>EMA</t>
  </si>
  <si>
    <t>Eau Claire, WI</t>
  </si>
  <si>
    <t>EAU</t>
  </si>
  <si>
    <t>Edinburgh</t>
  </si>
  <si>
    <t>EDI</t>
  </si>
  <si>
    <t>Edmonton, AB</t>
  </si>
  <si>
    <t>YEG</t>
  </si>
  <si>
    <t>Eek, AK</t>
  </si>
  <si>
    <t>EEK</t>
  </si>
  <si>
    <t>Ekaterinburg, Siberia</t>
  </si>
  <si>
    <t>SVX</t>
  </si>
  <si>
    <t>El Calafate</t>
  </si>
  <si>
    <t>FTE</t>
  </si>
  <si>
    <t>El Centro, CA</t>
  </si>
  <si>
    <t>IPL</t>
  </si>
  <si>
    <t>El Dorado, AR</t>
  </si>
  <si>
    <t>ELD</t>
  </si>
  <si>
    <t>El Paso, TX</t>
  </si>
  <si>
    <t>ELP</t>
  </si>
  <si>
    <t>El Salvador</t>
  </si>
  <si>
    <t>ESR</t>
  </si>
  <si>
    <t>Elko, NV</t>
  </si>
  <si>
    <t>EKO</t>
  </si>
  <si>
    <t>Elmira, NY</t>
  </si>
  <si>
    <t>ELM</t>
  </si>
  <si>
    <t>Emerald, Qld.</t>
  </si>
  <si>
    <t>EMD</t>
  </si>
  <si>
    <t>Enid, OK</t>
  </si>
  <si>
    <t>WDG</t>
  </si>
  <si>
    <t>Entebbe</t>
  </si>
  <si>
    <t>Uganda</t>
  </si>
  <si>
    <t>EBB</t>
  </si>
  <si>
    <t>Erfurt</t>
  </si>
  <si>
    <t>ERF</t>
  </si>
  <si>
    <t>Erie, PA</t>
  </si>
  <si>
    <t>ERI</t>
  </si>
  <si>
    <t>Esbjerg</t>
  </si>
  <si>
    <t>EBJ</t>
  </si>
  <si>
    <t>Escanaba, MI</t>
  </si>
  <si>
    <t>ESC</t>
  </si>
  <si>
    <t>Eugene, OR</t>
  </si>
  <si>
    <t>EUG</t>
  </si>
  <si>
    <t>Eureka, CA</t>
  </si>
  <si>
    <t>ACV</t>
  </si>
  <si>
    <t>Evansville, IN</t>
  </si>
  <si>
    <t>EVV</t>
  </si>
  <si>
    <t>Evenes</t>
  </si>
  <si>
    <t>EVE</t>
  </si>
  <si>
    <t>Fairbanks, AK</t>
  </si>
  <si>
    <t>FAI</t>
  </si>
  <si>
    <t>Fargo, ND</t>
  </si>
  <si>
    <t>FAR</t>
  </si>
  <si>
    <t>Farmington, NM</t>
  </si>
  <si>
    <t>FMN</t>
  </si>
  <si>
    <t>Faro</t>
  </si>
  <si>
    <t>Portugal</t>
  </si>
  <si>
    <t>FAO</t>
  </si>
  <si>
    <t>Fayetteville, AR</t>
  </si>
  <si>
    <t>XNA</t>
  </si>
  <si>
    <t>Fayetteville, NC</t>
  </si>
  <si>
    <t>FAY</t>
  </si>
  <si>
    <t>Fernando de Noronha</t>
  </si>
  <si>
    <t>FEN</t>
  </si>
  <si>
    <t>Figari, Corsica</t>
  </si>
  <si>
    <t>FSC</t>
  </si>
  <si>
    <t>Flagstaff, AZ</t>
  </si>
  <si>
    <t>FLG</t>
  </si>
  <si>
    <t>Flin Flon, MB</t>
  </si>
  <si>
    <t>YFO</t>
  </si>
  <si>
    <t>Flint, MI</t>
  </si>
  <si>
    <t>FNT</t>
  </si>
  <si>
    <t>Florence</t>
  </si>
  <si>
    <t>FLR</t>
  </si>
  <si>
    <t>Florence, SC</t>
  </si>
  <si>
    <t>FLO</t>
  </si>
  <si>
    <t>Flores</t>
  </si>
  <si>
    <t>Guatemala</t>
  </si>
  <si>
    <t>FRS</t>
  </si>
  <si>
    <t>Fort Dodge, IA</t>
  </si>
  <si>
    <t>FOD</t>
  </si>
  <si>
    <t>Fort Lauderdale, FL</t>
  </si>
  <si>
    <t>FLL</t>
  </si>
  <si>
    <t>Fort Leonard Wood, MO</t>
  </si>
  <si>
    <t>TBN</t>
  </si>
  <si>
    <t>Fort McMurray, AB</t>
  </si>
  <si>
    <t>YMM</t>
  </si>
  <si>
    <t>Fort Myers, FL</t>
  </si>
  <si>
    <t>RSW</t>
  </si>
  <si>
    <t>Fort Nelson, BC</t>
  </si>
  <si>
    <t>YYE</t>
  </si>
  <si>
    <t>Fort Saint John, BC</t>
  </si>
  <si>
    <t>YXJ</t>
  </si>
  <si>
    <t>Fort Smith, AR</t>
  </si>
  <si>
    <t>FSM</t>
  </si>
  <si>
    <t>Fort Smith, NWT</t>
  </si>
  <si>
    <t>YSM</t>
  </si>
  <si>
    <t>Fort Walton Beach, FL</t>
  </si>
  <si>
    <t>VPS</t>
  </si>
  <si>
    <t>Fort Wayne, IN</t>
  </si>
  <si>
    <t>FWA</t>
  </si>
  <si>
    <t>Fort Yukon, AK</t>
  </si>
  <si>
    <t>FYU</t>
  </si>
  <si>
    <t>Fort-de-France</t>
  </si>
  <si>
    <t>Martinique</t>
  </si>
  <si>
    <t>FDF</t>
  </si>
  <si>
    <t>Frankfurt</t>
  </si>
  <si>
    <t>Fredericton, NB</t>
  </si>
  <si>
    <t>YFC</t>
  </si>
  <si>
    <t>Freeport, Grand Bahama Island</t>
  </si>
  <si>
    <t>FPO</t>
  </si>
  <si>
    <t>Freetown</t>
  </si>
  <si>
    <t>Sierra Leone</t>
  </si>
  <si>
    <t>FNA</t>
  </si>
  <si>
    <t>Fresno, CA</t>
  </si>
  <si>
    <t>FAT</t>
  </si>
  <si>
    <t>Friedrichshafen</t>
  </si>
  <si>
    <t>FDH</t>
  </si>
  <si>
    <t>Fukuoka</t>
  </si>
  <si>
    <t>FUK</t>
  </si>
  <si>
    <t>Fukushima</t>
  </si>
  <si>
    <t>FKS</t>
  </si>
  <si>
    <t>Funchal</t>
  </si>
  <si>
    <t>Madeira</t>
  </si>
  <si>
    <t>FNC</t>
  </si>
  <si>
    <t>Fuzhou</t>
  </si>
  <si>
    <t>FOC</t>
  </si>
  <si>
    <t>Gainesville, FL</t>
  </si>
  <si>
    <t>GNV</t>
  </si>
  <si>
    <t>Gander, NF</t>
  </si>
  <si>
    <t>YQX</t>
  </si>
  <si>
    <t>Garden City, KS</t>
  </si>
  <si>
    <t>GCK</t>
  </si>
  <si>
    <t>Gaspe, PQ</t>
  </si>
  <si>
    <t>YGP</t>
  </si>
  <si>
    <t>Gdansk</t>
  </si>
  <si>
    <t>GDN</t>
  </si>
  <si>
    <t>General Santos</t>
  </si>
  <si>
    <t>GES</t>
  </si>
  <si>
    <t>Geneva</t>
  </si>
  <si>
    <t>GVA</t>
  </si>
  <si>
    <t>Genoa</t>
  </si>
  <si>
    <t>GOA</t>
  </si>
  <si>
    <t>George Town, Great Exuma Island</t>
  </si>
  <si>
    <t>GGT</t>
  </si>
  <si>
    <t>Georgetown</t>
  </si>
  <si>
    <t>Guyana</t>
  </si>
  <si>
    <t>GEO</t>
  </si>
  <si>
    <t>Georgetown, Grand Cayman Island</t>
  </si>
  <si>
    <t>GCM</t>
  </si>
  <si>
    <t>Gillette, WY</t>
  </si>
  <si>
    <t>GCC</t>
  </si>
  <si>
    <t>Gisborne</t>
  </si>
  <si>
    <t>GIS</t>
  </si>
  <si>
    <t>Gladstone, Qld.</t>
  </si>
  <si>
    <t>GLT</t>
  </si>
  <si>
    <t>Glasgow</t>
  </si>
  <si>
    <t>GLA</t>
  </si>
  <si>
    <t>PIK</t>
  </si>
  <si>
    <t>Glendive, MT</t>
  </si>
  <si>
    <t>GDV</t>
  </si>
  <si>
    <t>Gold Coast, Qld.</t>
  </si>
  <si>
    <t>OOL</t>
  </si>
  <si>
    <t>Gothenburg</t>
  </si>
  <si>
    <t>GOT</t>
  </si>
  <si>
    <t>Gove, N.T.</t>
  </si>
  <si>
    <t>GOV</t>
  </si>
  <si>
    <t>Governor's Harbour, Eleuthera Island</t>
  </si>
  <si>
    <t>GHB</t>
  </si>
  <si>
    <t>Granada</t>
  </si>
  <si>
    <t>GRX</t>
  </si>
  <si>
    <t>Grand Forks, ND</t>
  </si>
  <si>
    <t>GFK</t>
  </si>
  <si>
    <t>Grand Island, NE</t>
  </si>
  <si>
    <t>GRI</t>
  </si>
  <si>
    <t>Grand Junction, CO</t>
  </si>
  <si>
    <t>GJT</t>
  </si>
  <si>
    <t>Grand Rapids, MI</t>
  </si>
  <si>
    <t>GRR</t>
  </si>
  <si>
    <t>Grande Prairie, AB</t>
  </si>
  <si>
    <t>YQU</t>
  </si>
  <si>
    <t>Graz</t>
  </si>
  <si>
    <t>Austria</t>
  </si>
  <si>
    <t>GRZ</t>
  </si>
  <si>
    <t>Great Bend, KS</t>
  </si>
  <si>
    <t>GBD</t>
  </si>
  <si>
    <t>Great Falls, MT</t>
  </si>
  <si>
    <t>GTF</t>
  </si>
  <si>
    <t>Green Bay, WI</t>
  </si>
  <si>
    <t>GRB</t>
  </si>
  <si>
    <t>Greenbrier, WV</t>
  </si>
  <si>
    <t>LWB</t>
  </si>
  <si>
    <t>Greensboro, NC</t>
  </si>
  <si>
    <t>GSO</t>
  </si>
  <si>
    <t>Greenville, MS</t>
  </si>
  <si>
    <t>GLH</t>
  </si>
  <si>
    <t>Greenville, NC</t>
  </si>
  <si>
    <t>PGV</t>
  </si>
  <si>
    <t>Greenville, SC</t>
  </si>
  <si>
    <t>GSP</t>
  </si>
  <si>
    <t>Griffith, N.S.W.</t>
  </si>
  <si>
    <t>GFF</t>
  </si>
  <si>
    <t>Guadalajara</t>
  </si>
  <si>
    <t>GDL</t>
  </si>
  <si>
    <t>Guangzhou</t>
  </si>
  <si>
    <t>Guatemala City</t>
  </si>
  <si>
    <t>GUA</t>
  </si>
  <si>
    <t>Guayaquil</t>
  </si>
  <si>
    <t>Ecuador</t>
  </si>
  <si>
    <t>GYE</t>
  </si>
  <si>
    <t>Guaymas</t>
  </si>
  <si>
    <t>GYM</t>
  </si>
  <si>
    <t>Guernsey</t>
  </si>
  <si>
    <t>Channel Islands</t>
  </si>
  <si>
    <t>GCI</t>
  </si>
  <si>
    <t>Guilin</t>
  </si>
  <si>
    <t>KWL</t>
  </si>
  <si>
    <t>Gulfport, MS</t>
  </si>
  <si>
    <t>GPT</t>
  </si>
  <si>
    <t>Gunnison, CO</t>
  </si>
  <si>
    <t>GUC</t>
  </si>
  <si>
    <t>Gustavia</t>
  </si>
  <si>
    <t>St. Barts</t>
  </si>
  <si>
    <t>SBH</t>
  </si>
  <si>
    <t>Hagerstown, MD</t>
  </si>
  <si>
    <t>HGR</t>
  </si>
  <si>
    <t>Haikou, Hainan Island</t>
  </si>
  <si>
    <t>HAK</t>
  </si>
  <si>
    <t>Hailar</t>
  </si>
  <si>
    <t>HLD</t>
  </si>
  <si>
    <t>Hakodate</t>
  </si>
  <si>
    <t>HKD</t>
  </si>
  <si>
    <t>Halifax, NS</t>
  </si>
  <si>
    <t>YHZ</t>
  </si>
  <si>
    <t>Halmstad</t>
  </si>
  <si>
    <t>HAD</t>
  </si>
  <si>
    <t>Hamburg</t>
  </si>
  <si>
    <t>HAM</t>
  </si>
  <si>
    <t>Hamilton</t>
  </si>
  <si>
    <t>Bermuda</t>
  </si>
  <si>
    <t>BDA</t>
  </si>
  <si>
    <t>HLZ</t>
  </si>
  <si>
    <t>Hamilton Island, Whitsunday Island, Qld.</t>
  </si>
  <si>
    <t>HTI</t>
  </si>
  <si>
    <t>Hamilton, ON</t>
  </si>
  <si>
    <t>YHM</t>
  </si>
  <si>
    <t>Hammerfest</t>
  </si>
  <si>
    <t>HFT</t>
  </si>
  <si>
    <t>Hana, Maui, HI</t>
  </si>
  <si>
    <t>HNM</t>
  </si>
  <si>
    <t>Hancock, MI</t>
  </si>
  <si>
    <t>CMX</t>
  </si>
  <si>
    <t>Hanga Roa, Easter Island</t>
  </si>
  <si>
    <t>IPC</t>
  </si>
  <si>
    <t>Hangzhou</t>
  </si>
  <si>
    <t>HGH</t>
  </si>
  <si>
    <t>Hannover</t>
  </si>
  <si>
    <t>HAJ</t>
  </si>
  <si>
    <t>Hanoi</t>
  </si>
  <si>
    <t>HAN</t>
  </si>
  <si>
    <t>Harare</t>
  </si>
  <si>
    <t>HRE</t>
  </si>
  <si>
    <t>Harbin</t>
  </si>
  <si>
    <t>HRB</t>
  </si>
  <si>
    <t>Harlingen, TX</t>
  </si>
  <si>
    <t>HRL</t>
  </si>
  <si>
    <t>Harrisburg, PA</t>
  </si>
  <si>
    <t>MDT</t>
  </si>
  <si>
    <t>Harrison, AR</t>
  </si>
  <si>
    <t>HRO</t>
  </si>
  <si>
    <t>Hartford, CT</t>
  </si>
  <si>
    <t>BDL</t>
  </si>
  <si>
    <t>Hat Yai</t>
  </si>
  <si>
    <t>HDY</t>
  </si>
  <si>
    <t>Haugesund</t>
  </si>
  <si>
    <t>HAU</t>
  </si>
  <si>
    <t>Havana</t>
  </si>
  <si>
    <t>Cuba</t>
  </si>
  <si>
    <t>HAV</t>
  </si>
  <si>
    <t>Havre, MT</t>
  </si>
  <si>
    <t>HVR</t>
  </si>
  <si>
    <t>Hays, KS</t>
  </si>
  <si>
    <t>HYS</t>
  </si>
  <si>
    <t>Hefei</t>
  </si>
  <si>
    <t>HFE</t>
  </si>
  <si>
    <t>Helena, MT</t>
  </si>
  <si>
    <t>HLN</t>
  </si>
  <si>
    <t>Helsingborg</t>
  </si>
  <si>
    <t>AGH</t>
  </si>
  <si>
    <t>Helsinki</t>
  </si>
  <si>
    <t>Finland</t>
  </si>
  <si>
    <t>HEL</t>
  </si>
  <si>
    <t>Hemavan</t>
  </si>
  <si>
    <t>HMV</t>
  </si>
  <si>
    <t>Hengchun</t>
  </si>
  <si>
    <t>Taiwan</t>
  </si>
  <si>
    <t>HCN</t>
  </si>
  <si>
    <t>Heraklion, Crete</t>
  </si>
  <si>
    <t>HER</t>
  </si>
  <si>
    <t>Hermosillo</t>
  </si>
  <si>
    <t>HMO</t>
  </si>
  <si>
    <t>Hibbing, MN</t>
  </si>
  <si>
    <t>HIB</t>
  </si>
  <si>
    <t>Hilo, Hawaii</t>
  </si>
  <si>
    <t>Big</t>
  </si>
  <si>
    <t>Hilton Head Island, SC</t>
  </si>
  <si>
    <t>HHH</t>
  </si>
  <si>
    <t>Ho Chi Minh City (Saigon)</t>
  </si>
  <si>
    <t>SGN</t>
  </si>
  <si>
    <t>Hobart, Tas.</t>
  </si>
  <si>
    <t>HBA</t>
  </si>
  <si>
    <t>Hobbs, NM</t>
  </si>
  <si>
    <t>HOB</t>
  </si>
  <si>
    <t>Hof</t>
  </si>
  <si>
    <t>HOQ</t>
  </si>
  <si>
    <t>Hohhot</t>
  </si>
  <si>
    <t>HET</t>
  </si>
  <si>
    <t>Hokitika</t>
  </si>
  <si>
    <t>HKK</t>
  </si>
  <si>
    <t>Homer, AK</t>
  </si>
  <si>
    <t>HOM</t>
  </si>
  <si>
    <t>Hong Kong</t>
  </si>
  <si>
    <t>Honiara, Guadalcanal</t>
  </si>
  <si>
    <t>Solomon Islands</t>
  </si>
  <si>
    <t>HIR</t>
  </si>
  <si>
    <t>Honolulu, Oahu, HI</t>
  </si>
  <si>
    <t>HNL</t>
  </si>
  <si>
    <t>Hoolehua, Molokai, HI</t>
  </si>
  <si>
    <t>MKK</t>
  </si>
  <si>
    <t>Horn Island, Qld.</t>
  </si>
  <si>
    <t>HID</t>
  </si>
  <si>
    <t>Hot Springs, AR</t>
  </si>
  <si>
    <t>HOT</t>
  </si>
  <si>
    <t>Houmt Souk</t>
  </si>
  <si>
    <t>Tunisia</t>
  </si>
  <si>
    <t>DJE</t>
  </si>
  <si>
    <t>Houston, TX</t>
  </si>
  <si>
    <t>EFD</t>
  </si>
  <si>
    <t>HOU</t>
  </si>
  <si>
    <t>Hualien</t>
  </si>
  <si>
    <t>HUN</t>
  </si>
  <si>
    <t>Hue</t>
  </si>
  <si>
    <t>HUI</t>
  </si>
  <si>
    <t>Humberside</t>
  </si>
  <si>
    <t>HUY</t>
  </si>
  <si>
    <t>Huntington, WV</t>
  </si>
  <si>
    <t>HTS</t>
  </si>
  <si>
    <t>Huntsville, AL</t>
  </si>
  <si>
    <t>HSV</t>
  </si>
  <si>
    <t>Hurghada</t>
  </si>
  <si>
    <t>HRG</t>
  </si>
  <si>
    <t>Huron, SD</t>
  </si>
  <si>
    <t>HON</t>
  </si>
  <si>
    <t>Hyannis, MA</t>
  </si>
  <si>
    <t>HYA</t>
  </si>
  <si>
    <t>Hyderabad</t>
  </si>
  <si>
    <t>HYD</t>
  </si>
  <si>
    <t>Ibadan</t>
  </si>
  <si>
    <t>IBA</t>
  </si>
  <si>
    <t>Ibiza</t>
  </si>
  <si>
    <t>IBZ</t>
  </si>
  <si>
    <t>Idaho Falls, ID</t>
  </si>
  <si>
    <t>IDA</t>
  </si>
  <si>
    <t>Ikaria Island</t>
  </si>
  <si>
    <t>JIK</t>
  </si>
  <si>
    <t>Iloilo</t>
  </si>
  <si>
    <t>ILO</t>
  </si>
  <si>
    <t>Indianapolis, IN</t>
  </si>
  <si>
    <t>IND</t>
  </si>
  <si>
    <t>Innsbruck</t>
  </si>
  <si>
    <t>INN</t>
  </si>
  <si>
    <t>International Falls, MN</t>
  </si>
  <si>
    <t>INL</t>
  </si>
  <si>
    <t>Invercargill</t>
  </si>
  <si>
    <t>IVC</t>
  </si>
  <si>
    <t>Inverness</t>
  </si>
  <si>
    <t>INV</t>
  </si>
  <si>
    <t>Inyokern, CA</t>
  </si>
  <si>
    <t>IYK</t>
  </si>
  <si>
    <t>Ioannina</t>
  </si>
  <si>
    <t>IOA</t>
  </si>
  <si>
    <t>Ipoh</t>
  </si>
  <si>
    <t>IPH</t>
  </si>
  <si>
    <t>Iqaluit, Nunavut</t>
  </si>
  <si>
    <t>YFB</t>
  </si>
  <si>
    <t>Irkutsk, Siberia</t>
  </si>
  <si>
    <t>IKT</t>
  </si>
  <si>
    <t>Iron Mountain, MI</t>
  </si>
  <si>
    <t>IMT</t>
  </si>
  <si>
    <t>Ironwood, MI</t>
  </si>
  <si>
    <t>IWD</t>
  </si>
  <si>
    <t>Islamabad-Rawalpindi</t>
  </si>
  <si>
    <t>Pakistan</t>
  </si>
  <si>
    <t>ISB</t>
  </si>
  <si>
    <t>Islay Island</t>
  </si>
  <si>
    <t>ILY</t>
  </si>
  <si>
    <t>Islip, NY</t>
  </si>
  <si>
    <t>ISP</t>
  </si>
  <si>
    <t>Istanbul</t>
  </si>
  <si>
    <t>SAW</t>
  </si>
  <si>
    <t>Ithaca, NY</t>
  </si>
  <si>
    <t>ITH</t>
  </si>
  <si>
    <t>Ivalo</t>
  </si>
  <si>
    <t>IVL</t>
  </si>
  <si>
    <t>Iwami</t>
  </si>
  <si>
    <t>IWJ</t>
  </si>
  <si>
    <t>Ixtapa</t>
  </si>
  <si>
    <t>ZIH</t>
  </si>
  <si>
    <t>Izmir</t>
  </si>
  <si>
    <t>ADB</t>
  </si>
  <si>
    <t>Izumo</t>
  </si>
  <si>
    <t>IZO</t>
  </si>
  <si>
    <t>Jackson Hole, WY</t>
  </si>
  <si>
    <t>JAC</t>
  </si>
  <si>
    <t>Jackson, MS</t>
  </si>
  <si>
    <t>JAN</t>
  </si>
  <si>
    <t>Jackson, TN</t>
  </si>
  <si>
    <t>MKL</t>
  </si>
  <si>
    <t>Jacksonville, FL</t>
  </si>
  <si>
    <t>JAX</t>
  </si>
  <si>
    <t>Jacksonville, NC</t>
  </si>
  <si>
    <t>OAJ</t>
  </si>
  <si>
    <t>Jakarta, Java</t>
  </si>
  <si>
    <t>JKT - All Airports</t>
  </si>
  <si>
    <t>Jalapa</t>
  </si>
  <si>
    <t>JAL</t>
  </si>
  <si>
    <t>Jamestown, ND</t>
  </si>
  <si>
    <t>JMS</t>
  </si>
  <si>
    <t>Jamestown, NY</t>
  </si>
  <si>
    <t>JHW</t>
  </si>
  <si>
    <t>Jeddah</t>
  </si>
  <si>
    <t>JED</t>
  </si>
  <si>
    <t>Jeju, Korea</t>
  </si>
  <si>
    <t>CJU</t>
  </si>
  <si>
    <t>Jerez de La Frontera</t>
  </si>
  <si>
    <t>XRY</t>
  </si>
  <si>
    <t>Jersey</t>
  </si>
  <si>
    <t>JER</t>
  </si>
  <si>
    <t>Jiamusi</t>
  </si>
  <si>
    <t>JMU</t>
  </si>
  <si>
    <t>Jijiga</t>
  </si>
  <si>
    <t>JIJ</t>
  </si>
  <si>
    <t>Joensuu</t>
  </si>
  <si>
    <t>JOE</t>
  </si>
  <si>
    <t>Johannesburg</t>
  </si>
  <si>
    <t>JNB</t>
  </si>
  <si>
    <t>Johnstown, PA</t>
  </si>
  <si>
    <t>JST</t>
  </si>
  <si>
    <t>Johor Bahru</t>
  </si>
  <si>
    <t>JHB</t>
  </si>
  <si>
    <t>Jonesboro, AR</t>
  </si>
  <si>
    <t>JBR</t>
  </si>
  <si>
    <t>Jonkoping</t>
  </si>
  <si>
    <t>JKG</t>
  </si>
  <si>
    <t>Joplin, MO</t>
  </si>
  <si>
    <t>JLN</t>
  </si>
  <si>
    <t>Juneau, AK</t>
  </si>
  <si>
    <t>JNU</t>
  </si>
  <si>
    <t>Jyvaskyla</t>
  </si>
  <si>
    <t>JYV</t>
  </si>
  <si>
    <t>Kabul</t>
  </si>
  <si>
    <t>Afghanistan</t>
  </si>
  <si>
    <t>KBL</t>
  </si>
  <si>
    <t>Kagoshima</t>
  </si>
  <si>
    <t>KOJ</t>
  </si>
  <si>
    <t>Kahului, Maui, HI</t>
  </si>
  <si>
    <t>OGG</t>
  </si>
  <si>
    <t>Kailua-Kona, HI</t>
  </si>
  <si>
    <t>KOA</t>
  </si>
  <si>
    <t>Kaitaia</t>
  </si>
  <si>
    <t>KAT</t>
  </si>
  <si>
    <t>Kajaani</t>
  </si>
  <si>
    <t>KAJ</t>
  </si>
  <si>
    <t>Kalamazoo, MI</t>
  </si>
  <si>
    <t>AZO</t>
  </si>
  <si>
    <t>Kalaupapa, Molokai, HI</t>
  </si>
  <si>
    <t>LUP</t>
  </si>
  <si>
    <t>Kalgoorlie, W.A.</t>
  </si>
  <si>
    <t>KGI</t>
  </si>
  <si>
    <t>Kalibo</t>
  </si>
  <si>
    <t>KLO</t>
  </si>
  <si>
    <t>Kaliningrad</t>
  </si>
  <si>
    <t>KGD</t>
  </si>
  <si>
    <t>Kalispell, MT</t>
  </si>
  <si>
    <t>FCA</t>
  </si>
  <si>
    <t>Kalmar</t>
  </si>
  <si>
    <t>KLR</t>
  </si>
  <si>
    <t>Kamloops, BC</t>
  </si>
  <si>
    <t>YKA</t>
  </si>
  <si>
    <t>Kamuela, Hawaii</t>
  </si>
  <si>
    <t>Kansas City, MO</t>
  </si>
  <si>
    <t>MCI</t>
  </si>
  <si>
    <t>Kaohsiung</t>
  </si>
  <si>
    <t>KHH</t>
  </si>
  <si>
    <t>Kapalua, Maui, HI</t>
  </si>
  <si>
    <t>JHM</t>
  </si>
  <si>
    <t>Karachi</t>
  </si>
  <si>
    <t>KHI</t>
  </si>
  <si>
    <t>Karaganda</t>
  </si>
  <si>
    <t>KGF</t>
  </si>
  <si>
    <t>Karlstad</t>
  </si>
  <si>
    <t>KSD</t>
  </si>
  <si>
    <t>Karratha, W.A.</t>
  </si>
  <si>
    <t>KTA</t>
  </si>
  <si>
    <t>Karup</t>
  </si>
  <si>
    <t>KRP</t>
  </si>
  <si>
    <t>Kashi</t>
  </si>
  <si>
    <t>KHG</t>
  </si>
  <si>
    <t>Kathmandu</t>
  </si>
  <si>
    <t>Nepal</t>
  </si>
  <si>
    <t>KTM</t>
  </si>
  <si>
    <t>Katowice</t>
  </si>
  <si>
    <t>KTW</t>
  </si>
  <si>
    <t>Kearney, NE</t>
  </si>
  <si>
    <t>EAR</t>
  </si>
  <si>
    <t>Kelowna, BC</t>
  </si>
  <si>
    <t>YLW</t>
  </si>
  <si>
    <t>Kenai, AK</t>
  </si>
  <si>
    <t>ENA</t>
  </si>
  <si>
    <t>Kenora, ON</t>
  </si>
  <si>
    <t>YQK</t>
  </si>
  <si>
    <t>Kerikeri</t>
  </si>
  <si>
    <t>KKE</t>
  </si>
  <si>
    <t>Ketchikan, AK</t>
  </si>
  <si>
    <t>KTN</t>
  </si>
  <si>
    <t>Key West, FL</t>
  </si>
  <si>
    <t>EYW</t>
  </si>
  <si>
    <t>Kharkov</t>
  </si>
  <si>
    <t>HRK</t>
  </si>
  <si>
    <t>Khartoum</t>
  </si>
  <si>
    <t>Sudan</t>
  </si>
  <si>
    <t>KRT</t>
  </si>
  <si>
    <t>Khon Kaen</t>
  </si>
  <si>
    <t>KKC</t>
  </si>
  <si>
    <t>Kiel</t>
  </si>
  <si>
    <t>KEL</t>
  </si>
  <si>
    <t>Kiev</t>
  </si>
  <si>
    <t>KBP</t>
  </si>
  <si>
    <t>Kigali</t>
  </si>
  <si>
    <t>Rwanda</t>
  </si>
  <si>
    <t>KGL</t>
  </si>
  <si>
    <t>Killeen, TX</t>
  </si>
  <si>
    <t>GRK</t>
  </si>
  <si>
    <t>King Salmon, AK</t>
  </si>
  <si>
    <t>AKN</t>
  </si>
  <si>
    <t>Kingman, AZ</t>
  </si>
  <si>
    <t>IGM</t>
  </si>
  <si>
    <t>Kingscote, Kangaroo Island, S.A.</t>
  </si>
  <si>
    <t>KGC</t>
  </si>
  <si>
    <t>Kingston</t>
  </si>
  <si>
    <t>Jamaica</t>
  </si>
  <si>
    <t>KIN</t>
  </si>
  <si>
    <t>KTP</t>
  </si>
  <si>
    <t>Kingston, ON</t>
  </si>
  <si>
    <t>YGK</t>
  </si>
  <si>
    <t>Kingstown</t>
  </si>
  <si>
    <t>St. Vincent</t>
  </si>
  <si>
    <t>SVD</t>
  </si>
  <si>
    <t>Kinshasa</t>
  </si>
  <si>
    <t>Zaire</t>
  </si>
  <si>
    <t>FIH</t>
  </si>
  <si>
    <t>Kirksville, MO</t>
  </si>
  <si>
    <t>IRK</t>
  </si>
  <si>
    <t>Kirkwall, Orkney Islands</t>
  </si>
  <si>
    <t>KOI</t>
  </si>
  <si>
    <t>Kiruna</t>
  </si>
  <si>
    <t>KRN</t>
  </si>
  <si>
    <t>Kisangani</t>
  </si>
  <si>
    <t>FKI</t>
  </si>
  <si>
    <t>Kittila</t>
  </si>
  <si>
    <t>KTT</t>
  </si>
  <si>
    <t>Klagenfurt</t>
  </si>
  <si>
    <t>KLU</t>
  </si>
  <si>
    <t>Klamath Falls, OR</t>
  </si>
  <si>
    <t>LMT</t>
  </si>
  <si>
    <t>Knoxville, TN</t>
  </si>
  <si>
    <t>TYS</t>
  </si>
  <si>
    <t>Kodiak, AK</t>
  </si>
  <si>
    <t>ADQ</t>
  </si>
  <si>
    <t>Koh Samui</t>
  </si>
  <si>
    <t>USM</t>
  </si>
  <si>
    <t>Kokkola</t>
  </si>
  <si>
    <t>KOK</t>
  </si>
  <si>
    <t>Komatsu</t>
  </si>
  <si>
    <t>KMQ</t>
  </si>
  <si>
    <t>Koror</t>
  </si>
  <si>
    <t>Palau</t>
  </si>
  <si>
    <t>ROR</t>
  </si>
  <si>
    <t>Kos</t>
  </si>
  <si>
    <t>KGS</t>
  </si>
  <si>
    <t>Kosrae</t>
  </si>
  <si>
    <t>Micronesia</t>
  </si>
  <si>
    <t>KSA</t>
  </si>
  <si>
    <t>Kota Bharu</t>
  </si>
  <si>
    <t>KBR</t>
  </si>
  <si>
    <t>Kota Kinabalu, Sabah</t>
  </si>
  <si>
    <t>BKI</t>
  </si>
  <si>
    <t>Krabi</t>
  </si>
  <si>
    <t>KBV</t>
  </si>
  <si>
    <t>Krakow</t>
  </si>
  <si>
    <t>KRK</t>
  </si>
  <si>
    <t>Kralendijk</t>
  </si>
  <si>
    <t>Bonaire</t>
  </si>
  <si>
    <t>BON</t>
  </si>
  <si>
    <t>Kramfors</t>
  </si>
  <si>
    <t>KRF</t>
  </si>
  <si>
    <t>Kristiansand</t>
  </si>
  <si>
    <t>KRS</t>
  </si>
  <si>
    <t>Kristianstad</t>
  </si>
  <si>
    <t>KID</t>
  </si>
  <si>
    <t>Kuala Lumpur</t>
  </si>
  <si>
    <t>Kuala Terengganu</t>
  </si>
  <si>
    <t>TGG</t>
  </si>
  <si>
    <t>Kuantan</t>
  </si>
  <si>
    <t>KUA</t>
  </si>
  <si>
    <t>Kuching, Sarawak</t>
  </si>
  <si>
    <t>KCH</t>
  </si>
  <si>
    <t>Kumamoto</t>
  </si>
  <si>
    <t>KMJ</t>
  </si>
  <si>
    <t>Kunming</t>
  </si>
  <si>
    <t>Kuopio</t>
  </si>
  <si>
    <t>KUO</t>
  </si>
  <si>
    <t>Kushiro</t>
  </si>
  <si>
    <t>KUH</t>
  </si>
  <si>
    <t>Kuwait</t>
  </si>
  <si>
    <t>KWI</t>
  </si>
  <si>
    <t>Kzyl Orda</t>
  </si>
  <si>
    <t>KZO</t>
  </si>
  <si>
    <t>La Coruna</t>
  </si>
  <si>
    <t>LCG</t>
  </si>
  <si>
    <t>La Crosse, WI</t>
  </si>
  <si>
    <t>LSE</t>
  </si>
  <si>
    <t>La Paz</t>
  </si>
  <si>
    <t>LAP</t>
  </si>
  <si>
    <t>Bolivia</t>
  </si>
  <si>
    <t>LPB</t>
  </si>
  <si>
    <t>La Romana</t>
  </si>
  <si>
    <t>Dominican Republic</t>
  </si>
  <si>
    <t>LRM</t>
  </si>
  <si>
    <t>La Serena</t>
  </si>
  <si>
    <t>LSC</t>
  </si>
  <si>
    <t>Lafayette, LA</t>
  </si>
  <si>
    <t>LFT</t>
  </si>
  <si>
    <t>Lagos</t>
  </si>
  <si>
    <t>LOS</t>
  </si>
  <si>
    <t>Lahad Datu, Sabah</t>
  </si>
  <si>
    <t>LDU</t>
  </si>
  <si>
    <t>Lahore</t>
  </si>
  <si>
    <t>LHE</t>
  </si>
  <si>
    <t>Lake Charles, LA</t>
  </si>
  <si>
    <t>LCH</t>
  </si>
  <si>
    <t>Lake Havasu City, AZ</t>
  </si>
  <si>
    <t>HII</t>
  </si>
  <si>
    <t>Lamezia Terme</t>
  </si>
  <si>
    <t>SUF</t>
  </si>
  <si>
    <t>Lanai City, Lanai, HI</t>
  </si>
  <si>
    <t>LNY</t>
  </si>
  <si>
    <t>Lancaster, PA</t>
  </si>
  <si>
    <t>LNS</t>
  </si>
  <si>
    <t>Langkawi</t>
  </si>
  <si>
    <t>LGK</t>
  </si>
  <si>
    <t>Lannion</t>
  </si>
  <si>
    <t>LAI</t>
  </si>
  <si>
    <t>Lansing, MI</t>
  </si>
  <si>
    <t>LAN</t>
  </si>
  <si>
    <t>Lanzhou</t>
  </si>
  <si>
    <t>LHW</t>
  </si>
  <si>
    <t>Laramie, WY</t>
  </si>
  <si>
    <t>LAR</t>
  </si>
  <si>
    <t>Laredo, TX</t>
  </si>
  <si>
    <t>LRD</t>
  </si>
  <si>
    <t>Larnaca</t>
  </si>
  <si>
    <t>Cyprus</t>
  </si>
  <si>
    <t>LCA</t>
  </si>
  <si>
    <t>Las Cruces, NM</t>
  </si>
  <si>
    <t>LRU</t>
  </si>
  <si>
    <t>Las Palmas, Grand Canary Island</t>
  </si>
  <si>
    <t>LPA</t>
  </si>
  <si>
    <t>Las Vegas, NV</t>
  </si>
  <si>
    <t>Latrobe, PA</t>
  </si>
  <si>
    <t>LBE</t>
  </si>
  <si>
    <t>Launceston, Tas.</t>
  </si>
  <si>
    <t>LST</t>
  </si>
  <si>
    <t>Laurel, MS</t>
  </si>
  <si>
    <t>PIB</t>
  </si>
  <si>
    <t>Lawton, OK</t>
  </si>
  <si>
    <t>LAW</t>
  </si>
  <si>
    <t>Lazaro Cardenas</t>
  </si>
  <si>
    <t>LZC</t>
  </si>
  <si>
    <t>Le Havre</t>
  </si>
  <si>
    <t>LEH</t>
  </si>
  <si>
    <t>Lebanon, NH</t>
  </si>
  <si>
    <t>LEB</t>
  </si>
  <si>
    <t>Leeds</t>
  </si>
  <si>
    <t>LBA</t>
  </si>
  <si>
    <t>Legaspi</t>
  </si>
  <si>
    <t>LGP</t>
  </si>
  <si>
    <t>Leipzig</t>
  </si>
  <si>
    <t>LEJ</t>
  </si>
  <si>
    <t>Leon</t>
  </si>
  <si>
    <t>BJX</t>
  </si>
  <si>
    <t>LEN</t>
  </si>
  <si>
    <t>Lerwick, Shetland Islands</t>
  </si>
  <si>
    <t>LSI</t>
  </si>
  <si>
    <t>Lethbridge, AB</t>
  </si>
  <si>
    <t>YQL</t>
  </si>
  <si>
    <t>Lewiston, ID</t>
  </si>
  <si>
    <t>LWS</t>
  </si>
  <si>
    <t>Lewiston, ME</t>
  </si>
  <si>
    <t>LEW</t>
  </si>
  <si>
    <t>Lewistown, MT</t>
  </si>
  <si>
    <t>LWT</t>
  </si>
  <si>
    <t>Lexington, KY</t>
  </si>
  <si>
    <t>LEX</t>
  </si>
  <si>
    <t>Lhasa, Tibet</t>
  </si>
  <si>
    <t>LXA</t>
  </si>
  <si>
    <t>Liberal, KS</t>
  </si>
  <si>
    <t>LBL</t>
  </si>
  <si>
    <t>Liberia</t>
  </si>
  <si>
    <t>Costa Rica</t>
  </si>
  <si>
    <t>LIR</t>
  </si>
  <si>
    <t>Libreville</t>
  </si>
  <si>
    <t>Gabon</t>
  </si>
  <si>
    <t>LBV</t>
  </si>
  <si>
    <t>Lihue, Kauai, HI</t>
  </si>
  <si>
    <t>LIH</t>
  </si>
  <si>
    <t>Lijiang City</t>
  </si>
  <si>
    <t>LJG</t>
  </si>
  <si>
    <t>Lille</t>
  </si>
  <si>
    <t>LIL</t>
  </si>
  <si>
    <t>Lilongwe</t>
  </si>
  <si>
    <t>LLW</t>
  </si>
  <si>
    <t>Lima</t>
  </si>
  <si>
    <t>LIM</t>
  </si>
  <si>
    <t>Limoges</t>
  </si>
  <si>
    <t>LIG</t>
  </si>
  <si>
    <t>Lincang</t>
  </si>
  <si>
    <t>LNJ</t>
  </si>
  <si>
    <t>Lincoln, NE</t>
  </si>
  <si>
    <t>LNK</t>
  </si>
  <si>
    <t>Linkoping</t>
  </si>
  <si>
    <t>LPI</t>
  </si>
  <si>
    <t>Linz</t>
  </si>
  <si>
    <t>LNZ</t>
  </si>
  <si>
    <t>Lisbon</t>
  </si>
  <si>
    <t>LIS</t>
  </si>
  <si>
    <t>Little Rock, AR</t>
  </si>
  <si>
    <t>LIT</t>
  </si>
  <si>
    <t>Liverpool</t>
  </si>
  <si>
    <t>LPL</t>
  </si>
  <si>
    <t>Ljubljana</t>
  </si>
  <si>
    <t>Slovenia</t>
  </si>
  <si>
    <t>LJU</t>
  </si>
  <si>
    <t>Logrono</t>
  </si>
  <si>
    <t>RJL</t>
  </si>
  <si>
    <t>Lome</t>
  </si>
  <si>
    <t>Togo</t>
  </si>
  <si>
    <t>LFW</t>
  </si>
  <si>
    <t>LCY</t>
  </si>
  <si>
    <t>LON - All Airports</t>
  </si>
  <si>
    <t>STN</t>
  </si>
  <si>
    <t>London, ON</t>
  </si>
  <si>
    <t>YXU</t>
  </si>
  <si>
    <t>Londonderry</t>
  </si>
  <si>
    <t>LDY</t>
  </si>
  <si>
    <t>Long Banga</t>
  </si>
  <si>
    <t>LBP</t>
  </si>
  <si>
    <t>Long Beach, CA</t>
  </si>
  <si>
    <t>LGB</t>
  </si>
  <si>
    <t>Longreach, Qld.</t>
  </si>
  <si>
    <t>LRE</t>
  </si>
  <si>
    <t>Longview, TX</t>
  </si>
  <si>
    <t>GGG</t>
  </si>
  <si>
    <t>Longyearbyen, Svalbard</t>
  </si>
  <si>
    <t>LYR</t>
  </si>
  <si>
    <t>Loreto</t>
  </si>
  <si>
    <t>LTO</t>
  </si>
  <si>
    <t>Lorient</t>
  </si>
  <si>
    <t>LRT</t>
  </si>
  <si>
    <t>Los Angeles, CA</t>
  </si>
  <si>
    <t>QLA-All</t>
  </si>
  <si>
    <t>Los Cabos</t>
  </si>
  <si>
    <t>SJD</t>
  </si>
  <si>
    <t>Louisville, KY, USA</t>
  </si>
  <si>
    <t>SDF</t>
  </si>
  <si>
    <t>Lourdes</t>
  </si>
  <si>
    <t>LDE</t>
  </si>
  <si>
    <t>Luanda</t>
  </si>
  <si>
    <t>LAD</t>
  </si>
  <si>
    <t>Lubbock, TX</t>
  </si>
  <si>
    <t>LBB</t>
  </si>
  <si>
    <t>Lubumbashi</t>
  </si>
  <si>
    <t>FBM</t>
  </si>
  <si>
    <t>Lugano</t>
  </si>
  <si>
    <t>LUG</t>
  </si>
  <si>
    <t>Lugansk</t>
  </si>
  <si>
    <t>VSG</t>
  </si>
  <si>
    <t>Lukla</t>
  </si>
  <si>
    <t>LUA</t>
  </si>
  <si>
    <t>Lulea</t>
  </si>
  <si>
    <t>LLA</t>
  </si>
  <si>
    <t>Lusaka</t>
  </si>
  <si>
    <t>Zambia</t>
  </si>
  <si>
    <t>LUN</t>
  </si>
  <si>
    <t>Luton</t>
  </si>
  <si>
    <t>LTN</t>
  </si>
  <si>
    <t>Luxembourg</t>
  </si>
  <si>
    <t>LUX</t>
  </si>
  <si>
    <t>Luxor</t>
  </si>
  <si>
    <t>LXR</t>
  </si>
  <si>
    <t>Lycksele</t>
  </si>
  <si>
    <t>LYC</t>
  </si>
  <si>
    <t>Lynchburg, VA</t>
  </si>
  <si>
    <t>LYH</t>
  </si>
  <si>
    <t>Lyon</t>
  </si>
  <si>
    <t>LYS</t>
  </si>
  <si>
    <t>Mackay, Qld.</t>
  </si>
  <si>
    <t>MKY</t>
  </si>
  <si>
    <t>Macon, GA</t>
  </si>
  <si>
    <t>MCN</t>
  </si>
  <si>
    <t>Madison, WI</t>
  </si>
  <si>
    <t>MSN</t>
  </si>
  <si>
    <t>Madrid</t>
  </si>
  <si>
    <t>Mae Hong Son</t>
  </si>
  <si>
    <t>HGN</t>
  </si>
  <si>
    <t>Magdalens Islands, PQ</t>
  </si>
  <si>
    <t>Mahebourg</t>
  </si>
  <si>
    <t>Mauritius</t>
  </si>
  <si>
    <t>MRU</t>
  </si>
  <si>
    <t>Majuro</t>
  </si>
  <si>
    <t>Marshall Islands</t>
  </si>
  <si>
    <t>MAJ</t>
  </si>
  <si>
    <t>Mala Mala</t>
  </si>
  <si>
    <t>AAM</t>
  </si>
  <si>
    <t>Malabo, Bioko Island</t>
  </si>
  <si>
    <t>Equatorial Guinea</t>
  </si>
  <si>
    <t>SSG</t>
  </si>
  <si>
    <t>Malaga</t>
  </si>
  <si>
    <t>AGP</t>
  </si>
  <si>
    <t>Male</t>
  </si>
  <si>
    <t>Maldives</t>
  </si>
  <si>
    <t>MLE</t>
  </si>
  <si>
    <t>Malmo</t>
  </si>
  <si>
    <t>MMA - All Airports</t>
  </si>
  <si>
    <t>MMX</t>
  </si>
  <si>
    <t>Managua</t>
  </si>
  <si>
    <t>Nicaragua</t>
  </si>
  <si>
    <t>MGA</t>
  </si>
  <si>
    <t>Manama</t>
  </si>
  <si>
    <t>Bahrain</t>
  </si>
  <si>
    <t>BAH</t>
  </si>
  <si>
    <t>Manaus</t>
  </si>
  <si>
    <t>MAO</t>
  </si>
  <si>
    <t>Manchester</t>
  </si>
  <si>
    <t>MAN</t>
  </si>
  <si>
    <t>Manchester, NH</t>
  </si>
  <si>
    <t>MHT</t>
  </si>
  <si>
    <t>Mangrove Cay, Andros Island</t>
  </si>
  <si>
    <t>MAY</t>
  </si>
  <si>
    <t>Manhattan, KS</t>
  </si>
  <si>
    <t>MHK</t>
  </si>
  <si>
    <t>Manila</t>
  </si>
  <si>
    <t>Manistee, MI</t>
  </si>
  <si>
    <t>MBL</t>
  </si>
  <si>
    <t>Manzanillo</t>
  </si>
  <si>
    <t>ZLO</t>
  </si>
  <si>
    <t>Manzini</t>
  </si>
  <si>
    <t>Swaziland</t>
  </si>
  <si>
    <t>MTS</t>
  </si>
  <si>
    <t>Mao, Minorca</t>
  </si>
  <si>
    <t>MAH</t>
  </si>
  <si>
    <t>Maputo</t>
  </si>
  <si>
    <t>Mozambique</t>
  </si>
  <si>
    <t>MPM</t>
  </si>
  <si>
    <t>Maracaibo</t>
  </si>
  <si>
    <t>MAR</t>
  </si>
  <si>
    <t>Mariehamn, Aland</t>
  </si>
  <si>
    <t>MHQ</t>
  </si>
  <si>
    <t>Marilia</t>
  </si>
  <si>
    <t>MII</t>
  </si>
  <si>
    <t>Marion, IL</t>
  </si>
  <si>
    <t>MWA</t>
  </si>
  <si>
    <t>Mariupol</t>
  </si>
  <si>
    <t>MPW</t>
  </si>
  <si>
    <t>Maroochydore, Qld.</t>
  </si>
  <si>
    <t>MCY</t>
  </si>
  <si>
    <t>Marquette, MI</t>
  </si>
  <si>
    <t>MQT</t>
  </si>
  <si>
    <t>Marrakech</t>
  </si>
  <si>
    <t>RAK</t>
  </si>
  <si>
    <t>Marseille</t>
  </si>
  <si>
    <t>MRS</t>
  </si>
  <si>
    <t>Marsh Harbour, Abaco Island</t>
  </si>
  <si>
    <t>MHH</t>
  </si>
  <si>
    <t>Martha's Vineyard, MA</t>
  </si>
  <si>
    <t>MVY</t>
  </si>
  <si>
    <t>Maseru</t>
  </si>
  <si>
    <t>Lesotho</t>
  </si>
  <si>
    <t>MSU</t>
  </si>
  <si>
    <t>Mason City, IA</t>
  </si>
  <si>
    <t>MCW</t>
  </si>
  <si>
    <t>Massena, NY</t>
  </si>
  <si>
    <t>MSS</t>
  </si>
  <si>
    <t>Matsu</t>
  </si>
  <si>
    <t>MFK</t>
  </si>
  <si>
    <t>Matsuyama</t>
  </si>
  <si>
    <t>MYJ</t>
  </si>
  <si>
    <t>Mazatlan</t>
  </si>
  <si>
    <t>MZT</t>
  </si>
  <si>
    <t>McAllen, TX</t>
  </si>
  <si>
    <t>MFE</t>
  </si>
  <si>
    <t>McCook, NE</t>
  </si>
  <si>
    <t>MCK</t>
  </si>
  <si>
    <t>Medan, Sumatra</t>
  </si>
  <si>
    <t>MES</t>
  </si>
  <si>
    <t>Medellin</t>
  </si>
  <si>
    <t>MDE</t>
  </si>
  <si>
    <t>Medford, OR</t>
  </si>
  <si>
    <t>MFR</t>
  </si>
  <si>
    <t>Medicine Hat, AB</t>
  </si>
  <si>
    <t>YXH</t>
  </si>
  <si>
    <t>Melbourne, FL</t>
  </si>
  <si>
    <t>MLB</t>
  </si>
  <si>
    <t>Melbourne, Vic.</t>
  </si>
  <si>
    <t>AVV</t>
  </si>
  <si>
    <t>Melilla</t>
  </si>
  <si>
    <t>MLN</t>
  </si>
  <si>
    <t>Memanbetsu</t>
  </si>
  <si>
    <t>MMB</t>
  </si>
  <si>
    <t>Memphis, TN</t>
  </si>
  <si>
    <t>MEM</t>
  </si>
  <si>
    <t>Mendoza</t>
  </si>
  <si>
    <t>MDZ</t>
  </si>
  <si>
    <t>Merida</t>
  </si>
  <si>
    <t>MID</t>
  </si>
  <si>
    <t>Meridian, MS</t>
  </si>
  <si>
    <t>MEI</t>
  </si>
  <si>
    <t>Merimbula, N.S.W.</t>
  </si>
  <si>
    <t>MIM</t>
  </si>
  <si>
    <t>Metz</t>
  </si>
  <si>
    <t>ETZ</t>
  </si>
  <si>
    <t>Mexicali</t>
  </si>
  <si>
    <t>MXL</t>
  </si>
  <si>
    <t>Mexico City</t>
  </si>
  <si>
    <t>Miami, FL</t>
  </si>
  <si>
    <t>Mian Yang</t>
  </si>
  <si>
    <t>MIG</t>
  </si>
  <si>
    <t>Midland, TX</t>
  </si>
  <si>
    <t>MAF</t>
  </si>
  <si>
    <t>Mikonos</t>
  </si>
  <si>
    <t>JMK</t>
  </si>
  <si>
    <t>Milan</t>
  </si>
  <si>
    <t>LIN</t>
  </si>
  <si>
    <t>MIL - All</t>
  </si>
  <si>
    <t>MXP</t>
  </si>
  <si>
    <t>Mildura, Vic.</t>
  </si>
  <si>
    <t>MQL</t>
  </si>
  <si>
    <t>Miles City, MT</t>
  </si>
  <si>
    <t>MLS</t>
  </si>
  <si>
    <t>Milwaukee, WI</t>
  </si>
  <si>
    <t>MKE</t>
  </si>
  <si>
    <t>Minneapolis, MN</t>
  </si>
  <si>
    <t>MSP</t>
  </si>
  <si>
    <t>Minot, ND</t>
  </si>
  <si>
    <t>MOT</t>
  </si>
  <si>
    <t>Minsk</t>
  </si>
  <si>
    <t>Belarus</t>
  </si>
  <si>
    <t>MHP</t>
  </si>
  <si>
    <t>MSQ</t>
  </si>
  <si>
    <t>Miri, Sarawak</t>
  </si>
  <si>
    <t>MYY</t>
  </si>
  <si>
    <t>Misawa</t>
  </si>
  <si>
    <t>MSJ</t>
  </si>
  <si>
    <t>Missoula, MT</t>
  </si>
  <si>
    <t>MSO</t>
  </si>
  <si>
    <t>Miyazaki</t>
  </si>
  <si>
    <t>KMI</t>
  </si>
  <si>
    <t>Mobile, AL</t>
  </si>
  <si>
    <t>MOB</t>
  </si>
  <si>
    <t>Modesto, CA</t>
  </si>
  <si>
    <t>MOD</t>
  </si>
  <si>
    <t>Mogadishu</t>
  </si>
  <si>
    <t>Somalia</t>
  </si>
  <si>
    <t>MGQ</t>
  </si>
  <si>
    <t>Moline, IL</t>
  </si>
  <si>
    <t>MLI</t>
  </si>
  <si>
    <t>Mombasa</t>
  </si>
  <si>
    <t>Kenya</t>
  </si>
  <si>
    <t>MBA</t>
  </si>
  <si>
    <t>Monastir</t>
  </si>
  <si>
    <t>MIR</t>
  </si>
  <si>
    <t>Monclova</t>
  </si>
  <si>
    <t>LOV</t>
  </si>
  <si>
    <t>Moncton, NB</t>
  </si>
  <si>
    <t>YQM</t>
  </si>
  <si>
    <t>Monroe, LA</t>
  </si>
  <si>
    <t>MLU</t>
  </si>
  <si>
    <t>Monrovia</t>
  </si>
  <si>
    <t>ROB</t>
  </si>
  <si>
    <t>Mont-Joli, PQ</t>
  </si>
  <si>
    <t>YYY</t>
  </si>
  <si>
    <t>Montego Bay</t>
  </si>
  <si>
    <t>MBJ</t>
  </si>
  <si>
    <t>Monterey, CA</t>
  </si>
  <si>
    <t>MRY</t>
  </si>
  <si>
    <t>Monterrey</t>
  </si>
  <si>
    <t>MTY</t>
  </si>
  <si>
    <t>Montevideo</t>
  </si>
  <si>
    <t>Uruguay</t>
  </si>
  <si>
    <t>MVD</t>
  </si>
  <si>
    <t>Montgomery, AL</t>
  </si>
  <si>
    <t>MGM</t>
  </si>
  <si>
    <t>Montpellier</t>
  </si>
  <si>
    <t>MPL</t>
  </si>
  <si>
    <t>Montreal, PQ</t>
  </si>
  <si>
    <t>YMQ-All</t>
  </si>
  <si>
    <t>YUL</t>
  </si>
  <si>
    <t>YMQ All</t>
  </si>
  <si>
    <t>Montrose, CO</t>
  </si>
  <si>
    <t>MTJ</t>
  </si>
  <si>
    <t>MXX</t>
  </si>
  <si>
    <t>Moree, N.S.W.</t>
  </si>
  <si>
    <t>MRZ</t>
  </si>
  <si>
    <t>Morelia</t>
  </si>
  <si>
    <t>MLM</t>
  </si>
  <si>
    <t>Morgantown, WV</t>
  </si>
  <si>
    <t>MGW</t>
  </si>
  <si>
    <t>Moroni</t>
  </si>
  <si>
    <t>Comoro Islands</t>
  </si>
  <si>
    <t>HAH</t>
  </si>
  <si>
    <t>Moruya, N.S.W.</t>
  </si>
  <si>
    <t>MYA</t>
  </si>
  <si>
    <t>Moscow</t>
  </si>
  <si>
    <t>MOW All</t>
  </si>
  <si>
    <t>VKO</t>
  </si>
  <si>
    <t>Moses Lake, WA</t>
  </si>
  <si>
    <t>MWH</t>
  </si>
  <si>
    <t>Mount Gambier, S.A.</t>
  </si>
  <si>
    <t>MGB</t>
  </si>
  <si>
    <t>Mount Isa, Qld.</t>
  </si>
  <si>
    <t>ISA</t>
  </si>
  <si>
    <t>Mudanjiang</t>
  </si>
  <si>
    <t>MDG</t>
  </si>
  <si>
    <t>Mulhouse</t>
  </si>
  <si>
    <t>EAP - All</t>
  </si>
  <si>
    <t>MLH</t>
  </si>
  <si>
    <t>Mulu</t>
  </si>
  <si>
    <t>MZV</t>
  </si>
  <si>
    <t>Mumbai (Bombay)</t>
  </si>
  <si>
    <t>Munich</t>
  </si>
  <si>
    <t>Munster</t>
  </si>
  <si>
    <t>FMO</t>
  </si>
  <si>
    <t>Murcia</t>
  </si>
  <si>
    <t>MJV</t>
  </si>
  <si>
    <t>Murmansk</t>
  </si>
  <si>
    <t>MMK</t>
  </si>
  <si>
    <t>Muscat</t>
  </si>
  <si>
    <t>Oman</t>
  </si>
  <si>
    <t>MCT</t>
  </si>
  <si>
    <t>Muscle Shoals, AL</t>
  </si>
  <si>
    <t>MSL</t>
  </si>
  <si>
    <t>Muskegon, MI</t>
  </si>
  <si>
    <t>MKG</t>
  </si>
  <si>
    <t>Myrtle Beach, SC</t>
  </si>
  <si>
    <t>MYR</t>
  </si>
  <si>
    <t>Mytilene, Lesbos Island</t>
  </si>
  <si>
    <t>MJT</t>
  </si>
  <si>
    <t>N'Djamena</t>
  </si>
  <si>
    <t>Chad</t>
  </si>
  <si>
    <t>NDJ</t>
  </si>
  <si>
    <t>Nadi</t>
  </si>
  <si>
    <t>Fiji</t>
  </si>
  <si>
    <t>NAN</t>
  </si>
  <si>
    <t>Nador</t>
  </si>
  <si>
    <t>NDR</t>
  </si>
  <si>
    <t>Nagasaki</t>
  </si>
  <si>
    <t>NGS</t>
  </si>
  <si>
    <t>Nagoya</t>
  </si>
  <si>
    <t>NGO</t>
  </si>
  <si>
    <t>NKM</t>
  </si>
  <si>
    <t>Naha, Okinawa</t>
  </si>
  <si>
    <t>OKA</t>
  </si>
  <si>
    <t>Nairobi</t>
  </si>
  <si>
    <t>NBO</t>
  </si>
  <si>
    <t>Nakhon Si Thammarat</t>
  </si>
  <si>
    <t>NST</t>
  </si>
  <si>
    <t>Nanaimo, BC</t>
  </si>
  <si>
    <t>YCD</t>
  </si>
  <si>
    <t>Nanchang</t>
  </si>
  <si>
    <t>KHN</t>
  </si>
  <si>
    <t>Nangen</t>
  </si>
  <si>
    <t>LZN</t>
  </si>
  <si>
    <t>Nanjing</t>
  </si>
  <si>
    <t>NKG</t>
  </si>
  <si>
    <t>Nanki Shirahama</t>
  </si>
  <si>
    <t>SHM</t>
  </si>
  <si>
    <t>Nanning</t>
  </si>
  <si>
    <t>NNG</t>
  </si>
  <si>
    <t>Nantes</t>
  </si>
  <si>
    <t>NTE</t>
  </si>
  <si>
    <t>Nantucket, MA</t>
  </si>
  <si>
    <t>ACK</t>
  </si>
  <si>
    <t>Napier</t>
  </si>
  <si>
    <t>NPE</t>
  </si>
  <si>
    <t>Naples</t>
  </si>
  <si>
    <t>NAP</t>
  </si>
  <si>
    <t>Naples, FL</t>
  </si>
  <si>
    <t>APF</t>
  </si>
  <si>
    <t>Narrabri, N.S.W.</t>
  </si>
  <si>
    <t>NAA</t>
  </si>
  <si>
    <t>Narrandera, N.S.W.</t>
  </si>
  <si>
    <t>NRA</t>
  </si>
  <si>
    <t>Narvik</t>
  </si>
  <si>
    <t>NVK</t>
  </si>
  <si>
    <t>Naryan Mar</t>
  </si>
  <si>
    <t>NNM</t>
  </si>
  <si>
    <t>Nashville, TN</t>
  </si>
  <si>
    <t>BNA</t>
  </si>
  <si>
    <t>Nassau</t>
  </si>
  <si>
    <t>NAS</t>
  </si>
  <si>
    <t>PID</t>
  </si>
  <si>
    <t>Naze, Amami-O Island</t>
  </si>
  <si>
    <t>ASJ</t>
  </si>
  <si>
    <t>Nelson</t>
  </si>
  <si>
    <t>NSN</t>
  </si>
  <si>
    <t>Nelspruit</t>
  </si>
  <si>
    <t>MQP</t>
  </si>
  <si>
    <t>New Bern, NC</t>
  </si>
  <si>
    <t>EWN</t>
  </si>
  <si>
    <t>New Haven, CT</t>
  </si>
  <si>
    <t>HVN</t>
  </si>
  <si>
    <t>New Orleans, LA</t>
  </si>
  <si>
    <t>MSY</t>
  </si>
  <si>
    <t>New York, NY</t>
  </si>
  <si>
    <t>NYC -All</t>
  </si>
  <si>
    <t>Newark, NJ</t>
  </si>
  <si>
    <t>Newburgh, NY</t>
  </si>
  <si>
    <t>SWF</t>
  </si>
  <si>
    <t>Newcastle</t>
  </si>
  <si>
    <t>NCL</t>
  </si>
  <si>
    <t>Newcastle, N.S.W.</t>
  </si>
  <si>
    <t>NTL</t>
  </si>
  <si>
    <t>Newman, W.A.</t>
  </si>
  <si>
    <t>ZNE</t>
  </si>
  <si>
    <t>Newport News, VA</t>
  </si>
  <si>
    <t>PHF</t>
  </si>
  <si>
    <t>Niamey</t>
  </si>
  <si>
    <t>Niger</t>
  </si>
  <si>
    <t>NIM</t>
  </si>
  <si>
    <t>Nice</t>
  </si>
  <si>
    <t>NCE</t>
  </si>
  <si>
    <t>Niigata</t>
  </si>
  <si>
    <t>KIJ</t>
  </si>
  <si>
    <t>Ningbo</t>
  </si>
  <si>
    <t>NGB</t>
  </si>
  <si>
    <t>Nizhniy Novgorod</t>
  </si>
  <si>
    <t>GOJ</t>
  </si>
  <si>
    <t>Nome, AK</t>
  </si>
  <si>
    <t>OME</t>
  </si>
  <si>
    <t>Norfolk, VA</t>
  </si>
  <si>
    <t>ORF</t>
  </si>
  <si>
    <t>Norrkoping</t>
  </si>
  <si>
    <t>NRK</t>
  </si>
  <si>
    <t>North Bay, ON</t>
  </si>
  <si>
    <t>YYB</t>
  </si>
  <si>
    <t>North Bend, OR</t>
  </si>
  <si>
    <t>OTH</t>
  </si>
  <si>
    <t>North Eleuthera</t>
  </si>
  <si>
    <t>ELH</t>
  </si>
  <si>
    <t>North Platte, NE</t>
  </si>
  <si>
    <t>LBF</t>
  </si>
  <si>
    <t>Norwich</t>
  </si>
  <si>
    <t>NWI</t>
  </si>
  <si>
    <t>Nouakchott</t>
  </si>
  <si>
    <t>Mauritania</t>
  </si>
  <si>
    <t>NKC</t>
  </si>
  <si>
    <t>Noumea</t>
  </si>
  <si>
    <t>New Caledonia</t>
  </si>
  <si>
    <t>GEA</t>
  </si>
  <si>
    <t>NOU</t>
  </si>
  <si>
    <t>Novosibirsk, Siberia</t>
  </si>
  <si>
    <t>OVB</t>
  </si>
  <si>
    <t>Nuevo Laredo</t>
  </si>
  <si>
    <t>NLD</t>
  </si>
  <si>
    <t>Nuremberg</t>
  </si>
  <si>
    <t>NUE</t>
  </si>
  <si>
    <t>Oakland, CA</t>
  </si>
  <si>
    <t>OAK</t>
  </si>
  <si>
    <t>Oaxaca</t>
  </si>
  <si>
    <t>OAX</t>
  </si>
  <si>
    <t>Obihiro</t>
  </si>
  <si>
    <t>OBO</t>
  </si>
  <si>
    <t>Ocho Rios</t>
  </si>
  <si>
    <t>OCJ</t>
  </si>
  <si>
    <t>Odate Noshiro</t>
  </si>
  <si>
    <t>ONJ</t>
  </si>
  <si>
    <t>Odessa</t>
  </si>
  <si>
    <t>ODS</t>
  </si>
  <si>
    <t>Ogdensburg, NY</t>
  </si>
  <si>
    <t>OGS</t>
  </si>
  <si>
    <t>Oita</t>
  </si>
  <si>
    <t>OIT</t>
  </si>
  <si>
    <t>Oklahoma City, OK</t>
  </si>
  <si>
    <t>OKC</t>
  </si>
  <si>
    <t>Olbia, Sardinia</t>
  </si>
  <si>
    <t>OLB</t>
  </si>
  <si>
    <t>Olympic Dam, S.A.</t>
  </si>
  <si>
    <t>OLP</t>
  </si>
  <si>
    <t>Omaha, NE</t>
  </si>
  <si>
    <t>OMA</t>
  </si>
  <si>
    <t>Omsk, Siberia</t>
  </si>
  <si>
    <t>OMS</t>
  </si>
  <si>
    <t>Ontario, CA</t>
  </si>
  <si>
    <t>ONT</t>
  </si>
  <si>
    <t>Orange County, CA</t>
  </si>
  <si>
    <t>SNA</t>
  </si>
  <si>
    <t>Orange, N.S.W.</t>
  </si>
  <si>
    <t>OAG</t>
  </si>
  <si>
    <t>Oranjestad</t>
  </si>
  <si>
    <t>Aruba</t>
  </si>
  <si>
    <t>AUA</t>
  </si>
  <si>
    <t>St. Eustatius</t>
  </si>
  <si>
    <t>EUX</t>
  </si>
  <si>
    <t>Orebro</t>
  </si>
  <si>
    <t>ORB</t>
  </si>
  <si>
    <t>Orlando, FL</t>
  </si>
  <si>
    <t>Ornskoldsvik</t>
  </si>
  <si>
    <t>OER</t>
  </si>
  <si>
    <t>Osaka</t>
  </si>
  <si>
    <t>ITM</t>
  </si>
  <si>
    <t>KIX</t>
  </si>
  <si>
    <t>OSA - All Airports</t>
  </si>
  <si>
    <t>Oshkosh, WI</t>
  </si>
  <si>
    <t>OSH</t>
  </si>
  <si>
    <t>Oslo</t>
  </si>
  <si>
    <t>OSL</t>
  </si>
  <si>
    <t>Osorno</t>
  </si>
  <si>
    <t>ZOS</t>
  </si>
  <si>
    <t>Ostersund</t>
  </si>
  <si>
    <t>OSD</t>
  </si>
  <si>
    <t>Ostrava</t>
  </si>
  <si>
    <t>Czech Republic</t>
  </si>
  <si>
    <t>OSR</t>
  </si>
  <si>
    <t>Ottawa, ON</t>
  </si>
  <si>
    <t>YOW</t>
  </si>
  <si>
    <t>Ouagadougou</t>
  </si>
  <si>
    <t>Burkina Faso</t>
  </si>
  <si>
    <t>OUA</t>
  </si>
  <si>
    <t>Oulu</t>
  </si>
  <si>
    <t>OUL</t>
  </si>
  <si>
    <t>Owensboro, KY</t>
  </si>
  <si>
    <t>OWB</t>
  </si>
  <si>
    <t>Oxnard, CA</t>
  </si>
  <si>
    <t>OXR</t>
  </si>
  <si>
    <t>Paderborn</t>
  </si>
  <si>
    <t>PAD</t>
  </si>
  <si>
    <t>Paducah, KY</t>
  </si>
  <si>
    <t>PAH</t>
  </si>
  <si>
    <t>Page, AZ</t>
  </si>
  <si>
    <t>PGA</t>
  </si>
  <si>
    <t>Pago Pago, Tutuila</t>
  </si>
  <si>
    <t>American Samoa</t>
  </si>
  <si>
    <t>PPG</t>
  </si>
  <si>
    <t>Pajala</t>
  </si>
  <si>
    <t>PJA</t>
  </si>
  <si>
    <t>Palembang, Sumatra</t>
  </si>
  <si>
    <t>PLM</t>
  </si>
  <si>
    <t>Palermo, Sicily</t>
  </si>
  <si>
    <t>PMO</t>
  </si>
  <si>
    <t>Palm Springs, CA</t>
  </si>
  <si>
    <t>PSP</t>
  </si>
  <si>
    <t>Palma, Mallorca</t>
  </si>
  <si>
    <t>PMI</t>
  </si>
  <si>
    <t>Palmas</t>
  </si>
  <si>
    <t>PMW</t>
  </si>
  <si>
    <t>Palmerston North</t>
  </si>
  <si>
    <t>PMR</t>
  </si>
  <si>
    <t>Pamplona</t>
  </si>
  <si>
    <t>PNA</t>
  </si>
  <si>
    <t>Panama City</t>
  </si>
  <si>
    <t>Panama</t>
  </si>
  <si>
    <t>PTY</t>
  </si>
  <si>
    <t>Panama City, FL</t>
  </si>
  <si>
    <t>PFN</t>
  </si>
  <si>
    <t>Papeete, Tahiti</t>
  </si>
  <si>
    <t>PPT</t>
  </si>
  <si>
    <t>Paphos</t>
  </si>
  <si>
    <t>PFO</t>
  </si>
  <si>
    <t>Paraburdoo, W.A.</t>
  </si>
  <si>
    <t>PBO</t>
  </si>
  <si>
    <t>Paramaribo</t>
  </si>
  <si>
    <t>Suriname</t>
  </si>
  <si>
    <t>PBM</t>
  </si>
  <si>
    <t>Paris</t>
  </si>
  <si>
    <t>ORY</t>
  </si>
  <si>
    <t>PAR -All</t>
  </si>
  <si>
    <t>Parkersburg, WV</t>
  </si>
  <si>
    <t>PKB</t>
  </si>
  <si>
    <t>Parkes, N.S.W.</t>
  </si>
  <si>
    <t>PKE</t>
  </si>
  <si>
    <t>Pasco, WA</t>
  </si>
  <si>
    <t>PSC</t>
  </si>
  <si>
    <t>Pau</t>
  </si>
  <si>
    <t>PUF</t>
  </si>
  <si>
    <t>Pellston, MI</t>
  </si>
  <si>
    <t>PLN</t>
  </si>
  <si>
    <t>Penang, Penang Island</t>
  </si>
  <si>
    <t>PEN</t>
  </si>
  <si>
    <t>Pendleton, OR</t>
  </si>
  <si>
    <t>PDT</t>
  </si>
  <si>
    <t>Pensacola, FL</t>
  </si>
  <si>
    <t>PNS</t>
  </si>
  <si>
    <t>Penticton, BC</t>
  </si>
  <si>
    <t>YYF</t>
  </si>
  <si>
    <t>Peoria, IL</t>
  </si>
  <si>
    <t>PIA</t>
  </si>
  <si>
    <t>Perpignan</t>
  </si>
  <si>
    <t>PGF</t>
  </si>
  <si>
    <t>Perth, W.A.</t>
  </si>
  <si>
    <t>PER</t>
  </si>
  <si>
    <t>Perugia</t>
  </si>
  <si>
    <t>PEG</t>
  </si>
  <si>
    <t>Peshawar</t>
  </si>
  <si>
    <t>PEW</t>
  </si>
  <si>
    <t>Petropavlovsk-Kamchatsky, Siberia</t>
  </si>
  <si>
    <t>PKC</t>
  </si>
  <si>
    <t>Philadelphia, PA</t>
  </si>
  <si>
    <t>PHL</t>
  </si>
  <si>
    <t>Philipsburg</t>
  </si>
  <si>
    <t>St. Maarten</t>
  </si>
  <si>
    <t>SXM</t>
  </si>
  <si>
    <t>Phitsanulok</t>
  </si>
  <si>
    <t>PHS</t>
  </si>
  <si>
    <t>Phnom Penh</t>
  </si>
  <si>
    <t>Cambodia</t>
  </si>
  <si>
    <t>PNH</t>
  </si>
  <si>
    <t>Phoenix, AZ</t>
  </si>
  <si>
    <t>Phuket</t>
  </si>
  <si>
    <t>HKT</t>
  </si>
  <si>
    <t>Piedras Negras</t>
  </si>
  <si>
    <t>PDS</t>
  </si>
  <si>
    <t>Pierre, SD</t>
  </si>
  <si>
    <t>PIR</t>
  </si>
  <si>
    <t>Pinehurst, NC</t>
  </si>
  <si>
    <t>SOP</t>
  </si>
  <si>
    <t>Pisa</t>
  </si>
  <si>
    <t>PSA</t>
  </si>
  <si>
    <t>Pittsburgh, PA</t>
  </si>
  <si>
    <t>PIT</t>
  </si>
  <si>
    <t>Placencia</t>
  </si>
  <si>
    <t>PLJ</t>
  </si>
  <si>
    <t>Plattsburgh, NY</t>
  </si>
  <si>
    <t>PLB</t>
  </si>
  <si>
    <t>Pleiku</t>
  </si>
  <si>
    <t>PXU</t>
  </si>
  <si>
    <t>Pocatello, ID</t>
  </si>
  <si>
    <t>PIH</t>
  </si>
  <si>
    <t>Pohnpei</t>
  </si>
  <si>
    <t>PNI</t>
  </si>
  <si>
    <t>Pointe-A-Pitre, Grande-Terre</t>
  </si>
  <si>
    <t>Guadeloupe</t>
  </si>
  <si>
    <t>PTP</t>
  </si>
  <si>
    <t>Ponca City, OK</t>
  </si>
  <si>
    <t>PNC</t>
  </si>
  <si>
    <t>Ponta Delgada, Sao Miguel Island</t>
  </si>
  <si>
    <t>PDL</t>
  </si>
  <si>
    <t>Port Hardy, BC</t>
  </si>
  <si>
    <t>YZT</t>
  </si>
  <si>
    <t>Port Hedland, W.A.</t>
  </si>
  <si>
    <t>PHE</t>
  </si>
  <si>
    <t>Port Lincoln, S.A.</t>
  </si>
  <si>
    <t>PLO</t>
  </si>
  <si>
    <t>Port Macquarie, N.S.W.</t>
  </si>
  <si>
    <t>PQQ</t>
  </si>
  <si>
    <t>Port Moresby</t>
  </si>
  <si>
    <t>POM</t>
  </si>
  <si>
    <t>Port of Spain</t>
  </si>
  <si>
    <t>Trinidad and Tobago</t>
  </si>
  <si>
    <t>POS</t>
  </si>
  <si>
    <t>Port Vila, Efate Island</t>
  </si>
  <si>
    <t>Vanuatu</t>
  </si>
  <si>
    <t>VLI</t>
  </si>
  <si>
    <t>Port-au-Prince</t>
  </si>
  <si>
    <t>Haiti</t>
  </si>
  <si>
    <t>PAP</t>
  </si>
  <si>
    <t>Portland, ME</t>
  </si>
  <si>
    <t>PWM</t>
  </si>
  <si>
    <t>Portland, OR</t>
  </si>
  <si>
    <t>PDX</t>
  </si>
  <si>
    <t>Portland, Vic.</t>
  </si>
  <si>
    <t>PTJ</t>
  </si>
  <si>
    <t>Porto</t>
  </si>
  <si>
    <t>OPO</t>
  </si>
  <si>
    <t>Porto Alegre</t>
  </si>
  <si>
    <t>POA</t>
  </si>
  <si>
    <t>Porto Santo</t>
  </si>
  <si>
    <t>PXO</t>
  </si>
  <si>
    <t>Portsmouth, NH</t>
  </si>
  <si>
    <t>PSM</t>
  </si>
  <si>
    <t>Powell River, BC</t>
  </si>
  <si>
    <t>YPW</t>
  </si>
  <si>
    <t>Poznan</t>
  </si>
  <si>
    <t>POZ</t>
  </si>
  <si>
    <t>Prague</t>
  </si>
  <si>
    <t>PRG</t>
  </si>
  <si>
    <t>Prescott, AZ</t>
  </si>
  <si>
    <t>PRC</t>
  </si>
  <si>
    <t>Presque Isle, ME</t>
  </si>
  <si>
    <t>PQI</t>
  </si>
  <si>
    <t>Prince George, BC</t>
  </si>
  <si>
    <t>YXS</t>
  </si>
  <si>
    <t>Prince Rupert, BC</t>
  </si>
  <si>
    <t>YPR</t>
  </si>
  <si>
    <t>Proserpine, Qld.</t>
  </si>
  <si>
    <t>PPP</t>
  </si>
  <si>
    <t>Providence, RI</t>
  </si>
  <si>
    <t>PVD</t>
  </si>
  <si>
    <t>Providenciales Island</t>
  </si>
  <si>
    <t>Turks and Caicos Islands</t>
  </si>
  <si>
    <t>PLS</t>
  </si>
  <si>
    <t>Provincetown, MA</t>
  </si>
  <si>
    <t>PVC</t>
  </si>
  <si>
    <t>Pucon</t>
  </si>
  <si>
    <t>ZPC</t>
  </si>
  <si>
    <t>Puebla</t>
  </si>
  <si>
    <t>PBC</t>
  </si>
  <si>
    <t>Pueblo, CO</t>
  </si>
  <si>
    <t>PUB</t>
  </si>
  <si>
    <t>Puerto del Rosario, Fuerteventura Island</t>
  </si>
  <si>
    <t>FUE</t>
  </si>
  <si>
    <t>Puerto Escondido</t>
  </si>
  <si>
    <t>PXM</t>
  </si>
  <si>
    <t>Puerto Montt</t>
  </si>
  <si>
    <t>PMC</t>
  </si>
  <si>
    <t>Puerto Plata</t>
  </si>
  <si>
    <t>POP</t>
  </si>
  <si>
    <t>Puerto Princesa</t>
  </si>
  <si>
    <t>PPS</t>
  </si>
  <si>
    <t>Puerto Vallarta</t>
  </si>
  <si>
    <t>PVR</t>
  </si>
  <si>
    <t>Pullman, WA</t>
  </si>
  <si>
    <t>PUW</t>
  </si>
  <si>
    <t>Punta Arenas, Tierra del Fuego</t>
  </si>
  <si>
    <t>PUQ</t>
  </si>
  <si>
    <t>Punta Cana</t>
  </si>
  <si>
    <t>PUJ</t>
  </si>
  <si>
    <t>Punta Gorda</t>
  </si>
  <si>
    <t>PND</t>
  </si>
  <si>
    <t>Puttaparthi</t>
  </si>
  <si>
    <t>PUT</t>
  </si>
  <si>
    <t>Pyongyang</t>
  </si>
  <si>
    <t>North Korea</t>
  </si>
  <si>
    <t>FNJ</t>
  </si>
  <si>
    <t>Qingdao</t>
  </si>
  <si>
    <t>TAO</t>
  </si>
  <si>
    <t>Quebec, PQ</t>
  </si>
  <si>
    <t>YQB</t>
  </si>
  <si>
    <t>Queenstown</t>
  </si>
  <si>
    <t>ZQN</t>
  </si>
  <si>
    <t>Queretaro</t>
  </si>
  <si>
    <t>QRO</t>
  </si>
  <si>
    <t>Quesnel, BC</t>
  </si>
  <si>
    <t>YQZ</t>
  </si>
  <si>
    <t>Quimper</t>
  </si>
  <si>
    <t>UIP</t>
  </si>
  <si>
    <t>Quincy, IL</t>
  </si>
  <si>
    <t>UIN</t>
  </si>
  <si>
    <t>Quito</t>
  </si>
  <si>
    <t>UIO</t>
  </si>
  <si>
    <t>Rach Gia</t>
  </si>
  <si>
    <t>VKG</t>
  </si>
  <si>
    <t>Raleigh, NC</t>
  </si>
  <si>
    <t>RDU</t>
  </si>
  <si>
    <t>Rangoon</t>
  </si>
  <si>
    <t>Myanmar (Burma)</t>
  </si>
  <si>
    <t>RGN</t>
  </si>
  <si>
    <t>Rankin Inlet, NWT</t>
  </si>
  <si>
    <t>YRT</t>
  </si>
  <si>
    <t>Ranong</t>
  </si>
  <si>
    <t>UNN</t>
  </si>
  <si>
    <t>Rapid City, SD</t>
  </si>
  <si>
    <t>RAP</t>
  </si>
  <si>
    <t>Recife</t>
  </si>
  <si>
    <t>REC</t>
  </si>
  <si>
    <t>Red Lake, ON</t>
  </si>
  <si>
    <t>YRL</t>
  </si>
  <si>
    <t>Redding, CA</t>
  </si>
  <si>
    <t>RDD</t>
  </si>
  <si>
    <t>Redmond, OR</t>
  </si>
  <si>
    <t>RDM</t>
  </si>
  <si>
    <t>Reggio di Calabria</t>
  </si>
  <si>
    <t>REG</t>
  </si>
  <si>
    <t>Regina, SK</t>
  </si>
  <si>
    <t>YQR</t>
  </si>
  <si>
    <t>Rennes</t>
  </si>
  <si>
    <t>RNS</t>
  </si>
  <si>
    <t>Reno, NV</t>
  </si>
  <si>
    <t>RNO</t>
  </si>
  <si>
    <t>Reykjavik</t>
  </si>
  <si>
    <t>Iceland</t>
  </si>
  <si>
    <t>KEF</t>
  </si>
  <si>
    <t>REK - All Airports</t>
  </si>
  <si>
    <t>RKV</t>
  </si>
  <si>
    <t>Reynosa</t>
  </si>
  <si>
    <t>REX</t>
  </si>
  <si>
    <t>Rhinelander, WI</t>
  </si>
  <si>
    <t>RHI</t>
  </si>
  <si>
    <t>Rhodes</t>
  </si>
  <si>
    <t>RHO</t>
  </si>
  <si>
    <t>Richmond, VA</t>
  </si>
  <si>
    <t>RIC</t>
  </si>
  <si>
    <t>Riga</t>
  </si>
  <si>
    <t>Latvia</t>
  </si>
  <si>
    <t>RIX</t>
  </si>
  <si>
    <t>Rimini</t>
  </si>
  <si>
    <t>RMI</t>
  </si>
  <si>
    <t>Rio de Janeiro</t>
  </si>
  <si>
    <t>GIG</t>
  </si>
  <si>
    <t>RIO - All Airports</t>
  </si>
  <si>
    <t>SDU</t>
  </si>
  <si>
    <t>Riverton, WY</t>
  </si>
  <si>
    <t>RIW</t>
  </si>
  <si>
    <t>Riyadh</t>
  </si>
  <si>
    <t>RUH</t>
  </si>
  <si>
    <t>Roanoke, VA</t>
  </si>
  <si>
    <t>ROA</t>
  </si>
  <si>
    <t>Roberval, PQ</t>
  </si>
  <si>
    <t>YRJ</t>
  </si>
  <si>
    <t>Rochester, MN</t>
  </si>
  <si>
    <t>RST</t>
  </si>
  <si>
    <t>Rochester, NY</t>
  </si>
  <si>
    <t>ROC</t>
  </si>
  <si>
    <t>Rock Sound</t>
  </si>
  <si>
    <t>RSD</t>
  </si>
  <si>
    <t>Rock Springs, WY</t>
  </si>
  <si>
    <t>RKS</t>
  </si>
  <si>
    <t>Rockford, IL</t>
  </si>
  <si>
    <t>RFD</t>
  </si>
  <si>
    <t>Rockhampton, Qld.</t>
  </si>
  <si>
    <t>ROK</t>
  </si>
  <si>
    <t>Rockland, ME</t>
  </si>
  <si>
    <t>RKD</t>
  </si>
  <si>
    <t>Rodez</t>
  </si>
  <si>
    <t>RDZ</t>
  </si>
  <si>
    <t>Roma, Qld.</t>
  </si>
  <si>
    <t>RMA</t>
  </si>
  <si>
    <t>Rome</t>
  </si>
  <si>
    <t>CIA</t>
  </si>
  <si>
    <t>ROM-All</t>
  </si>
  <si>
    <t>Ronne</t>
  </si>
  <si>
    <t>RNN</t>
  </si>
  <si>
    <t>Ronneby</t>
  </si>
  <si>
    <t>RNB</t>
  </si>
  <si>
    <t>Roseau</t>
  </si>
  <si>
    <t>Dominica</t>
  </si>
  <si>
    <t>DOM</t>
  </si>
  <si>
    <t>Rostov</t>
  </si>
  <si>
    <t>ROV</t>
  </si>
  <si>
    <t>Roswell, NM</t>
  </si>
  <si>
    <t>ROW</t>
  </si>
  <si>
    <t>Rotorua</t>
  </si>
  <si>
    <t>ROT</t>
  </si>
  <si>
    <t>Rotterdam</t>
  </si>
  <si>
    <t>RTM</t>
  </si>
  <si>
    <t>Rouen</t>
  </si>
  <si>
    <t>URO</t>
  </si>
  <si>
    <t>Rouyn-Noranda, PQ</t>
  </si>
  <si>
    <t>YUY</t>
  </si>
  <si>
    <t>Rovaniemi</t>
  </si>
  <si>
    <t>RVN</t>
  </si>
  <si>
    <t>Roxas City</t>
  </si>
  <si>
    <t>RXS</t>
  </si>
  <si>
    <t>Rutland, VT</t>
  </si>
  <si>
    <t>RUT</t>
  </si>
  <si>
    <t>Rzeszow</t>
  </si>
  <si>
    <t>RZE</t>
  </si>
  <si>
    <t>Saba Island</t>
  </si>
  <si>
    <t>Saba</t>
  </si>
  <si>
    <t>SAB</t>
  </si>
  <si>
    <t>Sacramento, CA</t>
  </si>
  <si>
    <t>SMF</t>
  </si>
  <si>
    <t>Saga</t>
  </si>
  <si>
    <t>HSG</t>
  </si>
  <si>
    <t>Saginaw, MI</t>
  </si>
  <si>
    <t>MBS</t>
  </si>
  <si>
    <t>Saint John, NB</t>
  </si>
  <si>
    <t>YSJ</t>
  </si>
  <si>
    <t>Saint-Denis</t>
  </si>
  <si>
    <t>Reunion</t>
  </si>
  <si>
    <t>RUN</t>
  </si>
  <si>
    <t>Saint-Pierre</t>
  </si>
  <si>
    <t>ZSE</t>
  </si>
  <si>
    <t>Saipan</t>
  </si>
  <si>
    <t>Northern Mariana Islands</t>
  </si>
  <si>
    <t>SPN</t>
  </si>
  <si>
    <t>Salina, KS</t>
  </si>
  <si>
    <t>SLN</t>
  </si>
  <si>
    <t>Salisbury, MD</t>
  </si>
  <si>
    <t>SBY</t>
  </si>
  <si>
    <t>Salt Lake City, UT</t>
  </si>
  <si>
    <t>SLC</t>
  </si>
  <si>
    <t>Saltillo</t>
  </si>
  <si>
    <t>SLW</t>
  </si>
  <si>
    <t>Salvador</t>
  </si>
  <si>
    <t>SSA</t>
  </si>
  <si>
    <t>Salzburg</t>
  </si>
  <si>
    <t>SZG</t>
  </si>
  <si>
    <t>Samsun</t>
  </si>
  <si>
    <t>SZF</t>
  </si>
  <si>
    <t>San Andres</t>
  </si>
  <si>
    <t>ADZ</t>
  </si>
  <si>
    <t>San Andros</t>
  </si>
  <si>
    <t>SAQ</t>
  </si>
  <si>
    <t>San Angelo, TX</t>
  </si>
  <si>
    <t>SJT</t>
  </si>
  <si>
    <t>San Antonio, TX</t>
  </si>
  <si>
    <t>SAT</t>
  </si>
  <si>
    <t>San Carlos de Bariloche</t>
  </si>
  <si>
    <t>BRC</t>
  </si>
  <si>
    <t>San Diego, CA</t>
  </si>
  <si>
    <t>SAN</t>
  </si>
  <si>
    <t>San Francisco, CA</t>
  </si>
  <si>
    <t>QSF -All</t>
  </si>
  <si>
    <t>San Jose</t>
  </si>
  <si>
    <t>SJO</t>
  </si>
  <si>
    <t>San Jose, CA</t>
  </si>
  <si>
    <t>SJC</t>
  </si>
  <si>
    <t>San Juan</t>
  </si>
  <si>
    <t>SJU</t>
  </si>
  <si>
    <t>San Luis Obispo, CA</t>
  </si>
  <si>
    <t>SBP</t>
  </si>
  <si>
    <t>San Luis Potosi</t>
  </si>
  <si>
    <t>SLP</t>
  </si>
  <si>
    <t>San Salvador</t>
  </si>
  <si>
    <t>SAL</t>
  </si>
  <si>
    <t>San Sebastian</t>
  </si>
  <si>
    <t>EAS</t>
  </si>
  <si>
    <t>Sanaa</t>
  </si>
  <si>
    <t>SAH</t>
  </si>
  <si>
    <t>Sand Point, AK</t>
  </si>
  <si>
    <t>SDP</t>
  </si>
  <si>
    <t>Sandakan, Sabah</t>
  </si>
  <si>
    <t>SDK</t>
  </si>
  <si>
    <t>Sandefjord</t>
  </si>
  <si>
    <t>TRF</t>
  </si>
  <si>
    <t>Sandspit, Queen Charlotte Islands, BC</t>
  </si>
  <si>
    <t>YZP</t>
  </si>
  <si>
    <t>Santa Barbara, CA</t>
  </si>
  <si>
    <t>SBA</t>
  </si>
  <si>
    <t>Santa Cruz</t>
  </si>
  <si>
    <t>SPC</t>
  </si>
  <si>
    <t>Santa Cruz de Tenerife</t>
  </si>
  <si>
    <t>TFN</t>
  </si>
  <si>
    <t>Santa Fe, NM</t>
  </si>
  <si>
    <t>SAF</t>
  </si>
  <si>
    <t>Santa Maria, CA</t>
  </si>
  <si>
    <t>SMX</t>
  </si>
  <si>
    <t>Santa Maria, Sal Island</t>
  </si>
  <si>
    <t>Cape Verde</t>
  </si>
  <si>
    <t>SID</t>
  </si>
  <si>
    <t>Santa Rosa</t>
  </si>
  <si>
    <t>RSA</t>
  </si>
  <si>
    <t>Santa Rosa, CA</t>
  </si>
  <si>
    <t>STS</t>
  </si>
  <si>
    <t>Santander</t>
  </si>
  <si>
    <t>SDR</t>
  </si>
  <si>
    <t>Santiago</t>
  </si>
  <si>
    <t>SCL</t>
  </si>
  <si>
    <t>STI</t>
  </si>
  <si>
    <t>Santo Domingo</t>
  </si>
  <si>
    <t>SDQ</t>
  </si>
  <si>
    <t>Sanya</t>
  </si>
  <si>
    <t>SYX</t>
  </si>
  <si>
    <t>Sao Jose So Rio Preto</t>
  </si>
  <si>
    <t>SJP</t>
  </si>
  <si>
    <t>Sao Paulo</t>
  </si>
  <si>
    <t>CGH</t>
  </si>
  <si>
    <t>SAO - All Airports</t>
  </si>
  <si>
    <t>Sapporo</t>
  </si>
  <si>
    <t>CTS</t>
  </si>
  <si>
    <t>OKD</t>
  </si>
  <si>
    <t>Sarajevo</t>
  </si>
  <si>
    <t>Bosnia and Herzegovina</t>
  </si>
  <si>
    <t>SJJ</t>
  </si>
  <si>
    <t>Saranac Lake, NY</t>
  </si>
  <si>
    <t>SLK</t>
  </si>
  <si>
    <t>Sarasota, FL</t>
  </si>
  <si>
    <t>SRQ</t>
  </si>
  <si>
    <t>Sarnia, ON</t>
  </si>
  <si>
    <t>YZR</t>
  </si>
  <si>
    <t>Saskatoon, SK</t>
  </si>
  <si>
    <t>YXE</t>
  </si>
  <si>
    <t>Sault Ste. Marie, MI</t>
  </si>
  <si>
    <t>CIU</t>
  </si>
  <si>
    <t>Sault Ste. Marie, ON</t>
  </si>
  <si>
    <t>YAM</t>
  </si>
  <si>
    <t>Savannah, GA</t>
  </si>
  <si>
    <t>SAV</t>
  </si>
  <si>
    <t>Scottsbluff, NE</t>
  </si>
  <si>
    <t>BFF</t>
  </si>
  <si>
    <t>Seattle, WA</t>
  </si>
  <si>
    <t>Semipalatinsk</t>
  </si>
  <si>
    <t>PLX</t>
  </si>
  <si>
    <t>Seoul, Korea</t>
  </si>
  <si>
    <t>GMP</t>
  </si>
  <si>
    <t>Sept-Iles, PQ</t>
  </si>
  <si>
    <t>YZV</t>
  </si>
  <si>
    <t>Seville</t>
  </si>
  <si>
    <t>SVQ</t>
  </si>
  <si>
    <t>Shanghai</t>
  </si>
  <si>
    <t>Shannon</t>
  </si>
  <si>
    <t>SNN</t>
  </si>
  <si>
    <t>Shantou</t>
  </si>
  <si>
    <t>SWA</t>
  </si>
  <si>
    <t>Sharjah</t>
  </si>
  <si>
    <t>SHJ</t>
  </si>
  <si>
    <t>Sharm El Sheikh</t>
  </si>
  <si>
    <t>SSH</t>
  </si>
  <si>
    <t>Shenandoah Valley Airport, VA</t>
  </si>
  <si>
    <t>SHD</t>
  </si>
  <si>
    <t>Shenyang</t>
  </si>
  <si>
    <t>SHE</t>
  </si>
  <si>
    <t>Shenzhen</t>
  </si>
  <si>
    <t>Sheridan, WY</t>
  </si>
  <si>
    <t>SHR</t>
  </si>
  <si>
    <t>Shijiazhuang</t>
  </si>
  <si>
    <t>SJW</t>
  </si>
  <si>
    <t>Shreveport, LA</t>
  </si>
  <si>
    <t>SHV</t>
  </si>
  <si>
    <t>Sibu, Sarawak</t>
  </si>
  <si>
    <t>SBW</t>
  </si>
  <si>
    <t>Sidney, MT</t>
  </si>
  <si>
    <t>SDY</t>
  </si>
  <si>
    <t>Silver City, NM</t>
  </si>
  <si>
    <t>SVC</t>
  </si>
  <si>
    <t>Sioux City, IA</t>
  </si>
  <si>
    <t>SUX</t>
  </si>
  <si>
    <t>Sioux Falls, SD</t>
  </si>
  <si>
    <t>FSD</t>
  </si>
  <si>
    <t>Sioux Lookout, ON</t>
  </si>
  <si>
    <t>YXL</t>
  </si>
  <si>
    <t>Sitka, AK</t>
  </si>
  <si>
    <t>SIT</t>
  </si>
  <si>
    <t>Skagway, AK</t>
  </si>
  <si>
    <t>SGY</t>
  </si>
  <si>
    <t>Skelleftea</t>
  </si>
  <si>
    <t>SFT</t>
  </si>
  <si>
    <t>Skopje</t>
  </si>
  <si>
    <t>Macedonia</t>
  </si>
  <si>
    <t>SKP</t>
  </si>
  <si>
    <t>Smithers, BC</t>
  </si>
  <si>
    <t>YYD</t>
  </si>
  <si>
    <t>Sofia</t>
  </si>
  <si>
    <t>Bulgaria</t>
  </si>
  <si>
    <t>SOF</t>
  </si>
  <si>
    <t>Sonderborg</t>
  </si>
  <si>
    <t>SGD</t>
  </si>
  <si>
    <t>Songpan Jiuzhai Huanglong</t>
  </si>
  <si>
    <t>JZH</t>
  </si>
  <si>
    <t>South Andros</t>
  </si>
  <si>
    <t>TZN</t>
  </si>
  <si>
    <t>South Bend, IN</t>
  </si>
  <si>
    <t>SBN</t>
  </si>
  <si>
    <t>Southampton</t>
  </si>
  <si>
    <t>SOU</t>
  </si>
  <si>
    <t>Split</t>
  </si>
  <si>
    <t>SPU</t>
  </si>
  <si>
    <t>Spokane, WA</t>
  </si>
  <si>
    <t>GEG</t>
  </si>
  <si>
    <t>Springfield, IL</t>
  </si>
  <si>
    <t>SPI</t>
  </si>
  <si>
    <t>Springfield, MA</t>
  </si>
  <si>
    <t>CEF</t>
  </si>
  <si>
    <t>Springfield, MO</t>
  </si>
  <si>
    <t>SGF</t>
  </si>
  <si>
    <t>Springfield, VT</t>
  </si>
  <si>
    <t>VSF</t>
  </si>
  <si>
    <t>St. Cloud, MN</t>
  </si>
  <si>
    <t>STC</t>
  </si>
  <si>
    <t>St. George, UT</t>
  </si>
  <si>
    <t>SGU</t>
  </si>
  <si>
    <t>St. George's</t>
  </si>
  <si>
    <t>Grenada</t>
  </si>
  <si>
    <t>GND</t>
  </si>
  <si>
    <t>St. John's</t>
  </si>
  <si>
    <t>Antigua</t>
  </si>
  <si>
    <t>ANU</t>
  </si>
  <si>
    <t>St. John's, NF</t>
  </si>
  <si>
    <t>YYT</t>
  </si>
  <si>
    <t>St. Louis, MO</t>
  </si>
  <si>
    <t>STL</t>
  </si>
  <si>
    <t>St. Petersburg</t>
  </si>
  <si>
    <t>LED</t>
  </si>
  <si>
    <t>St. Petersburg, FL</t>
  </si>
  <si>
    <t>PIE</t>
  </si>
  <si>
    <t>State College, PA</t>
  </si>
  <si>
    <t>SCE</t>
  </si>
  <si>
    <t>Stavanger</t>
  </si>
  <si>
    <t>SVG</t>
  </si>
  <si>
    <t>Steamboat Springs, CO</t>
  </si>
  <si>
    <t>SBS</t>
  </si>
  <si>
    <t>Stella Maris, Long Island</t>
  </si>
  <si>
    <t>SML</t>
  </si>
  <si>
    <t>Stockholm</t>
  </si>
  <si>
    <t>ARN</t>
  </si>
  <si>
    <t>BMA</t>
  </si>
  <si>
    <t>STO-All</t>
  </si>
  <si>
    <t>Stornoway, Isle of Lewis</t>
  </si>
  <si>
    <t>SYY</t>
  </si>
  <si>
    <t>Storuman</t>
  </si>
  <si>
    <t>SQO</t>
  </si>
  <si>
    <t>Strasbourg</t>
  </si>
  <si>
    <t>SXB</t>
  </si>
  <si>
    <t>Stuttgart</t>
  </si>
  <si>
    <t>STR</t>
  </si>
  <si>
    <t>Subic Bay</t>
  </si>
  <si>
    <t>SFS</t>
  </si>
  <si>
    <t>Sudbury, ON</t>
  </si>
  <si>
    <t>YSB</t>
  </si>
  <si>
    <t>Sukhothai</t>
  </si>
  <si>
    <t>THS</t>
  </si>
  <si>
    <t>Sun Valley, ID</t>
  </si>
  <si>
    <t>SUN</t>
  </si>
  <si>
    <t>Sundsvall</t>
  </si>
  <si>
    <t>SDL</t>
  </si>
  <si>
    <t>Surabaya, Java</t>
  </si>
  <si>
    <t>SUB</t>
  </si>
  <si>
    <t>Surat Thani</t>
  </si>
  <si>
    <t>URT</t>
  </si>
  <si>
    <t>Suva</t>
  </si>
  <si>
    <t>SUV</t>
  </si>
  <si>
    <t>Sydney, Cape Breton Island, NS</t>
  </si>
  <si>
    <t>YQY</t>
  </si>
  <si>
    <t>Sydney, N.S.W.</t>
  </si>
  <si>
    <t>Syracuse, NY</t>
  </si>
  <si>
    <t>SYR</t>
  </si>
  <si>
    <t>Szczecin</t>
  </si>
  <si>
    <t>SZZ</t>
  </si>
  <si>
    <t>Taba</t>
  </si>
  <si>
    <t>TCP</t>
  </si>
  <si>
    <t>Tabriz</t>
  </si>
  <si>
    <t>TBZ</t>
  </si>
  <si>
    <t>Tacloban</t>
  </si>
  <si>
    <t>TAC</t>
  </si>
  <si>
    <t>Taegu</t>
  </si>
  <si>
    <t>South Korea</t>
  </si>
  <si>
    <t>TAE</t>
  </si>
  <si>
    <t>Tagbilaran</t>
  </si>
  <si>
    <t>TAG</t>
  </si>
  <si>
    <t>Taichung</t>
  </si>
  <si>
    <t>RMQ</t>
  </si>
  <si>
    <t>Taipei</t>
  </si>
  <si>
    <t>TPE</t>
  </si>
  <si>
    <t>TSA</t>
  </si>
  <si>
    <t>Taiyuan</t>
  </si>
  <si>
    <t>TYN</t>
  </si>
  <si>
    <t>Takamatsu</t>
  </si>
  <si>
    <t>TAK</t>
  </si>
  <si>
    <t>Tallahassee, FL</t>
  </si>
  <si>
    <t>TLH</t>
  </si>
  <si>
    <t>Tallinn</t>
  </si>
  <si>
    <t>Estonia</t>
  </si>
  <si>
    <t>TLL</t>
  </si>
  <si>
    <t>Tampa, FL</t>
  </si>
  <si>
    <t>TPA</t>
  </si>
  <si>
    <t>Tampere</t>
  </si>
  <si>
    <t>TMP</t>
  </si>
  <si>
    <t>Tampico</t>
  </si>
  <si>
    <t>TAM</t>
  </si>
  <si>
    <t>Tamworth, N.S.W.</t>
  </si>
  <si>
    <t>TMW</t>
  </si>
  <si>
    <t>Tangier</t>
  </si>
  <si>
    <t>TNG</t>
  </si>
  <si>
    <t>Tapachula</t>
  </si>
  <si>
    <t>TAP</t>
  </si>
  <si>
    <t>Tashkent</t>
  </si>
  <si>
    <t>Uzbekistan</t>
  </si>
  <si>
    <t>TAS</t>
  </si>
  <si>
    <t>Taupo</t>
  </si>
  <si>
    <t>TUO</t>
  </si>
  <si>
    <t>Tauranga</t>
  </si>
  <si>
    <t>TRG</t>
  </si>
  <si>
    <t>Tawau, Sabah</t>
  </si>
  <si>
    <t>TWU</t>
  </si>
  <si>
    <t>Tbilisi</t>
  </si>
  <si>
    <t>Georgia</t>
  </si>
  <si>
    <t>TBS</t>
  </si>
  <si>
    <t>Teesside</t>
  </si>
  <si>
    <t>MME</t>
  </si>
  <si>
    <t>Tegucigalpa</t>
  </si>
  <si>
    <t>Honduras</t>
  </si>
  <si>
    <t>TGU</t>
  </si>
  <si>
    <t>Tehran</t>
  </si>
  <si>
    <t>THR</t>
  </si>
  <si>
    <t>Tel Aviv</t>
  </si>
  <si>
    <t>Israel</t>
  </si>
  <si>
    <t>TLV</t>
  </si>
  <si>
    <t>Telluride, CO</t>
  </si>
  <si>
    <t>TEX</t>
  </si>
  <si>
    <t>Temuco</t>
  </si>
  <si>
    <t>ZCO</t>
  </si>
  <si>
    <t>Tenerife Island</t>
  </si>
  <si>
    <t>TCI - All Airports</t>
  </si>
  <si>
    <t>TFS</t>
  </si>
  <si>
    <t>TVI - All Airports</t>
  </si>
  <si>
    <t>Tepic</t>
  </si>
  <si>
    <t>TPQ</t>
  </si>
  <si>
    <t>Termez</t>
  </si>
  <si>
    <t>TMJ</t>
  </si>
  <si>
    <t>Terrace, BC</t>
  </si>
  <si>
    <t>YXT</t>
  </si>
  <si>
    <t>Texarkana, AR</t>
  </si>
  <si>
    <t>TXK</t>
  </si>
  <si>
    <t>The Valley</t>
  </si>
  <si>
    <t>Anguilla</t>
  </si>
  <si>
    <t>AXA</t>
  </si>
  <si>
    <t>Thessaloniki</t>
  </si>
  <si>
    <t>SKG</t>
  </si>
  <si>
    <t>Thief River Falls, MN</t>
  </si>
  <si>
    <t>TVF</t>
  </si>
  <si>
    <t>Thira, Santorini Island</t>
  </si>
  <si>
    <t>JTR</t>
  </si>
  <si>
    <t>Thompson, MB</t>
  </si>
  <si>
    <t>YTH</t>
  </si>
  <si>
    <t>Thunder Bay, ON</t>
  </si>
  <si>
    <t>YQT</t>
  </si>
  <si>
    <t>Tianjin</t>
  </si>
  <si>
    <t>TSN</t>
  </si>
  <si>
    <t>Tijuana</t>
  </si>
  <si>
    <t>TIJ</t>
  </si>
  <si>
    <t>Timaru</t>
  </si>
  <si>
    <t>TIU</t>
  </si>
  <si>
    <t>Timmins, ON</t>
  </si>
  <si>
    <t>YTS</t>
  </si>
  <si>
    <t>Tirana</t>
  </si>
  <si>
    <t>Albania</t>
  </si>
  <si>
    <t>TIA</t>
  </si>
  <si>
    <t>Tobago</t>
  </si>
  <si>
    <t>TAB</t>
  </si>
  <si>
    <t>Toksook Bay, AK</t>
  </si>
  <si>
    <t>OOK</t>
  </si>
  <si>
    <t>Tokyo</t>
  </si>
  <si>
    <t>NRT</t>
  </si>
  <si>
    <t>TYO - All Airports</t>
  </si>
  <si>
    <t>Toledo, OH</t>
  </si>
  <si>
    <t>TOL</t>
  </si>
  <si>
    <t>Toluca</t>
  </si>
  <si>
    <t>TLC</t>
  </si>
  <si>
    <t>Tongren</t>
  </si>
  <si>
    <t>TEN</t>
  </si>
  <si>
    <t>Topeka, KS</t>
  </si>
  <si>
    <t>TOP</t>
  </si>
  <si>
    <t>Toronto, ON</t>
  </si>
  <si>
    <t>YTO - All Airports</t>
  </si>
  <si>
    <t>YTZ</t>
  </si>
  <si>
    <t>YTO -All</t>
  </si>
  <si>
    <t>Torreon</t>
  </si>
  <si>
    <t>TRC</t>
  </si>
  <si>
    <t>Toulon</t>
  </si>
  <si>
    <t>TLN</t>
  </si>
  <si>
    <t>Toulouse</t>
  </si>
  <si>
    <t>TLS</t>
  </si>
  <si>
    <t>Townsville, Qld.</t>
  </si>
  <si>
    <t>TSV</t>
  </si>
  <si>
    <t>Trang</t>
  </si>
  <si>
    <t>TST</t>
  </si>
  <si>
    <t>Trat</t>
  </si>
  <si>
    <t>TDX</t>
  </si>
  <si>
    <t>Traverse City, MI</t>
  </si>
  <si>
    <t>TVC</t>
  </si>
  <si>
    <t>Treasure Cay, Abaco Island</t>
  </si>
  <si>
    <t>TCB</t>
  </si>
  <si>
    <t>Trenton, NJ</t>
  </si>
  <si>
    <t>TTN</t>
  </si>
  <si>
    <t>Tri-City Airport, TN</t>
  </si>
  <si>
    <t>TRI</t>
  </si>
  <si>
    <t>Trieste</t>
  </si>
  <si>
    <t>TRS</t>
  </si>
  <si>
    <t>Tripoli</t>
  </si>
  <si>
    <t>Libya</t>
  </si>
  <si>
    <t>TIP</t>
  </si>
  <si>
    <t>Tromso</t>
  </si>
  <si>
    <t>TOS</t>
  </si>
  <si>
    <t>Trondheim</t>
  </si>
  <si>
    <t>TRD</t>
  </si>
  <si>
    <t>Truk</t>
  </si>
  <si>
    <t>TKK</t>
  </si>
  <si>
    <t>Tucson, AZ</t>
  </si>
  <si>
    <t>TUS</t>
  </si>
  <si>
    <t>Tulsa, OK</t>
  </si>
  <si>
    <t>TUL</t>
  </si>
  <si>
    <t>Tunis</t>
  </si>
  <si>
    <t>TUN</t>
  </si>
  <si>
    <t>Tupelo, MS</t>
  </si>
  <si>
    <t>TUP</t>
  </si>
  <si>
    <t>Turin</t>
  </si>
  <si>
    <t>TRN</t>
  </si>
  <si>
    <t>Turku</t>
  </si>
  <si>
    <t>TKU</t>
  </si>
  <si>
    <t>Tuxtla Gutierrez</t>
  </si>
  <si>
    <t>TGZ</t>
  </si>
  <si>
    <t>Twin Falls, ID</t>
  </si>
  <si>
    <t>TWF</t>
  </si>
  <si>
    <t>Tyler, TX</t>
  </si>
  <si>
    <t>TYR</t>
  </si>
  <si>
    <t>Ubon Ratchathani</t>
  </si>
  <si>
    <t>UBP</t>
  </si>
  <si>
    <t>Udon Thani</t>
  </si>
  <si>
    <t>UTH</t>
  </si>
  <si>
    <t>Ujung Pandang, Sulawesi</t>
  </si>
  <si>
    <t>UPG</t>
  </si>
  <si>
    <t>Ulan Bator</t>
  </si>
  <si>
    <t>Mongolia</t>
  </si>
  <si>
    <t>ULN</t>
  </si>
  <si>
    <t>Umea</t>
  </si>
  <si>
    <t>UME</t>
  </si>
  <si>
    <t>Una</t>
  </si>
  <si>
    <t>UNA</t>
  </si>
  <si>
    <t>Unalakleet, AK</t>
  </si>
  <si>
    <t>UNK</t>
  </si>
  <si>
    <t>Urumqi, Sinkiang</t>
  </si>
  <si>
    <t>URC</t>
  </si>
  <si>
    <t>Ushuaia, Tierra del Fuego</t>
  </si>
  <si>
    <t>USH</t>
  </si>
  <si>
    <t>Ust Kamenogorsk</t>
  </si>
  <si>
    <t>UKK</t>
  </si>
  <si>
    <t>Utapao</t>
  </si>
  <si>
    <t>UTP</t>
  </si>
  <si>
    <t>Vaasa</t>
  </si>
  <si>
    <t>VAA</t>
  </si>
  <si>
    <t>Vail, CO</t>
  </si>
  <si>
    <t>EGE</t>
  </si>
  <si>
    <t>Val-d'Or, PQ</t>
  </si>
  <si>
    <t>YVO</t>
  </si>
  <si>
    <t>Valdez, AK</t>
  </si>
  <si>
    <t>VDZ</t>
  </si>
  <si>
    <t>Valdivia</t>
  </si>
  <si>
    <t>ZAL</t>
  </si>
  <si>
    <t>Valdosta, GA</t>
  </si>
  <si>
    <t>VLD</t>
  </si>
  <si>
    <t>Valencia</t>
  </si>
  <si>
    <t>VLC</t>
  </si>
  <si>
    <t>Valladolid</t>
  </si>
  <si>
    <t>VLL</t>
  </si>
  <si>
    <t>Valletta</t>
  </si>
  <si>
    <t>Malta</t>
  </si>
  <si>
    <t>MLA</t>
  </si>
  <si>
    <t>Vancouver, BC</t>
  </si>
  <si>
    <t>YVR</t>
  </si>
  <si>
    <t>Varanasi</t>
  </si>
  <si>
    <t>VNS</t>
  </si>
  <si>
    <t>Varna</t>
  </si>
  <si>
    <t>VAR</t>
  </si>
  <si>
    <t>Vasteras</t>
  </si>
  <si>
    <t>VST</t>
  </si>
  <si>
    <t>Vaxjo</t>
  </si>
  <si>
    <t>VXO</t>
  </si>
  <si>
    <t>Venice</t>
  </si>
  <si>
    <t>VCE</t>
  </si>
  <si>
    <t>Veracruz</t>
  </si>
  <si>
    <t>VER</t>
  </si>
  <si>
    <t>Verona</t>
  </si>
  <si>
    <t>VRN</t>
  </si>
  <si>
    <t>Victoria, BC</t>
  </si>
  <si>
    <t>YYJ</t>
  </si>
  <si>
    <t>Victoria, Mahe Island</t>
  </si>
  <si>
    <t>Seychelles</t>
  </si>
  <si>
    <t>SEZ</t>
  </si>
  <si>
    <t>Victoria, TX</t>
  </si>
  <si>
    <t>VCT</t>
  </si>
  <si>
    <t>Vienna</t>
  </si>
  <si>
    <t>VIE</t>
  </si>
  <si>
    <t>Vientiane</t>
  </si>
  <si>
    <t>Laos</t>
  </si>
  <si>
    <t>VTE</t>
  </si>
  <si>
    <t>Vieques</t>
  </si>
  <si>
    <t>VQS</t>
  </si>
  <si>
    <t>Vieux Fort</t>
  </si>
  <si>
    <t>UVF</t>
  </si>
  <si>
    <t>Vigo</t>
  </si>
  <si>
    <t>VGO</t>
  </si>
  <si>
    <t>Vilhelmina</t>
  </si>
  <si>
    <t>VHM</t>
  </si>
  <si>
    <t>Villahermosa</t>
  </si>
  <si>
    <t>VSA</t>
  </si>
  <si>
    <t>Vilnius</t>
  </si>
  <si>
    <t>Lithuania</t>
  </si>
  <si>
    <t>VNO</t>
  </si>
  <si>
    <t>Vinh City</t>
  </si>
  <si>
    <t>VII</t>
  </si>
  <si>
    <t>Visalia, CA</t>
  </si>
  <si>
    <t>VIS</t>
  </si>
  <si>
    <t>Visby</t>
  </si>
  <si>
    <t>VBY</t>
  </si>
  <si>
    <t>Vitoria</t>
  </si>
  <si>
    <t>VIT</t>
  </si>
  <si>
    <t>Vladivostok, Siberia</t>
  </si>
  <si>
    <t>VVO</t>
  </si>
  <si>
    <t>Volgograd</t>
  </si>
  <si>
    <t>VOG</t>
  </si>
  <si>
    <t>Wabush, Labrador, NF</t>
  </si>
  <si>
    <t>YWK</t>
  </si>
  <si>
    <t>Waco, TX</t>
  </si>
  <si>
    <t>ACT</t>
  </si>
  <si>
    <t>Wagga-Wagga, N.S.W.</t>
  </si>
  <si>
    <t>WGA</t>
  </si>
  <si>
    <t>Wajima</t>
  </si>
  <si>
    <t>NTQ</t>
  </si>
  <si>
    <t>Walla Walla, WA</t>
  </si>
  <si>
    <t>ALW</t>
  </si>
  <si>
    <t>Wanganui</t>
  </si>
  <si>
    <t>WAG</t>
  </si>
  <si>
    <t>Warri</t>
  </si>
  <si>
    <t>QRW</t>
  </si>
  <si>
    <t>Warsaw</t>
  </si>
  <si>
    <t>WAW</t>
  </si>
  <si>
    <t>Washington DC</t>
  </si>
  <si>
    <t>DCA</t>
  </si>
  <si>
    <t>IAD</t>
  </si>
  <si>
    <t>WAS - All Airports</t>
  </si>
  <si>
    <t>Waterloo, IA</t>
  </si>
  <si>
    <t>ALO</t>
  </si>
  <si>
    <t>Watertown, NY</t>
  </si>
  <si>
    <t>ART</t>
  </si>
  <si>
    <t>Watertown, SD</t>
  </si>
  <si>
    <t>ATY</t>
  </si>
  <si>
    <t>Wausau, WI</t>
  </si>
  <si>
    <t>CWA</t>
  </si>
  <si>
    <t>Weipa, Qld.</t>
  </si>
  <si>
    <t>WEI</t>
  </si>
  <si>
    <t>Wellington</t>
  </si>
  <si>
    <t>WLG</t>
  </si>
  <si>
    <t>Wenatchee, WA</t>
  </si>
  <si>
    <t>EAT</t>
  </si>
  <si>
    <t>West Palm Beach, FL</t>
  </si>
  <si>
    <t>PBI</t>
  </si>
  <si>
    <t>West Yellowstone, MT</t>
  </si>
  <si>
    <t>WYS</t>
  </si>
  <si>
    <t>Westport</t>
  </si>
  <si>
    <t>WSZ</t>
  </si>
  <si>
    <t>Whakatane</t>
  </si>
  <si>
    <t>WHK</t>
  </si>
  <si>
    <t>Whangarei</t>
  </si>
  <si>
    <t>WRE</t>
  </si>
  <si>
    <t>White Plains, NY</t>
  </si>
  <si>
    <t>HPN</t>
  </si>
  <si>
    <t>Whitehorse, YT</t>
  </si>
  <si>
    <t>YXY</t>
  </si>
  <si>
    <t>Whyalla, S.A.</t>
  </si>
  <si>
    <t>WYA</t>
  </si>
  <si>
    <t>Wichita Falls, TX</t>
  </si>
  <si>
    <t>SPS</t>
  </si>
  <si>
    <t>Wichita, KS</t>
  </si>
  <si>
    <t>ICT</t>
  </si>
  <si>
    <t>Wick</t>
  </si>
  <si>
    <t>WIC</t>
  </si>
  <si>
    <t>Wilkes-Barre, PA</t>
  </si>
  <si>
    <t>AVP</t>
  </si>
  <si>
    <t>Willemstad</t>
  </si>
  <si>
    <t>Curacao</t>
  </si>
  <si>
    <t>CUR</t>
  </si>
  <si>
    <t>Williams Lake, BC</t>
  </si>
  <si>
    <t>YWL</t>
  </si>
  <si>
    <t>Williamsport, PA</t>
  </si>
  <si>
    <t>IPT</t>
  </si>
  <si>
    <t>Williston, ND</t>
  </si>
  <si>
    <t>ISN</t>
  </si>
  <si>
    <t>Wilmington, DE</t>
  </si>
  <si>
    <t>ILG</t>
  </si>
  <si>
    <t>Wilmington, NC</t>
  </si>
  <si>
    <t>ILM</t>
  </si>
  <si>
    <t>Windsor, ON</t>
  </si>
  <si>
    <t>YQG</t>
  </si>
  <si>
    <t>Winnipeg, MB</t>
  </si>
  <si>
    <t>YWG</t>
  </si>
  <si>
    <t>Wolf Point, MT</t>
  </si>
  <si>
    <t>OLF</t>
  </si>
  <si>
    <t>Worland, WY</t>
  </si>
  <si>
    <t>WRL</t>
  </si>
  <si>
    <t>Wrangell, AK</t>
  </si>
  <si>
    <t>WRG</t>
  </si>
  <si>
    <t>Wroclaw</t>
  </si>
  <si>
    <t>WRO</t>
  </si>
  <si>
    <t>Wuhan</t>
  </si>
  <si>
    <t>WUH</t>
  </si>
  <si>
    <t>Xi'an</t>
  </si>
  <si>
    <t>Xiamen</t>
  </si>
  <si>
    <t>XMN</t>
  </si>
  <si>
    <t>Xichang</t>
  </si>
  <si>
    <t>XIC</t>
  </si>
  <si>
    <t>Yakima, WA</t>
  </si>
  <si>
    <t>YKM</t>
  </si>
  <si>
    <t>Yakutat, AK</t>
  </si>
  <si>
    <t>YAK</t>
  </si>
  <si>
    <t>Yamagata</t>
  </si>
  <si>
    <t>GAJ</t>
  </si>
  <si>
    <t>Yangyang, Korea</t>
  </si>
  <si>
    <t>YNY</t>
  </si>
  <si>
    <t>Yanji</t>
  </si>
  <si>
    <t>YNJ</t>
  </si>
  <si>
    <t>Yantai</t>
  </si>
  <si>
    <t>YNT</t>
  </si>
  <si>
    <t>Yaounde</t>
  </si>
  <si>
    <t>NSI</t>
  </si>
  <si>
    <t>YAO</t>
  </si>
  <si>
    <t>Yap</t>
  </si>
  <si>
    <t>YAP</t>
  </si>
  <si>
    <t>Yellowknife, NWT</t>
  </si>
  <si>
    <t>YZF</t>
  </si>
  <si>
    <t>Yerevan</t>
  </si>
  <si>
    <t>Armenia</t>
  </si>
  <si>
    <t>EVN</t>
  </si>
  <si>
    <t>Yogyakarta, Java</t>
  </si>
  <si>
    <t>JOG</t>
  </si>
  <si>
    <t>Yuma, AZ</t>
  </si>
  <si>
    <t>YUM</t>
  </si>
  <si>
    <t>Zacatecas</t>
  </si>
  <si>
    <t>ZCL</t>
  </si>
  <si>
    <t>Zadar</t>
  </si>
  <si>
    <t>ZAD</t>
  </si>
  <si>
    <t>Zagreb</t>
  </si>
  <si>
    <t>ZAG</t>
  </si>
  <si>
    <t>Zamboanga</t>
  </si>
  <si>
    <t>ZAM</t>
  </si>
  <si>
    <t>Zanzibar</t>
  </si>
  <si>
    <t>ZNZ</t>
  </si>
  <si>
    <t>Zaragoza</t>
  </si>
  <si>
    <t>ZAZ</t>
  </si>
  <si>
    <t>Zhengzhou</t>
  </si>
  <si>
    <t>CGO</t>
  </si>
  <si>
    <t>Zhoushan</t>
  </si>
  <si>
    <t>HSN</t>
  </si>
  <si>
    <t>Zurich</t>
  </si>
  <si>
    <t>ZRH</t>
  </si>
  <si>
    <t>Origin_Country</t>
  </si>
  <si>
    <t>Destination_Country</t>
  </si>
  <si>
    <t>Republic of Korea</t>
  </si>
  <si>
    <t>Region</t>
  </si>
  <si>
    <t>IATA</t>
  </si>
  <si>
    <t>3 letter airport codes. From: https://www.ccra.com/airport-codes/</t>
  </si>
  <si>
    <t>Regional classifications of client locations.</t>
  </si>
  <si>
    <t>Client_locations</t>
  </si>
  <si>
    <t>Validity of external data sources</t>
  </si>
  <si>
    <t>Variance from P&amp;L</t>
  </si>
  <si>
    <t>Travel and Entertainment cost per employee</t>
  </si>
  <si>
    <t>Pct. change 2017-2019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</si>
</sst>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0.0"/>
    <numFmt numFmtId="165" formatCode="_-&quot;$&quot;* #,##0_-;\-&quot;$&quot;* #,##0_-;_-&quot;$&quot;* &quot;-&quot;??_-;_-@_-"/>
    <numFmt numFmtId="166" formatCode="0.0%"/>
    <numFmt numFmtId="167" formatCode="&quot;$&quot;#,##0.00"/>
  </numFmts>
  <fonts count="19" x14ac:knownFonts="1">
    <font>
      <sz val="11"/>
      <color theme="1"/>
      <name val="Calibri"/>
      <family val="2"/>
      <scheme val="minor"/>
    </font>
    <font>
      <sz val="11"/>
      <color theme="1"/>
      <name val="Calibri"/>
      <family val="2"/>
      <scheme val="minor"/>
    </font>
    <font>
      <b/>
      <sz val="11"/>
      <color theme="0"/>
      <name val="Calibri"/>
      <family val="2"/>
      <scheme val="minor"/>
    </font>
    <font>
      <b/>
      <u/>
      <sz val="10"/>
      <color theme="1"/>
      <name val="Arial"/>
      <family val="2"/>
    </font>
    <font>
      <sz val="10"/>
      <color theme="1"/>
      <name val="Arial"/>
      <family val="2"/>
    </font>
    <font>
      <b/>
      <sz val="10"/>
      <color theme="1"/>
      <name val="Arial"/>
      <family val="2"/>
    </font>
    <font>
      <u/>
      <sz val="11"/>
      <color theme="10"/>
      <name val="Calibri"/>
      <family val="2"/>
      <scheme val="minor"/>
    </font>
    <font>
      <sz val="10"/>
      <color theme="1"/>
      <name val="Calibri"/>
      <family val="2"/>
      <scheme val="minor"/>
    </font>
    <font>
      <b/>
      <sz val="14"/>
      <color theme="1"/>
      <name val="Arial"/>
      <family val="2"/>
    </font>
    <font>
      <sz val="10"/>
      <name val="Arial"/>
      <family val="2"/>
    </font>
    <font>
      <sz val="11"/>
      <name val="Calibri"/>
      <family val="2"/>
      <scheme val="minor"/>
    </font>
    <font>
      <b/>
      <sz val="11"/>
      <color theme="1"/>
      <name val="Arial"/>
      <family val="2"/>
    </font>
    <font>
      <u/>
      <sz val="11"/>
      <color theme="10"/>
      <name val="Arial"/>
      <family val="2"/>
    </font>
    <font>
      <sz val="11"/>
      <color theme="1"/>
      <name val="Arial"/>
      <family val="2"/>
    </font>
    <font>
      <b/>
      <sz val="10"/>
      <name val="Arial"/>
      <family val="2"/>
    </font>
    <font>
      <sz val="11"/>
      <name val="Arial"/>
      <family val="2"/>
    </font>
    <font>
      <sz val="11"/>
      <color theme="5" tint="-0.249977111117893"/>
      <name val="Arial"/>
      <family val="2"/>
    </font>
    <font>
      <sz val="11"/>
      <color theme="5" tint="-0.249977111117893"/>
      <name val="Calibri"/>
      <family val="2"/>
      <scheme val="minor"/>
    </font>
    <font>
      <b/>
      <sz val="11"/>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0" tint="-0.14999847407452621"/>
        <bgColor indexed="64"/>
      </patternFill>
    </fill>
  </fills>
  <borders count="11">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5">
    <xf numFmtId="0" fontId="0" fillId="0" borderId="0"/>
    <xf numFmtId="9" fontId="1" fillId="0" borderId="0" applyFont="0" applyFill="0" applyBorder="0" applyAlignment="0" applyProtection="0"/>
    <xf numFmtId="44" fontId="1" fillId="0" borderId="0" applyFont="0" applyFill="0" applyBorder="0" applyAlignment="0" applyProtection="0"/>
    <xf numFmtId="0" fontId="6" fillId="0" borderId="0" applyNumberFormat="0" applyFill="0" applyBorder="0" applyAlignment="0" applyProtection="0"/>
    <xf numFmtId="0" fontId="7" fillId="0" borderId="0"/>
  </cellStyleXfs>
  <cellXfs count="59">
    <xf numFmtId="0" fontId="0" fillId="0" borderId="0" xfId="0"/>
    <xf numFmtId="14" fontId="0" fillId="0" borderId="0" xfId="0" applyNumberFormat="1"/>
    <xf numFmtId="164" fontId="0" fillId="0" borderId="0" xfId="0" applyNumberFormat="1"/>
    <xf numFmtId="0" fontId="0" fillId="0" borderId="1" xfId="0" applyFont="1" applyBorder="1"/>
    <xf numFmtId="0" fontId="0" fillId="0" borderId="2" xfId="0" applyFont="1" applyBorder="1"/>
    <xf numFmtId="0" fontId="0" fillId="0" borderId="3" xfId="0" applyFont="1" applyBorder="1"/>
    <xf numFmtId="0" fontId="2" fillId="2" borderId="4" xfId="0" applyFont="1" applyFill="1" applyBorder="1"/>
    <xf numFmtId="0" fontId="2" fillId="2" borderId="5" xfId="0" applyFont="1" applyFill="1" applyBorder="1"/>
    <xf numFmtId="0" fontId="2" fillId="2" borderId="6" xfId="0" applyFont="1" applyFill="1" applyBorder="1"/>
    <xf numFmtId="0" fontId="0" fillId="3" borderId="4" xfId="0" applyFont="1" applyFill="1" applyBorder="1"/>
    <xf numFmtId="0" fontId="0" fillId="3" borderId="5" xfId="0" applyFont="1" applyFill="1" applyBorder="1"/>
    <xf numFmtId="0" fontId="0" fillId="3" borderId="6" xfId="0" applyFont="1" applyFill="1" applyBorder="1"/>
    <xf numFmtId="0" fontId="0" fillId="0" borderId="4" xfId="0" applyFont="1" applyBorder="1"/>
    <xf numFmtId="0" fontId="0" fillId="0" borderId="5" xfId="0" applyFont="1" applyBorder="1"/>
    <xf numFmtId="0" fontId="0" fillId="0" borderId="6" xfId="0" applyFont="1" applyBorder="1"/>
    <xf numFmtId="0" fontId="3" fillId="0" borderId="0" xfId="0" applyFont="1"/>
    <xf numFmtId="0" fontId="4" fillId="0" borderId="0" xfId="0" applyFont="1"/>
    <xf numFmtId="44" fontId="4" fillId="0" borderId="0" xfId="2" applyFont="1"/>
    <xf numFmtId="0" fontId="0" fillId="0" borderId="0" xfId="0" applyAlignment="1">
      <alignment horizontal="left"/>
    </xf>
    <xf numFmtId="0" fontId="0" fillId="0" borderId="0" xfId="0" applyNumberFormat="1"/>
    <xf numFmtId="0" fontId="4" fillId="4" borderId="0" xfId="4" applyFont="1" applyFill="1"/>
    <xf numFmtId="0" fontId="8" fillId="4" borderId="0" xfId="4" applyFont="1" applyFill="1"/>
    <xf numFmtId="0" fontId="0" fillId="4" borderId="0" xfId="0" applyFill="1"/>
    <xf numFmtId="0" fontId="11" fillId="5" borderId="8" xfId="4" applyFont="1" applyFill="1" applyBorder="1" applyAlignment="1">
      <alignment wrapText="1"/>
    </xf>
    <xf numFmtId="0" fontId="11" fillId="5" borderId="9" xfId="4" applyFont="1" applyFill="1" applyBorder="1" applyAlignment="1">
      <alignment wrapText="1"/>
    </xf>
    <xf numFmtId="0" fontId="12" fillId="4" borderId="0" xfId="3" applyFont="1" applyFill="1" applyAlignment="1">
      <alignment vertical="top" wrapText="1"/>
    </xf>
    <xf numFmtId="0" fontId="13" fillId="4" borderId="8" xfId="4" applyFont="1" applyFill="1" applyBorder="1" applyAlignment="1">
      <alignment vertical="top" wrapText="1"/>
    </xf>
    <xf numFmtId="166" fontId="0" fillId="4" borderId="0" xfId="1" applyNumberFormat="1" applyFont="1" applyFill="1"/>
    <xf numFmtId="44" fontId="9" fillId="4" borderId="0" xfId="0" applyNumberFormat="1" applyFont="1" applyFill="1"/>
    <xf numFmtId="165" fontId="9" fillId="4" borderId="0" xfId="0" applyNumberFormat="1" applyFont="1" applyFill="1"/>
    <xf numFmtId="165" fontId="14" fillId="4" borderId="0" xfId="0" applyNumberFormat="1" applyFont="1" applyFill="1"/>
    <xf numFmtId="0" fontId="14" fillId="4" borderId="0" xfId="0" applyFont="1" applyFill="1"/>
    <xf numFmtId="0" fontId="9" fillId="4" borderId="0" xfId="0" applyFont="1" applyFill="1" applyAlignment="1">
      <alignment horizontal="left" indent="1"/>
    </xf>
    <xf numFmtId="0" fontId="14" fillId="4" borderId="7" xfId="0" applyFont="1" applyFill="1" applyBorder="1" applyAlignment="1">
      <alignment horizontal="right"/>
    </xf>
    <xf numFmtId="44" fontId="10" fillId="4" borderId="0" xfId="0" applyNumberFormat="1" applyFont="1" applyFill="1"/>
    <xf numFmtId="44" fontId="14" fillId="4" borderId="0" xfId="0" applyNumberFormat="1" applyFont="1" applyFill="1"/>
    <xf numFmtId="165" fontId="14" fillId="4" borderId="0" xfId="2" applyNumberFormat="1" applyFont="1" applyFill="1"/>
    <xf numFmtId="0" fontId="14" fillId="4" borderId="0" xfId="0" applyFont="1" applyFill="1" applyAlignment="1">
      <alignment horizontal="right"/>
    </xf>
    <xf numFmtId="0" fontId="0" fillId="4" borderId="0" xfId="0" applyFill="1" applyBorder="1"/>
    <xf numFmtId="0" fontId="15" fillId="4" borderId="0" xfId="4" applyFont="1" applyFill="1" applyAlignment="1">
      <alignment vertical="top" wrapText="1"/>
    </xf>
    <xf numFmtId="0" fontId="11" fillId="4" borderId="10" xfId="0" applyFont="1" applyFill="1" applyBorder="1"/>
    <xf numFmtId="0" fontId="13" fillId="4" borderId="0" xfId="0" applyFont="1" applyFill="1"/>
    <xf numFmtId="0" fontId="13" fillId="4" borderId="10" xfId="0" applyFont="1" applyFill="1" applyBorder="1"/>
    <xf numFmtId="2" fontId="0" fillId="0" borderId="0" xfId="0" applyNumberFormat="1"/>
    <xf numFmtId="0" fontId="9" fillId="0" borderId="0" xfId="4" applyFont="1" applyFill="1"/>
    <xf numFmtId="167" fontId="0" fillId="0" borderId="0" xfId="0" applyNumberFormat="1"/>
    <xf numFmtId="167" fontId="17" fillId="0" borderId="0" xfId="0" applyNumberFormat="1" applyFont="1"/>
    <xf numFmtId="0" fontId="18" fillId="0" borderId="0" xfId="0" applyFont="1"/>
    <xf numFmtId="0" fontId="9" fillId="4" borderId="0" xfId="0" applyFont="1" applyFill="1"/>
    <xf numFmtId="166" fontId="10" fillId="4" borderId="0" xfId="1" applyNumberFormat="1" applyFont="1" applyFill="1"/>
    <xf numFmtId="0" fontId="10" fillId="4" borderId="0" xfId="0" applyFont="1" applyFill="1"/>
    <xf numFmtId="9" fontId="9" fillId="4" borderId="0" xfId="1" applyFont="1" applyFill="1"/>
    <xf numFmtId="10" fontId="9" fillId="4" borderId="0" xfId="1" applyNumberFormat="1" applyFont="1" applyFill="1"/>
    <xf numFmtId="49" fontId="9" fillId="4" borderId="0" xfId="0" applyNumberFormat="1" applyFont="1" applyFill="1"/>
    <xf numFmtId="0" fontId="14" fillId="4" borderId="0" xfId="0" applyFont="1" applyFill="1" applyAlignment="1">
      <alignment wrapText="1"/>
    </xf>
    <xf numFmtId="0" fontId="10" fillId="4" borderId="0" xfId="0" applyFont="1" applyFill="1" applyBorder="1"/>
    <xf numFmtId="165" fontId="10" fillId="4" borderId="0" xfId="0" applyNumberFormat="1" applyFont="1" applyFill="1"/>
    <xf numFmtId="9" fontId="10" fillId="4" borderId="0" xfId="1" applyFont="1" applyFill="1"/>
    <xf numFmtId="0" fontId="5" fillId="4" borderId="7" xfId="0" applyFont="1" applyFill="1" applyBorder="1" applyAlignment="1">
      <alignment horizontal="left"/>
    </xf>
  </cellXfs>
  <cellStyles count="5">
    <cellStyle name="Currency 2" xfId="2" xr:uid="{C5F0DA00-F482-4FFC-BB01-62C5B8BAEF4C}"/>
    <cellStyle name="Hyperlink" xfId="3" builtinId="8"/>
    <cellStyle name="Normal" xfId="0" builtinId="0"/>
    <cellStyle name="Normal 3 2" xfId="4" xr:uid="{85987B75-A77F-4DAE-A832-5A7689483AE7}"/>
    <cellStyle name="Percent" xfId="1" builtinId="5"/>
  </cellStyles>
  <dxfs count="28">
    <dxf>
      <font>
        <color theme="0"/>
      </font>
      <fill>
        <patternFill>
          <bgColor theme="1"/>
        </patternFill>
      </fill>
    </dxf>
    <dxf>
      <font>
        <color auto="1"/>
      </font>
      <fill>
        <patternFill>
          <bgColor theme="0" tint="-4.9989318521683403E-2"/>
        </patternFill>
      </fill>
    </dxf>
    <dxf>
      <font>
        <color theme="4" tint="-0.499984740745262"/>
      </font>
      <fill>
        <patternFill>
          <bgColor theme="4" tint="0.79998168889431442"/>
        </patternFill>
      </fill>
    </dxf>
    <dxf>
      <font>
        <color theme="1"/>
      </font>
      <fill>
        <patternFill>
          <bgColor theme="5" tint="0.39994506668294322"/>
        </patternFill>
      </fill>
    </dxf>
    <dxf>
      <font>
        <b val="0"/>
        <i val="0"/>
        <color auto="1"/>
      </font>
      <fill>
        <patternFill>
          <bgColor theme="9" tint="0.39994506668294322"/>
        </patternFill>
      </fill>
    </dxf>
    <dxf>
      <font>
        <color theme="0"/>
      </font>
      <fill>
        <patternFill>
          <bgColor theme="1"/>
        </patternFill>
      </fill>
    </dxf>
    <dxf>
      <font>
        <color theme="0"/>
      </font>
      <fill>
        <patternFill>
          <bgColor theme="1"/>
        </patternFill>
      </fill>
    </dxf>
    <dxf>
      <font>
        <color auto="1"/>
      </font>
      <fill>
        <patternFill>
          <bgColor theme="0" tint="-4.9989318521683403E-2"/>
        </patternFill>
      </fill>
    </dxf>
    <dxf>
      <font>
        <color theme="4" tint="-0.499984740745262"/>
      </font>
      <fill>
        <patternFill>
          <bgColor theme="4" tint="0.79998168889431442"/>
        </patternFill>
      </fill>
    </dxf>
    <dxf>
      <font>
        <color theme="1"/>
      </font>
      <fill>
        <patternFill>
          <bgColor theme="5" tint="0.39994506668294322"/>
        </patternFill>
      </fill>
    </dxf>
    <dxf>
      <font>
        <b val="0"/>
        <i val="0"/>
        <color auto="1"/>
      </font>
      <fill>
        <patternFill>
          <bgColor theme="9" tint="0.39994506668294322"/>
        </patternFill>
      </fill>
    </dxf>
    <dxf>
      <font>
        <color theme="0"/>
      </font>
      <fill>
        <patternFill>
          <bgColor theme="1"/>
        </patternFill>
      </fill>
    </dxf>
    <dxf>
      <font>
        <color theme="0"/>
      </font>
      <fill>
        <patternFill>
          <bgColor theme="1"/>
        </patternFill>
      </fill>
    </dxf>
    <dxf>
      <font>
        <color auto="1"/>
      </font>
      <fill>
        <patternFill>
          <bgColor theme="0" tint="-4.9989318521683403E-2"/>
        </patternFill>
      </fill>
    </dxf>
    <dxf>
      <font>
        <color theme="4" tint="-0.499984740745262"/>
      </font>
      <fill>
        <patternFill>
          <bgColor theme="4" tint="0.79998168889431442"/>
        </patternFill>
      </fill>
    </dxf>
    <dxf>
      <font>
        <color theme="1"/>
      </font>
      <fill>
        <patternFill>
          <bgColor theme="5" tint="0.39994506668294322"/>
        </patternFill>
      </fill>
    </dxf>
    <dxf>
      <font>
        <b val="0"/>
        <i val="0"/>
        <color auto="1"/>
      </font>
      <fill>
        <patternFill>
          <bgColor theme="9" tint="0.39994506668294322"/>
        </patternFill>
      </fill>
    </dxf>
    <dxf>
      <font>
        <color theme="0"/>
      </font>
      <fill>
        <patternFill>
          <bgColor theme="1"/>
        </patternFill>
      </fill>
    </dxf>
    <dxf>
      <font>
        <color theme="0"/>
      </font>
      <fill>
        <patternFill>
          <bgColor theme="1"/>
        </patternFill>
      </fill>
    </dxf>
    <dxf>
      <font>
        <color theme="0"/>
      </font>
      <fill>
        <patternFill>
          <bgColor theme="1"/>
        </patternFill>
      </fill>
    </dxf>
    <dxf>
      <font>
        <color auto="1"/>
      </font>
      <fill>
        <patternFill>
          <bgColor theme="0" tint="-4.9989318521683403E-2"/>
        </patternFill>
      </fill>
    </dxf>
    <dxf>
      <font>
        <color theme="4" tint="-0.499984740745262"/>
      </font>
      <fill>
        <patternFill>
          <bgColor theme="4" tint="0.79998168889431442"/>
        </patternFill>
      </fill>
    </dxf>
    <dxf>
      <font>
        <color theme="1"/>
      </font>
      <fill>
        <patternFill>
          <bgColor theme="5" tint="0.39994506668294322"/>
        </patternFill>
      </fill>
    </dxf>
    <dxf>
      <font>
        <b val="0"/>
        <i val="0"/>
        <color auto="1"/>
      </font>
      <fill>
        <patternFill>
          <bgColor theme="9" tint="0.39994506668294322"/>
        </patternFill>
      </fill>
    </dxf>
    <dxf>
      <font>
        <color theme="0"/>
      </font>
      <fill>
        <patternFill>
          <bgColor theme="1"/>
        </patternFill>
      </fil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Flights_C!$I$1</c:f>
              <c:strCache>
                <c:ptCount val="1"/>
                <c:pt idx="0">
                  <c:v>Total Cost</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28575" cap="rnd" cmpd="sng">
                <a:solidFill>
                  <a:srgbClr val="FFC000"/>
                </a:solidFill>
                <a:prstDash val="solid"/>
              </a:ln>
              <a:effectLst/>
            </c:spPr>
            <c:trendlineType val="linear"/>
            <c:dispRSqr val="0"/>
            <c:dispEq val="1"/>
            <c:trendlineLbl>
              <c:layout>
                <c:manualLayout>
                  <c:x val="-0.49818303689351223"/>
                  <c:y val="-0.3831761027815054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rendlineLbl>
          </c:trendline>
          <c:xVal>
            <c:numRef>
              <c:f>Flights_C!$G$2:$G$1159</c:f>
              <c:numCache>
                <c:formatCode>General</c:formatCode>
                <c:ptCount val="1158"/>
                <c:pt idx="0">
                  <c:v>307</c:v>
                </c:pt>
                <c:pt idx="1">
                  <c:v>370</c:v>
                </c:pt>
                <c:pt idx="2">
                  <c:v>370</c:v>
                </c:pt>
                <c:pt idx="3">
                  <c:v>307</c:v>
                </c:pt>
                <c:pt idx="4">
                  <c:v>370</c:v>
                </c:pt>
                <c:pt idx="5">
                  <c:v>370</c:v>
                </c:pt>
                <c:pt idx="6">
                  <c:v>913</c:v>
                </c:pt>
                <c:pt idx="7">
                  <c:v>1226</c:v>
                </c:pt>
                <c:pt idx="8">
                  <c:v>1180</c:v>
                </c:pt>
                <c:pt idx="9">
                  <c:v>347</c:v>
                </c:pt>
                <c:pt idx="10">
                  <c:v>307</c:v>
                </c:pt>
                <c:pt idx="11">
                  <c:v>347</c:v>
                </c:pt>
                <c:pt idx="12">
                  <c:v>654</c:v>
                </c:pt>
                <c:pt idx="13">
                  <c:v>347</c:v>
                </c:pt>
                <c:pt idx="14">
                  <c:v>364</c:v>
                </c:pt>
                <c:pt idx="15">
                  <c:v>370</c:v>
                </c:pt>
                <c:pt idx="16">
                  <c:v>370</c:v>
                </c:pt>
                <c:pt idx="17">
                  <c:v>2235</c:v>
                </c:pt>
                <c:pt idx="18">
                  <c:v>364</c:v>
                </c:pt>
                <c:pt idx="19">
                  <c:v>1226</c:v>
                </c:pt>
                <c:pt idx="20">
                  <c:v>1226</c:v>
                </c:pt>
                <c:pt idx="21">
                  <c:v>654</c:v>
                </c:pt>
                <c:pt idx="22">
                  <c:v>370</c:v>
                </c:pt>
                <c:pt idx="23">
                  <c:v>1180</c:v>
                </c:pt>
                <c:pt idx="24">
                  <c:v>307</c:v>
                </c:pt>
                <c:pt idx="25">
                  <c:v>1147</c:v>
                </c:pt>
                <c:pt idx="26">
                  <c:v>364</c:v>
                </c:pt>
                <c:pt idx="27">
                  <c:v>307</c:v>
                </c:pt>
                <c:pt idx="28">
                  <c:v>1180</c:v>
                </c:pt>
                <c:pt idx="29">
                  <c:v>1245</c:v>
                </c:pt>
                <c:pt idx="30">
                  <c:v>630</c:v>
                </c:pt>
                <c:pt idx="31">
                  <c:v>1180</c:v>
                </c:pt>
                <c:pt idx="32">
                  <c:v>589</c:v>
                </c:pt>
                <c:pt idx="33">
                  <c:v>882</c:v>
                </c:pt>
                <c:pt idx="34">
                  <c:v>347</c:v>
                </c:pt>
                <c:pt idx="35">
                  <c:v>630</c:v>
                </c:pt>
                <c:pt idx="36">
                  <c:v>364</c:v>
                </c:pt>
                <c:pt idx="37">
                  <c:v>654</c:v>
                </c:pt>
                <c:pt idx="38">
                  <c:v>630</c:v>
                </c:pt>
                <c:pt idx="39">
                  <c:v>1109</c:v>
                </c:pt>
                <c:pt idx="40">
                  <c:v>2606</c:v>
                </c:pt>
                <c:pt idx="41">
                  <c:v>364</c:v>
                </c:pt>
                <c:pt idx="42">
                  <c:v>307</c:v>
                </c:pt>
                <c:pt idx="43">
                  <c:v>1416</c:v>
                </c:pt>
                <c:pt idx="44">
                  <c:v>941</c:v>
                </c:pt>
                <c:pt idx="45">
                  <c:v>2279</c:v>
                </c:pt>
                <c:pt idx="46">
                  <c:v>364</c:v>
                </c:pt>
                <c:pt idx="47">
                  <c:v>654</c:v>
                </c:pt>
                <c:pt idx="48">
                  <c:v>1443</c:v>
                </c:pt>
                <c:pt idx="49">
                  <c:v>913</c:v>
                </c:pt>
                <c:pt idx="50">
                  <c:v>654</c:v>
                </c:pt>
                <c:pt idx="51">
                  <c:v>1765</c:v>
                </c:pt>
                <c:pt idx="52">
                  <c:v>589</c:v>
                </c:pt>
                <c:pt idx="53">
                  <c:v>1443</c:v>
                </c:pt>
                <c:pt idx="54">
                  <c:v>1765</c:v>
                </c:pt>
                <c:pt idx="55">
                  <c:v>630</c:v>
                </c:pt>
                <c:pt idx="56">
                  <c:v>1405</c:v>
                </c:pt>
                <c:pt idx="57">
                  <c:v>941</c:v>
                </c:pt>
                <c:pt idx="58">
                  <c:v>1529</c:v>
                </c:pt>
                <c:pt idx="59">
                  <c:v>2235</c:v>
                </c:pt>
                <c:pt idx="60">
                  <c:v>630</c:v>
                </c:pt>
                <c:pt idx="61">
                  <c:v>2235</c:v>
                </c:pt>
                <c:pt idx="62">
                  <c:v>654</c:v>
                </c:pt>
                <c:pt idx="63">
                  <c:v>2508</c:v>
                </c:pt>
                <c:pt idx="64">
                  <c:v>1180</c:v>
                </c:pt>
                <c:pt idx="65">
                  <c:v>1226</c:v>
                </c:pt>
                <c:pt idx="66">
                  <c:v>1405</c:v>
                </c:pt>
                <c:pt idx="67">
                  <c:v>370</c:v>
                </c:pt>
                <c:pt idx="68">
                  <c:v>941</c:v>
                </c:pt>
                <c:pt idx="69">
                  <c:v>882</c:v>
                </c:pt>
                <c:pt idx="70">
                  <c:v>882</c:v>
                </c:pt>
                <c:pt idx="71">
                  <c:v>882</c:v>
                </c:pt>
                <c:pt idx="72">
                  <c:v>1226</c:v>
                </c:pt>
                <c:pt idx="73">
                  <c:v>1109</c:v>
                </c:pt>
                <c:pt idx="74">
                  <c:v>630</c:v>
                </c:pt>
                <c:pt idx="75">
                  <c:v>2643</c:v>
                </c:pt>
                <c:pt idx="76">
                  <c:v>2461</c:v>
                </c:pt>
                <c:pt idx="77">
                  <c:v>1405</c:v>
                </c:pt>
                <c:pt idx="78">
                  <c:v>1245</c:v>
                </c:pt>
                <c:pt idx="79">
                  <c:v>307</c:v>
                </c:pt>
                <c:pt idx="80">
                  <c:v>1180</c:v>
                </c:pt>
                <c:pt idx="81">
                  <c:v>630</c:v>
                </c:pt>
                <c:pt idx="82">
                  <c:v>2235</c:v>
                </c:pt>
                <c:pt idx="83">
                  <c:v>882</c:v>
                </c:pt>
                <c:pt idx="84">
                  <c:v>1147</c:v>
                </c:pt>
                <c:pt idx="85">
                  <c:v>1245</c:v>
                </c:pt>
                <c:pt idx="86">
                  <c:v>370</c:v>
                </c:pt>
                <c:pt idx="87">
                  <c:v>1147</c:v>
                </c:pt>
                <c:pt idx="88">
                  <c:v>2235</c:v>
                </c:pt>
                <c:pt idx="89">
                  <c:v>1765</c:v>
                </c:pt>
                <c:pt idx="90">
                  <c:v>1109</c:v>
                </c:pt>
                <c:pt idx="91">
                  <c:v>1180</c:v>
                </c:pt>
                <c:pt idx="92">
                  <c:v>2374</c:v>
                </c:pt>
                <c:pt idx="93">
                  <c:v>941</c:v>
                </c:pt>
                <c:pt idx="94">
                  <c:v>2235</c:v>
                </c:pt>
                <c:pt idx="95">
                  <c:v>1147</c:v>
                </c:pt>
                <c:pt idx="96">
                  <c:v>2235</c:v>
                </c:pt>
                <c:pt idx="97">
                  <c:v>347</c:v>
                </c:pt>
                <c:pt idx="98">
                  <c:v>654</c:v>
                </c:pt>
                <c:pt idx="99">
                  <c:v>913</c:v>
                </c:pt>
                <c:pt idx="100">
                  <c:v>913</c:v>
                </c:pt>
                <c:pt idx="101">
                  <c:v>1529</c:v>
                </c:pt>
                <c:pt idx="102">
                  <c:v>1180</c:v>
                </c:pt>
                <c:pt idx="103">
                  <c:v>2488</c:v>
                </c:pt>
                <c:pt idx="104">
                  <c:v>2279</c:v>
                </c:pt>
                <c:pt idx="105">
                  <c:v>2235</c:v>
                </c:pt>
                <c:pt idx="106">
                  <c:v>1529</c:v>
                </c:pt>
                <c:pt idx="107">
                  <c:v>347</c:v>
                </c:pt>
                <c:pt idx="108">
                  <c:v>2508</c:v>
                </c:pt>
                <c:pt idx="109">
                  <c:v>1529</c:v>
                </c:pt>
                <c:pt idx="110">
                  <c:v>370</c:v>
                </c:pt>
                <c:pt idx="111">
                  <c:v>1416</c:v>
                </c:pt>
                <c:pt idx="112">
                  <c:v>1215</c:v>
                </c:pt>
                <c:pt idx="113">
                  <c:v>1529</c:v>
                </c:pt>
                <c:pt idx="114">
                  <c:v>1765</c:v>
                </c:pt>
                <c:pt idx="115">
                  <c:v>1405</c:v>
                </c:pt>
                <c:pt idx="116">
                  <c:v>1226</c:v>
                </c:pt>
                <c:pt idx="117">
                  <c:v>2235</c:v>
                </c:pt>
                <c:pt idx="118">
                  <c:v>3368</c:v>
                </c:pt>
                <c:pt idx="119">
                  <c:v>2565</c:v>
                </c:pt>
                <c:pt idx="120">
                  <c:v>2279</c:v>
                </c:pt>
                <c:pt idx="121">
                  <c:v>1443</c:v>
                </c:pt>
                <c:pt idx="122">
                  <c:v>913</c:v>
                </c:pt>
                <c:pt idx="123">
                  <c:v>1109</c:v>
                </c:pt>
                <c:pt idx="124">
                  <c:v>1226</c:v>
                </c:pt>
                <c:pt idx="125">
                  <c:v>4490</c:v>
                </c:pt>
                <c:pt idx="126">
                  <c:v>1416</c:v>
                </c:pt>
                <c:pt idx="127">
                  <c:v>630</c:v>
                </c:pt>
                <c:pt idx="128">
                  <c:v>2565</c:v>
                </c:pt>
                <c:pt idx="129">
                  <c:v>2508</c:v>
                </c:pt>
                <c:pt idx="130">
                  <c:v>2461</c:v>
                </c:pt>
                <c:pt idx="131">
                  <c:v>307</c:v>
                </c:pt>
                <c:pt idx="132">
                  <c:v>2488</c:v>
                </c:pt>
                <c:pt idx="133">
                  <c:v>913</c:v>
                </c:pt>
                <c:pt idx="134">
                  <c:v>2565</c:v>
                </c:pt>
                <c:pt idx="135">
                  <c:v>2507</c:v>
                </c:pt>
                <c:pt idx="136">
                  <c:v>913</c:v>
                </c:pt>
                <c:pt idx="137">
                  <c:v>364</c:v>
                </c:pt>
                <c:pt idx="138">
                  <c:v>2279</c:v>
                </c:pt>
                <c:pt idx="139">
                  <c:v>4151</c:v>
                </c:pt>
                <c:pt idx="140">
                  <c:v>307</c:v>
                </c:pt>
                <c:pt idx="141">
                  <c:v>654</c:v>
                </c:pt>
                <c:pt idx="142">
                  <c:v>2461</c:v>
                </c:pt>
                <c:pt idx="143">
                  <c:v>2565</c:v>
                </c:pt>
                <c:pt idx="144">
                  <c:v>6495</c:v>
                </c:pt>
                <c:pt idx="145">
                  <c:v>2488</c:v>
                </c:pt>
                <c:pt idx="146">
                  <c:v>654</c:v>
                </c:pt>
                <c:pt idx="147">
                  <c:v>1405</c:v>
                </c:pt>
                <c:pt idx="148">
                  <c:v>1765</c:v>
                </c:pt>
                <c:pt idx="149">
                  <c:v>1405</c:v>
                </c:pt>
                <c:pt idx="150">
                  <c:v>2461</c:v>
                </c:pt>
                <c:pt idx="151">
                  <c:v>2488</c:v>
                </c:pt>
                <c:pt idx="152">
                  <c:v>2508</c:v>
                </c:pt>
                <c:pt idx="153">
                  <c:v>4490</c:v>
                </c:pt>
                <c:pt idx="154">
                  <c:v>364</c:v>
                </c:pt>
                <c:pt idx="155">
                  <c:v>2374</c:v>
                </c:pt>
                <c:pt idx="156">
                  <c:v>2461</c:v>
                </c:pt>
                <c:pt idx="157">
                  <c:v>2235</c:v>
                </c:pt>
                <c:pt idx="158">
                  <c:v>3368</c:v>
                </c:pt>
                <c:pt idx="159">
                  <c:v>347</c:v>
                </c:pt>
                <c:pt idx="160">
                  <c:v>2235</c:v>
                </c:pt>
                <c:pt idx="161">
                  <c:v>2461</c:v>
                </c:pt>
                <c:pt idx="162">
                  <c:v>2461</c:v>
                </c:pt>
                <c:pt idx="163">
                  <c:v>2461</c:v>
                </c:pt>
                <c:pt idx="164">
                  <c:v>347</c:v>
                </c:pt>
                <c:pt idx="165">
                  <c:v>1109</c:v>
                </c:pt>
                <c:pt idx="166">
                  <c:v>307</c:v>
                </c:pt>
                <c:pt idx="167">
                  <c:v>2235</c:v>
                </c:pt>
                <c:pt idx="168">
                  <c:v>2594</c:v>
                </c:pt>
                <c:pt idx="169">
                  <c:v>3805</c:v>
                </c:pt>
                <c:pt idx="170">
                  <c:v>1443</c:v>
                </c:pt>
                <c:pt idx="171">
                  <c:v>2235</c:v>
                </c:pt>
                <c:pt idx="172">
                  <c:v>3250</c:v>
                </c:pt>
                <c:pt idx="173">
                  <c:v>2235</c:v>
                </c:pt>
                <c:pt idx="174">
                  <c:v>2565</c:v>
                </c:pt>
                <c:pt idx="175">
                  <c:v>6033</c:v>
                </c:pt>
                <c:pt idx="176">
                  <c:v>2606</c:v>
                </c:pt>
                <c:pt idx="177">
                  <c:v>364</c:v>
                </c:pt>
                <c:pt idx="178">
                  <c:v>2648</c:v>
                </c:pt>
                <c:pt idx="179">
                  <c:v>1529</c:v>
                </c:pt>
                <c:pt idx="180">
                  <c:v>8432</c:v>
                </c:pt>
                <c:pt idx="181">
                  <c:v>1443</c:v>
                </c:pt>
                <c:pt idx="182">
                  <c:v>370</c:v>
                </c:pt>
                <c:pt idx="183">
                  <c:v>6498</c:v>
                </c:pt>
                <c:pt idx="184">
                  <c:v>2235</c:v>
                </c:pt>
                <c:pt idx="185">
                  <c:v>3883</c:v>
                </c:pt>
                <c:pt idx="186">
                  <c:v>1529</c:v>
                </c:pt>
                <c:pt idx="187">
                  <c:v>1765</c:v>
                </c:pt>
                <c:pt idx="188">
                  <c:v>2565</c:v>
                </c:pt>
                <c:pt idx="189">
                  <c:v>654</c:v>
                </c:pt>
                <c:pt idx="190">
                  <c:v>3921</c:v>
                </c:pt>
                <c:pt idx="191">
                  <c:v>364</c:v>
                </c:pt>
                <c:pt idx="192">
                  <c:v>2606</c:v>
                </c:pt>
                <c:pt idx="193">
                  <c:v>1147</c:v>
                </c:pt>
                <c:pt idx="194">
                  <c:v>1147</c:v>
                </c:pt>
                <c:pt idx="195">
                  <c:v>370</c:v>
                </c:pt>
                <c:pt idx="196">
                  <c:v>1443</c:v>
                </c:pt>
                <c:pt idx="197">
                  <c:v>4359</c:v>
                </c:pt>
                <c:pt idx="198">
                  <c:v>913</c:v>
                </c:pt>
                <c:pt idx="199">
                  <c:v>2594</c:v>
                </c:pt>
                <c:pt idx="200">
                  <c:v>2643</c:v>
                </c:pt>
                <c:pt idx="201">
                  <c:v>1180</c:v>
                </c:pt>
                <c:pt idx="202">
                  <c:v>4159</c:v>
                </c:pt>
                <c:pt idx="203">
                  <c:v>2643</c:v>
                </c:pt>
                <c:pt idx="204">
                  <c:v>5480</c:v>
                </c:pt>
                <c:pt idx="205">
                  <c:v>1109</c:v>
                </c:pt>
                <c:pt idx="206">
                  <c:v>6498</c:v>
                </c:pt>
                <c:pt idx="207">
                  <c:v>2606</c:v>
                </c:pt>
                <c:pt idx="208">
                  <c:v>2594</c:v>
                </c:pt>
                <c:pt idx="209">
                  <c:v>6293</c:v>
                </c:pt>
                <c:pt idx="210">
                  <c:v>941</c:v>
                </c:pt>
                <c:pt idx="211">
                  <c:v>2565</c:v>
                </c:pt>
                <c:pt idx="212">
                  <c:v>2235</c:v>
                </c:pt>
                <c:pt idx="213">
                  <c:v>1180</c:v>
                </c:pt>
                <c:pt idx="214">
                  <c:v>630</c:v>
                </c:pt>
                <c:pt idx="215">
                  <c:v>2594</c:v>
                </c:pt>
                <c:pt idx="216">
                  <c:v>307</c:v>
                </c:pt>
                <c:pt idx="217">
                  <c:v>3608</c:v>
                </c:pt>
                <c:pt idx="218">
                  <c:v>2508</c:v>
                </c:pt>
                <c:pt idx="219">
                  <c:v>2507</c:v>
                </c:pt>
                <c:pt idx="220">
                  <c:v>654</c:v>
                </c:pt>
                <c:pt idx="221">
                  <c:v>2507</c:v>
                </c:pt>
                <c:pt idx="222">
                  <c:v>1180</c:v>
                </c:pt>
                <c:pt idx="223">
                  <c:v>3883</c:v>
                </c:pt>
                <c:pt idx="224">
                  <c:v>4151</c:v>
                </c:pt>
                <c:pt idx="225">
                  <c:v>1109</c:v>
                </c:pt>
                <c:pt idx="226">
                  <c:v>913</c:v>
                </c:pt>
                <c:pt idx="227">
                  <c:v>654</c:v>
                </c:pt>
                <c:pt idx="228">
                  <c:v>4151</c:v>
                </c:pt>
                <c:pt idx="229">
                  <c:v>1215</c:v>
                </c:pt>
                <c:pt idx="230">
                  <c:v>630</c:v>
                </c:pt>
                <c:pt idx="231">
                  <c:v>6205</c:v>
                </c:pt>
                <c:pt idx="232">
                  <c:v>630</c:v>
                </c:pt>
                <c:pt idx="233">
                  <c:v>3608</c:v>
                </c:pt>
                <c:pt idx="234">
                  <c:v>654</c:v>
                </c:pt>
                <c:pt idx="235">
                  <c:v>3883</c:v>
                </c:pt>
                <c:pt idx="236">
                  <c:v>3883</c:v>
                </c:pt>
                <c:pt idx="237">
                  <c:v>1109</c:v>
                </c:pt>
                <c:pt idx="238">
                  <c:v>913</c:v>
                </c:pt>
                <c:pt idx="239">
                  <c:v>1765</c:v>
                </c:pt>
                <c:pt idx="240">
                  <c:v>2235</c:v>
                </c:pt>
                <c:pt idx="241">
                  <c:v>5775</c:v>
                </c:pt>
                <c:pt idx="242">
                  <c:v>1443</c:v>
                </c:pt>
                <c:pt idx="243">
                  <c:v>3368</c:v>
                </c:pt>
                <c:pt idx="244">
                  <c:v>2488</c:v>
                </c:pt>
                <c:pt idx="245">
                  <c:v>3883</c:v>
                </c:pt>
                <c:pt idx="246">
                  <c:v>1405</c:v>
                </c:pt>
                <c:pt idx="247">
                  <c:v>941</c:v>
                </c:pt>
                <c:pt idx="248">
                  <c:v>913</c:v>
                </c:pt>
                <c:pt idx="249">
                  <c:v>4490</c:v>
                </c:pt>
                <c:pt idx="250">
                  <c:v>3974</c:v>
                </c:pt>
                <c:pt idx="251">
                  <c:v>8677</c:v>
                </c:pt>
                <c:pt idx="252">
                  <c:v>2606</c:v>
                </c:pt>
                <c:pt idx="253">
                  <c:v>2488</c:v>
                </c:pt>
                <c:pt idx="254">
                  <c:v>3608</c:v>
                </c:pt>
                <c:pt idx="255">
                  <c:v>3974</c:v>
                </c:pt>
                <c:pt idx="256">
                  <c:v>2461</c:v>
                </c:pt>
                <c:pt idx="257">
                  <c:v>307</c:v>
                </c:pt>
                <c:pt idx="258">
                  <c:v>5555</c:v>
                </c:pt>
                <c:pt idx="259">
                  <c:v>1215</c:v>
                </c:pt>
                <c:pt idx="260">
                  <c:v>4359</c:v>
                </c:pt>
                <c:pt idx="261">
                  <c:v>5299</c:v>
                </c:pt>
                <c:pt idx="262">
                  <c:v>6033</c:v>
                </c:pt>
                <c:pt idx="263">
                  <c:v>1443</c:v>
                </c:pt>
                <c:pt idx="264">
                  <c:v>1405</c:v>
                </c:pt>
                <c:pt idx="265">
                  <c:v>7627</c:v>
                </c:pt>
                <c:pt idx="266">
                  <c:v>2235</c:v>
                </c:pt>
                <c:pt idx="267">
                  <c:v>4151</c:v>
                </c:pt>
                <c:pt idx="268">
                  <c:v>3608</c:v>
                </c:pt>
                <c:pt idx="269">
                  <c:v>913</c:v>
                </c:pt>
                <c:pt idx="270">
                  <c:v>4151</c:v>
                </c:pt>
                <c:pt idx="271">
                  <c:v>2648</c:v>
                </c:pt>
                <c:pt idx="272">
                  <c:v>5843</c:v>
                </c:pt>
                <c:pt idx="273">
                  <c:v>3974</c:v>
                </c:pt>
                <c:pt idx="274">
                  <c:v>6033</c:v>
                </c:pt>
                <c:pt idx="275">
                  <c:v>2461</c:v>
                </c:pt>
                <c:pt idx="276">
                  <c:v>6033</c:v>
                </c:pt>
                <c:pt idx="277">
                  <c:v>913</c:v>
                </c:pt>
                <c:pt idx="278">
                  <c:v>8615</c:v>
                </c:pt>
                <c:pt idx="279">
                  <c:v>3883</c:v>
                </c:pt>
                <c:pt idx="280">
                  <c:v>2488</c:v>
                </c:pt>
                <c:pt idx="281">
                  <c:v>5536</c:v>
                </c:pt>
                <c:pt idx="282">
                  <c:v>7627</c:v>
                </c:pt>
                <c:pt idx="283">
                  <c:v>5536</c:v>
                </c:pt>
                <c:pt idx="284">
                  <c:v>1443</c:v>
                </c:pt>
                <c:pt idx="285">
                  <c:v>3883</c:v>
                </c:pt>
                <c:pt idx="286">
                  <c:v>370</c:v>
                </c:pt>
                <c:pt idx="287">
                  <c:v>1215</c:v>
                </c:pt>
                <c:pt idx="288">
                  <c:v>307</c:v>
                </c:pt>
                <c:pt idx="289">
                  <c:v>6377</c:v>
                </c:pt>
                <c:pt idx="290">
                  <c:v>5536</c:v>
                </c:pt>
                <c:pt idx="291">
                  <c:v>370</c:v>
                </c:pt>
                <c:pt idx="292">
                  <c:v>1215</c:v>
                </c:pt>
                <c:pt idx="293">
                  <c:v>5555</c:v>
                </c:pt>
                <c:pt idx="294">
                  <c:v>3883</c:v>
                </c:pt>
                <c:pt idx="295">
                  <c:v>3883</c:v>
                </c:pt>
                <c:pt idx="296">
                  <c:v>1245</c:v>
                </c:pt>
                <c:pt idx="297">
                  <c:v>6293</c:v>
                </c:pt>
                <c:pt idx="298">
                  <c:v>1109</c:v>
                </c:pt>
                <c:pt idx="299">
                  <c:v>5830</c:v>
                </c:pt>
                <c:pt idx="300">
                  <c:v>3921</c:v>
                </c:pt>
                <c:pt idx="301">
                  <c:v>2235</c:v>
                </c:pt>
                <c:pt idx="302">
                  <c:v>2235</c:v>
                </c:pt>
                <c:pt idx="303">
                  <c:v>3883</c:v>
                </c:pt>
                <c:pt idx="304">
                  <c:v>7660</c:v>
                </c:pt>
                <c:pt idx="305">
                  <c:v>7762</c:v>
                </c:pt>
                <c:pt idx="306">
                  <c:v>5536</c:v>
                </c:pt>
                <c:pt idx="307">
                  <c:v>1147</c:v>
                </c:pt>
                <c:pt idx="308">
                  <c:v>5555</c:v>
                </c:pt>
                <c:pt idx="309">
                  <c:v>6033</c:v>
                </c:pt>
                <c:pt idx="310">
                  <c:v>5536</c:v>
                </c:pt>
                <c:pt idx="311">
                  <c:v>6033</c:v>
                </c:pt>
                <c:pt idx="312">
                  <c:v>6033</c:v>
                </c:pt>
                <c:pt idx="313">
                  <c:v>3883</c:v>
                </c:pt>
                <c:pt idx="314">
                  <c:v>3921</c:v>
                </c:pt>
                <c:pt idx="315">
                  <c:v>630</c:v>
                </c:pt>
                <c:pt idx="316">
                  <c:v>3608</c:v>
                </c:pt>
                <c:pt idx="317">
                  <c:v>4159</c:v>
                </c:pt>
                <c:pt idx="318">
                  <c:v>6377</c:v>
                </c:pt>
                <c:pt idx="319">
                  <c:v>5536</c:v>
                </c:pt>
                <c:pt idx="320">
                  <c:v>5539</c:v>
                </c:pt>
                <c:pt idx="321">
                  <c:v>654</c:v>
                </c:pt>
                <c:pt idx="322">
                  <c:v>1405</c:v>
                </c:pt>
                <c:pt idx="323">
                  <c:v>5561</c:v>
                </c:pt>
                <c:pt idx="324">
                  <c:v>2508</c:v>
                </c:pt>
                <c:pt idx="325">
                  <c:v>5555</c:v>
                </c:pt>
                <c:pt idx="326">
                  <c:v>6453</c:v>
                </c:pt>
                <c:pt idx="327">
                  <c:v>3805</c:v>
                </c:pt>
                <c:pt idx="328">
                  <c:v>4159</c:v>
                </c:pt>
                <c:pt idx="329">
                  <c:v>941</c:v>
                </c:pt>
                <c:pt idx="330">
                  <c:v>654</c:v>
                </c:pt>
                <c:pt idx="331">
                  <c:v>4359</c:v>
                </c:pt>
                <c:pt idx="332">
                  <c:v>3713</c:v>
                </c:pt>
                <c:pt idx="333">
                  <c:v>5555</c:v>
                </c:pt>
                <c:pt idx="334">
                  <c:v>2488</c:v>
                </c:pt>
                <c:pt idx="335">
                  <c:v>4627</c:v>
                </c:pt>
                <c:pt idx="336">
                  <c:v>1147</c:v>
                </c:pt>
                <c:pt idx="337">
                  <c:v>3713</c:v>
                </c:pt>
                <c:pt idx="338">
                  <c:v>3883</c:v>
                </c:pt>
                <c:pt idx="339">
                  <c:v>8395</c:v>
                </c:pt>
                <c:pt idx="340">
                  <c:v>3974</c:v>
                </c:pt>
                <c:pt idx="341">
                  <c:v>3883</c:v>
                </c:pt>
                <c:pt idx="342">
                  <c:v>654</c:v>
                </c:pt>
                <c:pt idx="343">
                  <c:v>3883</c:v>
                </c:pt>
                <c:pt idx="344">
                  <c:v>1245</c:v>
                </c:pt>
                <c:pt idx="345">
                  <c:v>654</c:v>
                </c:pt>
                <c:pt idx="346">
                  <c:v>913</c:v>
                </c:pt>
                <c:pt idx="347">
                  <c:v>6453</c:v>
                </c:pt>
                <c:pt idx="348">
                  <c:v>3608</c:v>
                </c:pt>
                <c:pt idx="349">
                  <c:v>1405</c:v>
                </c:pt>
                <c:pt idx="350">
                  <c:v>7762</c:v>
                </c:pt>
                <c:pt idx="351">
                  <c:v>5568</c:v>
                </c:pt>
                <c:pt idx="352">
                  <c:v>3250</c:v>
                </c:pt>
                <c:pt idx="353">
                  <c:v>7496</c:v>
                </c:pt>
                <c:pt idx="354">
                  <c:v>7005</c:v>
                </c:pt>
                <c:pt idx="355">
                  <c:v>3805</c:v>
                </c:pt>
                <c:pt idx="356">
                  <c:v>8047</c:v>
                </c:pt>
                <c:pt idx="357">
                  <c:v>3608</c:v>
                </c:pt>
                <c:pt idx="358">
                  <c:v>4627</c:v>
                </c:pt>
                <c:pt idx="359">
                  <c:v>5299</c:v>
                </c:pt>
                <c:pt idx="360">
                  <c:v>1443</c:v>
                </c:pt>
                <c:pt idx="361">
                  <c:v>1245</c:v>
                </c:pt>
                <c:pt idx="362">
                  <c:v>2507</c:v>
                </c:pt>
                <c:pt idx="363">
                  <c:v>4151</c:v>
                </c:pt>
                <c:pt idx="364">
                  <c:v>4151</c:v>
                </c:pt>
                <c:pt idx="365">
                  <c:v>6790</c:v>
                </c:pt>
                <c:pt idx="366">
                  <c:v>4151</c:v>
                </c:pt>
                <c:pt idx="367">
                  <c:v>2507</c:v>
                </c:pt>
                <c:pt idx="368">
                  <c:v>7627</c:v>
                </c:pt>
                <c:pt idx="369">
                  <c:v>5539</c:v>
                </c:pt>
                <c:pt idx="370">
                  <c:v>6884</c:v>
                </c:pt>
                <c:pt idx="371">
                  <c:v>5775</c:v>
                </c:pt>
                <c:pt idx="372">
                  <c:v>7660</c:v>
                </c:pt>
                <c:pt idx="373">
                  <c:v>5539</c:v>
                </c:pt>
                <c:pt idx="374">
                  <c:v>3974</c:v>
                </c:pt>
                <c:pt idx="375">
                  <c:v>6343</c:v>
                </c:pt>
                <c:pt idx="376">
                  <c:v>4159</c:v>
                </c:pt>
                <c:pt idx="377">
                  <c:v>7494</c:v>
                </c:pt>
                <c:pt idx="378">
                  <c:v>2508</c:v>
                </c:pt>
                <c:pt idx="379">
                  <c:v>2507</c:v>
                </c:pt>
                <c:pt idx="380">
                  <c:v>3883</c:v>
                </c:pt>
                <c:pt idx="381">
                  <c:v>5536</c:v>
                </c:pt>
                <c:pt idx="382">
                  <c:v>7627</c:v>
                </c:pt>
                <c:pt idx="383">
                  <c:v>3883</c:v>
                </c:pt>
                <c:pt idx="384">
                  <c:v>941</c:v>
                </c:pt>
                <c:pt idx="385">
                  <c:v>3883</c:v>
                </c:pt>
                <c:pt idx="386">
                  <c:v>3713</c:v>
                </c:pt>
                <c:pt idx="387">
                  <c:v>4151</c:v>
                </c:pt>
                <c:pt idx="388">
                  <c:v>5555</c:v>
                </c:pt>
                <c:pt idx="389">
                  <c:v>3608</c:v>
                </c:pt>
                <c:pt idx="390">
                  <c:v>8303</c:v>
                </c:pt>
                <c:pt idx="391">
                  <c:v>7660</c:v>
                </c:pt>
                <c:pt idx="392">
                  <c:v>3608</c:v>
                </c:pt>
                <c:pt idx="393">
                  <c:v>9252</c:v>
                </c:pt>
                <c:pt idx="394">
                  <c:v>4490</c:v>
                </c:pt>
                <c:pt idx="395">
                  <c:v>5568</c:v>
                </c:pt>
                <c:pt idx="396">
                  <c:v>1443</c:v>
                </c:pt>
                <c:pt idx="397">
                  <c:v>4151</c:v>
                </c:pt>
                <c:pt idx="398">
                  <c:v>6343</c:v>
                </c:pt>
                <c:pt idx="399">
                  <c:v>3608</c:v>
                </c:pt>
                <c:pt idx="400">
                  <c:v>9577</c:v>
                </c:pt>
                <c:pt idx="401">
                  <c:v>11708</c:v>
                </c:pt>
                <c:pt idx="402">
                  <c:v>3713</c:v>
                </c:pt>
                <c:pt idx="403">
                  <c:v>3805</c:v>
                </c:pt>
                <c:pt idx="404">
                  <c:v>9495</c:v>
                </c:pt>
                <c:pt idx="405">
                  <c:v>7627</c:v>
                </c:pt>
                <c:pt idx="406">
                  <c:v>5555</c:v>
                </c:pt>
                <c:pt idx="407">
                  <c:v>5606</c:v>
                </c:pt>
                <c:pt idx="408">
                  <c:v>6150</c:v>
                </c:pt>
                <c:pt idx="409">
                  <c:v>1215</c:v>
                </c:pt>
                <c:pt idx="410">
                  <c:v>7108</c:v>
                </c:pt>
                <c:pt idx="411">
                  <c:v>5863</c:v>
                </c:pt>
                <c:pt idx="412">
                  <c:v>8303</c:v>
                </c:pt>
                <c:pt idx="413">
                  <c:v>9570</c:v>
                </c:pt>
                <c:pt idx="414">
                  <c:v>2507</c:v>
                </c:pt>
                <c:pt idx="415">
                  <c:v>3786</c:v>
                </c:pt>
                <c:pt idx="416">
                  <c:v>2488</c:v>
                </c:pt>
                <c:pt idx="417">
                  <c:v>4490</c:v>
                </c:pt>
                <c:pt idx="418">
                  <c:v>5775</c:v>
                </c:pt>
                <c:pt idx="419">
                  <c:v>10877</c:v>
                </c:pt>
                <c:pt idx="420">
                  <c:v>9597</c:v>
                </c:pt>
                <c:pt idx="421">
                  <c:v>5763</c:v>
                </c:pt>
                <c:pt idx="422">
                  <c:v>3883</c:v>
                </c:pt>
                <c:pt idx="423">
                  <c:v>10883</c:v>
                </c:pt>
                <c:pt idx="424">
                  <c:v>7794</c:v>
                </c:pt>
                <c:pt idx="425">
                  <c:v>6409</c:v>
                </c:pt>
                <c:pt idx="426">
                  <c:v>10593</c:v>
                </c:pt>
                <c:pt idx="427">
                  <c:v>6884</c:v>
                </c:pt>
                <c:pt idx="428">
                  <c:v>6864</c:v>
                </c:pt>
                <c:pt idx="429">
                  <c:v>7213</c:v>
                </c:pt>
                <c:pt idx="430">
                  <c:v>5555</c:v>
                </c:pt>
                <c:pt idx="431">
                  <c:v>7496</c:v>
                </c:pt>
                <c:pt idx="432">
                  <c:v>7762</c:v>
                </c:pt>
                <c:pt idx="433">
                  <c:v>5539</c:v>
                </c:pt>
                <c:pt idx="434">
                  <c:v>9597</c:v>
                </c:pt>
                <c:pt idx="435">
                  <c:v>14584</c:v>
                </c:pt>
                <c:pt idx="436">
                  <c:v>7108</c:v>
                </c:pt>
                <c:pt idx="437">
                  <c:v>6377</c:v>
                </c:pt>
                <c:pt idx="438">
                  <c:v>5568</c:v>
                </c:pt>
                <c:pt idx="439">
                  <c:v>3974</c:v>
                </c:pt>
                <c:pt idx="440">
                  <c:v>4151</c:v>
                </c:pt>
                <c:pt idx="441">
                  <c:v>6864</c:v>
                </c:pt>
                <c:pt idx="442">
                  <c:v>13964</c:v>
                </c:pt>
                <c:pt idx="443">
                  <c:v>5584</c:v>
                </c:pt>
                <c:pt idx="444">
                  <c:v>941</c:v>
                </c:pt>
                <c:pt idx="445">
                  <c:v>11115</c:v>
                </c:pt>
                <c:pt idx="446">
                  <c:v>630</c:v>
                </c:pt>
                <c:pt idx="447">
                  <c:v>8615</c:v>
                </c:pt>
                <c:pt idx="448">
                  <c:v>5539</c:v>
                </c:pt>
                <c:pt idx="449">
                  <c:v>2606</c:v>
                </c:pt>
                <c:pt idx="450">
                  <c:v>3883</c:v>
                </c:pt>
                <c:pt idx="451">
                  <c:v>9252</c:v>
                </c:pt>
                <c:pt idx="452">
                  <c:v>6495</c:v>
                </c:pt>
                <c:pt idx="453">
                  <c:v>941</c:v>
                </c:pt>
                <c:pt idx="454">
                  <c:v>3921</c:v>
                </c:pt>
                <c:pt idx="455">
                  <c:v>4627</c:v>
                </c:pt>
                <c:pt idx="456">
                  <c:v>5568</c:v>
                </c:pt>
                <c:pt idx="457">
                  <c:v>5568</c:v>
                </c:pt>
                <c:pt idx="458">
                  <c:v>11115</c:v>
                </c:pt>
                <c:pt idx="459">
                  <c:v>2461</c:v>
                </c:pt>
                <c:pt idx="460">
                  <c:v>8716</c:v>
                </c:pt>
                <c:pt idx="461">
                  <c:v>7741</c:v>
                </c:pt>
                <c:pt idx="462">
                  <c:v>9223</c:v>
                </c:pt>
                <c:pt idx="463">
                  <c:v>3786</c:v>
                </c:pt>
                <c:pt idx="464">
                  <c:v>5830</c:v>
                </c:pt>
                <c:pt idx="465">
                  <c:v>5555</c:v>
                </c:pt>
                <c:pt idx="466">
                  <c:v>7213</c:v>
                </c:pt>
                <c:pt idx="467">
                  <c:v>5565</c:v>
                </c:pt>
                <c:pt idx="468">
                  <c:v>10883</c:v>
                </c:pt>
                <c:pt idx="469">
                  <c:v>9241</c:v>
                </c:pt>
                <c:pt idx="470">
                  <c:v>9241</c:v>
                </c:pt>
                <c:pt idx="471">
                  <c:v>5561</c:v>
                </c:pt>
                <c:pt idx="472">
                  <c:v>5539</c:v>
                </c:pt>
                <c:pt idx="473">
                  <c:v>7193</c:v>
                </c:pt>
                <c:pt idx="474">
                  <c:v>9591</c:v>
                </c:pt>
                <c:pt idx="475">
                  <c:v>6884</c:v>
                </c:pt>
                <c:pt idx="476">
                  <c:v>6731</c:v>
                </c:pt>
                <c:pt idx="477">
                  <c:v>8432</c:v>
                </c:pt>
                <c:pt idx="478">
                  <c:v>8797</c:v>
                </c:pt>
                <c:pt idx="479">
                  <c:v>5849</c:v>
                </c:pt>
                <c:pt idx="480">
                  <c:v>7146</c:v>
                </c:pt>
                <c:pt idx="481">
                  <c:v>7741</c:v>
                </c:pt>
                <c:pt idx="482">
                  <c:v>6293</c:v>
                </c:pt>
                <c:pt idx="483">
                  <c:v>9594</c:v>
                </c:pt>
                <c:pt idx="484">
                  <c:v>11115</c:v>
                </c:pt>
                <c:pt idx="485">
                  <c:v>7627</c:v>
                </c:pt>
                <c:pt idx="486">
                  <c:v>5606</c:v>
                </c:pt>
                <c:pt idx="487">
                  <c:v>8187</c:v>
                </c:pt>
                <c:pt idx="488">
                  <c:v>16013</c:v>
                </c:pt>
                <c:pt idx="489">
                  <c:v>5536</c:v>
                </c:pt>
                <c:pt idx="490">
                  <c:v>3883</c:v>
                </c:pt>
                <c:pt idx="491">
                  <c:v>15349</c:v>
                </c:pt>
                <c:pt idx="492">
                  <c:v>5568</c:v>
                </c:pt>
                <c:pt idx="493">
                  <c:v>15178</c:v>
                </c:pt>
                <c:pt idx="494">
                  <c:v>6884</c:v>
                </c:pt>
                <c:pt idx="495">
                  <c:v>5568</c:v>
                </c:pt>
                <c:pt idx="496">
                  <c:v>7794</c:v>
                </c:pt>
                <c:pt idx="497">
                  <c:v>9212</c:v>
                </c:pt>
                <c:pt idx="498">
                  <c:v>8432</c:v>
                </c:pt>
                <c:pt idx="499">
                  <c:v>6965</c:v>
                </c:pt>
                <c:pt idx="500">
                  <c:v>10899</c:v>
                </c:pt>
                <c:pt idx="501">
                  <c:v>5539</c:v>
                </c:pt>
                <c:pt idx="502">
                  <c:v>8047</c:v>
                </c:pt>
                <c:pt idx="503">
                  <c:v>5539</c:v>
                </c:pt>
                <c:pt idx="504">
                  <c:v>11115</c:v>
                </c:pt>
                <c:pt idx="505">
                  <c:v>13964</c:v>
                </c:pt>
                <c:pt idx="506">
                  <c:v>5536</c:v>
                </c:pt>
                <c:pt idx="507">
                  <c:v>2507</c:v>
                </c:pt>
                <c:pt idx="508">
                  <c:v>15178</c:v>
                </c:pt>
                <c:pt idx="509">
                  <c:v>10899</c:v>
                </c:pt>
                <c:pt idx="510">
                  <c:v>13964</c:v>
                </c:pt>
                <c:pt idx="511">
                  <c:v>15349</c:v>
                </c:pt>
                <c:pt idx="512">
                  <c:v>5539</c:v>
                </c:pt>
                <c:pt idx="513">
                  <c:v>7005</c:v>
                </c:pt>
                <c:pt idx="514">
                  <c:v>15178</c:v>
                </c:pt>
                <c:pt idx="515">
                  <c:v>11721</c:v>
                </c:pt>
                <c:pt idx="516">
                  <c:v>5539</c:v>
                </c:pt>
                <c:pt idx="517">
                  <c:v>10883</c:v>
                </c:pt>
                <c:pt idx="518">
                  <c:v>5830</c:v>
                </c:pt>
                <c:pt idx="519">
                  <c:v>15178</c:v>
                </c:pt>
                <c:pt idx="520">
                  <c:v>11004</c:v>
                </c:pt>
                <c:pt idx="521">
                  <c:v>10877</c:v>
                </c:pt>
                <c:pt idx="522">
                  <c:v>7762</c:v>
                </c:pt>
                <c:pt idx="523">
                  <c:v>5584</c:v>
                </c:pt>
                <c:pt idx="524">
                  <c:v>11115</c:v>
                </c:pt>
                <c:pt idx="525">
                  <c:v>5561</c:v>
                </c:pt>
                <c:pt idx="526">
                  <c:v>5568</c:v>
                </c:pt>
                <c:pt idx="527">
                  <c:v>5707</c:v>
                </c:pt>
                <c:pt idx="528">
                  <c:v>11004</c:v>
                </c:pt>
                <c:pt idx="529">
                  <c:v>5561</c:v>
                </c:pt>
                <c:pt idx="530">
                  <c:v>5565</c:v>
                </c:pt>
                <c:pt idx="531">
                  <c:v>9577</c:v>
                </c:pt>
                <c:pt idx="532">
                  <c:v>5565</c:v>
                </c:pt>
                <c:pt idx="533">
                  <c:v>10593</c:v>
                </c:pt>
                <c:pt idx="534">
                  <c:v>5561</c:v>
                </c:pt>
                <c:pt idx="535">
                  <c:v>5584</c:v>
                </c:pt>
                <c:pt idx="536">
                  <c:v>8395</c:v>
                </c:pt>
                <c:pt idx="537">
                  <c:v>10877</c:v>
                </c:pt>
                <c:pt idx="538">
                  <c:v>7627</c:v>
                </c:pt>
                <c:pt idx="539">
                  <c:v>12979</c:v>
                </c:pt>
                <c:pt idx="540">
                  <c:v>5863</c:v>
                </c:pt>
                <c:pt idx="541">
                  <c:v>5539</c:v>
                </c:pt>
                <c:pt idx="542">
                  <c:v>11004</c:v>
                </c:pt>
                <c:pt idx="543">
                  <c:v>4151</c:v>
                </c:pt>
                <c:pt idx="544">
                  <c:v>10877</c:v>
                </c:pt>
                <c:pt idx="545">
                  <c:v>6409</c:v>
                </c:pt>
                <c:pt idx="546">
                  <c:v>7627</c:v>
                </c:pt>
                <c:pt idx="547">
                  <c:v>15349</c:v>
                </c:pt>
                <c:pt idx="548">
                  <c:v>11004</c:v>
                </c:pt>
                <c:pt idx="549">
                  <c:v>9597</c:v>
                </c:pt>
                <c:pt idx="550">
                  <c:v>15349</c:v>
                </c:pt>
                <c:pt idx="551">
                  <c:v>9499</c:v>
                </c:pt>
                <c:pt idx="552">
                  <c:v>7627</c:v>
                </c:pt>
                <c:pt idx="553">
                  <c:v>8153</c:v>
                </c:pt>
                <c:pt idx="554">
                  <c:v>13964</c:v>
                </c:pt>
                <c:pt idx="555">
                  <c:v>5536</c:v>
                </c:pt>
                <c:pt idx="556">
                  <c:v>5555</c:v>
                </c:pt>
                <c:pt idx="557">
                  <c:v>11721</c:v>
                </c:pt>
                <c:pt idx="558">
                  <c:v>9634</c:v>
                </c:pt>
                <c:pt idx="559">
                  <c:v>9577</c:v>
                </c:pt>
                <c:pt idx="560">
                  <c:v>10883</c:v>
                </c:pt>
                <c:pt idx="561">
                  <c:v>7627</c:v>
                </c:pt>
                <c:pt idx="562">
                  <c:v>15349</c:v>
                </c:pt>
                <c:pt idx="563">
                  <c:v>15349</c:v>
                </c:pt>
                <c:pt idx="564">
                  <c:v>10899</c:v>
                </c:pt>
                <c:pt idx="565">
                  <c:v>7213</c:v>
                </c:pt>
                <c:pt idx="566">
                  <c:v>8462</c:v>
                </c:pt>
                <c:pt idx="567">
                  <c:v>10789</c:v>
                </c:pt>
                <c:pt idx="568">
                  <c:v>5536</c:v>
                </c:pt>
                <c:pt idx="569">
                  <c:v>7702</c:v>
                </c:pt>
                <c:pt idx="570">
                  <c:v>10899</c:v>
                </c:pt>
                <c:pt idx="571">
                  <c:v>7213</c:v>
                </c:pt>
                <c:pt idx="572">
                  <c:v>9212</c:v>
                </c:pt>
                <c:pt idx="573">
                  <c:v>11115</c:v>
                </c:pt>
                <c:pt idx="574">
                  <c:v>13964</c:v>
                </c:pt>
                <c:pt idx="575">
                  <c:v>15349</c:v>
                </c:pt>
                <c:pt idx="576">
                  <c:v>15336</c:v>
                </c:pt>
                <c:pt idx="577">
                  <c:v>11004</c:v>
                </c:pt>
                <c:pt idx="578">
                  <c:v>9252</c:v>
                </c:pt>
                <c:pt idx="579">
                  <c:v>8797</c:v>
                </c:pt>
                <c:pt idx="580">
                  <c:v>9495</c:v>
                </c:pt>
                <c:pt idx="581">
                  <c:v>6377</c:v>
                </c:pt>
                <c:pt idx="582">
                  <c:v>13964</c:v>
                </c:pt>
                <c:pt idx="583">
                  <c:v>8303</c:v>
                </c:pt>
                <c:pt idx="584">
                  <c:v>16026</c:v>
                </c:pt>
                <c:pt idx="585">
                  <c:v>13964</c:v>
                </c:pt>
                <c:pt idx="586">
                  <c:v>10899</c:v>
                </c:pt>
                <c:pt idx="587">
                  <c:v>5536</c:v>
                </c:pt>
                <c:pt idx="588">
                  <c:v>11004</c:v>
                </c:pt>
                <c:pt idx="589">
                  <c:v>8248</c:v>
                </c:pt>
                <c:pt idx="590">
                  <c:v>3974</c:v>
                </c:pt>
                <c:pt idx="591">
                  <c:v>11115</c:v>
                </c:pt>
                <c:pt idx="592">
                  <c:v>8395</c:v>
                </c:pt>
                <c:pt idx="593">
                  <c:v>13964</c:v>
                </c:pt>
                <c:pt idx="594">
                  <c:v>11022</c:v>
                </c:pt>
                <c:pt idx="595">
                  <c:v>10899</c:v>
                </c:pt>
                <c:pt idx="596">
                  <c:v>2507</c:v>
                </c:pt>
                <c:pt idx="597">
                  <c:v>5555</c:v>
                </c:pt>
                <c:pt idx="598">
                  <c:v>9570</c:v>
                </c:pt>
                <c:pt idx="599">
                  <c:v>15349</c:v>
                </c:pt>
                <c:pt idx="600">
                  <c:v>15178</c:v>
                </c:pt>
                <c:pt idx="601">
                  <c:v>10883</c:v>
                </c:pt>
                <c:pt idx="602">
                  <c:v>17017</c:v>
                </c:pt>
                <c:pt idx="603">
                  <c:v>12116</c:v>
                </c:pt>
                <c:pt idx="604">
                  <c:v>15178</c:v>
                </c:pt>
                <c:pt idx="605">
                  <c:v>7627</c:v>
                </c:pt>
                <c:pt idx="606">
                  <c:v>6732</c:v>
                </c:pt>
                <c:pt idx="607">
                  <c:v>13964</c:v>
                </c:pt>
                <c:pt idx="608">
                  <c:v>8303</c:v>
                </c:pt>
                <c:pt idx="609">
                  <c:v>11004</c:v>
                </c:pt>
                <c:pt idx="610">
                  <c:v>7627</c:v>
                </c:pt>
                <c:pt idx="611">
                  <c:v>11004</c:v>
                </c:pt>
                <c:pt idx="612">
                  <c:v>9499</c:v>
                </c:pt>
                <c:pt idx="613">
                  <c:v>15178</c:v>
                </c:pt>
                <c:pt idx="614">
                  <c:v>5565</c:v>
                </c:pt>
                <c:pt idx="615">
                  <c:v>15349</c:v>
                </c:pt>
                <c:pt idx="616">
                  <c:v>10052</c:v>
                </c:pt>
                <c:pt idx="617">
                  <c:v>11708</c:v>
                </c:pt>
                <c:pt idx="618">
                  <c:v>13964</c:v>
                </c:pt>
                <c:pt idx="619">
                  <c:v>11004</c:v>
                </c:pt>
                <c:pt idx="620">
                  <c:v>10899</c:v>
                </c:pt>
                <c:pt idx="621">
                  <c:v>7741</c:v>
                </c:pt>
                <c:pt idx="622">
                  <c:v>5539</c:v>
                </c:pt>
                <c:pt idx="623">
                  <c:v>10789</c:v>
                </c:pt>
                <c:pt idx="624">
                  <c:v>16026</c:v>
                </c:pt>
                <c:pt idx="625">
                  <c:v>7627</c:v>
                </c:pt>
                <c:pt idx="626">
                  <c:v>7108</c:v>
                </c:pt>
                <c:pt idx="627">
                  <c:v>7660</c:v>
                </c:pt>
                <c:pt idx="628">
                  <c:v>12551</c:v>
                </c:pt>
                <c:pt idx="629">
                  <c:v>6377</c:v>
                </c:pt>
                <c:pt idx="630">
                  <c:v>10605</c:v>
                </c:pt>
                <c:pt idx="631">
                  <c:v>11115</c:v>
                </c:pt>
                <c:pt idx="632">
                  <c:v>6965</c:v>
                </c:pt>
                <c:pt idx="633">
                  <c:v>11115</c:v>
                </c:pt>
                <c:pt idx="634">
                  <c:v>1443</c:v>
                </c:pt>
                <c:pt idx="635">
                  <c:v>2488</c:v>
                </c:pt>
                <c:pt idx="636">
                  <c:v>6343</c:v>
                </c:pt>
                <c:pt idx="637">
                  <c:v>7702</c:v>
                </c:pt>
                <c:pt idx="638">
                  <c:v>11022</c:v>
                </c:pt>
                <c:pt idx="639">
                  <c:v>9636</c:v>
                </c:pt>
                <c:pt idx="640">
                  <c:v>10058</c:v>
                </c:pt>
                <c:pt idx="641">
                  <c:v>11115</c:v>
                </c:pt>
                <c:pt idx="642">
                  <c:v>11115</c:v>
                </c:pt>
                <c:pt idx="643">
                  <c:v>11115</c:v>
                </c:pt>
                <c:pt idx="644">
                  <c:v>10789</c:v>
                </c:pt>
                <c:pt idx="645">
                  <c:v>12116</c:v>
                </c:pt>
                <c:pt idx="646">
                  <c:v>11721</c:v>
                </c:pt>
                <c:pt idx="647">
                  <c:v>15178</c:v>
                </c:pt>
                <c:pt idx="648">
                  <c:v>12551</c:v>
                </c:pt>
                <c:pt idx="649">
                  <c:v>15178</c:v>
                </c:pt>
                <c:pt idx="650">
                  <c:v>11004</c:v>
                </c:pt>
                <c:pt idx="651">
                  <c:v>12551</c:v>
                </c:pt>
                <c:pt idx="652">
                  <c:v>11115</c:v>
                </c:pt>
                <c:pt idx="653">
                  <c:v>9570</c:v>
                </c:pt>
                <c:pt idx="654">
                  <c:v>2508</c:v>
                </c:pt>
                <c:pt idx="655">
                  <c:v>15971</c:v>
                </c:pt>
                <c:pt idx="656">
                  <c:v>11721</c:v>
                </c:pt>
                <c:pt idx="657">
                  <c:v>12116</c:v>
                </c:pt>
                <c:pt idx="658">
                  <c:v>10883</c:v>
                </c:pt>
                <c:pt idx="659">
                  <c:v>13964</c:v>
                </c:pt>
                <c:pt idx="660">
                  <c:v>12551</c:v>
                </c:pt>
                <c:pt idx="661">
                  <c:v>15613</c:v>
                </c:pt>
                <c:pt idx="662">
                  <c:v>11022</c:v>
                </c:pt>
                <c:pt idx="663">
                  <c:v>9577</c:v>
                </c:pt>
                <c:pt idx="664">
                  <c:v>9597</c:v>
                </c:pt>
                <c:pt idx="665">
                  <c:v>7627</c:v>
                </c:pt>
                <c:pt idx="666">
                  <c:v>11004</c:v>
                </c:pt>
                <c:pt idx="667">
                  <c:v>9630</c:v>
                </c:pt>
                <c:pt idx="668">
                  <c:v>14584</c:v>
                </c:pt>
                <c:pt idx="669">
                  <c:v>13964</c:v>
                </c:pt>
                <c:pt idx="670">
                  <c:v>14209</c:v>
                </c:pt>
                <c:pt idx="671">
                  <c:v>11004</c:v>
                </c:pt>
                <c:pt idx="672">
                  <c:v>10789</c:v>
                </c:pt>
                <c:pt idx="673">
                  <c:v>11004</c:v>
                </c:pt>
                <c:pt idx="674">
                  <c:v>8861</c:v>
                </c:pt>
                <c:pt idx="675">
                  <c:v>7494</c:v>
                </c:pt>
                <c:pt idx="676">
                  <c:v>12116</c:v>
                </c:pt>
                <c:pt idx="677">
                  <c:v>10789</c:v>
                </c:pt>
                <c:pt idx="678">
                  <c:v>8432</c:v>
                </c:pt>
                <c:pt idx="679">
                  <c:v>5539</c:v>
                </c:pt>
                <c:pt idx="680">
                  <c:v>12551</c:v>
                </c:pt>
                <c:pt idx="681">
                  <c:v>15178</c:v>
                </c:pt>
                <c:pt idx="682">
                  <c:v>15178</c:v>
                </c:pt>
                <c:pt idx="683">
                  <c:v>7702</c:v>
                </c:pt>
                <c:pt idx="684">
                  <c:v>11004</c:v>
                </c:pt>
                <c:pt idx="685">
                  <c:v>8615</c:v>
                </c:pt>
                <c:pt idx="686">
                  <c:v>15340</c:v>
                </c:pt>
                <c:pt idx="687">
                  <c:v>15340</c:v>
                </c:pt>
                <c:pt idx="688">
                  <c:v>12116</c:v>
                </c:pt>
                <c:pt idx="689">
                  <c:v>15336</c:v>
                </c:pt>
                <c:pt idx="690">
                  <c:v>15349</c:v>
                </c:pt>
                <c:pt idx="691">
                  <c:v>16695</c:v>
                </c:pt>
                <c:pt idx="692">
                  <c:v>16961</c:v>
                </c:pt>
                <c:pt idx="693">
                  <c:v>10593</c:v>
                </c:pt>
                <c:pt idx="694">
                  <c:v>9634</c:v>
                </c:pt>
                <c:pt idx="695">
                  <c:v>17020</c:v>
                </c:pt>
                <c:pt idx="696">
                  <c:v>6166</c:v>
                </c:pt>
                <c:pt idx="697">
                  <c:v>9495</c:v>
                </c:pt>
                <c:pt idx="698">
                  <c:v>11115</c:v>
                </c:pt>
                <c:pt idx="699">
                  <c:v>11004</c:v>
                </c:pt>
                <c:pt idx="700">
                  <c:v>11004</c:v>
                </c:pt>
                <c:pt idx="701">
                  <c:v>6732</c:v>
                </c:pt>
                <c:pt idx="702">
                  <c:v>13964</c:v>
                </c:pt>
                <c:pt idx="703">
                  <c:v>12551</c:v>
                </c:pt>
                <c:pt idx="704">
                  <c:v>7702</c:v>
                </c:pt>
                <c:pt idx="705">
                  <c:v>15340</c:v>
                </c:pt>
                <c:pt idx="706">
                  <c:v>7193</c:v>
                </c:pt>
                <c:pt idx="707">
                  <c:v>10883</c:v>
                </c:pt>
                <c:pt idx="708">
                  <c:v>12116</c:v>
                </c:pt>
                <c:pt idx="709">
                  <c:v>15178</c:v>
                </c:pt>
                <c:pt idx="710">
                  <c:v>10789</c:v>
                </c:pt>
                <c:pt idx="711">
                  <c:v>5568</c:v>
                </c:pt>
                <c:pt idx="712">
                  <c:v>11115</c:v>
                </c:pt>
                <c:pt idx="713">
                  <c:v>15178</c:v>
                </c:pt>
                <c:pt idx="714">
                  <c:v>10899</c:v>
                </c:pt>
                <c:pt idx="715">
                  <c:v>10899</c:v>
                </c:pt>
                <c:pt idx="716">
                  <c:v>5555</c:v>
                </c:pt>
                <c:pt idx="717">
                  <c:v>9223</c:v>
                </c:pt>
                <c:pt idx="718">
                  <c:v>10877</c:v>
                </c:pt>
                <c:pt idx="719">
                  <c:v>11004</c:v>
                </c:pt>
                <c:pt idx="720">
                  <c:v>16895</c:v>
                </c:pt>
                <c:pt idx="721">
                  <c:v>15178</c:v>
                </c:pt>
                <c:pt idx="722">
                  <c:v>15340</c:v>
                </c:pt>
                <c:pt idx="723">
                  <c:v>3713</c:v>
                </c:pt>
                <c:pt idx="724">
                  <c:v>6205</c:v>
                </c:pt>
                <c:pt idx="725">
                  <c:v>11115</c:v>
                </c:pt>
                <c:pt idx="726">
                  <c:v>11708</c:v>
                </c:pt>
                <c:pt idx="727">
                  <c:v>11022</c:v>
                </c:pt>
                <c:pt idx="728">
                  <c:v>15349</c:v>
                </c:pt>
                <c:pt idx="729">
                  <c:v>8615</c:v>
                </c:pt>
                <c:pt idx="730">
                  <c:v>11115</c:v>
                </c:pt>
                <c:pt idx="731">
                  <c:v>13964</c:v>
                </c:pt>
                <c:pt idx="732">
                  <c:v>10899</c:v>
                </c:pt>
                <c:pt idx="733">
                  <c:v>8520</c:v>
                </c:pt>
                <c:pt idx="734">
                  <c:v>9223</c:v>
                </c:pt>
                <c:pt idx="735">
                  <c:v>10899</c:v>
                </c:pt>
                <c:pt idx="736">
                  <c:v>10605</c:v>
                </c:pt>
                <c:pt idx="737">
                  <c:v>15349</c:v>
                </c:pt>
                <c:pt idx="738">
                  <c:v>11115</c:v>
                </c:pt>
                <c:pt idx="739">
                  <c:v>10789</c:v>
                </c:pt>
                <c:pt idx="740">
                  <c:v>15349</c:v>
                </c:pt>
                <c:pt idx="741">
                  <c:v>9570</c:v>
                </c:pt>
                <c:pt idx="742">
                  <c:v>15349</c:v>
                </c:pt>
                <c:pt idx="743">
                  <c:v>17020</c:v>
                </c:pt>
                <c:pt idx="744">
                  <c:v>11115</c:v>
                </c:pt>
                <c:pt idx="745">
                  <c:v>9597</c:v>
                </c:pt>
                <c:pt idx="746">
                  <c:v>15178</c:v>
                </c:pt>
                <c:pt idx="747">
                  <c:v>10877</c:v>
                </c:pt>
                <c:pt idx="748">
                  <c:v>9634</c:v>
                </c:pt>
                <c:pt idx="749">
                  <c:v>9577</c:v>
                </c:pt>
                <c:pt idx="750">
                  <c:v>12116</c:v>
                </c:pt>
                <c:pt idx="751">
                  <c:v>14616</c:v>
                </c:pt>
                <c:pt idx="752">
                  <c:v>7660</c:v>
                </c:pt>
                <c:pt idx="753">
                  <c:v>15178</c:v>
                </c:pt>
                <c:pt idx="754">
                  <c:v>12116</c:v>
                </c:pt>
                <c:pt idx="755">
                  <c:v>8395</c:v>
                </c:pt>
                <c:pt idx="756">
                  <c:v>11004</c:v>
                </c:pt>
                <c:pt idx="757">
                  <c:v>15178</c:v>
                </c:pt>
                <c:pt idx="758">
                  <c:v>9597</c:v>
                </c:pt>
                <c:pt idx="759">
                  <c:v>15349</c:v>
                </c:pt>
                <c:pt idx="760">
                  <c:v>10899</c:v>
                </c:pt>
                <c:pt idx="761">
                  <c:v>11115</c:v>
                </c:pt>
                <c:pt idx="762">
                  <c:v>10883</c:v>
                </c:pt>
                <c:pt idx="763">
                  <c:v>8044</c:v>
                </c:pt>
                <c:pt idx="764">
                  <c:v>13964</c:v>
                </c:pt>
                <c:pt idx="765">
                  <c:v>12116</c:v>
                </c:pt>
                <c:pt idx="766">
                  <c:v>11022</c:v>
                </c:pt>
                <c:pt idx="767">
                  <c:v>10899</c:v>
                </c:pt>
                <c:pt idx="768">
                  <c:v>15349</c:v>
                </c:pt>
                <c:pt idx="769">
                  <c:v>10899</c:v>
                </c:pt>
                <c:pt idx="770">
                  <c:v>11004</c:v>
                </c:pt>
                <c:pt idx="771">
                  <c:v>10724</c:v>
                </c:pt>
                <c:pt idx="772">
                  <c:v>4490</c:v>
                </c:pt>
                <c:pt idx="773">
                  <c:v>10877</c:v>
                </c:pt>
                <c:pt idx="774">
                  <c:v>8047</c:v>
                </c:pt>
                <c:pt idx="775">
                  <c:v>11004</c:v>
                </c:pt>
                <c:pt idx="776">
                  <c:v>11115</c:v>
                </c:pt>
                <c:pt idx="777">
                  <c:v>15349</c:v>
                </c:pt>
                <c:pt idx="778">
                  <c:v>9241</c:v>
                </c:pt>
                <c:pt idx="779">
                  <c:v>15349</c:v>
                </c:pt>
                <c:pt idx="780">
                  <c:v>12551</c:v>
                </c:pt>
                <c:pt idx="781">
                  <c:v>15178</c:v>
                </c:pt>
                <c:pt idx="782">
                  <c:v>15178</c:v>
                </c:pt>
                <c:pt idx="783">
                  <c:v>11004</c:v>
                </c:pt>
                <c:pt idx="784">
                  <c:v>10899</c:v>
                </c:pt>
                <c:pt idx="785">
                  <c:v>15349</c:v>
                </c:pt>
                <c:pt idx="786">
                  <c:v>2507</c:v>
                </c:pt>
                <c:pt idx="787">
                  <c:v>11022</c:v>
                </c:pt>
                <c:pt idx="788">
                  <c:v>12551</c:v>
                </c:pt>
                <c:pt idx="789">
                  <c:v>11022</c:v>
                </c:pt>
                <c:pt idx="790">
                  <c:v>8520</c:v>
                </c:pt>
                <c:pt idx="791">
                  <c:v>10877</c:v>
                </c:pt>
                <c:pt idx="792">
                  <c:v>10883</c:v>
                </c:pt>
                <c:pt idx="793">
                  <c:v>15178</c:v>
                </c:pt>
                <c:pt idx="794">
                  <c:v>12116</c:v>
                </c:pt>
                <c:pt idx="795">
                  <c:v>15178</c:v>
                </c:pt>
                <c:pt idx="796">
                  <c:v>11004</c:v>
                </c:pt>
                <c:pt idx="797">
                  <c:v>10899</c:v>
                </c:pt>
                <c:pt idx="798">
                  <c:v>5568</c:v>
                </c:pt>
                <c:pt idx="799">
                  <c:v>10899</c:v>
                </c:pt>
                <c:pt idx="800">
                  <c:v>12551</c:v>
                </c:pt>
                <c:pt idx="801">
                  <c:v>11004</c:v>
                </c:pt>
                <c:pt idx="802">
                  <c:v>12551</c:v>
                </c:pt>
                <c:pt idx="803">
                  <c:v>6732</c:v>
                </c:pt>
                <c:pt idx="804">
                  <c:v>9241</c:v>
                </c:pt>
                <c:pt idx="805">
                  <c:v>8759</c:v>
                </c:pt>
                <c:pt idx="806">
                  <c:v>9634</c:v>
                </c:pt>
                <c:pt idx="807">
                  <c:v>5539</c:v>
                </c:pt>
                <c:pt idx="808">
                  <c:v>13964</c:v>
                </c:pt>
                <c:pt idx="809">
                  <c:v>13581</c:v>
                </c:pt>
                <c:pt idx="810">
                  <c:v>10883</c:v>
                </c:pt>
                <c:pt idx="811">
                  <c:v>11708</c:v>
                </c:pt>
                <c:pt idx="812">
                  <c:v>13964</c:v>
                </c:pt>
                <c:pt idx="813">
                  <c:v>11115</c:v>
                </c:pt>
                <c:pt idx="814">
                  <c:v>7741</c:v>
                </c:pt>
                <c:pt idx="815">
                  <c:v>9570</c:v>
                </c:pt>
                <c:pt idx="816">
                  <c:v>5568</c:v>
                </c:pt>
                <c:pt idx="817">
                  <c:v>13964</c:v>
                </c:pt>
                <c:pt idx="818">
                  <c:v>11115</c:v>
                </c:pt>
                <c:pt idx="819">
                  <c:v>9597</c:v>
                </c:pt>
                <c:pt idx="820">
                  <c:v>7702</c:v>
                </c:pt>
                <c:pt idx="821">
                  <c:v>12116</c:v>
                </c:pt>
                <c:pt idx="822">
                  <c:v>15349</c:v>
                </c:pt>
                <c:pt idx="823">
                  <c:v>16908</c:v>
                </c:pt>
                <c:pt idx="824">
                  <c:v>7794</c:v>
                </c:pt>
                <c:pt idx="825">
                  <c:v>10605</c:v>
                </c:pt>
                <c:pt idx="826">
                  <c:v>9495</c:v>
                </c:pt>
                <c:pt idx="827">
                  <c:v>8303</c:v>
                </c:pt>
                <c:pt idx="828">
                  <c:v>10877</c:v>
                </c:pt>
                <c:pt idx="829">
                  <c:v>10058</c:v>
                </c:pt>
                <c:pt idx="830">
                  <c:v>9499</c:v>
                </c:pt>
                <c:pt idx="831">
                  <c:v>9577</c:v>
                </c:pt>
                <c:pt idx="832">
                  <c:v>11115</c:v>
                </c:pt>
                <c:pt idx="833">
                  <c:v>15349</c:v>
                </c:pt>
                <c:pt idx="834">
                  <c:v>11022</c:v>
                </c:pt>
                <c:pt idx="835">
                  <c:v>11115</c:v>
                </c:pt>
                <c:pt idx="836">
                  <c:v>12551</c:v>
                </c:pt>
                <c:pt idx="837">
                  <c:v>11708</c:v>
                </c:pt>
                <c:pt idx="838">
                  <c:v>8903</c:v>
                </c:pt>
                <c:pt idx="839">
                  <c:v>12551</c:v>
                </c:pt>
                <c:pt idx="840">
                  <c:v>8797</c:v>
                </c:pt>
                <c:pt idx="841">
                  <c:v>11022</c:v>
                </c:pt>
                <c:pt idx="842">
                  <c:v>11115</c:v>
                </c:pt>
                <c:pt idx="843">
                  <c:v>6377</c:v>
                </c:pt>
                <c:pt idx="844">
                  <c:v>8395</c:v>
                </c:pt>
                <c:pt idx="845">
                  <c:v>11004</c:v>
                </c:pt>
                <c:pt idx="846">
                  <c:v>16013</c:v>
                </c:pt>
                <c:pt idx="847">
                  <c:v>15349</c:v>
                </c:pt>
                <c:pt idx="848">
                  <c:v>10883</c:v>
                </c:pt>
                <c:pt idx="849">
                  <c:v>15178</c:v>
                </c:pt>
                <c:pt idx="850">
                  <c:v>15178</c:v>
                </c:pt>
                <c:pt idx="851">
                  <c:v>12116</c:v>
                </c:pt>
                <c:pt idx="852">
                  <c:v>10767</c:v>
                </c:pt>
                <c:pt idx="853">
                  <c:v>15917</c:v>
                </c:pt>
                <c:pt idx="854">
                  <c:v>8047</c:v>
                </c:pt>
                <c:pt idx="855">
                  <c:v>10883</c:v>
                </c:pt>
                <c:pt idx="856">
                  <c:v>14101</c:v>
                </c:pt>
                <c:pt idx="857">
                  <c:v>10899</c:v>
                </c:pt>
                <c:pt idx="858">
                  <c:v>11022</c:v>
                </c:pt>
                <c:pt idx="859">
                  <c:v>14584</c:v>
                </c:pt>
                <c:pt idx="860">
                  <c:v>17017</c:v>
                </c:pt>
                <c:pt idx="861">
                  <c:v>15178</c:v>
                </c:pt>
                <c:pt idx="862">
                  <c:v>8947</c:v>
                </c:pt>
                <c:pt idx="863">
                  <c:v>8462</c:v>
                </c:pt>
                <c:pt idx="864">
                  <c:v>11115</c:v>
                </c:pt>
                <c:pt idx="865">
                  <c:v>12551</c:v>
                </c:pt>
                <c:pt idx="866">
                  <c:v>16013</c:v>
                </c:pt>
                <c:pt idx="867">
                  <c:v>11004</c:v>
                </c:pt>
                <c:pt idx="868">
                  <c:v>13964</c:v>
                </c:pt>
                <c:pt idx="869">
                  <c:v>10593</c:v>
                </c:pt>
                <c:pt idx="870">
                  <c:v>15349</c:v>
                </c:pt>
                <c:pt idx="871">
                  <c:v>11022</c:v>
                </c:pt>
                <c:pt idx="872">
                  <c:v>7794</c:v>
                </c:pt>
                <c:pt idx="873">
                  <c:v>8615</c:v>
                </c:pt>
                <c:pt idx="874">
                  <c:v>11022</c:v>
                </c:pt>
                <c:pt idx="875">
                  <c:v>13964</c:v>
                </c:pt>
                <c:pt idx="876">
                  <c:v>7702</c:v>
                </c:pt>
                <c:pt idx="877">
                  <c:v>15349</c:v>
                </c:pt>
                <c:pt idx="878">
                  <c:v>8248</c:v>
                </c:pt>
                <c:pt idx="879">
                  <c:v>15178</c:v>
                </c:pt>
                <c:pt idx="880">
                  <c:v>11004</c:v>
                </c:pt>
                <c:pt idx="881">
                  <c:v>15349</c:v>
                </c:pt>
                <c:pt idx="882">
                  <c:v>5568</c:v>
                </c:pt>
                <c:pt idx="883">
                  <c:v>11708</c:v>
                </c:pt>
                <c:pt idx="884">
                  <c:v>11022</c:v>
                </c:pt>
                <c:pt idx="885">
                  <c:v>11115</c:v>
                </c:pt>
                <c:pt idx="886">
                  <c:v>10899</c:v>
                </c:pt>
                <c:pt idx="887">
                  <c:v>10899</c:v>
                </c:pt>
                <c:pt idx="888">
                  <c:v>8729</c:v>
                </c:pt>
                <c:pt idx="889">
                  <c:v>8187</c:v>
                </c:pt>
                <c:pt idx="890">
                  <c:v>16695</c:v>
                </c:pt>
                <c:pt idx="891">
                  <c:v>12116</c:v>
                </c:pt>
                <c:pt idx="892">
                  <c:v>11115</c:v>
                </c:pt>
                <c:pt idx="893">
                  <c:v>16655</c:v>
                </c:pt>
                <c:pt idx="894">
                  <c:v>12116</c:v>
                </c:pt>
                <c:pt idx="895">
                  <c:v>13964</c:v>
                </c:pt>
                <c:pt idx="896">
                  <c:v>15178</c:v>
                </c:pt>
                <c:pt idx="897">
                  <c:v>11721</c:v>
                </c:pt>
                <c:pt idx="898">
                  <c:v>5555</c:v>
                </c:pt>
                <c:pt idx="899">
                  <c:v>14101</c:v>
                </c:pt>
                <c:pt idx="900">
                  <c:v>5539</c:v>
                </c:pt>
                <c:pt idx="901">
                  <c:v>15349</c:v>
                </c:pt>
                <c:pt idx="902">
                  <c:v>15178</c:v>
                </c:pt>
                <c:pt idx="903">
                  <c:v>14584</c:v>
                </c:pt>
                <c:pt idx="904">
                  <c:v>12116</c:v>
                </c:pt>
                <c:pt idx="905">
                  <c:v>5568</c:v>
                </c:pt>
                <c:pt idx="906">
                  <c:v>15178</c:v>
                </c:pt>
                <c:pt idx="907">
                  <c:v>13964</c:v>
                </c:pt>
                <c:pt idx="908">
                  <c:v>15178</c:v>
                </c:pt>
                <c:pt idx="909">
                  <c:v>10899</c:v>
                </c:pt>
                <c:pt idx="910">
                  <c:v>9594</c:v>
                </c:pt>
                <c:pt idx="911">
                  <c:v>11004</c:v>
                </c:pt>
                <c:pt idx="912">
                  <c:v>11022</c:v>
                </c:pt>
                <c:pt idx="913">
                  <c:v>15349</c:v>
                </c:pt>
                <c:pt idx="914">
                  <c:v>9636</c:v>
                </c:pt>
                <c:pt idx="915">
                  <c:v>10883</c:v>
                </c:pt>
                <c:pt idx="916">
                  <c:v>11004</c:v>
                </c:pt>
                <c:pt idx="917">
                  <c:v>11004</c:v>
                </c:pt>
                <c:pt idx="918">
                  <c:v>11115</c:v>
                </c:pt>
                <c:pt idx="919">
                  <c:v>12551</c:v>
                </c:pt>
                <c:pt idx="920">
                  <c:v>9499</c:v>
                </c:pt>
                <c:pt idx="921">
                  <c:v>8432</c:v>
                </c:pt>
                <c:pt idx="922">
                  <c:v>5539</c:v>
                </c:pt>
                <c:pt idx="923">
                  <c:v>10789</c:v>
                </c:pt>
                <c:pt idx="924">
                  <c:v>10593</c:v>
                </c:pt>
                <c:pt idx="925">
                  <c:v>11004</c:v>
                </c:pt>
                <c:pt idx="926">
                  <c:v>15336</c:v>
                </c:pt>
                <c:pt idx="927">
                  <c:v>15349</c:v>
                </c:pt>
                <c:pt idx="928">
                  <c:v>15178</c:v>
                </c:pt>
                <c:pt idx="929">
                  <c:v>11115</c:v>
                </c:pt>
                <c:pt idx="930">
                  <c:v>15349</c:v>
                </c:pt>
                <c:pt idx="931">
                  <c:v>15349</c:v>
                </c:pt>
                <c:pt idx="932">
                  <c:v>9636</c:v>
                </c:pt>
                <c:pt idx="933">
                  <c:v>14209</c:v>
                </c:pt>
                <c:pt idx="934">
                  <c:v>9591</c:v>
                </c:pt>
                <c:pt idx="935">
                  <c:v>12551</c:v>
                </c:pt>
                <c:pt idx="936">
                  <c:v>9495</c:v>
                </c:pt>
                <c:pt idx="937">
                  <c:v>11022</c:v>
                </c:pt>
                <c:pt idx="938">
                  <c:v>5536</c:v>
                </c:pt>
                <c:pt idx="939">
                  <c:v>15349</c:v>
                </c:pt>
                <c:pt idx="940">
                  <c:v>11115</c:v>
                </c:pt>
                <c:pt idx="941">
                  <c:v>7627</c:v>
                </c:pt>
                <c:pt idx="942">
                  <c:v>11721</c:v>
                </c:pt>
                <c:pt idx="943">
                  <c:v>15917</c:v>
                </c:pt>
                <c:pt idx="944">
                  <c:v>7213</c:v>
                </c:pt>
                <c:pt idx="945">
                  <c:v>13964</c:v>
                </c:pt>
                <c:pt idx="946">
                  <c:v>11115</c:v>
                </c:pt>
                <c:pt idx="947">
                  <c:v>8903</c:v>
                </c:pt>
                <c:pt idx="948">
                  <c:v>6790</c:v>
                </c:pt>
                <c:pt idx="949">
                  <c:v>15178</c:v>
                </c:pt>
                <c:pt idx="950">
                  <c:v>15050</c:v>
                </c:pt>
                <c:pt idx="951">
                  <c:v>15349</c:v>
                </c:pt>
                <c:pt idx="952">
                  <c:v>16895</c:v>
                </c:pt>
                <c:pt idx="953">
                  <c:v>11115</c:v>
                </c:pt>
                <c:pt idx="954">
                  <c:v>12116</c:v>
                </c:pt>
                <c:pt idx="955">
                  <c:v>5555</c:v>
                </c:pt>
                <c:pt idx="956">
                  <c:v>15349</c:v>
                </c:pt>
                <c:pt idx="957">
                  <c:v>15349</c:v>
                </c:pt>
                <c:pt idx="958">
                  <c:v>10605</c:v>
                </c:pt>
                <c:pt idx="959">
                  <c:v>12116</c:v>
                </c:pt>
                <c:pt idx="960">
                  <c:v>11004</c:v>
                </c:pt>
                <c:pt idx="961">
                  <c:v>8395</c:v>
                </c:pt>
                <c:pt idx="962">
                  <c:v>10899</c:v>
                </c:pt>
                <c:pt idx="963">
                  <c:v>11004</c:v>
                </c:pt>
                <c:pt idx="964">
                  <c:v>16013</c:v>
                </c:pt>
                <c:pt idx="965">
                  <c:v>11004</c:v>
                </c:pt>
                <c:pt idx="966">
                  <c:v>10899</c:v>
                </c:pt>
                <c:pt idx="967">
                  <c:v>9630</c:v>
                </c:pt>
                <c:pt idx="968">
                  <c:v>11115</c:v>
                </c:pt>
                <c:pt idx="969">
                  <c:v>9223</c:v>
                </c:pt>
                <c:pt idx="970">
                  <c:v>9495</c:v>
                </c:pt>
                <c:pt idx="971">
                  <c:v>12116</c:v>
                </c:pt>
                <c:pt idx="972">
                  <c:v>8303</c:v>
                </c:pt>
                <c:pt idx="973">
                  <c:v>8861</c:v>
                </c:pt>
                <c:pt idx="974">
                  <c:v>11115</c:v>
                </c:pt>
                <c:pt idx="975">
                  <c:v>5536</c:v>
                </c:pt>
                <c:pt idx="976">
                  <c:v>10883</c:v>
                </c:pt>
                <c:pt idx="977">
                  <c:v>10877</c:v>
                </c:pt>
                <c:pt idx="978">
                  <c:v>13964</c:v>
                </c:pt>
                <c:pt idx="979">
                  <c:v>16013</c:v>
                </c:pt>
                <c:pt idx="980">
                  <c:v>9577</c:v>
                </c:pt>
                <c:pt idx="981">
                  <c:v>13964</c:v>
                </c:pt>
                <c:pt idx="982">
                  <c:v>11115</c:v>
                </c:pt>
                <c:pt idx="983">
                  <c:v>11004</c:v>
                </c:pt>
                <c:pt idx="984">
                  <c:v>17017</c:v>
                </c:pt>
                <c:pt idx="985">
                  <c:v>13964</c:v>
                </c:pt>
                <c:pt idx="986">
                  <c:v>11004</c:v>
                </c:pt>
                <c:pt idx="987">
                  <c:v>9570</c:v>
                </c:pt>
                <c:pt idx="988">
                  <c:v>12116</c:v>
                </c:pt>
                <c:pt idx="989">
                  <c:v>8615</c:v>
                </c:pt>
                <c:pt idx="990">
                  <c:v>10877</c:v>
                </c:pt>
                <c:pt idx="991">
                  <c:v>9495</c:v>
                </c:pt>
                <c:pt idx="992">
                  <c:v>9597</c:v>
                </c:pt>
                <c:pt idx="993">
                  <c:v>9634</c:v>
                </c:pt>
                <c:pt idx="994">
                  <c:v>7627</c:v>
                </c:pt>
                <c:pt idx="995">
                  <c:v>15178</c:v>
                </c:pt>
                <c:pt idx="996">
                  <c:v>15971</c:v>
                </c:pt>
                <c:pt idx="997">
                  <c:v>7005</c:v>
                </c:pt>
                <c:pt idx="998">
                  <c:v>15178</c:v>
                </c:pt>
                <c:pt idx="999">
                  <c:v>11004</c:v>
                </c:pt>
                <c:pt idx="1000">
                  <c:v>16026</c:v>
                </c:pt>
                <c:pt idx="1001">
                  <c:v>6409</c:v>
                </c:pt>
                <c:pt idx="1002">
                  <c:v>10605</c:v>
                </c:pt>
                <c:pt idx="1003">
                  <c:v>7681</c:v>
                </c:pt>
                <c:pt idx="1004">
                  <c:v>6732</c:v>
                </c:pt>
                <c:pt idx="1005">
                  <c:v>8900</c:v>
                </c:pt>
                <c:pt idx="1006">
                  <c:v>16895</c:v>
                </c:pt>
                <c:pt idx="1007">
                  <c:v>7627</c:v>
                </c:pt>
                <c:pt idx="1008">
                  <c:v>17020</c:v>
                </c:pt>
                <c:pt idx="1009">
                  <c:v>11022</c:v>
                </c:pt>
                <c:pt idx="1010">
                  <c:v>10899</c:v>
                </c:pt>
                <c:pt idx="1011">
                  <c:v>11004</c:v>
                </c:pt>
                <c:pt idx="1012">
                  <c:v>10883</c:v>
                </c:pt>
                <c:pt idx="1013">
                  <c:v>15178</c:v>
                </c:pt>
                <c:pt idx="1014">
                  <c:v>8759</c:v>
                </c:pt>
                <c:pt idx="1015">
                  <c:v>15349</c:v>
                </c:pt>
                <c:pt idx="1016">
                  <c:v>10593</c:v>
                </c:pt>
                <c:pt idx="1017">
                  <c:v>7496</c:v>
                </c:pt>
                <c:pt idx="1018">
                  <c:v>15178</c:v>
                </c:pt>
                <c:pt idx="1019">
                  <c:v>13964</c:v>
                </c:pt>
                <c:pt idx="1020">
                  <c:v>8187</c:v>
                </c:pt>
                <c:pt idx="1021">
                  <c:v>11022</c:v>
                </c:pt>
                <c:pt idx="1022">
                  <c:v>11115</c:v>
                </c:pt>
                <c:pt idx="1023">
                  <c:v>11115</c:v>
                </c:pt>
                <c:pt idx="1024">
                  <c:v>7553</c:v>
                </c:pt>
                <c:pt idx="1025">
                  <c:v>11115</c:v>
                </c:pt>
                <c:pt idx="1026">
                  <c:v>11004</c:v>
                </c:pt>
                <c:pt idx="1027">
                  <c:v>12551</c:v>
                </c:pt>
                <c:pt idx="1028">
                  <c:v>12551</c:v>
                </c:pt>
                <c:pt idx="1029">
                  <c:v>17020</c:v>
                </c:pt>
                <c:pt idx="1030">
                  <c:v>13964</c:v>
                </c:pt>
                <c:pt idx="1031">
                  <c:v>6205</c:v>
                </c:pt>
                <c:pt idx="1032">
                  <c:v>16013</c:v>
                </c:pt>
                <c:pt idx="1033">
                  <c:v>10789</c:v>
                </c:pt>
                <c:pt idx="1034">
                  <c:v>10789</c:v>
                </c:pt>
                <c:pt idx="1035">
                  <c:v>10789</c:v>
                </c:pt>
                <c:pt idx="1036">
                  <c:v>15340</c:v>
                </c:pt>
                <c:pt idx="1037">
                  <c:v>16026</c:v>
                </c:pt>
                <c:pt idx="1038">
                  <c:v>9212</c:v>
                </c:pt>
                <c:pt idx="1039">
                  <c:v>6732</c:v>
                </c:pt>
                <c:pt idx="1040">
                  <c:v>13964</c:v>
                </c:pt>
                <c:pt idx="1041">
                  <c:v>16695</c:v>
                </c:pt>
                <c:pt idx="1042">
                  <c:v>10899</c:v>
                </c:pt>
                <c:pt idx="1043">
                  <c:v>13964</c:v>
                </c:pt>
                <c:pt idx="1044">
                  <c:v>15340</c:v>
                </c:pt>
                <c:pt idx="1045">
                  <c:v>11004</c:v>
                </c:pt>
                <c:pt idx="1046">
                  <c:v>15349</c:v>
                </c:pt>
                <c:pt idx="1047">
                  <c:v>11022</c:v>
                </c:pt>
                <c:pt idx="1048">
                  <c:v>15349</c:v>
                </c:pt>
                <c:pt idx="1049">
                  <c:v>11721</c:v>
                </c:pt>
                <c:pt idx="1050">
                  <c:v>11115</c:v>
                </c:pt>
                <c:pt idx="1051">
                  <c:v>11004</c:v>
                </c:pt>
                <c:pt idx="1052">
                  <c:v>16013</c:v>
                </c:pt>
                <c:pt idx="1053">
                  <c:v>10789</c:v>
                </c:pt>
                <c:pt idx="1054">
                  <c:v>8716</c:v>
                </c:pt>
                <c:pt idx="1055">
                  <c:v>13964</c:v>
                </c:pt>
                <c:pt idx="1056">
                  <c:v>11004</c:v>
                </c:pt>
                <c:pt idx="1057">
                  <c:v>5763</c:v>
                </c:pt>
                <c:pt idx="1058">
                  <c:v>15349</c:v>
                </c:pt>
                <c:pt idx="1059">
                  <c:v>11708</c:v>
                </c:pt>
                <c:pt idx="1060">
                  <c:v>16695</c:v>
                </c:pt>
                <c:pt idx="1061">
                  <c:v>8187</c:v>
                </c:pt>
                <c:pt idx="1062">
                  <c:v>5539</c:v>
                </c:pt>
                <c:pt idx="1063">
                  <c:v>11022</c:v>
                </c:pt>
                <c:pt idx="1064">
                  <c:v>11004</c:v>
                </c:pt>
                <c:pt idx="1065">
                  <c:v>5539</c:v>
                </c:pt>
                <c:pt idx="1066">
                  <c:v>8520</c:v>
                </c:pt>
                <c:pt idx="1067">
                  <c:v>12551</c:v>
                </c:pt>
                <c:pt idx="1068">
                  <c:v>16655</c:v>
                </c:pt>
                <c:pt idx="1069">
                  <c:v>12551</c:v>
                </c:pt>
                <c:pt idx="1070">
                  <c:v>15349</c:v>
                </c:pt>
                <c:pt idx="1071">
                  <c:v>10899</c:v>
                </c:pt>
                <c:pt idx="1072">
                  <c:v>13964</c:v>
                </c:pt>
                <c:pt idx="1073">
                  <c:v>12551</c:v>
                </c:pt>
                <c:pt idx="1074">
                  <c:v>11004</c:v>
                </c:pt>
                <c:pt idx="1075">
                  <c:v>10605</c:v>
                </c:pt>
                <c:pt idx="1076">
                  <c:v>10789</c:v>
                </c:pt>
                <c:pt idx="1077">
                  <c:v>9594</c:v>
                </c:pt>
                <c:pt idx="1078">
                  <c:v>7794</c:v>
                </c:pt>
                <c:pt idx="1079">
                  <c:v>16695</c:v>
                </c:pt>
                <c:pt idx="1080">
                  <c:v>12551</c:v>
                </c:pt>
                <c:pt idx="1081">
                  <c:v>12116</c:v>
                </c:pt>
                <c:pt idx="1082">
                  <c:v>11115</c:v>
                </c:pt>
                <c:pt idx="1083">
                  <c:v>13964</c:v>
                </c:pt>
                <c:pt idx="1084">
                  <c:v>15050</c:v>
                </c:pt>
                <c:pt idx="1085">
                  <c:v>16013</c:v>
                </c:pt>
                <c:pt idx="1086">
                  <c:v>12116</c:v>
                </c:pt>
                <c:pt idx="1087">
                  <c:v>16013</c:v>
                </c:pt>
                <c:pt idx="1088">
                  <c:v>8187</c:v>
                </c:pt>
                <c:pt idx="1089">
                  <c:v>10899</c:v>
                </c:pt>
                <c:pt idx="1090">
                  <c:v>15178</c:v>
                </c:pt>
                <c:pt idx="1091">
                  <c:v>15178</c:v>
                </c:pt>
                <c:pt idx="1092">
                  <c:v>10899</c:v>
                </c:pt>
                <c:pt idx="1093">
                  <c:v>11022</c:v>
                </c:pt>
                <c:pt idx="1094">
                  <c:v>8047</c:v>
                </c:pt>
                <c:pt idx="1095">
                  <c:v>11004</c:v>
                </c:pt>
                <c:pt idx="1096">
                  <c:v>9223</c:v>
                </c:pt>
                <c:pt idx="1097">
                  <c:v>5561</c:v>
                </c:pt>
                <c:pt idx="1098">
                  <c:v>6884</c:v>
                </c:pt>
                <c:pt idx="1099">
                  <c:v>15050</c:v>
                </c:pt>
                <c:pt idx="1100">
                  <c:v>16013</c:v>
                </c:pt>
                <c:pt idx="1101">
                  <c:v>11115</c:v>
                </c:pt>
                <c:pt idx="1102">
                  <c:v>12551</c:v>
                </c:pt>
                <c:pt idx="1103">
                  <c:v>6790</c:v>
                </c:pt>
                <c:pt idx="1104">
                  <c:v>11022</c:v>
                </c:pt>
                <c:pt idx="1105">
                  <c:v>15349</c:v>
                </c:pt>
                <c:pt idx="1106">
                  <c:v>11708</c:v>
                </c:pt>
                <c:pt idx="1107">
                  <c:v>15178</c:v>
                </c:pt>
                <c:pt idx="1108">
                  <c:v>9577</c:v>
                </c:pt>
                <c:pt idx="1109">
                  <c:v>12979</c:v>
                </c:pt>
                <c:pt idx="1110">
                  <c:v>12551</c:v>
                </c:pt>
                <c:pt idx="1111">
                  <c:v>15349</c:v>
                </c:pt>
                <c:pt idx="1112">
                  <c:v>10883</c:v>
                </c:pt>
                <c:pt idx="1113">
                  <c:v>11004</c:v>
                </c:pt>
                <c:pt idx="1114">
                  <c:v>9241</c:v>
                </c:pt>
                <c:pt idx="1115">
                  <c:v>10593</c:v>
                </c:pt>
                <c:pt idx="1116">
                  <c:v>10899</c:v>
                </c:pt>
                <c:pt idx="1117">
                  <c:v>10883</c:v>
                </c:pt>
                <c:pt idx="1118">
                  <c:v>6790</c:v>
                </c:pt>
                <c:pt idx="1119">
                  <c:v>6760</c:v>
                </c:pt>
                <c:pt idx="1120">
                  <c:v>16961</c:v>
                </c:pt>
                <c:pt idx="1121">
                  <c:v>10883</c:v>
                </c:pt>
                <c:pt idx="1122">
                  <c:v>12551</c:v>
                </c:pt>
                <c:pt idx="1123">
                  <c:v>15349</c:v>
                </c:pt>
                <c:pt idx="1124">
                  <c:v>8395</c:v>
                </c:pt>
                <c:pt idx="1125">
                  <c:v>15340</c:v>
                </c:pt>
                <c:pt idx="1126">
                  <c:v>347</c:v>
                </c:pt>
                <c:pt idx="1127">
                  <c:v>1226</c:v>
                </c:pt>
                <c:pt idx="1128">
                  <c:v>2461</c:v>
                </c:pt>
                <c:pt idx="1129">
                  <c:v>2461</c:v>
                </c:pt>
                <c:pt idx="1130">
                  <c:v>2507</c:v>
                </c:pt>
                <c:pt idx="1131">
                  <c:v>3974</c:v>
                </c:pt>
                <c:pt idx="1132">
                  <c:v>5555</c:v>
                </c:pt>
                <c:pt idx="1133">
                  <c:v>5555</c:v>
                </c:pt>
                <c:pt idx="1134">
                  <c:v>5555</c:v>
                </c:pt>
                <c:pt idx="1135">
                  <c:v>5568</c:v>
                </c:pt>
                <c:pt idx="1136">
                  <c:v>5584</c:v>
                </c:pt>
                <c:pt idx="1137">
                  <c:v>5584</c:v>
                </c:pt>
                <c:pt idx="1138">
                  <c:v>5584</c:v>
                </c:pt>
                <c:pt idx="1139">
                  <c:v>7213</c:v>
                </c:pt>
                <c:pt idx="1140">
                  <c:v>7553</c:v>
                </c:pt>
                <c:pt idx="1141">
                  <c:v>8044</c:v>
                </c:pt>
                <c:pt idx="1142">
                  <c:v>8242</c:v>
                </c:pt>
                <c:pt idx="1143">
                  <c:v>8302</c:v>
                </c:pt>
                <c:pt idx="1144">
                  <c:v>8679</c:v>
                </c:pt>
                <c:pt idx="1145">
                  <c:v>8759</c:v>
                </c:pt>
                <c:pt idx="1146">
                  <c:v>9495</c:v>
                </c:pt>
                <c:pt idx="1147">
                  <c:v>11004</c:v>
                </c:pt>
                <c:pt idx="1148">
                  <c:v>11721</c:v>
                </c:pt>
                <c:pt idx="1149">
                  <c:v>12116</c:v>
                </c:pt>
                <c:pt idx="1150">
                  <c:v>12551</c:v>
                </c:pt>
                <c:pt idx="1151">
                  <c:v>13964</c:v>
                </c:pt>
                <c:pt idx="1152">
                  <c:v>15349</c:v>
                </c:pt>
                <c:pt idx="1153">
                  <c:v>15349</c:v>
                </c:pt>
                <c:pt idx="1154">
                  <c:v>15349</c:v>
                </c:pt>
                <c:pt idx="1155">
                  <c:v>15349</c:v>
                </c:pt>
                <c:pt idx="1156">
                  <c:v>16695</c:v>
                </c:pt>
              </c:numCache>
            </c:numRef>
          </c:xVal>
          <c:yVal>
            <c:numRef>
              <c:f>Flights_C!$I$2:$I$1159</c:f>
              <c:numCache>
                <c:formatCode>"$"#,##0.00</c:formatCode>
                <c:ptCount val="1158"/>
                <c:pt idx="0">
                  <c:v>43.2</c:v>
                </c:pt>
                <c:pt idx="1">
                  <c:v>44.16</c:v>
                </c:pt>
                <c:pt idx="2">
                  <c:v>47.76</c:v>
                </c:pt>
                <c:pt idx="3">
                  <c:v>51.44</c:v>
                </c:pt>
                <c:pt idx="4">
                  <c:v>67.63</c:v>
                </c:pt>
                <c:pt idx="5">
                  <c:v>75.39</c:v>
                </c:pt>
                <c:pt idx="6">
                  <c:v>76.67</c:v>
                </c:pt>
                <c:pt idx="7">
                  <c:v>82.12</c:v>
                </c:pt>
                <c:pt idx="8">
                  <c:v>82.15</c:v>
                </c:pt>
                <c:pt idx="9">
                  <c:v>86.41</c:v>
                </c:pt>
                <c:pt idx="10">
                  <c:v>89.76</c:v>
                </c:pt>
                <c:pt idx="11">
                  <c:v>91.44</c:v>
                </c:pt>
                <c:pt idx="12">
                  <c:v>100.22</c:v>
                </c:pt>
                <c:pt idx="13">
                  <c:v>100.86</c:v>
                </c:pt>
                <c:pt idx="14">
                  <c:v>102.4</c:v>
                </c:pt>
                <c:pt idx="15">
                  <c:v>107.73</c:v>
                </c:pt>
                <c:pt idx="16">
                  <c:v>107.76</c:v>
                </c:pt>
                <c:pt idx="17">
                  <c:v>109.97</c:v>
                </c:pt>
                <c:pt idx="18">
                  <c:v>109.98</c:v>
                </c:pt>
                <c:pt idx="19">
                  <c:v>110.71</c:v>
                </c:pt>
                <c:pt idx="20">
                  <c:v>110.93</c:v>
                </c:pt>
                <c:pt idx="21">
                  <c:v>111.12</c:v>
                </c:pt>
                <c:pt idx="22">
                  <c:v>115.62</c:v>
                </c:pt>
                <c:pt idx="23">
                  <c:v>118.38</c:v>
                </c:pt>
                <c:pt idx="24">
                  <c:v>120.65</c:v>
                </c:pt>
                <c:pt idx="25">
                  <c:v>123.11</c:v>
                </c:pt>
                <c:pt idx="26">
                  <c:v>127.04</c:v>
                </c:pt>
                <c:pt idx="27">
                  <c:v>128.21</c:v>
                </c:pt>
                <c:pt idx="28">
                  <c:v>129.37</c:v>
                </c:pt>
                <c:pt idx="29">
                  <c:v>131.16</c:v>
                </c:pt>
                <c:pt idx="30">
                  <c:v>131.66999999999999</c:v>
                </c:pt>
                <c:pt idx="31">
                  <c:v>140.05000000000001</c:v>
                </c:pt>
                <c:pt idx="32">
                  <c:v>140.26</c:v>
                </c:pt>
                <c:pt idx="33">
                  <c:v>143.97999999999999</c:v>
                </c:pt>
                <c:pt idx="34">
                  <c:v>144.66999999999999</c:v>
                </c:pt>
                <c:pt idx="35">
                  <c:v>146.91</c:v>
                </c:pt>
                <c:pt idx="36">
                  <c:v>151.44999999999999</c:v>
                </c:pt>
                <c:pt idx="37">
                  <c:v>151.63999999999999</c:v>
                </c:pt>
                <c:pt idx="38">
                  <c:v>154.44999999999999</c:v>
                </c:pt>
                <c:pt idx="39">
                  <c:v>155.38999999999999</c:v>
                </c:pt>
                <c:pt idx="40">
                  <c:v>156.41</c:v>
                </c:pt>
                <c:pt idx="41">
                  <c:v>156.94</c:v>
                </c:pt>
                <c:pt idx="42">
                  <c:v>158.16</c:v>
                </c:pt>
                <c:pt idx="43">
                  <c:v>158.47</c:v>
                </c:pt>
                <c:pt idx="44">
                  <c:v>158.57</c:v>
                </c:pt>
                <c:pt idx="45">
                  <c:v>159.34</c:v>
                </c:pt>
                <c:pt idx="46">
                  <c:v>160.08000000000001</c:v>
                </c:pt>
                <c:pt idx="47">
                  <c:v>163.28</c:v>
                </c:pt>
                <c:pt idx="48">
                  <c:v>164.54</c:v>
                </c:pt>
                <c:pt idx="49">
                  <c:v>164.86</c:v>
                </c:pt>
                <c:pt idx="50">
                  <c:v>165.64</c:v>
                </c:pt>
                <c:pt idx="51">
                  <c:v>166.76</c:v>
                </c:pt>
                <c:pt idx="52">
                  <c:v>167.37</c:v>
                </c:pt>
                <c:pt idx="53">
                  <c:v>173.57</c:v>
                </c:pt>
                <c:pt idx="54">
                  <c:v>176.6</c:v>
                </c:pt>
                <c:pt idx="55">
                  <c:v>178.79</c:v>
                </c:pt>
                <c:pt idx="56">
                  <c:v>179.41</c:v>
                </c:pt>
                <c:pt idx="57">
                  <c:v>179.44</c:v>
                </c:pt>
                <c:pt idx="58">
                  <c:v>179.73</c:v>
                </c:pt>
                <c:pt idx="59">
                  <c:v>181.3</c:v>
                </c:pt>
                <c:pt idx="60">
                  <c:v>183.7</c:v>
                </c:pt>
                <c:pt idx="61">
                  <c:v>185.05</c:v>
                </c:pt>
                <c:pt idx="62">
                  <c:v>185.06</c:v>
                </c:pt>
                <c:pt idx="63">
                  <c:v>187.26</c:v>
                </c:pt>
                <c:pt idx="64">
                  <c:v>191.19</c:v>
                </c:pt>
                <c:pt idx="65">
                  <c:v>192.19</c:v>
                </c:pt>
                <c:pt idx="66">
                  <c:v>192.27</c:v>
                </c:pt>
                <c:pt idx="67">
                  <c:v>193.56</c:v>
                </c:pt>
                <c:pt idx="68">
                  <c:v>193.85</c:v>
                </c:pt>
                <c:pt idx="69">
                  <c:v>194.17</c:v>
                </c:pt>
                <c:pt idx="70">
                  <c:v>194.19</c:v>
                </c:pt>
                <c:pt idx="71">
                  <c:v>194.35</c:v>
                </c:pt>
                <c:pt idx="72">
                  <c:v>195.04</c:v>
                </c:pt>
                <c:pt idx="73">
                  <c:v>195.45</c:v>
                </c:pt>
                <c:pt idx="74">
                  <c:v>196.54</c:v>
                </c:pt>
                <c:pt idx="75">
                  <c:v>199.54</c:v>
                </c:pt>
                <c:pt idx="76">
                  <c:v>201.79</c:v>
                </c:pt>
                <c:pt idx="77">
                  <c:v>205.86</c:v>
                </c:pt>
                <c:pt idx="78">
                  <c:v>207.46</c:v>
                </c:pt>
                <c:pt idx="79">
                  <c:v>208.14</c:v>
                </c:pt>
                <c:pt idx="80">
                  <c:v>212.54</c:v>
                </c:pt>
                <c:pt idx="81">
                  <c:v>212.7</c:v>
                </c:pt>
                <c:pt idx="82">
                  <c:v>212.84</c:v>
                </c:pt>
                <c:pt idx="83">
                  <c:v>217.44</c:v>
                </c:pt>
                <c:pt idx="84">
                  <c:v>218.46</c:v>
                </c:pt>
                <c:pt idx="85">
                  <c:v>223.76</c:v>
                </c:pt>
                <c:pt idx="86">
                  <c:v>229.31</c:v>
                </c:pt>
                <c:pt idx="87">
                  <c:v>229.82</c:v>
                </c:pt>
                <c:pt idx="88">
                  <c:v>230.04</c:v>
                </c:pt>
                <c:pt idx="89">
                  <c:v>231.77</c:v>
                </c:pt>
                <c:pt idx="90">
                  <c:v>235.54</c:v>
                </c:pt>
                <c:pt idx="91">
                  <c:v>236.06</c:v>
                </c:pt>
                <c:pt idx="92">
                  <c:v>237.18</c:v>
                </c:pt>
                <c:pt idx="93">
                  <c:v>238.41</c:v>
                </c:pt>
                <c:pt idx="94">
                  <c:v>241.11</c:v>
                </c:pt>
                <c:pt idx="95">
                  <c:v>242.24</c:v>
                </c:pt>
                <c:pt idx="96">
                  <c:v>244.98</c:v>
                </c:pt>
                <c:pt idx="97">
                  <c:v>253.28</c:v>
                </c:pt>
                <c:pt idx="98">
                  <c:v>255.75</c:v>
                </c:pt>
                <c:pt idx="99">
                  <c:v>256.19</c:v>
                </c:pt>
                <c:pt idx="100">
                  <c:v>256.20999999999998</c:v>
                </c:pt>
                <c:pt idx="101">
                  <c:v>259.05</c:v>
                </c:pt>
                <c:pt idx="102">
                  <c:v>259.32</c:v>
                </c:pt>
                <c:pt idx="103">
                  <c:v>260.11</c:v>
                </c:pt>
                <c:pt idx="104">
                  <c:v>263.49</c:v>
                </c:pt>
                <c:pt idx="105">
                  <c:v>267.52999999999997</c:v>
                </c:pt>
                <c:pt idx="106">
                  <c:v>268.25</c:v>
                </c:pt>
                <c:pt idx="107">
                  <c:v>268.89</c:v>
                </c:pt>
                <c:pt idx="108">
                  <c:v>270.79000000000002</c:v>
                </c:pt>
                <c:pt idx="109">
                  <c:v>274.47000000000003</c:v>
                </c:pt>
                <c:pt idx="110">
                  <c:v>278.37</c:v>
                </c:pt>
                <c:pt idx="111">
                  <c:v>278.86</c:v>
                </c:pt>
                <c:pt idx="112">
                  <c:v>279.79000000000002</c:v>
                </c:pt>
                <c:pt idx="113">
                  <c:v>280.33</c:v>
                </c:pt>
                <c:pt idx="114">
                  <c:v>282.04000000000002</c:v>
                </c:pt>
                <c:pt idx="115">
                  <c:v>283.45</c:v>
                </c:pt>
                <c:pt idx="116">
                  <c:v>284.16000000000003</c:v>
                </c:pt>
                <c:pt idx="117">
                  <c:v>285.61</c:v>
                </c:pt>
                <c:pt idx="118">
                  <c:v>287.52</c:v>
                </c:pt>
                <c:pt idx="119">
                  <c:v>287.52999999999997</c:v>
                </c:pt>
                <c:pt idx="120">
                  <c:v>287.64</c:v>
                </c:pt>
                <c:pt idx="121">
                  <c:v>288.7</c:v>
                </c:pt>
                <c:pt idx="122">
                  <c:v>288.95</c:v>
                </c:pt>
                <c:pt idx="123">
                  <c:v>291.19</c:v>
                </c:pt>
                <c:pt idx="124">
                  <c:v>291.41000000000003</c:v>
                </c:pt>
                <c:pt idx="125">
                  <c:v>293.92</c:v>
                </c:pt>
                <c:pt idx="126">
                  <c:v>297.93</c:v>
                </c:pt>
                <c:pt idx="127">
                  <c:v>298.23</c:v>
                </c:pt>
                <c:pt idx="128">
                  <c:v>299.62</c:v>
                </c:pt>
                <c:pt idx="129">
                  <c:v>304.39</c:v>
                </c:pt>
                <c:pt idx="130">
                  <c:v>305.05</c:v>
                </c:pt>
                <c:pt idx="131">
                  <c:v>305.48</c:v>
                </c:pt>
                <c:pt idx="132">
                  <c:v>306.94</c:v>
                </c:pt>
                <c:pt idx="133">
                  <c:v>307.33</c:v>
                </c:pt>
                <c:pt idx="134">
                  <c:v>314.52</c:v>
                </c:pt>
                <c:pt idx="135">
                  <c:v>315.12</c:v>
                </c:pt>
                <c:pt idx="136">
                  <c:v>317.02999999999997</c:v>
                </c:pt>
                <c:pt idx="137">
                  <c:v>318.39999999999998</c:v>
                </c:pt>
                <c:pt idx="138">
                  <c:v>319.05</c:v>
                </c:pt>
                <c:pt idx="139">
                  <c:v>326.17</c:v>
                </c:pt>
                <c:pt idx="140">
                  <c:v>326.8</c:v>
                </c:pt>
                <c:pt idx="141">
                  <c:v>330.03</c:v>
                </c:pt>
                <c:pt idx="142">
                  <c:v>330.34</c:v>
                </c:pt>
                <c:pt idx="143">
                  <c:v>330.83</c:v>
                </c:pt>
                <c:pt idx="144">
                  <c:v>331.9</c:v>
                </c:pt>
                <c:pt idx="145">
                  <c:v>331.93</c:v>
                </c:pt>
                <c:pt idx="146">
                  <c:v>332.53</c:v>
                </c:pt>
                <c:pt idx="147">
                  <c:v>334.81</c:v>
                </c:pt>
                <c:pt idx="148">
                  <c:v>335.08</c:v>
                </c:pt>
                <c:pt idx="149">
                  <c:v>335.13</c:v>
                </c:pt>
                <c:pt idx="150">
                  <c:v>342.58</c:v>
                </c:pt>
                <c:pt idx="151">
                  <c:v>347.52</c:v>
                </c:pt>
                <c:pt idx="152">
                  <c:v>351.7</c:v>
                </c:pt>
                <c:pt idx="153">
                  <c:v>353.4</c:v>
                </c:pt>
                <c:pt idx="154">
                  <c:v>355.02</c:v>
                </c:pt>
                <c:pt idx="155">
                  <c:v>357.09</c:v>
                </c:pt>
                <c:pt idx="156">
                  <c:v>359.08</c:v>
                </c:pt>
                <c:pt idx="157">
                  <c:v>362.57</c:v>
                </c:pt>
                <c:pt idx="158">
                  <c:v>363.5</c:v>
                </c:pt>
                <c:pt idx="159">
                  <c:v>364.29</c:v>
                </c:pt>
                <c:pt idx="160">
                  <c:v>364.29</c:v>
                </c:pt>
                <c:pt idx="161">
                  <c:v>364.41</c:v>
                </c:pt>
                <c:pt idx="162">
                  <c:v>366.19</c:v>
                </c:pt>
                <c:pt idx="163">
                  <c:v>369.07</c:v>
                </c:pt>
                <c:pt idx="164">
                  <c:v>369.12</c:v>
                </c:pt>
                <c:pt idx="165">
                  <c:v>371.82</c:v>
                </c:pt>
                <c:pt idx="166">
                  <c:v>372.61</c:v>
                </c:pt>
                <c:pt idx="167">
                  <c:v>375.86</c:v>
                </c:pt>
                <c:pt idx="168">
                  <c:v>377.2</c:v>
                </c:pt>
                <c:pt idx="169">
                  <c:v>379.27</c:v>
                </c:pt>
                <c:pt idx="170">
                  <c:v>379.42</c:v>
                </c:pt>
                <c:pt idx="171">
                  <c:v>379.69</c:v>
                </c:pt>
                <c:pt idx="172">
                  <c:v>381.11</c:v>
                </c:pt>
                <c:pt idx="173">
                  <c:v>382.91</c:v>
                </c:pt>
                <c:pt idx="174">
                  <c:v>383.65</c:v>
                </c:pt>
                <c:pt idx="175">
                  <c:v>385.24</c:v>
                </c:pt>
                <c:pt idx="176">
                  <c:v>390.59</c:v>
                </c:pt>
                <c:pt idx="177">
                  <c:v>395.17</c:v>
                </c:pt>
                <c:pt idx="178">
                  <c:v>395.94</c:v>
                </c:pt>
                <c:pt idx="179">
                  <c:v>397.71</c:v>
                </c:pt>
                <c:pt idx="180">
                  <c:v>400.33</c:v>
                </c:pt>
                <c:pt idx="181">
                  <c:v>400.6</c:v>
                </c:pt>
                <c:pt idx="182">
                  <c:v>402.01</c:v>
                </c:pt>
                <c:pt idx="183">
                  <c:v>402.45</c:v>
                </c:pt>
                <c:pt idx="184">
                  <c:v>402.48</c:v>
                </c:pt>
                <c:pt idx="185">
                  <c:v>402.62</c:v>
                </c:pt>
                <c:pt idx="186">
                  <c:v>403.01</c:v>
                </c:pt>
                <c:pt idx="187">
                  <c:v>403.04</c:v>
                </c:pt>
                <c:pt idx="188">
                  <c:v>404.69</c:v>
                </c:pt>
                <c:pt idx="189">
                  <c:v>405.16</c:v>
                </c:pt>
                <c:pt idx="190">
                  <c:v>407.5</c:v>
                </c:pt>
                <c:pt idx="191">
                  <c:v>412.8</c:v>
                </c:pt>
                <c:pt idx="192">
                  <c:v>415.99</c:v>
                </c:pt>
                <c:pt idx="193">
                  <c:v>417.54</c:v>
                </c:pt>
                <c:pt idx="194">
                  <c:v>422.25</c:v>
                </c:pt>
                <c:pt idx="195">
                  <c:v>432.35</c:v>
                </c:pt>
                <c:pt idx="196">
                  <c:v>437.79</c:v>
                </c:pt>
                <c:pt idx="197">
                  <c:v>437.8</c:v>
                </c:pt>
                <c:pt idx="198">
                  <c:v>438.76</c:v>
                </c:pt>
                <c:pt idx="199">
                  <c:v>441.06</c:v>
                </c:pt>
                <c:pt idx="200">
                  <c:v>443.86</c:v>
                </c:pt>
                <c:pt idx="201">
                  <c:v>447.6</c:v>
                </c:pt>
                <c:pt idx="202">
                  <c:v>449.88</c:v>
                </c:pt>
                <c:pt idx="203">
                  <c:v>454.45</c:v>
                </c:pt>
                <c:pt idx="204">
                  <c:v>457.11</c:v>
                </c:pt>
                <c:pt idx="205">
                  <c:v>462.4</c:v>
                </c:pt>
                <c:pt idx="206">
                  <c:v>463.47</c:v>
                </c:pt>
                <c:pt idx="207">
                  <c:v>469.27</c:v>
                </c:pt>
                <c:pt idx="208">
                  <c:v>471.55</c:v>
                </c:pt>
                <c:pt idx="209">
                  <c:v>478.84</c:v>
                </c:pt>
                <c:pt idx="210">
                  <c:v>480.46</c:v>
                </c:pt>
                <c:pt idx="211">
                  <c:v>482.25</c:v>
                </c:pt>
                <c:pt idx="212">
                  <c:v>484.7</c:v>
                </c:pt>
                <c:pt idx="213">
                  <c:v>486.97</c:v>
                </c:pt>
                <c:pt idx="214">
                  <c:v>492.36</c:v>
                </c:pt>
                <c:pt idx="215">
                  <c:v>492.9</c:v>
                </c:pt>
                <c:pt idx="216">
                  <c:v>498.69</c:v>
                </c:pt>
                <c:pt idx="217">
                  <c:v>501.96</c:v>
                </c:pt>
                <c:pt idx="218">
                  <c:v>502.21</c:v>
                </c:pt>
                <c:pt idx="219">
                  <c:v>502.56</c:v>
                </c:pt>
                <c:pt idx="220">
                  <c:v>506</c:v>
                </c:pt>
                <c:pt idx="221">
                  <c:v>506.33</c:v>
                </c:pt>
                <c:pt idx="222">
                  <c:v>506.65</c:v>
                </c:pt>
                <c:pt idx="223">
                  <c:v>507.02</c:v>
                </c:pt>
                <c:pt idx="224">
                  <c:v>507.02</c:v>
                </c:pt>
                <c:pt idx="225">
                  <c:v>512.33000000000004</c:v>
                </c:pt>
                <c:pt idx="226">
                  <c:v>521.72</c:v>
                </c:pt>
                <c:pt idx="227">
                  <c:v>524.13</c:v>
                </c:pt>
                <c:pt idx="228">
                  <c:v>528.66999999999996</c:v>
                </c:pt>
                <c:pt idx="229">
                  <c:v>531.69000000000005</c:v>
                </c:pt>
                <c:pt idx="230">
                  <c:v>535.53</c:v>
                </c:pt>
                <c:pt idx="231">
                  <c:v>535.62</c:v>
                </c:pt>
                <c:pt idx="232">
                  <c:v>539.72</c:v>
                </c:pt>
                <c:pt idx="233">
                  <c:v>541.33000000000004</c:v>
                </c:pt>
                <c:pt idx="234">
                  <c:v>541.97</c:v>
                </c:pt>
                <c:pt idx="235">
                  <c:v>542.46</c:v>
                </c:pt>
                <c:pt idx="236">
                  <c:v>545.52</c:v>
                </c:pt>
                <c:pt idx="237">
                  <c:v>552.97</c:v>
                </c:pt>
                <c:pt idx="238">
                  <c:v>553.97</c:v>
                </c:pt>
                <c:pt idx="239">
                  <c:v>558.74</c:v>
                </c:pt>
                <c:pt idx="240">
                  <c:v>558.89</c:v>
                </c:pt>
                <c:pt idx="241">
                  <c:v>568.36</c:v>
                </c:pt>
                <c:pt idx="242">
                  <c:v>571.13</c:v>
                </c:pt>
                <c:pt idx="243">
                  <c:v>573.24</c:v>
                </c:pt>
                <c:pt idx="244">
                  <c:v>573.57000000000005</c:v>
                </c:pt>
                <c:pt idx="245">
                  <c:v>575.86</c:v>
                </c:pt>
                <c:pt idx="246">
                  <c:v>577.08000000000004</c:v>
                </c:pt>
                <c:pt idx="247">
                  <c:v>583.78</c:v>
                </c:pt>
                <c:pt idx="248">
                  <c:v>585.85</c:v>
                </c:pt>
                <c:pt idx="249">
                  <c:v>586.29999999999995</c:v>
                </c:pt>
                <c:pt idx="250">
                  <c:v>588.66999999999996</c:v>
                </c:pt>
                <c:pt idx="251">
                  <c:v>594.69000000000005</c:v>
                </c:pt>
                <c:pt idx="252">
                  <c:v>603.24</c:v>
                </c:pt>
                <c:pt idx="253">
                  <c:v>603.46</c:v>
                </c:pt>
                <c:pt idx="254">
                  <c:v>606.49</c:v>
                </c:pt>
                <c:pt idx="255">
                  <c:v>611.75</c:v>
                </c:pt>
                <c:pt idx="256">
                  <c:v>614.16999999999996</c:v>
                </c:pt>
                <c:pt idx="257">
                  <c:v>616.64</c:v>
                </c:pt>
                <c:pt idx="258">
                  <c:v>619.99</c:v>
                </c:pt>
                <c:pt idx="259">
                  <c:v>620.47</c:v>
                </c:pt>
                <c:pt idx="260">
                  <c:v>621.65</c:v>
                </c:pt>
                <c:pt idx="261">
                  <c:v>622.29</c:v>
                </c:pt>
                <c:pt idx="262">
                  <c:v>623.54999999999995</c:v>
                </c:pt>
                <c:pt idx="263">
                  <c:v>626.49</c:v>
                </c:pt>
                <c:pt idx="264">
                  <c:v>631.73</c:v>
                </c:pt>
                <c:pt idx="265">
                  <c:v>633.6</c:v>
                </c:pt>
                <c:pt idx="266">
                  <c:v>637.11</c:v>
                </c:pt>
                <c:pt idx="267">
                  <c:v>640.70000000000005</c:v>
                </c:pt>
                <c:pt idx="268">
                  <c:v>644.44000000000005</c:v>
                </c:pt>
                <c:pt idx="269">
                  <c:v>647.22</c:v>
                </c:pt>
                <c:pt idx="270">
                  <c:v>651.54999999999995</c:v>
                </c:pt>
                <c:pt idx="271">
                  <c:v>653.65</c:v>
                </c:pt>
                <c:pt idx="272">
                  <c:v>655.29</c:v>
                </c:pt>
                <c:pt idx="273">
                  <c:v>660.46</c:v>
                </c:pt>
                <c:pt idx="274">
                  <c:v>664.05</c:v>
                </c:pt>
                <c:pt idx="275">
                  <c:v>665.61</c:v>
                </c:pt>
                <c:pt idx="276">
                  <c:v>666.66</c:v>
                </c:pt>
                <c:pt idx="277">
                  <c:v>667.25</c:v>
                </c:pt>
                <c:pt idx="278">
                  <c:v>667.89</c:v>
                </c:pt>
                <c:pt idx="279">
                  <c:v>668.18</c:v>
                </c:pt>
                <c:pt idx="280">
                  <c:v>675.52</c:v>
                </c:pt>
                <c:pt idx="281">
                  <c:v>678.43</c:v>
                </c:pt>
                <c:pt idx="282">
                  <c:v>678.64</c:v>
                </c:pt>
                <c:pt idx="283">
                  <c:v>683.24</c:v>
                </c:pt>
                <c:pt idx="284">
                  <c:v>691.42</c:v>
                </c:pt>
                <c:pt idx="285">
                  <c:v>698.84</c:v>
                </c:pt>
                <c:pt idx="286">
                  <c:v>699.82</c:v>
                </c:pt>
                <c:pt idx="287">
                  <c:v>700.93</c:v>
                </c:pt>
                <c:pt idx="288">
                  <c:v>702.02</c:v>
                </c:pt>
                <c:pt idx="289">
                  <c:v>705.68</c:v>
                </c:pt>
                <c:pt idx="290">
                  <c:v>707.59</c:v>
                </c:pt>
                <c:pt idx="291">
                  <c:v>710.46</c:v>
                </c:pt>
                <c:pt idx="292">
                  <c:v>711.37</c:v>
                </c:pt>
                <c:pt idx="293">
                  <c:v>713.19</c:v>
                </c:pt>
                <c:pt idx="294">
                  <c:v>714.24</c:v>
                </c:pt>
                <c:pt idx="295">
                  <c:v>737.66</c:v>
                </c:pt>
                <c:pt idx="296">
                  <c:v>741.46</c:v>
                </c:pt>
                <c:pt idx="297">
                  <c:v>743.74</c:v>
                </c:pt>
                <c:pt idx="298">
                  <c:v>749.33</c:v>
                </c:pt>
                <c:pt idx="299">
                  <c:v>749.52</c:v>
                </c:pt>
                <c:pt idx="300">
                  <c:v>755.85</c:v>
                </c:pt>
                <c:pt idx="301">
                  <c:v>756.61</c:v>
                </c:pt>
                <c:pt idx="302">
                  <c:v>757.5</c:v>
                </c:pt>
                <c:pt idx="303">
                  <c:v>768.88</c:v>
                </c:pt>
                <c:pt idx="304">
                  <c:v>777.2</c:v>
                </c:pt>
                <c:pt idx="305">
                  <c:v>777.67</c:v>
                </c:pt>
                <c:pt idx="306">
                  <c:v>778.84</c:v>
                </c:pt>
                <c:pt idx="307">
                  <c:v>781.01</c:v>
                </c:pt>
                <c:pt idx="308">
                  <c:v>781.87</c:v>
                </c:pt>
                <c:pt idx="309">
                  <c:v>785.08</c:v>
                </c:pt>
                <c:pt idx="310">
                  <c:v>785.13</c:v>
                </c:pt>
                <c:pt idx="311">
                  <c:v>785.13</c:v>
                </c:pt>
                <c:pt idx="312">
                  <c:v>785.47</c:v>
                </c:pt>
                <c:pt idx="313">
                  <c:v>786.51</c:v>
                </c:pt>
                <c:pt idx="314">
                  <c:v>787.13</c:v>
                </c:pt>
                <c:pt idx="315">
                  <c:v>799.22</c:v>
                </c:pt>
                <c:pt idx="316">
                  <c:v>800.97</c:v>
                </c:pt>
                <c:pt idx="317">
                  <c:v>806.5</c:v>
                </c:pt>
                <c:pt idx="318">
                  <c:v>807.16</c:v>
                </c:pt>
                <c:pt idx="319">
                  <c:v>819.03</c:v>
                </c:pt>
                <c:pt idx="320">
                  <c:v>821.49</c:v>
                </c:pt>
                <c:pt idx="321">
                  <c:v>821.54</c:v>
                </c:pt>
                <c:pt idx="322">
                  <c:v>823.06</c:v>
                </c:pt>
                <c:pt idx="323">
                  <c:v>826.69</c:v>
                </c:pt>
                <c:pt idx="324">
                  <c:v>826.94</c:v>
                </c:pt>
                <c:pt idx="325">
                  <c:v>831.98</c:v>
                </c:pt>
                <c:pt idx="326">
                  <c:v>836.68</c:v>
                </c:pt>
                <c:pt idx="327">
                  <c:v>838.79</c:v>
                </c:pt>
                <c:pt idx="328">
                  <c:v>843.27</c:v>
                </c:pt>
                <c:pt idx="329">
                  <c:v>844.36</c:v>
                </c:pt>
                <c:pt idx="330">
                  <c:v>854.59</c:v>
                </c:pt>
                <c:pt idx="331">
                  <c:v>856.67</c:v>
                </c:pt>
                <c:pt idx="332">
                  <c:v>865.22</c:v>
                </c:pt>
                <c:pt idx="333">
                  <c:v>866.58</c:v>
                </c:pt>
                <c:pt idx="334">
                  <c:v>866.77</c:v>
                </c:pt>
                <c:pt idx="335">
                  <c:v>874.39</c:v>
                </c:pt>
                <c:pt idx="336">
                  <c:v>885.06</c:v>
                </c:pt>
                <c:pt idx="337">
                  <c:v>888.83</c:v>
                </c:pt>
                <c:pt idx="338">
                  <c:v>891.62</c:v>
                </c:pt>
                <c:pt idx="339">
                  <c:v>894.63</c:v>
                </c:pt>
                <c:pt idx="340">
                  <c:v>898.38</c:v>
                </c:pt>
                <c:pt idx="341">
                  <c:v>908.27</c:v>
                </c:pt>
                <c:pt idx="342">
                  <c:v>910.32</c:v>
                </c:pt>
                <c:pt idx="343">
                  <c:v>919.62</c:v>
                </c:pt>
                <c:pt idx="344">
                  <c:v>923.03</c:v>
                </c:pt>
                <c:pt idx="345">
                  <c:v>930.79</c:v>
                </c:pt>
                <c:pt idx="346">
                  <c:v>930.98</c:v>
                </c:pt>
                <c:pt idx="347">
                  <c:v>942.21</c:v>
                </c:pt>
                <c:pt idx="348">
                  <c:v>951.68</c:v>
                </c:pt>
                <c:pt idx="349">
                  <c:v>954.31</c:v>
                </c:pt>
                <c:pt idx="350">
                  <c:v>955.04</c:v>
                </c:pt>
                <c:pt idx="351">
                  <c:v>986.26</c:v>
                </c:pt>
                <c:pt idx="352">
                  <c:v>991.72</c:v>
                </c:pt>
                <c:pt idx="353">
                  <c:v>1004.76</c:v>
                </c:pt>
                <c:pt idx="354">
                  <c:v>1007.68</c:v>
                </c:pt>
                <c:pt idx="355">
                  <c:v>1009.07</c:v>
                </c:pt>
                <c:pt idx="356">
                  <c:v>1009.83</c:v>
                </c:pt>
                <c:pt idx="357">
                  <c:v>1017.84</c:v>
                </c:pt>
                <c:pt idx="358">
                  <c:v>1029.28</c:v>
                </c:pt>
                <c:pt idx="359">
                  <c:v>1041.69</c:v>
                </c:pt>
                <c:pt idx="360">
                  <c:v>1052.49</c:v>
                </c:pt>
                <c:pt idx="361">
                  <c:v>1061.77</c:v>
                </c:pt>
                <c:pt idx="362">
                  <c:v>1066.03</c:v>
                </c:pt>
                <c:pt idx="363">
                  <c:v>1087.73</c:v>
                </c:pt>
                <c:pt idx="364">
                  <c:v>1104.04</c:v>
                </c:pt>
                <c:pt idx="365">
                  <c:v>1105.3599999999999</c:v>
                </c:pt>
                <c:pt idx="366">
                  <c:v>1108.1500000000001</c:v>
                </c:pt>
                <c:pt idx="367">
                  <c:v>1110.92</c:v>
                </c:pt>
                <c:pt idx="368">
                  <c:v>1120.19</c:v>
                </c:pt>
                <c:pt idx="369">
                  <c:v>1134.23</c:v>
                </c:pt>
                <c:pt idx="370">
                  <c:v>1154.8</c:v>
                </c:pt>
                <c:pt idx="371">
                  <c:v>1161.8</c:v>
                </c:pt>
                <c:pt idx="372">
                  <c:v>1161.82</c:v>
                </c:pt>
                <c:pt idx="373">
                  <c:v>1171.48</c:v>
                </c:pt>
                <c:pt idx="374">
                  <c:v>1183.1199999999999</c:v>
                </c:pt>
                <c:pt idx="375">
                  <c:v>1184.33</c:v>
                </c:pt>
                <c:pt idx="376">
                  <c:v>1185.48</c:v>
                </c:pt>
                <c:pt idx="377">
                  <c:v>1193.6300000000001</c:v>
                </c:pt>
                <c:pt idx="378">
                  <c:v>1193.96</c:v>
                </c:pt>
                <c:pt idx="379">
                  <c:v>1199.52</c:v>
                </c:pt>
                <c:pt idx="380">
                  <c:v>1220.5</c:v>
                </c:pt>
                <c:pt idx="381">
                  <c:v>1237.49</c:v>
                </c:pt>
                <c:pt idx="382">
                  <c:v>1255.81</c:v>
                </c:pt>
                <c:pt idx="383">
                  <c:v>1264.54</c:v>
                </c:pt>
                <c:pt idx="384">
                  <c:v>1309.23</c:v>
                </c:pt>
                <c:pt idx="385">
                  <c:v>1352.87</c:v>
                </c:pt>
                <c:pt idx="386">
                  <c:v>1373.32</c:v>
                </c:pt>
                <c:pt idx="387">
                  <c:v>1382.11</c:v>
                </c:pt>
                <c:pt idx="388">
                  <c:v>1383.58</c:v>
                </c:pt>
                <c:pt idx="389">
                  <c:v>1387.03</c:v>
                </c:pt>
                <c:pt idx="390">
                  <c:v>1414.25</c:v>
                </c:pt>
                <c:pt idx="391">
                  <c:v>1417.19</c:v>
                </c:pt>
                <c:pt idx="392">
                  <c:v>1443.93</c:v>
                </c:pt>
                <c:pt idx="393">
                  <c:v>1459.61</c:v>
                </c:pt>
                <c:pt idx="394">
                  <c:v>1471.88</c:v>
                </c:pt>
                <c:pt idx="395">
                  <c:v>1478.04</c:v>
                </c:pt>
                <c:pt idx="396">
                  <c:v>1537.51</c:v>
                </c:pt>
                <c:pt idx="397">
                  <c:v>1563.84</c:v>
                </c:pt>
                <c:pt idx="398">
                  <c:v>1574.62</c:v>
                </c:pt>
                <c:pt idx="399">
                  <c:v>1589.87</c:v>
                </c:pt>
                <c:pt idx="400">
                  <c:v>1615.59</c:v>
                </c:pt>
                <c:pt idx="401">
                  <c:v>1617.68</c:v>
                </c:pt>
                <c:pt idx="402">
                  <c:v>1624.24</c:v>
                </c:pt>
                <c:pt idx="403">
                  <c:v>1636.05</c:v>
                </c:pt>
                <c:pt idx="404">
                  <c:v>1703.19</c:v>
                </c:pt>
                <c:pt idx="405">
                  <c:v>1759.77</c:v>
                </c:pt>
                <c:pt idx="406">
                  <c:v>1764.57</c:v>
                </c:pt>
                <c:pt idx="407">
                  <c:v>1790.05</c:v>
                </c:pt>
                <c:pt idx="408">
                  <c:v>1816.66</c:v>
                </c:pt>
                <c:pt idx="409">
                  <c:v>1859.59</c:v>
                </c:pt>
                <c:pt idx="410">
                  <c:v>1886.43</c:v>
                </c:pt>
                <c:pt idx="411">
                  <c:v>1913.61</c:v>
                </c:pt>
                <c:pt idx="412">
                  <c:v>1931.45</c:v>
                </c:pt>
                <c:pt idx="413">
                  <c:v>1939.7</c:v>
                </c:pt>
                <c:pt idx="414">
                  <c:v>1975.6</c:v>
                </c:pt>
                <c:pt idx="415">
                  <c:v>1984.79</c:v>
                </c:pt>
                <c:pt idx="416">
                  <c:v>2058.62</c:v>
                </c:pt>
                <c:pt idx="417">
                  <c:v>2101.8200000000002</c:v>
                </c:pt>
                <c:pt idx="418">
                  <c:v>2114.9499999999998</c:v>
                </c:pt>
                <c:pt idx="419">
                  <c:v>2125.96</c:v>
                </c:pt>
                <c:pt idx="420">
                  <c:v>2152.71</c:v>
                </c:pt>
                <c:pt idx="421">
                  <c:v>2172.08</c:v>
                </c:pt>
                <c:pt idx="422">
                  <c:v>2177.62</c:v>
                </c:pt>
                <c:pt idx="423">
                  <c:v>2206.56</c:v>
                </c:pt>
                <c:pt idx="424">
                  <c:v>2209.6</c:v>
                </c:pt>
                <c:pt idx="425">
                  <c:v>2241.91</c:v>
                </c:pt>
                <c:pt idx="426">
                  <c:v>2293.42</c:v>
                </c:pt>
                <c:pt idx="427">
                  <c:v>2389.36</c:v>
                </c:pt>
                <c:pt idx="428">
                  <c:v>2391.62</c:v>
                </c:pt>
                <c:pt idx="429">
                  <c:v>2414.54</c:v>
                </c:pt>
                <c:pt idx="430">
                  <c:v>2418.35</c:v>
                </c:pt>
                <c:pt idx="431">
                  <c:v>2424.5</c:v>
                </c:pt>
                <c:pt idx="432">
                  <c:v>2436.4299999999998</c:v>
                </c:pt>
                <c:pt idx="433">
                  <c:v>2439.21</c:v>
                </c:pt>
                <c:pt idx="434">
                  <c:v>2479.9499999999998</c:v>
                </c:pt>
                <c:pt idx="435">
                  <c:v>2506.59</c:v>
                </c:pt>
                <c:pt idx="436">
                  <c:v>2509.88</c:v>
                </c:pt>
                <c:pt idx="437">
                  <c:v>2510.12</c:v>
                </c:pt>
                <c:pt idx="438">
                  <c:v>2606.88</c:v>
                </c:pt>
                <c:pt idx="439">
                  <c:v>2624.34</c:v>
                </c:pt>
                <c:pt idx="440">
                  <c:v>2646.91</c:v>
                </c:pt>
                <c:pt idx="441">
                  <c:v>2657.14</c:v>
                </c:pt>
                <c:pt idx="442">
                  <c:v>2661.24</c:v>
                </c:pt>
                <c:pt idx="443">
                  <c:v>2683.75</c:v>
                </c:pt>
                <c:pt idx="444">
                  <c:v>2687.69</c:v>
                </c:pt>
                <c:pt idx="445">
                  <c:v>2697.3</c:v>
                </c:pt>
                <c:pt idx="446">
                  <c:v>2712.36</c:v>
                </c:pt>
                <c:pt idx="447">
                  <c:v>2716.77</c:v>
                </c:pt>
                <c:pt idx="448">
                  <c:v>2721.33</c:v>
                </c:pt>
                <c:pt idx="449">
                  <c:v>2761.16</c:v>
                </c:pt>
                <c:pt idx="450">
                  <c:v>2799.83</c:v>
                </c:pt>
                <c:pt idx="451">
                  <c:v>2840.03</c:v>
                </c:pt>
                <c:pt idx="452">
                  <c:v>2868.52</c:v>
                </c:pt>
                <c:pt idx="453">
                  <c:v>2882.19</c:v>
                </c:pt>
                <c:pt idx="454">
                  <c:v>2902.02</c:v>
                </c:pt>
                <c:pt idx="455">
                  <c:v>2924.43</c:v>
                </c:pt>
                <c:pt idx="456">
                  <c:v>2979.97</c:v>
                </c:pt>
                <c:pt idx="457">
                  <c:v>2990.74</c:v>
                </c:pt>
                <c:pt idx="458">
                  <c:v>2997.61</c:v>
                </c:pt>
                <c:pt idx="459">
                  <c:v>3007.36</c:v>
                </c:pt>
                <c:pt idx="460">
                  <c:v>3028.44</c:v>
                </c:pt>
                <c:pt idx="461">
                  <c:v>3036.68</c:v>
                </c:pt>
                <c:pt idx="462">
                  <c:v>3066.39</c:v>
                </c:pt>
                <c:pt idx="463">
                  <c:v>3074.48</c:v>
                </c:pt>
                <c:pt idx="464">
                  <c:v>3097.2</c:v>
                </c:pt>
                <c:pt idx="465">
                  <c:v>3112.37</c:v>
                </c:pt>
                <c:pt idx="466">
                  <c:v>3122.11</c:v>
                </c:pt>
                <c:pt idx="467">
                  <c:v>3126.85</c:v>
                </c:pt>
                <c:pt idx="468">
                  <c:v>3141.85</c:v>
                </c:pt>
                <c:pt idx="469">
                  <c:v>3149.31</c:v>
                </c:pt>
                <c:pt idx="470">
                  <c:v>3192.76</c:v>
                </c:pt>
                <c:pt idx="471">
                  <c:v>3192.93</c:v>
                </c:pt>
                <c:pt idx="472">
                  <c:v>3202.05</c:v>
                </c:pt>
                <c:pt idx="473">
                  <c:v>3203.28</c:v>
                </c:pt>
                <c:pt idx="474">
                  <c:v>3216.13</c:v>
                </c:pt>
                <c:pt idx="475">
                  <c:v>3217.61</c:v>
                </c:pt>
                <c:pt idx="476">
                  <c:v>3269.67</c:v>
                </c:pt>
                <c:pt idx="477">
                  <c:v>3272.93</c:v>
                </c:pt>
                <c:pt idx="478">
                  <c:v>3293.89</c:v>
                </c:pt>
                <c:pt idx="479">
                  <c:v>3541.13</c:v>
                </c:pt>
                <c:pt idx="480">
                  <c:v>3574.17</c:v>
                </c:pt>
                <c:pt idx="481">
                  <c:v>3642.66</c:v>
                </c:pt>
                <c:pt idx="482">
                  <c:v>3651.22</c:v>
                </c:pt>
                <c:pt idx="483">
                  <c:v>3654.36</c:v>
                </c:pt>
                <c:pt idx="484">
                  <c:v>3667.96</c:v>
                </c:pt>
                <c:pt idx="485">
                  <c:v>3672.76</c:v>
                </c:pt>
                <c:pt idx="486">
                  <c:v>3681.99</c:v>
                </c:pt>
                <c:pt idx="487">
                  <c:v>3683.13</c:v>
                </c:pt>
                <c:pt idx="488">
                  <c:v>3701.89</c:v>
                </c:pt>
                <c:pt idx="489">
                  <c:v>3712.74</c:v>
                </c:pt>
                <c:pt idx="490">
                  <c:v>3719.14</c:v>
                </c:pt>
                <c:pt idx="491">
                  <c:v>3739.08</c:v>
                </c:pt>
                <c:pt idx="492">
                  <c:v>3763.68</c:v>
                </c:pt>
                <c:pt idx="493">
                  <c:v>3770.1</c:v>
                </c:pt>
                <c:pt idx="494">
                  <c:v>3794.88</c:v>
                </c:pt>
                <c:pt idx="495">
                  <c:v>3802.03</c:v>
                </c:pt>
                <c:pt idx="496">
                  <c:v>3816.15</c:v>
                </c:pt>
                <c:pt idx="497">
                  <c:v>3818.95</c:v>
                </c:pt>
                <c:pt idx="498">
                  <c:v>3829.57</c:v>
                </c:pt>
                <c:pt idx="499">
                  <c:v>3831.23</c:v>
                </c:pt>
                <c:pt idx="500">
                  <c:v>3835.96</c:v>
                </c:pt>
                <c:pt idx="501">
                  <c:v>3840.11</c:v>
                </c:pt>
                <c:pt idx="502">
                  <c:v>3854.52</c:v>
                </c:pt>
                <c:pt idx="503">
                  <c:v>3855.95</c:v>
                </c:pt>
                <c:pt idx="504">
                  <c:v>3870.87</c:v>
                </c:pt>
                <c:pt idx="505">
                  <c:v>3875.29</c:v>
                </c:pt>
                <c:pt idx="506">
                  <c:v>3890.31</c:v>
                </c:pt>
                <c:pt idx="507">
                  <c:v>3911.21</c:v>
                </c:pt>
                <c:pt idx="508">
                  <c:v>3956.9</c:v>
                </c:pt>
                <c:pt idx="509">
                  <c:v>3972.06</c:v>
                </c:pt>
                <c:pt idx="510">
                  <c:v>3974.61</c:v>
                </c:pt>
                <c:pt idx="511">
                  <c:v>4006.59</c:v>
                </c:pt>
                <c:pt idx="512">
                  <c:v>4007.2</c:v>
                </c:pt>
                <c:pt idx="513">
                  <c:v>4026.11</c:v>
                </c:pt>
                <c:pt idx="514">
                  <c:v>4027.18</c:v>
                </c:pt>
                <c:pt idx="515">
                  <c:v>4033.11</c:v>
                </c:pt>
                <c:pt idx="516">
                  <c:v>4050.09</c:v>
                </c:pt>
                <c:pt idx="517">
                  <c:v>4050.79</c:v>
                </c:pt>
                <c:pt idx="518">
                  <c:v>4062.32</c:v>
                </c:pt>
                <c:pt idx="519">
                  <c:v>4076.85</c:v>
                </c:pt>
                <c:pt idx="520">
                  <c:v>4096.01</c:v>
                </c:pt>
                <c:pt idx="521">
                  <c:v>4205.0200000000004</c:v>
                </c:pt>
                <c:pt idx="522">
                  <c:v>4217.79</c:v>
                </c:pt>
                <c:pt idx="523">
                  <c:v>4231.05</c:v>
                </c:pt>
                <c:pt idx="524">
                  <c:v>4237.75</c:v>
                </c:pt>
                <c:pt idx="525">
                  <c:v>4244.45</c:v>
                </c:pt>
                <c:pt idx="526">
                  <c:v>4244.68</c:v>
                </c:pt>
                <c:pt idx="527">
                  <c:v>4273.6499999999996</c:v>
                </c:pt>
                <c:pt idx="528">
                  <c:v>4276.0600000000004</c:v>
                </c:pt>
                <c:pt idx="529">
                  <c:v>4296.3</c:v>
                </c:pt>
                <c:pt idx="530">
                  <c:v>4314.32</c:v>
                </c:pt>
                <c:pt idx="531">
                  <c:v>4362.49</c:v>
                </c:pt>
                <c:pt idx="532">
                  <c:v>4363.24</c:v>
                </c:pt>
                <c:pt idx="533">
                  <c:v>4380.07</c:v>
                </c:pt>
                <c:pt idx="534">
                  <c:v>4394.03</c:v>
                </c:pt>
                <c:pt idx="535">
                  <c:v>4397.57</c:v>
                </c:pt>
                <c:pt idx="536">
                  <c:v>4407.74</c:v>
                </c:pt>
                <c:pt idx="537">
                  <c:v>4408.13</c:v>
                </c:pt>
                <c:pt idx="538">
                  <c:v>4465.28</c:v>
                </c:pt>
                <c:pt idx="539">
                  <c:v>4502.1400000000003</c:v>
                </c:pt>
                <c:pt idx="540">
                  <c:v>4504.26</c:v>
                </c:pt>
                <c:pt idx="541">
                  <c:v>4530.62</c:v>
                </c:pt>
                <c:pt idx="542">
                  <c:v>4545.66</c:v>
                </c:pt>
                <c:pt idx="543">
                  <c:v>4547.46</c:v>
                </c:pt>
                <c:pt idx="544">
                  <c:v>4553.74</c:v>
                </c:pt>
                <c:pt idx="545">
                  <c:v>4558.41</c:v>
                </c:pt>
                <c:pt idx="546">
                  <c:v>4569.7</c:v>
                </c:pt>
                <c:pt idx="547">
                  <c:v>4616.78</c:v>
                </c:pt>
                <c:pt idx="548">
                  <c:v>4627.1400000000003</c:v>
                </c:pt>
                <c:pt idx="549">
                  <c:v>4628.42</c:v>
                </c:pt>
                <c:pt idx="550">
                  <c:v>4634.1000000000004</c:v>
                </c:pt>
                <c:pt idx="551">
                  <c:v>4671.76</c:v>
                </c:pt>
                <c:pt idx="552">
                  <c:v>4673.2700000000004</c:v>
                </c:pt>
                <c:pt idx="553">
                  <c:v>4674.91</c:v>
                </c:pt>
                <c:pt idx="554">
                  <c:v>4684.3500000000004</c:v>
                </c:pt>
                <c:pt idx="555">
                  <c:v>4690.04</c:v>
                </c:pt>
                <c:pt idx="556">
                  <c:v>4691.6899999999996</c:v>
                </c:pt>
                <c:pt idx="557">
                  <c:v>4695.16</c:v>
                </c:pt>
                <c:pt idx="558">
                  <c:v>4733.3900000000003</c:v>
                </c:pt>
                <c:pt idx="559">
                  <c:v>4768.42</c:v>
                </c:pt>
                <c:pt idx="560">
                  <c:v>4785.83</c:v>
                </c:pt>
                <c:pt idx="561">
                  <c:v>4793</c:v>
                </c:pt>
                <c:pt idx="562">
                  <c:v>4807.2700000000004</c:v>
                </c:pt>
                <c:pt idx="563">
                  <c:v>4807.8599999999997</c:v>
                </c:pt>
                <c:pt idx="564">
                  <c:v>4817.63</c:v>
                </c:pt>
                <c:pt idx="565">
                  <c:v>4821.99</c:v>
                </c:pt>
                <c:pt idx="566">
                  <c:v>4822.76</c:v>
                </c:pt>
                <c:pt idx="567">
                  <c:v>4830.6099999999997</c:v>
                </c:pt>
                <c:pt idx="568">
                  <c:v>4834.3999999999996</c:v>
                </c:pt>
                <c:pt idx="569">
                  <c:v>4839.03</c:v>
                </c:pt>
                <c:pt idx="570">
                  <c:v>4855.3599999999997</c:v>
                </c:pt>
                <c:pt idx="571">
                  <c:v>4867.1400000000003</c:v>
                </c:pt>
                <c:pt idx="572">
                  <c:v>4904.83</c:v>
                </c:pt>
                <c:pt idx="573">
                  <c:v>4931.5600000000004</c:v>
                </c:pt>
                <c:pt idx="574">
                  <c:v>4976.5</c:v>
                </c:pt>
                <c:pt idx="575">
                  <c:v>4996.37</c:v>
                </c:pt>
                <c:pt idx="576">
                  <c:v>5000.22</c:v>
                </c:pt>
                <c:pt idx="577">
                  <c:v>5000.42</c:v>
                </c:pt>
                <c:pt idx="578">
                  <c:v>5044.9399999999996</c:v>
                </c:pt>
                <c:pt idx="579">
                  <c:v>5078.1499999999996</c:v>
                </c:pt>
                <c:pt idx="580">
                  <c:v>5092.49</c:v>
                </c:pt>
                <c:pt idx="581">
                  <c:v>5094.95</c:v>
                </c:pt>
                <c:pt idx="582">
                  <c:v>5115.22</c:v>
                </c:pt>
                <c:pt idx="583">
                  <c:v>5133.5600000000004</c:v>
                </c:pt>
                <c:pt idx="584">
                  <c:v>5154.55</c:v>
                </c:pt>
                <c:pt idx="585">
                  <c:v>5157.8100000000004</c:v>
                </c:pt>
                <c:pt idx="586">
                  <c:v>5216.8100000000004</c:v>
                </c:pt>
                <c:pt idx="587">
                  <c:v>5242.99</c:v>
                </c:pt>
                <c:pt idx="588">
                  <c:v>5259.34</c:v>
                </c:pt>
                <c:pt idx="589">
                  <c:v>5268</c:v>
                </c:pt>
                <c:pt idx="590">
                  <c:v>5276.74</c:v>
                </c:pt>
                <c:pt idx="591">
                  <c:v>5310.45</c:v>
                </c:pt>
                <c:pt idx="592">
                  <c:v>5325.01</c:v>
                </c:pt>
                <c:pt idx="593">
                  <c:v>5328.38</c:v>
                </c:pt>
                <c:pt idx="594">
                  <c:v>5351.03</c:v>
                </c:pt>
                <c:pt idx="595">
                  <c:v>5351.19</c:v>
                </c:pt>
                <c:pt idx="596">
                  <c:v>5368.38</c:v>
                </c:pt>
                <c:pt idx="597">
                  <c:v>5388.14</c:v>
                </c:pt>
                <c:pt idx="598">
                  <c:v>5395.26</c:v>
                </c:pt>
                <c:pt idx="599">
                  <c:v>5501.84</c:v>
                </c:pt>
                <c:pt idx="600">
                  <c:v>5509.13</c:v>
                </c:pt>
                <c:pt idx="601">
                  <c:v>5528.13</c:v>
                </c:pt>
                <c:pt idx="602">
                  <c:v>5534.39</c:v>
                </c:pt>
                <c:pt idx="603">
                  <c:v>5539.3</c:v>
                </c:pt>
                <c:pt idx="604">
                  <c:v>5545.15</c:v>
                </c:pt>
                <c:pt idx="605">
                  <c:v>5554.56</c:v>
                </c:pt>
                <c:pt idx="606">
                  <c:v>5559.43</c:v>
                </c:pt>
                <c:pt idx="607">
                  <c:v>5564.43</c:v>
                </c:pt>
                <c:pt idx="608">
                  <c:v>5580.65</c:v>
                </c:pt>
                <c:pt idx="609">
                  <c:v>5664.8</c:v>
                </c:pt>
                <c:pt idx="610">
                  <c:v>5676.26</c:v>
                </c:pt>
                <c:pt idx="611">
                  <c:v>5676.75</c:v>
                </c:pt>
                <c:pt idx="612">
                  <c:v>5681.92</c:v>
                </c:pt>
                <c:pt idx="613">
                  <c:v>5737.05</c:v>
                </c:pt>
                <c:pt idx="614">
                  <c:v>5772.45</c:v>
                </c:pt>
                <c:pt idx="615">
                  <c:v>5804.51</c:v>
                </c:pt>
                <c:pt idx="616">
                  <c:v>5833.45</c:v>
                </c:pt>
                <c:pt idx="617">
                  <c:v>5856.26</c:v>
                </c:pt>
                <c:pt idx="618">
                  <c:v>5864.63</c:v>
                </c:pt>
                <c:pt idx="619">
                  <c:v>5905.16</c:v>
                </c:pt>
                <c:pt idx="620">
                  <c:v>5923.32</c:v>
                </c:pt>
                <c:pt idx="621">
                  <c:v>5928.35</c:v>
                </c:pt>
                <c:pt idx="622">
                  <c:v>5929.63</c:v>
                </c:pt>
                <c:pt idx="623">
                  <c:v>5956.32</c:v>
                </c:pt>
                <c:pt idx="624">
                  <c:v>5976.36</c:v>
                </c:pt>
                <c:pt idx="625">
                  <c:v>5988.47</c:v>
                </c:pt>
                <c:pt idx="626">
                  <c:v>6031.59</c:v>
                </c:pt>
                <c:pt idx="627">
                  <c:v>6033.9</c:v>
                </c:pt>
                <c:pt idx="628">
                  <c:v>6083.84</c:v>
                </c:pt>
                <c:pt idx="629">
                  <c:v>6124.15</c:v>
                </c:pt>
                <c:pt idx="630">
                  <c:v>6131.52</c:v>
                </c:pt>
                <c:pt idx="631">
                  <c:v>6143.64</c:v>
                </c:pt>
                <c:pt idx="632">
                  <c:v>6150.69</c:v>
                </c:pt>
                <c:pt idx="633">
                  <c:v>6186.6</c:v>
                </c:pt>
                <c:pt idx="634">
                  <c:v>6223.47</c:v>
                </c:pt>
                <c:pt idx="635">
                  <c:v>6257.68</c:v>
                </c:pt>
                <c:pt idx="636">
                  <c:v>6264.84</c:v>
                </c:pt>
                <c:pt idx="637">
                  <c:v>6271.71</c:v>
                </c:pt>
                <c:pt idx="638">
                  <c:v>6282.11</c:v>
                </c:pt>
                <c:pt idx="639">
                  <c:v>6298.55</c:v>
                </c:pt>
                <c:pt idx="640">
                  <c:v>6299.59</c:v>
                </c:pt>
                <c:pt idx="641">
                  <c:v>6328.44</c:v>
                </c:pt>
                <c:pt idx="642">
                  <c:v>6348.2</c:v>
                </c:pt>
                <c:pt idx="643">
                  <c:v>6365.66</c:v>
                </c:pt>
                <c:pt idx="644">
                  <c:v>6388.8</c:v>
                </c:pt>
                <c:pt idx="645">
                  <c:v>6396.28</c:v>
                </c:pt>
                <c:pt idx="646">
                  <c:v>6399.39</c:v>
                </c:pt>
                <c:pt idx="647">
                  <c:v>6406.97</c:v>
                </c:pt>
                <c:pt idx="648">
                  <c:v>6424.87</c:v>
                </c:pt>
                <c:pt idx="649">
                  <c:v>6427.1</c:v>
                </c:pt>
                <c:pt idx="650">
                  <c:v>6433.76</c:v>
                </c:pt>
                <c:pt idx="651">
                  <c:v>6486.97</c:v>
                </c:pt>
                <c:pt idx="652">
                  <c:v>6518.69</c:v>
                </c:pt>
                <c:pt idx="653">
                  <c:v>6534.01</c:v>
                </c:pt>
                <c:pt idx="654">
                  <c:v>6554.9</c:v>
                </c:pt>
                <c:pt idx="655">
                  <c:v>6566.98</c:v>
                </c:pt>
                <c:pt idx="656">
                  <c:v>6590.65</c:v>
                </c:pt>
                <c:pt idx="657">
                  <c:v>6616.56</c:v>
                </c:pt>
                <c:pt idx="658">
                  <c:v>6620.02</c:v>
                </c:pt>
                <c:pt idx="659">
                  <c:v>6625.22</c:v>
                </c:pt>
                <c:pt idx="660">
                  <c:v>6641.32</c:v>
                </c:pt>
                <c:pt idx="661">
                  <c:v>6666.58</c:v>
                </c:pt>
                <c:pt idx="662">
                  <c:v>6668.72</c:v>
                </c:pt>
                <c:pt idx="663">
                  <c:v>6685.95</c:v>
                </c:pt>
                <c:pt idx="664">
                  <c:v>6697.07</c:v>
                </c:pt>
                <c:pt idx="665">
                  <c:v>6697.59</c:v>
                </c:pt>
                <c:pt idx="666">
                  <c:v>6705.64</c:v>
                </c:pt>
                <c:pt idx="667">
                  <c:v>6725.17</c:v>
                </c:pt>
                <c:pt idx="668">
                  <c:v>6776.58</c:v>
                </c:pt>
                <c:pt idx="669">
                  <c:v>6778.15</c:v>
                </c:pt>
                <c:pt idx="670">
                  <c:v>6828.95</c:v>
                </c:pt>
                <c:pt idx="671">
                  <c:v>6833.61</c:v>
                </c:pt>
                <c:pt idx="672">
                  <c:v>6861.85</c:v>
                </c:pt>
                <c:pt idx="673">
                  <c:v>6863.11</c:v>
                </c:pt>
                <c:pt idx="674">
                  <c:v>6875.46</c:v>
                </c:pt>
                <c:pt idx="675">
                  <c:v>6888.94</c:v>
                </c:pt>
                <c:pt idx="676">
                  <c:v>6920.11</c:v>
                </c:pt>
                <c:pt idx="677">
                  <c:v>6941.66</c:v>
                </c:pt>
                <c:pt idx="678">
                  <c:v>6956.39</c:v>
                </c:pt>
                <c:pt idx="679">
                  <c:v>6957.4</c:v>
                </c:pt>
                <c:pt idx="680">
                  <c:v>6958.67</c:v>
                </c:pt>
                <c:pt idx="681">
                  <c:v>6963.67</c:v>
                </c:pt>
                <c:pt idx="682">
                  <c:v>6980.66</c:v>
                </c:pt>
                <c:pt idx="683">
                  <c:v>7022.3</c:v>
                </c:pt>
                <c:pt idx="684">
                  <c:v>7036.39</c:v>
                </c:pt>
                <c:pt idx="685">
                  <c:v>7038.42</c:v>
                </c:pt>
                <c:pt idx="686">
                  <c:v>7043.83</c:v>
                </c:pt>
                <c:pt idx="687">
                  <c:v>7046.95</c:v>
                </c:pt>
                <c:pt idx="688">
                  <c:v>7066.19</c:v>
                </c:pt>
                <c:pt idx="689">
                  <c:v>7076.95</c:v>
                </c:pt>
                <c:pt idx="690">
                  <c:v>7091.06</c:v>
                </c:pt>
                <c:pt idx="691">
                  <c:v>7095.99</c:v>
                </c:pt>
                <c:pt idx="692">
                  <c:v>7098.46</c:v>
                </c:pt>
                <c:pt idx="693">
                  <c:v>7122.95</c:v>
                </c:pt>
                <c:pt idx="694">
                  <c:v>7160.81</c:v>
                </c:pt>
                <c:pt idx="695">
                  <c:v>7199.81</c:v>
                </c:pt>
                <c:pt idx="696">
                  <c:v>7207.1</c:v>
                </c:pt>
                <c:pt idx="697">
                  <c:v>7288.39</c:v>
                </c:pt>
                <c:pt idx="698">
                  <c:v>7291.68</c:v>
                </c:pt>
                <c:pt idx="699">
                  <c:v>7295.7</c:v>
                </c:pt>
                <c:pt idx="700">
                  <c:v>7320.54</c:v>
                </c:pt>
                <c:pt idx="701">
                  <c:v>7320.65</c:v>
                </c:pt>
                <c:pt idx="702">
                  <c:v>7331.06</c:v>
                </c:pt>
                <c:pt idx="703">
                  <c:v>7344.57</c:v>
                </c:pt>
                <c:pt idx="704">
                  <c:v>7361.3</c:v>
                </c:pt>
                <c:pt idx="705">
                  <c:v>7365.11</c:v>
                </c:pt>
                <c:pt idx="706">
                  <c:v>7367.23</c:v>
                </c:pt>
                <c:pt idx="707">
                  <c:v>7369.44</c:v>
                </c:pt>
                <c:pt idx="708">
                  <c:v>7370.39</c:v>
                </c:pt>
                <c:pt idx="709">
                  <c:v>7434.57</c:v>
                </c:pt>
                <c:pt idx="710">
                  <c:v>7467.34</c:v>
                </c:pt>
                <c:pt idx="711">
                  <c:v>7469.72</c:v>
                </c:pt>
                <c:pt idx="712">
                  <c:v>7469.95</c:v>
                </c:pt>
                <c:pt idx="713">
                  <c:v>7479.53</c:v>
                </c:pt>
                <c:pt idx="714">
                  <c:v>7504.4</c:v>
                </c:pt>
                <c:pt idx="715">
                  <c:v>7518.77</c:v>
                </c:pt>
                <c:pt idx="716">
                  <c:v>7526.43</c:v>
                </c:pt>
                <c:pt idx="717">
                  <c:v>7541.36</c:v>
                </c:pt>
                <c:pt idx="718">
                  <c:v>7550.72</c:v>
                </c:pt>
                <c:pt idx="719">
                  <c:v>7563.19</c:v>
                </c:pt>
                <c:pt idx="720">
                  <c:v>7567.42</c:v>
                </c:pt>
                <c:pt idx="721">
                  <c:v>7613.79</c:v>
                </c:pt>
                <c:pt idx="722">
                  <c:v>7617.01</c:v>
                </c:pt>
                <c:pt idx="723">
                  <c:v>7618.01</c:v>
                </c:pt>
                <c:pt idx="724">
                  <c:v>7630.51</c:v>
                </c:pt>
                <c:pt idx="725">
                  <c:v>7632.96</c:v>
                </c:pt>
                <c:pt idx="726">
                  <c:v>7633.25</c:v>
                </c:pt>
                <c:pt idx="727">
                  <c:v>7638.25</c:v>
                </c:pt>
                <c:pt idx="728">
                  <c:v>7643.32</c:v>
                </c:pt>
                <c:pt idx="729">
                  <c:v>7669.45</c:v>
                </c:pt>
                <c:pt idx="730">
                  <c:v>7702.56</c:v>
                </c:pt>
                <c:pt idx="731">
                  <c:v>7715.95</c:v>
                </c:pt>
                <c:pt idx="732">
                  <c:v>7770.92</c:v>
                </c:pt>
                <c:pt idx="733">
                  <c:v>7783.01</c:v>
                </c:pt>
                <c:pt idx="734">
                  <c:v>7785.03</c:v>
                </c:pt>
                <c:pt idx="735">
                  <c:v>7790.43</c:v>
                </c:pt>
                <c:pt idx="736">
                  <c:v>7797.61</c:v>
                </c:pt>
                <c:pt idx="737">
                  <c:v>7808.36</c:v>
                </c:pt>
                <c:pt idx="738">
                  <c:v>7824.25</c:v>
                </c:pt>
                <c:pt idx="739">
                  <c:v>7840.66</c:v>
                </c:pt>
                <c:pt idx="740">
                  <c:v>7858.77</c:v>
                </c:pt>
                <c:pt idx="741">
                  <c:v>7860.35</c:v>
                </c:pt>
                <c:pt idx="742">
                  <c:v>7872.07</c:v>
                </c:pt>
                <c:pt idx="743">
                  <c:v>7896.15</c:v>
                </c:pt>
                <c:pt idx="744">
                  <c:v>7922.59</c:v>
                </c:pt>
                <c:pt idx="745">
                  <c:v>7955.95</c:v>
                </c:pt>
                <c:pt idx="746">
                  <c:v>7967.72</c:v>
                </c:pt>
                <c:pt idx="747">
                  <c:v>7987.74</c:v>
                </c:pt>
                <c:pt idx="748">
                  <c:v>8029.68</c:v>
                </c:pt>
                <c:pt idx="749">
                  <c:v>8034.3</c:v>
                </c:pt>
                <c:pt idx="750">
                  <c:v>8066.33</c:v>
                </c:pt>
                <c:pt idx="751">
                  <c:v>8085.79</c:v>
                </c:pt>
                <c:pt idx="752">
                  <c:v>8131.32</c:v>
                </c:pt>
                <c:pt idx="753">
                  <c:v>8135.94</c:v>
                </c:pt>
                <c:pt idx="754">
                  <c:v>8141.88</c:v>
                </c:pt>
                <c:pt idx="755">
                  <c:v>8148.82</c:v>
                </c:pt>
                <c:pt idx="756">
                  <c:v>8156.24</c:v>
                </c:pt>
                <c:pt idx="757">
                  <c:v>8216.4</c:v>
                </c:pt>
                <c:pt idx="758">
                  <c:v>8243.2099999999991</c:v>
                </c:pt>
                <c:pt idx="759">
                  <c:v>8245.5499999999993</c:v>
                </c:pt>
                <c:pt idx="760">
                  <c:v>8251.99</c:v>
                </c:pt>
                <c:pt idx="761">
                  <c:v>8299.24</c:v>
                </c:pt>
                <c:pt idx="762">
                  <c:v>8309.2099999999991</c:v>
                </c:pt>
                <c:pt idx="763">
                  <c:v>8344.5300000000007</c:v>
                </c:pt>
                <c:pt idx="764">
                  <c:v>8397.35</c:v>
                </c:pt>
                <c:pt idx="765">
                  <c:v>8405.4500000000007</c:v>
                </c:pt>
                <c:pt idx="766">
                  <c:v>8405.52</c:v>
                </c:pt>
                <c:pt idx="767">
                  <c:v>8406.06</c:v>
                </c:pt>
                <c:pt idx="768">
                  <c:v>8423.2000000000007</c:v>
                </c:pt>
                <c:pt idx="769">
                  <c:v>8448.85</c:v>
                </c:pt>
                <c:pt idx="770">
                  <c:v>8457.3700000000008</c:v>
                </c:pt>
                <c:pt idx="771">
                  <c:v>8464.26</c:v>
                </c:pt>
                <c:pt idx="772">
                  <c:v>8465.83</c:v>
                </c:pt>
                <c:pt idx="773">
                  <c:v>8479</c:v>
                </c:pt>
                <c:pt idx="774">
                  <c:v>8482.57</c:v>
                </c:pt>
                <c:pt idx="775">
                  <c:v>8496.6</c:v>
                </c:pt>
                <c:pt idx="776">
                  <c:v>8509.0300000000007</c:v>
                </c:pt>
                <c:pt idx="777">
                  <c:v>8558.24</c:v>
                </c:pt>
                <c:pt idx="778">
                  <c:v>8558.43</c:v>
                </c:pt>
                <c:pt idx="779">
                  <c:v>8604.08</c:v>
                </c:pt>
                <c:pt idx="780">
                  <c:v>8615.11</c:v>
                </c:pt>
                <c:pt idx="781">
                  <c:v>8639.15</c:v>
                </c:pt>
                <c:pt idx="782">
                  <c:v>8651.42</c:v>
                </c:pt>
                <c:pt idx="783">
                  <c:v>8654.4</c:v>
                </c:pt>
                <c:pt idx="784">
                  <c:v>8696.2800000000007</c:v>
                </c:pt>
                <c:pt idx="785">
                  <c:v>8702.89</c:v>
                </c:pt>
                <c:pt idx="786">
                  <c:v>8705.41</c:v>
                </c:pt>
                <c:pt idx="787">
                  <c:v>8709.44</c:v>
                </c:pt>
                <c:pt idx="788">
                  <c:v>8719.89</c:v>
                </c:pt>
                <c:pt idx="789">
                  <c:v>8725.5499999999993</c:v>
                </c:pt>
                <c:pt idx="790">
                  <c:v>8733.7199999999993</c:v>
                </c:pt>
                <c:pt idx="791">
                  <c:v>8740.3700000000008</c:v>
                </c:pt>
                <c:pt idx="792">
                  <c:v>8758.2099999999991</c:v>
                </c:pt>
                <c:pt idx="793">
                  <c:v>8818.8700000000008</c:v>
                </c:pt>
                <c:pt idx="794">
                  <c:v>8832.94</c:v>
                </c:pt>
                <c:pt idx="795">
                  <c:v>8869.83</c:v>
                </c:pt>
                <c:pt idx="796">
                  <c:v>8873.5400000000009</c:v>
                </c:pt>
                <c:pt idx="797">
                  <c:v>8876.7000000000007</c:v>
                </c:pt>
                <c:pt idx="798">
                  <c:v>8908.31</c:v>
                </c:pt>
                <c:pt idx="799">
                  <c:v>8925.4</c:v>
                </c:pt>
                <c:pt idx="800">
                  <c:v>8946.93</c:v>
                </c:pt>
                <c:pt idx="801">
                  <c:v>8953.23</c:v>
                </c:pt>
                <c:pt idx="802">
                  <c:v>8968.2199999999993</c:v>
                </c:pt>
                <c:pt idx="803">
                  <c:v>8970.4699999999993</c:v>
                </c:pt>
                <c:pt idx="804">
                  <c:v>8983.2199999999993</c:v>
                </c:pt>
                <c:pt idx="805">
                  <c:v>8985.83</c:v>
                </c:pt>
                <c:pt idx="806">
                  <c:v>9015.02</c:v>
                </c:pt>
                <c:pt idx="807">
                  <c:v>9021.76</c:v>
                </c:pt>
                <c:pt idx="808">
                  <c:v>9031.32</c:v>
                </c:pt>
                <c:pt idx="809">
                  <c:v>9040.64</c:v>
                </c:pt>
                <c:pt idx="810">
                  <c:v>9044.0400000000009</c:v>
                </c:pt>
                <c:pt idx="811">
                  <c:v>9071.02</c:v>
                </c:pt>
                <c:pt idx="812">
                  <c:v>9132.42</c:v>
                </c:pt>
                <c:pt idx="813">
                  <c:v>9137.08</c:v>
                </c:pt>
                <c:pt idx="814">
                  <c:v>9140.93</c:v>
                </c:pt>
                <c:pt idx="815">
                  <c:v>9187.34</c:v>
                </c:pt>
                <c:pt idx="816">
                  <c:v>9190.49</c:v>
                </c:pt>
                <c:pt idx="817">
                  <c:v>9199.7800000000007</c:v>
                </c:pt>
                <c:pt idx="818">
                  <c:v>9200.17</c:v>
                </c:pt>
                <c:pt idx="819">
                  <c:v>9202.3700000000008</c:v>
                </c:pt>
                <c:pt idx="820">
                  <c:v>9209.99</c:v>
                </c:pt>
                <c:pt idx="821">
                  <c:v>9212.33</c:v>
                </c:pt>
                <c:pt idx="822">
                  <c:v>9230.7199999999993</c:v>
                </c:pt>
                <c:pt idx="823">
                  <c:v>9237.18</c:v>
                </c:pt>
                <c:pt idx="824">
                  <c:v>9246.11</c:v>
                </c:pt>
                <c:pt idx="825">
                  <c:v>9247.84</c:v>
                </c:pt>
                <c:pt idx="826">
                  <c:v>9263.27</c:v>
                </c:pt>
                <c:pt idx="827">
                  <c:v>9275.44</c:v>
                </c:pt>
                <c:pt idx="828">
                  <c:v>9288.8799999999992</c:v>
                </c:pt>
                <c:pt idx="829">
                  <c:v>9289.36</c:v>
                </c:pt>
                <c:pt idx="830">
                  <c:v>9293.09</c:v>
                </c:pt>
                <c:pt idx="831">
                  <c:v>9355.06</c:v>
                </c:pt>
                <c:pt idx="832">
                  <c:v>9360.76</c:v>
                </c:pt>
                <c:pt idx="833">
                  <c:v>9360.7900000000009</c:v>
                </c:pt>
                <c:pt idx="834">
                  <c:v>9371.4599999999991</c:v>
                </c:pt>
                <c:pt idx="835">
                  <c:v>9376.39</c:v>
                </c:pt>
                <c:pt idx="836">
                  <c:v>9381.48</c:v>
                </c:pt>
                <c:pt idx="837">
                  <c:v>9403.35</c:v>
                </c:pt>
                <c:pt idx="838">
                  <c:v>9413.6200000000008</c:v>
                </c:pt>
                <c:pt idx="839">
                  <c:v>9419.26</c:v>
                </c:pt>
                <c:pt idx="840">
                  <c:v>9431.6200000000008</c:v>
                </c:pt>
                <c:pt idx="841">
                  <c:v>9442.93</c:v>
                </c:pt>
                <c:pt idx="842">
                  <c:v>9443.5</c:v>
                </c:pt>
                <c:pt idx="843">
                  <c:v>9449.43</c:v>
                </c:pt>
                <c:pt idx="844">
                  <c:v>9460.08</c:v>
                </c:pt>
                <c:pt idx="845">
                  <c:v>9461.7999999999993</c:v>
                </c:pt>
                <c:pt idx="846">
                  <c:v>9502.65</c:v>
                </c:pt>
                <c:pt idx="847">
                  <c:v>9514.57</c:v>
                </c:pt>
                <c:pt idx="848">
                  <c:v>9532.52</c:v>
                </c:pt>
                <c:pt idx="849">
                  <c:v>9539.26</c:v>
                </c:pt>
                <c:pt idx="850">
                  <c:v>9552.68</c:v>
                </c:pt>
                <c:pt idx="851">
                  <c:v>9586.68</c:v>
                </c:pt>
                <c:pt idx="852">
                  <c:v>9591.11</c:v>
                </c:pt>
                <c:pt idx="853">
                  <c:v>9592.2099999999991</c:v>
                </c:pt>
                <c:pt idx="854">
                  <c:v>9635.48</c:v>
                </c:pt>
                <c:pt idx="855">
                  <c:v>9642.5499999999993</c:v>
                </c:pt>
                <c:pt idx="856">
                  <c:v>9723.82</c:v>
                </c:pt>
                <c:pt idx="857">
                  <c:v>9734.06</c:v>
                </c:pt>
                <c:pt idx="858">
                  <c:v>9737.2099999999991</c:v>
                </c:pt>
                <c:pt idx="859">
                  <c:v>9752.15</c:v>
                </c:pt>
                <c:pt idx="860">
                  <c:v>9761.2800000000007</c:v>
                </c:pt>
                <c:pt idx="861">
                  <c:v>9791.4699999999993</c:v>
                </c:pt>
                <c:pt idx="862">
                  <c:v>9841.2800000000007</c:v>
                </c:pt>
                <c:pt idx="863">
                  <c:v>9860.4</c:v>
                </c:pt>
                <c:pt idx="864">
                  <c:v>9865.74</c:v>
                </c:pt>
                <c:pt idx="865">
                  <c:v>9871.0499999999993</c:v>
                </c:pt>
                <c:pt idx="866">
                  <c:v>9875.66</c:v>
                </c:pt>
                <c:pt idx="867">
                  <c:v>9890.89</c:v>
                </c:pt>
                <c:pt idx="868">
                  <c:v>9903.91</c:v>
                </c:pt>
                <c:pt idx="869">
                  <c:v>9912.2800000000007</c:v>
                </c:pt>
                <c:pt idx="870">
                  <c:v>9915.2099999999991</c:v>
                </c:pt>
                <c:pt idx="871">
                  <c:v>9927.42</c:v>
                </c:pt>
                <c:pt idx="872">
                  <c:v>9931.7800000000007</c:v>
                </c:pt>
                <c:pt idx="873">
                  <c:v>9938.75</c:v>
                </c:pt>
                <c:pt idx="874">
                  <c:v>9939.67</c:v>
                </c:pt>
                <c:pt idx="875">
                  <c:v>9956.39</c:v>
                </c:pt>
                <c:pt idx="876">
                  <c:v>9992.56</c:v>
                </c:pt>
                <c:pt idx="877">
                  <c:v>10015.51</c:v>
                </c:pt>
                <c:pt idx="878">
                  <c:v>10033.89</c:v>
                </c:pt>
                <c:pt idx="879">
                  <c:v>10034.379999999999</c:v>
                </c:pt>
                <c:pt idx="880">
                  <c:v>10035.43</c:v>
                </c:pt>
                <c:pt idx="881">
                  <c:v>10056.290000000001</c:v>
                </c:pt>
                <c:pt idx="882">
                  <c:v>10068.31</c:v>
                </c:pt>
                <c:pt idx="883">
                  <c:v>10085.68</c:v>
                </c:pt>
                <c:pt idx="884">
                  <c:v>10113.44</c:v>
                </c:pt>
                <c:pt idx="885">
                  <c:v>10146.959999999999</c:v>
                </c:pt>
                <c:pt idx="886">
                  <c:v>10162.469999999999</c:v>
                </c:pt>
                <c:pt idx="887">
                  <c:v>10173.959999999999</c:v>
                </c:pt>
                <c:pt idx="888">
                  <c:v>10176.76</c:v>
                </c:pt>
                <c:pt idx="889">
                  <c:v>10205.64</c:v>
                </c:pt>
                <c:pt idx="890">
                  <c:v>10217.1</c:v>
                </c:pt>
                <c:pt idx="891">
                  <c:v>10227</c:v>
                </c:pt>
                <c:pt idx="892">
                  <c:v>10238.290000000001</c:v>
                </c:pt>
                <c:pt idx="893">
                  <c:v>10238.89</c:v>
                </c:pt>
                <c:pt idx="894">
                  <c:v>10242.719999999999</c:v>
                </c:pt>
                <c:pt idx="895">
                  <c:v>10253.530000000001</c:v>
                </c:pt>
                <c:pt idx="896">
                  <c:v>10292.68</c:v>
                </c:pt>
                <c:pt idx="897">
                  <c:v>10301.370000000001</c:v>
                </c:pt>
                <c:pt idx="898">
                  <c:v>10341.94</c:v>
                </c:pt>
                <c:pt idx="899">
                  <c:v>10349.74</c:v>
                </c:pt>
                <c:pt idx="900">
                  <c:v>10404.64</c:v>
                </c:pt>
                <c:pt idx="901">
                  <c:v>10412.16</c:v>
                </c:pt>
                <c:pt idx="902">
                  <c:v>10414.790000000001</c:v>
                </c:pt>
                <c:pt idx="903">
                  <c:v>10416.84</c:v>
                </c:pt>
                <c:pt idx="904">
                  <c:v>10432.94</c:v>
                </c:pt>
                <c:pt idx="905">
                  <c:v>10433.09</c:v>
                </c:pt>
                <c:pt idx="906">
                  <c:v>10488.33</c:v>
                </c:pt>
                <c:pt idx="907">
                  <c:v>10495.84</c:v>
                </c:pt>
                <c:pt idx="908">
                  <c:v>10515.44</c:v>
                </c:pt>
                <c:pt idx="909">
                  <c:v>10541.36</c:v>
                </c:pt>
                <c:pt idx="910">
                  <c:v>10550.2</c:v>
                </c:pt>
                <c:pt idx="911">
                  <c:v>10569.28</c:v>
                </c:pt>
                <c:pt idx="912">
                  <c:v>10591.71</c:v>
                </c:pt>
                <c:pt idx="913">
                  <c:v>10598.36</c:v>
                </c:pt>
                <c:pt idx="914">
                  <c:v>10601.74</c:v>
                </c:pt>
                <c:pt idx="915">
                  <c:v>10617.25</c:v>
                </c:pt>
                <c:pt idx="916">
                  <c:v>10617.78</c:v>
                </c:pt>
                <c:pt idx="917">
                  <c:v>10622.12</c:v>
                </c:pt>
                <c:pt idx="918">
                  <c:v>10641.48</c:v>
                </c:pt>
                <c:pt idx="919">
                  <c:v>10665.37</c:v>
                </c:pt>
                <c:pt idx="920">
                  <c:v>10673.67</c:v>
                </c:pt>
                <c:pt idx="921">
                  <c:v>10680.48</c:v>
                </c:pt>
                <c:pt idx="922">
                  <c:v>10681.57</c:v>
                </c:pt>
                <c:pt idx="923">
                  <c:v>10701.72</c:v>
                </c:pt>
                <c:pt idx="924">
                  <c:v>10707.74</c:v>
                </c:pt>
                <c:pt idx="925">
                  <c:v>10723.29</c:v>
                </c:pt>
                <c:pt idx="926">
                  <c:v>10739.34</c:v>
                </c:pt>
                <c:pt idx="927">
                  <c:v>10768.25</c:v>
                </c:pt>
                <c:pt idx="928">
                  <c:v>10798.46</c:v>
                </c:pt>
                <c:pt idx="929">
                  <c:v>10803.27</c:v>
                </c:pt>
                <c:pt idx="930">
                  <c:v>10805.4</c:v>
                </c:pt>
                <c:pt idx="931">
                  <c:v>10831.58</c:v>
                </c:pt>
                <c:pt idx="932">
                  <c:v>10851.27</c:v>
                </c:pt>
                <c:pt idx="933">
                  <c:v>10858.06</c:v>
                </c:pt>
                <c:pt idx="934">
                  <c:v>10888.69</c:v>
                </c:pt>
                <c:pt idx="935">
                  <c:v>10894.13</c:v>
                </c:pt>
                <c:pt idx="936">
                  <c:v>10960.98</c:v>
                </c:pt>
                <c:pt idx="937">
                  <c:v>10971.05</c:v>
                </c:pt>
                <c:pt idx="938">
                  <c:v>10986.45</c:v>
                </c:pt>
                <c:pt idx="939">
                  <c:v>11040.79</c:v>
                </c:pt>
                <c:pt idx="940">
                  <c:v>11057.65</c:v>
                </c:pt>
                <c:pt idx="941">
                  <c:v>11063.99</c:v>
                </c:pt>
                <c:pt idx="942">
                  <c:v>11087.55</c:v>
                </c:pt>
                <c:pt idx="943">
                  <c:v>11088.56</c:v>
                </c:pt>
                <c:pt idx="944">
                  <c:v>11096.83</c:v>
                </c:pt>
                <c:pt idx="945">
                  <c:v>11104.6</c:v>
                </c:pt>
                <c:pt idx="946">
                  <c:v>11116.78</c:v>
                </c:pt>
                <c:pt idx="947">
                  <c:v>11117.12</c:v>
                </c:pt>
                <c:pt idx="948">
                  <c:v>11117.82</c:v>
                </c:pt>
                <c:pt idx="949">
                  <c:v>11119.59</c:v>
                </c:pt>
                <c:pt idx="950">
                  <c:v>11126.52</c:v>
                </c:pt>
                <c:pt idx="951">
                  <c:v>11138.5</c:v>
                </c:pt>
                <c:pt idx="952">
                  <c:v>11149.15</c:v>
                </c:pt>
                <c:pt idx="953">
                  <c:v>11186.15</c:v>
                </c:pt>
                <c:pt idx="954">
                  <c:v>11221.17</c:v>
                </c:pt>
                <c:pt idx="955">
                  <c:v>11227.59</c:v>
                </c:pt>
                <c:pt idx="956">
                  <c:v>11229.41</c:v>
                </c:pt>
                <c:pt idx="957">
                  <c:v>11231.82</c:v>
                </c:pt>
                <c:pt idx="958">
                  <c:v>11236.8</c:v>
                </c:pt>
                <c:pt idx="959">
                  <c:v>11243.64</c:v>
                </c:pt>
                <c:pt idx="960">
                  <c:v>11244.68</c:v>
                </c:pt>
                <c:pt idx="961">
                  <c:v>11260.35</c:v>
                </c:pt>
                <c:pt idx="962">
                  <c:v>11266.72</c:v>
                </c:pt>
                <c:pt idx="963">
                  <c:v>11269.6</c:v>
                </c:pt>
                <c:pt idx="964">
                  <c:v>11273.02</c:v>
                </c:pt>
                <c:pt idx="965">
                  <c:v>11274.62</c:v>
                </c:pt>
                <c:pt idx="966">
                  <c:v>11295.07</c:v>
                </c:pt>
                <c:pt idx="967">
                  <c:v>11309.09</c:v>
                </c:pt>
                <c:pt idx="968">
                  <c:v>11327.45</c:v>
                </c:pt>
                <c:pt idx="969">
                  <c:v>11351.97</c:v>
                </c:pt>
                <c:pt idx="970">
                  <c:v>11356.79</c:v>
                </c:pt>
                <c:pt idx="971">
                  <c:v>11366.2</c:v>
                </c:pt>
                <c:pt idx="972">
                  <c:v>11378.57</c:v>
                </c:pt>
                <c:pt idx="973">
                  <c:v>11392.22</c:v>
                </c:pt>
                <c:pt idx="974">
                  <c:v>11408.18</c:v>
                </c:pt>
                <c:pt idx="975">
                  <c:v>11409.74</c:v>
                </c:pt>
                <c:pt idx="976">
                  <c:v>11483.67</c:v>
                </c:pt>
                <c:pt idx="977">
                  <c:v>11503.12</c:v>
                </c:pt>
                <c:pt idx="978">
                  <c:v>11521.45</c:v>
                </c:pt>
                <c:pt idx="979">
                  <c:v>11532.62</c:v>
                </c:pt>
                <c:pt idx="980">
                  <c:v>11536.06</c:v>
                </c:pt>
                <c:pt idx="981">
                  <c:v>11579.68</c:v>
                </c:pt>
                <c:pt idx="982">
                  <c:v>11590.62</c:v>
                </c:pt>
                <c:pt idx="983">
                  <c:v>11600.62</c:v>
                </c:pt>
                <c:pt idx="984">
                  <c:v>11603.52</c:v>
                </c:pt>
                <c:pt idx="985">
                  <c:v>11615.02</c:v>
                </c:pt>
                <c:pt idx="986">
                  <c:v>11621.16</c:v>
                </c:pt>
                <c:pt idx="987">
                  <c:v>11661.86</c:v>
                </c:pt>
                <c:pt idx="988">
                  <c:v>11674.11</c:v>
                </c:pt>
                <c:pt idx="989">
                  <c:v>11710.63</c:v>
                </c:pt>
                <c:pt idx="990">
                  <c:v>11726.06</c:v>
                </c:pt>
                <c:pt idx="991">
                  <c:v>11731.56</c:v>
                </c:pt>
                <c:pt idx="992">
                  <c:v>11776.54</c:v>
                </c:pt>
                <c:pt idx="993">
                  <c:v>11779.21</c:v>
                </c:pt>
                <c:pt idx="994">
                  <c:v>11788.79</c:v>
                </c:pt>
                <c:pt idx="995">
                  <c:v>11817.95</c:v>
                </c:pt>
                <c:pt idx="996">
                  <c:v>11834.66</c:v>
                </c:pt>
                <c:pt idx="997">
                  <c:v>11856.21</c:v>
                </c:pt>
                <c:pt idx="998">
                  <c:v>11858.34</c:v>
                </c:pt>
                <c:pt idx="999">
                  <c:v>11895.65</c:v>
                </c:pt>
                <c:pt idx="1000">
                  <c:v>11906.6</c:v>
                </c:pt>
                <c:pt idx="1001">
                  <c:v>11911.94</c:v>
                </c:pt>
                <c:pt idx="1002">
                  <c:v>11915.12</c:v>
                </c:pt>
                <c:pt idx="1003">
                  <c:v>11949.97</c:v>
                </c:pt>
                <c:pt idx="1004">
                  <c:v>11979.54</c:v>
                </c:pt>
                <c:pt idx="1005">
                  <c:v>11995.34</c:v>
                </c:pt>
                <c:pt idx="1006">
                  <c:v>12002.63</c:v>
                </c:pt>
                <c:pt idx="1007">
                  <c:v>12002.65</c:v>
                </c:pt>
                <c:pt idx="1008">
                  <c:v>12002.72</c:v>
                </c:pt>
                <c:pt idx="1009">
                  <c:v>12015.3</c:v>
                </c:pt>
                <c:pt idx="1010">
                  <c:v>12033.62</c:v>
                </c:pt>
                <c:pt idx="1011">
                  <c:v>12057.42</c:v>
                </c:pt>
                <c:pt idx="1012">
                  <c:v>12073.53</c:v>
                </c:pt>
                <c:pt idx="1013">
                  <c:v>12113.53</c:v>
                </c:pt>
                <c:pt idx="1014">
                  <c:v>12157.87</c:v>
                </c:pt>
                <c:pt idx="1015">
                  <c:v>12159.17</c:v>
                </c:pt>
                <c:pt idx="1016">
                  <c:v>12180.88</c:v>
                </c:pt>
                <c:pt idx="1017">
                  <c:v>12187.32</c:v>
                </c:pt>
                <c:pt idx="1018">
                  <c:v>12196.02</c:v>
                </c:pt>
                <c:pt idx="1019">
                  <c:v>12207.86</c:v>
                </c:pt>
                <c:pt idx="1020">
                  <c:v>12221.37</c:v>
                </c:pt>
                <c:pt idx="1021">
                  <c:v>12244.48</c:v>
                </c:pt>
                <c:pt idx="1022">
                  <c:v>12266.59</c:v>
                </c:pt>
                <c:pt idx="1023">
                  <c:v>12367.68</c:v>
                </c:pt>
                <c:pt idx="1024">
                  <c:v>12394.6</c:v>
                </c:pt>
                <c:pt idx="1025">
                  <c:v>12396.04</c:v>
                </c:pt>
                <c:pt idx="1026">
                  <c:v>12451.79</c:v>
                </c:pt>
                <c:pt idx="1027">
                  <c:v>12460.06</c:v>
                </c:pt>
                <c:pt idx="1028">
                  <c:v>12474.58</c:v>
                </c:pt>
                <c:pt idx="1029">
                  <c:v>12492.99</c:v>
                </c:pt>
                <c:pt idx="1030">
                  <c:v>12509.09</c:v>
                </c:pt>
                <c:pt idx="1031">
                  <c:v>12524.17</c:v>
                </c:pt>
                <c:pt idx="1032">
                  <c:v>12525.05</c:v>
                </c:pt>
                <c:pt idx="1033">
                  <c:v>12555.86</c:v>
                </c:pt>
                <c:pt idx="1034">
                  <c:v>12556.99</c:v>
                </c:pt>
                <c:pt idx="1035">
                  <c:v>12565.82</c:v>
                </c:pt>
                <c:pt idx="1036">
                  <c:v>12590.36</c:v>
                </c:pt>
                <c:pt idx="1037">
                  <c:v>12610.32</c:v>
                </c:pt>
                <c:pt idx="1038">
                  <c:v>12616.83</c:v>
                </c:pt>
                <c:pt idx="1039">
                  <c:v>12629.26</c:v>
                </c:pt>
                <c:pt idx="1040">
                  <c:v>12630.24</c:v>
                </c:pt>
                <c:pt idx="1041">
                  <c:v>12630.5</c:v>
                </c:pt>
                <c:pt idx="1042">
                  <c:v>12642.55</c:v>
                </c:pt>
                <c:pt idx="1043">
                  <c:v>12649.05</c:v>
                </c:pt>
                <c:pt idx="1044">
                  <c:v>12676.7</c:v>
                </c:pt>
                <c:pt idx="1045">
                  <c:v>12690.67</c:v>
                </c:pt>
                <c:pt idx="1046">
                  <c:v>12711.48</c:v>
                </c:pt>
                <c:pt idx="1047">
                  <c:v>12721.34</c:v>
                </c:pt>
                <c:pt idx="1048">
                  <c:v>12792.56</c:v>
                </c:pt>
                <c:pt idx="1049">
                  <c:v>12816.98</c:v>
                </c:pt>
                <c:pt idx="1050">
                  <c:v>12839.82</c:v>
                </c:pt>
                <c:pt idx="1051">
                  <c:v>12869.7</c:v>
                </c:pt>
                <c:pt idx="1052">
                  <c:v>12893.62</c:v>
                </c:pt>
                <c:pt idx="1053">
                  <c:v>12916.22</c:v>
                </c:pt>
                <c:pt idx="1054">
                  <c:v>12934.52</c:v>
                </c:pt>
                <c:pt idx="1055">
                  <c:v>12951.53</c:v>
                </c:pt>
                <c:pt idx="1056">
                  <c:v>12955.18</c:v>
                </c:pt>
                <c:pt idx="1057">
                  <c:v>12965.95</c:v>
                </c:pt>
                <c:pt idx="1058">
                  <c:v>13015.17</c:v>
                </c:pt>
                <c:pt idx="1059">
                  <c:v>13053.23</c:v>
                </c:pt>
                <c:pt idx="1060">
                  <c:v>13079.81</c:v>
                </c:pt>
                <c:pt idx="1061">
                  <c:v>13083.1</c:v>
                </c:pt>
                <c:pt idx="1062">
                  <c:v>13088.52</c:v>
                </c:pt>
                <c:pt idx="1063">
                  <c:v>13116.36</c:v>
                </c:pt>
                <c:pt idx="1064">
                  <c:v>13142.77</c:v>
                </c:pt>
                <c:pt idx="1065">
                  <c:v>13143.22</c:v>
                </c:pt>
                <c:pt idx="1066">
                  <c:v>13154.82</c:v>
                </c:pt>
                <c:pt idx="1067">
                  <c:v>13159.55</c:v>
                </c:pt>
                <c:pt idx="1068">
                  <c:v>13192.34</c:v>
                </c:pt>
                <c:pt idx="1069">
                  <c:v>13262.23</c:v>
                </c:pt>
                <c:pt idx="1070">
                  <c:v>13273.35</c:v>
                </c:pt>
                <c:pt idx="1071">
                  <c:v>13291.91</c:v>
                </c:pt>
                <c:pt idx="1072">
                  <c:v>13295.86</c:v>
                </c:pt>
                <c:pt idx="1073">
                  <c:v>13299.59</c:v>
                </c:pt>
                <c:pt idx="1074">
                  <c:v>13301.97</c:v>
                </c:pt>
                <c:pt idx="1075">
                  <c:v>13336.96</c:v>
                </c:pt>
                <c:pt idx="1076">
                  <c:v>13346.08</c:v>
                </c:pt>
                <c:pt idx="1077">
                  <c:v>13355.14</c:v>
                </c:pt>
                <c:pt idx="1078">
                  <c:v>13366.17</c:v>
                </c:pt>
                <c:pt idx="1079">
                  <c:v>13436.57</c:v>
                </c:pt>
                <c:pt idx="1080">
                  <c:v>13451.29</c:v>
                </c:pt>
                <c:pt idx="1081">
                  <c:v>13578.24</c:v>
                </c:pt>
                <c:pt idx="1082">
                  <c:v>13581.83</c:v>
                </c:pt>
                <c:pt idx="1083">
                  <c:v>13612.32</c:v>
                </c:pt>
                <c:pt idx="1084">
                  <c:v>13613.63</c:v>
                </c:pt>
                <c:pt idx="1085">
                  <c:v>13689.25</c:v>
                </c:pt>
                <c:pt idx="1086">
                  <c:v>13702.46</c:v>
                </c:pt>
                <c:pt idx="1087">
                  <c:v>13735.44</c:v>
                </c:pt>
                <c:pt idx="1088">
                  <c:v>13763.43</c:v>
                </c:pt>
                <c:pt idx="1089">
                  <c:v>13790.78</c:v>
                </c:pt>
                <c:pt idx="1090">
                  <c:v>13813.15</c:v>
                </c:pt>
                <c:pt idx="1091">
                  <c:v>13819.35</c:v>
                </c:pt>
                <c:pt idx="1092">
                  <c:v>13831.49</c:v>
                </c:pt>
                <c:pt idx="1093">
                  <c:v>13887.09</c:v>
                </c:pt>
                <c:pt idx="1094">
                  <c:v>13897.68</c:v>
                </c:pt>
                <c:pt idx="1095">
                  <c:v>13972.39</c:v>
                </c:pt>
                <c:pt idx="1096">
                  <c:v>14023.62</c:v>
                </c:pt>
                <c:pt idx="1097">
                  <c:v>14161.32</c:v>
                </c:pt>
                <c:pt idx="1098">
                  <c:v>14173.24</c:v>
                </c:pt>
                <c:pt idx="1099">
                  <c:v>14194.1</c:v>
                </c:pt>
                <c:pt idx="1100">
                  <c:v>14302.71</c:v>
                </c:pt>
                <c:pt idx="1101">
                  <c:v>14340.29</c:v>
                </c:pt>
                <c:pt idx="1102">
                  <c:v>14382.37</c:v>
                </c:pt>
                <c:pt idx="1103">
                  <c:v>14561.25</c:v>
                </c:pt>
                <c:pt idx="1104">
                  <c:v>14626.46</c:v>
                </c:pt>
                <c:pt idx="1105">
                  <c:v>14782.07</c:v>
                </c:pt>
                <c:pt idx="1106">
                  <c:v>14856.71</c:v>
                </c:pt>
                <c:pt idx="1107">
                  <c:v>14975.58</c:v>
                </c:pt>
                <c:pt idx="1108">
                  <c:v>14976.27</c:v>
                </c:pt>
                <c:pt idx="1109">
                  <c:v>15108.7</c:v>
                </c:pt>
                <c:pt idx="1110">
                  <c:v>15148.48</c:v>
                </c:pt>
                <c:pt idx="1111">
                  <c:v>15291.96</c:v>
                </c:pt>
                <c:pt idx="1112">
                  <c:v>15457.76</c:v>
                </c:pt>
                <c:pt idx="1113">
                  <c:v>15802.93</c:v>
                </c:pt>
                <c:pt idx="1114">
                  <c:v>15916.76</c:v>
                </c:pt>
                <c:pt idx="1115">
                  <c:v>15950.16</c:v>
                </c:pt>
                <c:pt idx="1116">
                  <c:v>16151.05</c:v>
                </c:pt>
                <c:pt idx="1117">
                  <c:v>16253.71</c:v>
                </c:pt>
                <c:pt idx="1118">
                  <c:v>16264.22</c:v>
                </c:pt>
                <c:pt idx="1119">
                  <c:v>16507.240000000002</c:v>
                </c:pt>
                <c:pt idx="1120">
                  <c:v>17057.96</c:v>
                </c:pt>
                <c:pt idx="1121">
                  <c:v>17348.84</c:v>
                </c:pt>
                <c:pt idx="1122">
                  <c:v>17484.54</c:v>
                </c:pt>
                <c:pt idx="1123">
                  <c:v>17950.32</c:v>
                </c:pt>
                <c:pt idx="1124">
                  <c:v>18369.009999999998</c:v>
                </c:pt>
                <c:pt idx="1125">
                  <c:v>18741.64</c:v>
                </c:pt>
                <c:pt idx="1126">
                  <c:v>259.4366</c:v>
                </c:pt>
                <c:pt idx="1127">
                  <c:v>354.19280000000003</c:v>
                </c:pt>
                <c:pt idx="1128">
                  <c:v>3272.8834999999999</c:v>
                </c:pt>
                <c:pt idx="1129">
                  <c:v>3272.8834999999999</c:v>
                </c:pt>
                <c:pt idx="1130">
                  <c:v>492.28460000000007</c:v>
                </c:pt>
                <c:pt idx="1131">
                  <c:v>4140.5889999999999</c:v>
                </c:pt>
                <c:pt idx="1132">
                  <c:v>5047.2924999999996</c:v>
                </c:pt>
                <c:pt idx="1133">
                  <c:v>820.85900000000004</c:v>
                </c:pt>
                <c:pt idx="1134">
                  <c:v>820.85900000000004</c:v>
                </c:pt>
                <c:pt idx="1135">
                  <c:v>5054.7479999999996</c:v>
                </c:pt>
                <c:pt idx="1136">
                  <c:v>5063.924</c:v>
                </c:pt>
                <c:pt idx="1137">
                  <c:v>823.98519999999996</c:v>
                </c:pt>
                <c:pt idx="1138">
                  <c:v>5063.924</c:v>
                </c:pt>
                <c:pt idx="1139">
                  <c:v>5998.1554999999998</c:v>
                </c:pt>
                <c:pt idx="1140">
                  <c:v>6193.1454999999996</c:v>
                </c:pt>
                <c:pt idx="1141">
                  <c:v>6474.7340000000004</c:v>
                </c:pt>
                <c:pt idx="1142">
                  <c:v>6588.2870000000003</c:v>
                </c:pt>
                <c:pt idx="1143">
                  <c:v>6622.6970000000001</c:v>
                </c:pt>
                <c:pt idx="1144">
                  <c:v>6838.9065000000001</c:v>
                </c:pt>
                <c:pt idx="1145">
                  <c:v>6884.7865000000002</c:v>
                </c:pt>
                <c:pt idx="1146">
                  <c:v>7306.8824999999997</c:v>
                </c:pt>
                <c:pt idx="1147">
                  <c:v>8172.2939999999999</c:v>
                </c:pt>
                <c:pt idx="1148">
                  <c:v>8583.4935000000005</c:v>
                </c:pt>
                <c:pt idx="1149">
                  <c:v>8810.0259999999998</c:v>
                </c:pt>
                <c:pt idx="1150">
                  <c:v>9059.4984999999997</c:v>
                </c:pt>
                <c:pt idx="1151">
                  <c:v>9869.8539999999994</c:v>
                </c:pt>
                <c:pt idx="1152">
                  <c:v>10664.1515</c:v>
                </c:pt>
                <c:pt idx="1153">
                  <c:v>10664.1515</c:v>
                </c:pt>
                <c:pt idx="1154">
                  <c:v>10664.1515</c:v>
                </c:pt>
                <c:pt idx="1155">
                  <c:v>10664.1515</c:v>
                </c:pt>
                <c:pt idx="1156">
                  <c:v>11436.0825</c:v>
                </c:pt>
              </c:numCache>
            </c:numRef>
          </c:yVal>
          <c:smooth val="0"/>
          <c:extLst>
            <c:ext xmlns:c16="http://schemas.microsoft.com/office/drawing/2014/chart" uri="{C3380CC4-5D6E-409C-BE32-E72D297353CC}">
              <c16:uniqueId val="{00000000-BAC8-4A7C-BCAD-C36050AF096A}"/>
            </c:ext>
          </c:extLst>
        </c:ser>
        <c:dLbls>
          <c:showLegendKey val="0"/>
          <c:showVal val="0"/>
          <c:showCatName val="0"/>
          <c:showSerName val="0"/>
          <c:showPercent val="0"/>
          <c:showBubbleSize val="0"/>
        </c:dLbls>
        <c:axId val="1911711376"/>
        <c:axId val="1911710128"/>
      </c:scatterChart>
      <c:valAx>
        <c:axId val="1911711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710128"/>
        <c:crosses val="autoZero"/>
        <c:crossBetween val="midCat"/>
      </c:valAx>
      <c:valAx>
        <c:axId val="19117101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71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601980</xdr:colOff>
      <xdr:row>2</xdr:row>
      <xdr:rowOff>76200</xdr:rowOff>
    </xdr:from>
    <xdr:ext cx="1212215" cy="302895"/>
    <xdr:pic>
      <xdr:nvPicPr>
        <xdr:cNvPr id="2" name="Picture 1" descr="A close up of a sign&#10;&#10;Description automatically generated">
          <a:extLst>
            <a:ext uri="{FF2B5EF4-FFF2-40B4-BE49-F238E27FC236}">
              <a16:creationId xmlns:a16="http://schemas.microsoft.com/office/drawing/2014/main" id="{C6D77FA0-82B0-4E61-930E-42530E03135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1980" y="480060"/>
          <a:ext cx="1212215" cy="30289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5</xdr:col>
      <xdr:colOff>381173</xdr:colOff>
      <xdr:row>1</xdr:row>
      <xdr:rowOff>141836</xdr:rowOff>
    </xdr:from>
    <xdr:to>
      <xdr:col>16</xdr:col>
      <xdr:colOff>263063</xdr:colOff>
      <xdr:row>20</xdr:row>
      <xdr:rowOff>118023</xdr:rowOff>
    </xdr:to>
    <xdr:graphicFrame macro="">
      <xdr:nvGraphicFramePr>
        <xdr:cNvPr id="2" name="Chart 1">
          <a:extLst>
            <a:ext uri="{FF2B5EF4-FFF2-40B4-BE49-F238E27FC236}">
              <a16:creationId xmlns:a16="http://schemas.microsoft.com/office/drawing/2014/main" id="{147FD999-B1B4-447C-8A84-9897E6E9B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463D5BA-0A6A-40CC-9BEA-022C56779DB8}" autoFormatId="16" applyNumberFormats="0" applyBorderFormats="0" applyFontFormats="0" applyPatternFormats="0" applyAlignmentFormats="0" applyWidthHeightFormats="0">
  <queryTableRefresh nextId="5">
    <queryTableFields count="3">
      <queryTableField id="3" name="Code" tableColumnId="3"/>
      <queryTableField id="1" name="City" tableColumnId="1"/>
      <queryTableField id="2" name="Country"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370785-8FD4-4B46-9156-C57ED8A51496}" name="IATA" displayName="IATA" ref="A1:C1581" tableType="queryTable" totalsRowShown="0">
  <autoFilter ref="A1:C1581" xr:uid="{F3370785-8FD4-4B46-9156-C57ED8A51496}"/>
  <tableColumns count="3">
    <tableColumn id="3" xr3:uid="{B7317E64-5A2B-4AC2-BC6F-97D1EEEE80ED}" uniqueName="3" name="Code" queryTableFieldId="3" dataDxfId="27"/>
    <tableColumn id="1" xr3:uid="{5F13A52F-03B2-45F6-8A05-C33DCBFBBBCD}" uniqueName="1" name="City" queryTableFieldId="1" dataDxfId="26"/>
    <tableColumn id="2" xr3:uid="{E3C900DE-83FC-498F-8A97-ACEBB031AB47}" uniqueName="2" name="Country" queryTableFieldId="2" dataDxf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7C52C-0894-48ED-968B-26C204FA4165}">
  <dimension ref="A1:D15"/>
  <sheetViews>
    <sheetView zoomScaleNormal="100" workbookViewId="0">
      <selection activeCell="B17" sqref="B17"/>
    </sheetView>
  </sheetViews>
  <sheetFormatPr defaultRowHeight="14.4" x14ac:dyDescent="0.3"/>
  <cols>
    <col min="1" max="1" width="8.88671875" style="22"/>
    <col min="2" max="2" width="30.6640625" style="22" customWidth="1"/>
    <col min="3" max="3" width="81.33203125" style="22" bestFit="1" customWidth="1"/>
    <col min="4" max="4" width="14.5546875" style="22" customWidth="1"/>
    <col min="5" max="16384" width="8.88671875" style="22"/>
  </cols>
  <sheetData>
    <row r="1" spans="1:4" x14ac:dyDescent="0.3">
      <c r="A1" s="20"/>
      <c r="B1" s="20"/>
      <c r="C1" s="20"/>
      <c r="D1" s="20"/>
    </row>
    <row r="2" spans="1:4" ht="17.399999999999999" x14ac:dyDescent="0.3">
      <c r="A2" s="20"/>
      <c r="B2" s="21" t="s">
        <v>1595</v>
      </c>
      <c r="C2" s="20"/>
      <c r="D2" s="20"/>
    </row>
    <row r="3" spans="1:4" x14ac:dyDescent="0.3">
      <c r="A3" s="20"/>
      <c r="B3" s="20"/>
      <c r="C3" s="20"/>
      <c r="D3" s="20"/>
    </row>
    <row r="4" spans="1:4" x14ac:dyDescent="0.3">
      <c r="A4" s="20"/>
      <c r="B4" s="20"/>
      <c r="C4" s="20"/>
      <c r="D4" s="20"/>
    </row>
    <row r="5" spans="1:4" x14ac:dyDescent="0.3">
      <c r="A5" s="20"/>
      <c r="B5" s="20"/>
      <c r="C5" s="20"/>
      <c r="D5" s="20"/>
    </row>
    <row r="6" spans="1:4" x14ac:dyDescent="0.3">
      <c r="A6" s="20"/>
      <c r="B6" s="23" t="s">
        <v>1596</v>
      </c>
      <c r="C6" s="23" t="s">
        <v>1597</v>
      </c>
      <c r="D6" s="24" t="s">
        <v>1598</v>
      </c>
    </row>
    <row r="7" spans="1:4" ht="27.6" x14ac:dyDescent="0.3">
      <c r="A7" s="20"/>
      <c r="B7" s="25" t="s">
        <v>1599</v>
      </c>
      <c r="C7" s="39" t="s">
        <v>1600</v>
      </c>
      <c r="D7" s="26" t="s">
        <v>1601</v>
      </c>
    </row>
    <row r="8" spans="1:4" ht="27.6" x14ac:dyDescent="0.3">
      <c r="A8" s="20"/>
      <c r="B8" s="25" t="s">
        <v>1602</v>
      </c>
      <c r="C8" s="39" t="s">
        <v>1603</v>
      </c>
      <c r="D8" s="26" t="s">
        <v>1601</v>
      </c>
    </row>
    <row r="9" spans="1:4" ht="41.4" x14ac:dyDescent="0.3">
      <c r="A9" s="20"/>
      <c r="B9" s="25" t="s">
        <v>1584</v>
      </c>
      <c r="C9" s="39" t="s">
        <v>1609</v>
      </c>
      <c r="D9" s="26" t="s">
        <v>1601</v>
      </c>
    </row>
    <row r="10" spans="1:4" ht="55.2" x14ac:dyDescent="0.3">
      <c r="A10" s="20"/>
      <c r="B10" s="25" t="s">
        <v>1604</v>
      </c>
      <c r="C10" s="39" t="s">
        <v>1610</v>
      </c>
      <c r="D10" s="26" t="s">
        <v>1601</v>
      </c>
    </row>
    <row r="11" spans="1:4" x14ac:dyDescent="0.3">
      <c r="A11" s="20"/>
      <c r="B11" s="25" t="s">
        <v>4725</v>
      </c>
      <c r="C11" s="39" t="s">
        <v>4724</v>
      </c>
      <c r="D11" s="26" t="s">
        <v>1601</v>
      </c>
    </row>
    <row r="12" spans="1:4" ht="27.6" x14ac:dyDescent="0.3">
      <c r="A12" s="20"/>
      <c r="B12" s="25" t="s">
        <v>1605</v>
      </c>
      <c r="C12" s="39" t="s">
        <v>1606</v>
      </c>
      <c r="D12" s="26" t="s">
        <v>1607</v>
      </c>
    </row>
    <row r="13" spans="1:4" x14ac:dyDescent="0.3">
      <c r="A13" s="20"/>
      <c r="B13" s="25" t="s">
        <v>1634</v>
      </c>
      <c r="C13" s="39" t="s">
        <v>1637</v>
      </c>
      <c r="D13" s="26" t="s">
        <v>1631</v>
      </c>
    </row>
    <row r="14" spans="1:4" x14ac:dyDescent="0.3">
      <c r="A14" s="20"/>
      <c r="B14" s="25" t="s">
        <v>1635</v>
      </c>
      <c r="C14" s="39" t="s">
        <v>1636</v>
      </c>
      <c r="D14" s="26" t="s">
        <v>1631</v>
      </c>
    </row>
    <row r="15" spans="1:4" x14ac:dyDescent="0.3">
      <c r="B15" s="25" t="s">
        <v>4722</v>
      </c>
      <c r="C15" s="39" t="s">
        <v>4723</v>
      </c>
      <c r="D15" s="26" t="s">
        <v>1601</v>
      </c>
    </row>
  </sheetData>
  <conditionalFormatting sqref="D7:D10 D12">
    <cfRule type="cellIs" dxfId="24" priority="20" operator="equal">
      <formula>"Data"</formula>
    </cfRule>
    <cfRule type="cellIs" dxfId="23" priority="22" operator="equal">
      <formula>"Output"</formula>
    </cfRule>
    <cfRule type="cellIs" dxfId="22" priority="23" operator="equal">
      <formula>"Calculation"</formula>
    </cfRule>
    <cfRule type="cellIs" dxfId="21" priority="24" operator="equal">
      <formula>"Assumptions"</formula>
    </cfRule>
    <cfRule type="cellIs" dxfId="20" priority="25" operator="equal">
      <formula>"Reference"</formula>
    </cfRule>
  </conditionalFormatting>
  <conditionalFormatting sqref="D7">
    <cfRule type="cellIs" dxfId="19" priority="21" operator="equal">
      <formula>"Data"</formula>
    </cfRule>
  </conditionalFormatting>
  <conditionalFormatting sqref="D8:D10 D12">
    <cfRule type="cellIs" dxfId="18" priority="19" operator="equal">
      <formula>"Data"</formula>
    </cfRule>
  </conditionalFormatting>
  <conditionalFormatting sqref="D13:D14">
    <cfRule type="cellIs" dxfId="17" priority="14" operator="equal">
      <formula>"Data"</formula>
    </cfRule>
    <cfRule type="cellIs" dxfId="16" priority="15" operator="equal">
      <formula>"Output"</formula>
    </cfRule>
    <cfRule type="cellIs" dxfId="15" priority="16" operator="equal">
      <formula>"Calculation"</formula>
    </cfRule>
    <cfRule type="cellIs" dxfId="14" priority="17" operator="equal">
      <formula>"Assumptions"</formula>
    </cfRule>
    <cfRule type="cellIs" dxfId="13" priority="18" operator="equal">
      <formula>"Reference"</formula>
    </cfRule>
  </conditionalFormatting>
  <conditionalFormatting sqref="D13:D14">
    <cfRule type="cellIs" dxfId="12" priority="13" operator="equal">
      <formula>"Data"</formula>
    </cfRule>
  </conditionalFormatting>
  <conditionalFormatting sqref="D15">
    <cfRule type="cellIs" dxfId="11" priority="8" operator="equal">
      <formula>"Data"</formula>
    </cfRule>
    <cfRule type="cellIs" dxfId="10" priority="9" operator="equal">
      <formula>"Output"</formula>
    </cfRule>
    <cfRule type="cellIs" dxfId="9" priority="10" operator="equal">
      <formula>"Calculation"</formula>
    </cfRule>
    <cfRule type="cellIs" dxfId="8" priority="11" operator="equal">
      <formula>"Assumptions"</formula>
    </cfRule>
    <cfRule type="cellIs" dxfId="7" priority="12" operator="equal">
      <formula>"Reference"</formula>
    </cfRule>
  </conditionalFormatting>
  <conditionalFormatting sqref="D15">
    <cfRule type="cellIs" dxfId="6" priority="7" operator="equal">
      <formula>"Data"</formula>
    </cfRule>
  </conditionalFormatting>
  <conditionalFormatting sqref="D11">
    <cfRule type="cellIs" dxfId="5" priority="2" operator="equal">
      <formula>"Data"</formula>
    </cfRule>
    <cfRule type="cellIs" dxfId="4" priority="3" operator="equal">
      <formula>"Output"</formula>
    </cfRule>
    <cfRule type="cellIs" dxfId="3" priority="4" operator="equal">
      <formula>"Calculation"</formula>
    </cfRule>
    <cfRule type="cellIs" dxfId="2" priority="5" operator="equal">
      <formula>"Assumptions"</formula>
    </cfRule>
    <cfRule type="cellIs" dxfId="1" priority="6" operator="equal">
      <formula>"Reference"</formula>
    </cfRule>
  </conditionalFormatting>
  <conditionalFormatting sqref="D11">
    <cfRule type="cellIs" dxfId="0" priority="1" operator="equal">
      <formula>"Data"</formula>
    </cfRule>
  </conditionalFormatting>
  <hyperlinks>
    <hyperlink ref="B7" location="'P&amp;L'!A1" display="P&amp;L" xr:uid="{E15E1CF9-E925-4C71-BC61-1D72CF7DE5D6}"/>
    <hyperlink ref="B8" location="Employees!A1" display="Employees" xr:uid="{4CB7331E-158B-43AF-8AD1-C1A65CF5FD71}"/>
    <hyperlink ref="B9" location="Flights!A1" display="Flights" xr:uid="{AA45CF79-A6FD-4E71-AAB5-76B6F1171BA4}"/>
    <hyperlink ref="B10" location="CreditCard!A1" display="CreditCard" xr:uid="{95275E09-D48B-4D4C-887A-81CBBF448731}"/>
    <hyperlink ref="B12" location="FlightsDictionary!A1" display="FlightsDictionary" xr:uid="{BF0AE6D1-3564-4E52-A3AA-8C5052C65A53}"/>
    <hyperlink ref="B13" location="Flights_C!A1" display="Flights_C" xr:uid="{E9716770-E029-4BA7-AEB5-AD6D1D7B6948}"/>
    <hyperlink ref="B14" location="Imputation_C!A1" display="Imputation_C" xr:uid="{88A8852C-4563-4B82-996B-8B329A6B37FF}"/>
    <hyperlink ref="B15" location="IATA!A1" display="IATA" xr:uid="{131D0E1A-9A4B-4E23-A1FE-3A32C0A4ED97}"/>
    <hyperlink ref="B11" location="Client_locations!A1" display="Client_locations" xr:uid="{16005018-6A54-4F73-82C5-0548B4A2853F}"/>
  </hyperlink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7FAD053-51C4-4F93-8755-305C7B854037}">
          <x14:formula1>
            <xm:f>Dropdown!$A$2:$A$6</xm:f>
          </x14:formula1>
          <xm:sqref>D7:D15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B358-CD20-441F-A5A5-62C15991BBAC}">
  <sheetPr>
    <tabColor theme="5" tint="0.59999389629810485"/>
  </sheetPr>
  <dimension ref="A1:N1159"/>
  <sheetViews>
    <sheetView tabSelected="1" zoomScale="115" zoomScaleNormal="115" workbookViewId="0">
      <selection activeCell="A2" sqref="A2"/>
    </sheetView>
  </sheetViews>
  <sheetFormatPr defaultRowHeight="14.4" x14ac:dyDescent="0.3"/>
  <cols>
    <col min="4" max="4" width="11.88671875" style="1" bestFit="1" customWidth="1"/>
    <col min="5" max="5" width="13.6640625" style="1" bestFit="1" customWidth="1"/>
    <col min="6" max="6" width="11.21875" style="1" bestFit="1" customWidth="1"/>
    <col min="7" max="7" width="10.33203125" customWidth="1"/>
    <col min="9" max="9" width="11.5546875" style="45" bestFit="1" customWidth="1"/>
    <col min="10" max="10" width="8.88671875" style="2"/>
    <col min="12" max="12" width="9.5546875" bestFit="1" customWidth="1"/>
    <col min="13" max="13" width="15.77734375" bestFit="1" customWidth="1"/>
    <col min="14" max="14" width="20.6640625" bestFit="1" customWidth="1"/>
  </cols>
  <sheetData>
    <row r="1" spans="1:14" x14ac:dyDescent="0.3">
      <c r="A1" t="s">
        <v>0</v>
      </c>
      <c r="B1" t="s">
        <v>1158</v>
      </c>
      <c r="C1" t="s">
        <v>1159</v>
      </c>
      <c r="D1" s="1" t="s">
        <v>1212</v>
      </c>
      <c r="E1" s="1" t="s">
        <v>1213</v>
      </c>
      <c r="F1" s="1" t="s">
        <v>1221</v>
      </c>
      <c r="G1" t="s">
        <v>1214</v>
      </c>
      <c r="H1" t="s">
        <v>1216</v>
      </c>
      <c r="I1" s="45" t="s">
        <v>1215</v>
      </c>
      <c r="J1" s="2" t="s">
        <v>1217</v>
      </c>
      <c r="K1" t="s">
        <v>1220</v>
      </c>
      <c r="L1" t="s">
        <v>1640</v>
      </c>
      <c r="M1" t="s">
        <v>4718</v>
      </c>
      <c r="N1" t="s">
        <v>4719</v>
      </c>
    </row>
    <row r="2" spans="1:14" x14ac:dyDescent="0.3">
      <c r="A2" t="s">
        <v>1157</v>
      </c>
      <c r="B2" t="s">
        <v>1167</v>
      </c>
      <c r="C2" t="s">
        <v>1209</v>
      </c>
      <c r="D2" s="1">
        <v>43378</v>
      </c>
      <c r="E2" s="1">
        <v>43457</v>
      </c>
      <c r="F2" s="1">
        <v>43460</v>
      </c>
      <c r="G2">
        <v>307</v>
      </c>
      <c r="H2">
        <v>1.5</v>
      </c>
      <c r="I2" s="45">
        <v>43.2</v>
      </c>
      <c r="J2" s="2" t="s">
        <v>1219</v>
      </c>
      <c r="K2">
        <v>549</v>
      </c>
      <c r="L2" s="43">
        <f>IF(J2="Economy", G2*Imputation_C!$B$5+Imputation_C!$C$5,Flights_C!G2*Imputation_C!$B$6+Imputation_C!$C$6)</f>
        <v>255.12459999999999</v>
      </c>
      <c r="M2" t="str">
        <f>VLOOKUP(B2, IATA[],3,FALSE)</f>
        <v>England</v>
      </c>
      <c r="N2" t="str">
        <f>VLOOKUP(C2, IATA[],3,FALSE)</f>
        <v>France</v>
      </c>
    </row>
    <row r="3" spans="1:14" x14ac:dyDescent="0.3">
      <c r="A3" t="s">
        <v>1156</v>
      </c>
      <c r="B3" t="s">
        <v>1162</v>
      </c>
      <c r="C3" t="s">
        <v>1210</v>
      </c>
      <c r="D3" s="1">
        <v>43612</v>
      </c>
      <c r="E3" s="1">
        <v>43626</v>
      </c>
      <c r="F3" s="1">
        <v>43630</v>
      </c>
      <c r="G3">
        <v>370</v>
      </c>
      <c r="H3">
        <v>1.5</v>
      </c>
      <c r="I3" s="45">
        <v>44.16</v>
      </c>
      <c r="J3" s="2" t="s">
        <v>1218</v>
      </c>
      <c r="K3">
        <v>139</v>
      </c>
      <c r="L3" s="43">
        <f>IF(J3="Economy", G3*Imputation_C!$B$5+Imputation_C!$C$5,Flights_C!G3*Imputation_C!$B$6+Imputation_C!$C$6)</f>
        <v>2073.6950000000002</v>
      </c>
      <c r="M3" t="str">
        <f>VLOOKUP(B3, IATA[],3,FALSE)</f>
        <v>England</v>
      </c>
      <c r="N3" t="str">
        <f>VLOOKUP(C3, IATA[],3,FALSE)</f>
        <v>Netherlands</v>
      </c>
    </row>
    <row r="4" spans="1:14" x14ac:dyDescent="0.3">
      <c r="A4" t="s">
        <v>1155</v>
      </c>
      <c r="B4" t="s">
        <v>1162</v>
      </c>
      <c r="C4" t="s">
        <v>1210</v>
      </c>
      <c r="D4" s="1">
        <v>43341</v>
      </c>
      <c r="E4" s="1">
        <v>43355</v>
      </c>
      <c r="F4" s="1">
        <v>43359</v>
      </c>
      <c r="G4">
        <v>370</v>
      </c>
      <c r="H4">
        <v>1.5</v>
      </c>
      <c r="I4" s="45">
        <v>47.76</v>
      </c>
      <c r="J4" s="2" t="s">
        <v>1219</v>
      </c>
      <c r="K4">
        <v>705</v>
      </c>
      <c r="L4" s="43">
        <f>IF(J4="Economy", G4*Imputation_C!$B$5+Imputation_C!$C$5,Flights_C!G4*Imputation_C!$B$6+Imputation_C!$C$6)</f>
        <v>261.916</v>
      </c>
      <c r="M4" t="str">
        <f>VLOOKUP(B4, IATA[],3,FALSE)</f>
        <v>England</v>
      </c>
      <c r="N4" t="str">
        <f>VLOOKUP(C4, IATA[],3,FALSE)</f>
        <v>Netherlands</v>
      </c>
    </row>
    <row r="5" spans="1:14" x14ac:dyDescent="0.3">
      <c r="A5" t="s">
        <v>1154</v>
      </c>
      <c r="B5" t="s">
        <v>1167</v>
      </c>
      <c r="C5" t="s">
        <v>1209</v>
      </c>
      <c r="D5" s="1">
        <v>42995</v>
      </c>
      <c r="E5" s="1">
        <v>43010</v>
      </c>
      <c r="F5" s="1">
        <v>43020</v>
      </c>
      <c r="G5">
        <v>307</v>
      </c>
      <c r="H5">
        <v>1.5</v>
      </c>
      <c r="I5" s="45">
        <v>51.44</v>
      </c>
      <c r="J5" s="2" t="s">
        <v>1219</v>
      </c>
      <c r="K5">
        <v>31</v>
      </c>
      <c r="L5" s="43">
        <f>IF(J5="Economy", G5*Imputation_C!$B$5+Imputation_C!$C$5,Flights_C!G5*Imputation_C!$B$6+Imputation_C!$C$6)</f>
        <v>255.12459999999999</v>
      </c>
      <c r="M5" t="str">
        <f>VLOOKUP(B5, IATA[],3,FALSE)</f>
        <v>England</v>
      </c>
      <c r="N5" t="str">
        <f>VLOOKUP(C5, IATA[],3,FALSE)</f>
        <v>France</v>
      </c>
    </row>
    <row r="6" spans="1:14" x14ac:dyDescent="0.3">
      <c r="A6" t="s">
        <v>1153</v>
      </c>
      <c r="B6" t="s">
        <v>1162</v>
      </c>
      <c r="C6" t="s">
        <v>1210</v>
      </c>
      <c r="D6" s="1">
        <v>43234</v>
      </c>
      <c r="E6" s="1">
        <v>43256</v>
      </c>
      <c r="F6" s="1">
        <v>43264</v>
      </c>
      <c r="G6">
        <v>370</v>
      </c>
      <c r="H6">
        <v>1.5</v>
      </c>
      <c r="I6" s="45">
        <v>67.63</v>
      </c>
      <c r="J6" s="2" t="s">
        <v>1218</v>
      </c>
      <c r="K6">
        <v>31</v>
      </c>
      <c r="L6" s="43">
        <f>IF(J6="Economy", G6*Imputation_C!$B$5+Imputation_C!$C$5,Flights_C!G6*Imputation_C!$B$6+Imputation_C!$C$6)</f>
        <v>2073.6950000000002</v>
      </c>
      <c r="M6" t="str">
        <f>VLOOKUP(B6, IATA[],3,FALSE)</f>
        <v>England</v>
      </c>
      <c r="N6" t="str">
        <f>VLOOKUP(C6, IATA[],3,FALSE)</f>
        <v>Netherlands</v>
      </c>
    </row>
    <row r="7" spans="1:14" x14ac:dyDescent="0.3">
      <c r="A7" t="s">
        <v>1152</v>
      </c>
      <c r="B7" t="s">
        <v>1162</v>
      </c>
      <c r="C7" t="s">
        <v>1210</v>
      </c>
      <c r="D7" s="1">
        <v>43574</v>
      </c>
      <c r="E7" s="1">
        <v>43608</v>
      </c>
      <c r="F7" s="1">
        <v>43617</v>
      </c>
      <c r="G7">
        <v>370</v>
      </c>
      <c r="H7">
        <v>1.5</v>
      </c>
      <c r="I7" s="45">
        <v>75.39</v>
      </c>
      <c r="J7" s="2" t="s">
        <v>1218</v>
      </c>
      <c r="K7">
        <v>810</v>
      </c>
      <c r="L7" s="43">
        <f>IF(J7="Economy", G7*Imputation_C!$B$5+Imputation_C!$C$5,Flights_C!G7*Imputation_C!$B$6+Imputation_C!$C$6)</f>
        <v>2073.6950000000002</v>
      </c>
      <c r="M7" t="str">
        <f>VLOOKUP(B7, IATA[],3,FALSE)</f>
        <v>England</v>
      </c>
      <c r="N7" t="str">
        <f>VLOOKUP(C7, IATA[],3,FALSE)</f>
        <v>Netherlands</v>
      </c>
    </row>
    <row r="8" spans="1:14" x14ac:dyDescent="0.3">
      <c r="A8" t="s">
        <v>1151</v>
      </c>
      <c r="B8" t="s">
        <v>1167</v>
      </c>
      <c r="C8" t="s">
        <v>1207</v>
      </c>
      <c r="D8" s="1">
        <v>43046</v>
      </c>
      <c r="E8" s="1">
        <v>43054</v>
      </c>
      <c r="F8" s="1">
        <v>43063</v>
      </c>
      <c r="G8">
        <v>913</v>
      </c>
      <c r="H8">
        <v>2.1</v>
      </c>
      <c r="I8" s="45">
        <v>76.67</v>
      </c>
      <c r="J8" s="2" t="s">
        <v>1219</v>
      </c>
      <c r="K8">
        <v>120</v>
      </c>
      <c r="L8" s="43">
        <f>IF(J8="Economy", G8*Imputation_C!$B$5+Imputation_C!$C$5,Flights_C!G8*Imputation_C!$B$6+Imputation_C!$C$6)</f>
        <v>320.45140000000004</v>
      </c>
      <c r="M8" t="str">
        <f>VLOOKUP(B8, IATA[],3,FALSE)</f>
        <v>England</v>
      </c>
      <c r="N8" t="str">
        <f>VLOOKUP(C8, IATA[],3,FALSE)</f>
        <v>Germany</v>
      </c>
    </row>
    <row r="9" spans="1:14" x14ac:dyDescent="0.3">
      <c r="A9" t="s">
        <v>1149</v>
      </c>
      <c r="B9" t="s">
        <v>1190</v>
      </c>
      <c r="C9" t="s">
        <v>1166</v>
      </c>
      <c r="D9" s="1">
        <v>43793</v>
      </c>
      <c r="E9" s="1">
        <v>43809</v>
      </c>
      <c r="F9" s="1">
        <v>43814</v>
      </c>
      <c r="G9">
        <v>1226</v>
      </c>
      <c r="H9">
        <v>2.2000000000000002</v>
      </c>
      <c r="I9" s="45">
        <v>82.12</v>
      </c>
      <c r="J9" s="2" t="s">
        <v>1219</v>
      </c>
      <c r="K9">
        <v>252</v>
      </c>
      <c r="L9" s="43">
        <f>IF(J9="Economy", G9*Imputation_C!$B$5+Imputation_C!$C$5,Flights_C!G9*Imputation_C!$B$6+Imputation_C!$C$6)</f>
        <v>354.19280000000003</v>
      </c>
      <c r="M9" t="str">
        <f>VLOOKUP(B9, IATA[],3,FALSE)</f>
        <v>USA</v>
      </c>
      <c r="N9" t="str">
        <f>VLOOKUP(C9, IATA[],3,FALSE)</f>
        <v>USA</v>
      </c>
    </row>
    <row r="10" spans="1:14" x14ac:dyDescent="0.3">
      <c r="A10" t="s">
        <v>1150</v>
      </c>
      <c r="B10" t="s">
        <v>1190</v>
      </c>
      <c r="C10" t="s">
        <v>1178</v>
      </c>
      <c r="D10" s="1">
        <v>42908</v>
      </c>
      <c r="E10" s="1">
        <v>42923</v>
      </c>
      <c r="F10" s="1">
        <v>42926</v>
      </c>
      <c r="G10">
        <v>1180</v>
      </c>
      <c r="H10">
        <v>2</v>
      </c>
      <c r="I10" s="45">
        <v>82.15</v>
      </c>
      <c r="J10" s="2" t="s">
        <v>1219</v>
      </c>
      <c r="K10">
        <v>284</v>
      </c>
      <c r="L10" s="43">
        <f>IF(J10="Economy", G10*Imputation_C!$B$5+Imputation_C!$C$5,Flights_C!G10*Imputation_C!$B$6+Imputation_C!$C$6)</f>
        <v>349.23400000000004</v>
      </c>
      <c r="M10" t="str">
        <f>VLOOKUP(B10, IATA[],3,FALSE)</f>
        <v>USA</v>
      </c>
      <c r="N10" t="str">
        <f>VLOOKUP(C10, IATA[],3,FALSE)</f>
        <v>USA</v>
      </c>
    </row>
    <row r="11" spans="1:14" x14ac:dyDescent="0.3">
      <c r="A11" t="s">
        <v>1148</v>
      </c>
      <c r="B11" t="s">
        <v>1162</v>
      </c>
      <c r="C11" t="s">
        <v>1209</v>
      </c>
      <c r="D11" s="1">
        <v>43536</v>
      </c>
      <c r="E11" s="1">
        <v>43570</v>
      </c>
      <c r="F11" s="1">
        <v>43578</v>
      </c>
      <c r="G11">
        <v>347</v>
      </c>
      <c r="H11">
        <v>1.5</v>
      </c>
      <c r="I11" s="45">
        <v>86.41</v>
      </c>
      <c r="J11" s="2" t="s">
        <v>1219</v>
      </c>
      <c r="K11">
        <v>31</v>
      </c>
      <c r="L11" s="43">
        <f>IF(J11="Economy", G11*Imputation_C!$B$5+Imputation_C!$C$5,Flights_C!G11*Imputation_C!$B$6+Imputation_C!$C$6)</f>
        <v>259.4366</v>
      </c>
      <c r="M11" t="str">
        <f>VLOOKUP(B11, IATA[],3,FALSE)</f>
        <v>England</v>
      </c>
      <c r="N11" t="str">
        <f>VLOOKUP(C11, IATA[],3,FALSE)</f>
        <v>France</v>
      </c>
    </row>
    <row r="12" spans="1:14" x14ac:dyDescent="0.3">
      <c r="A12" t="s">
        <v>1147</v>
      </c>
      <c r="B12" t="s">
        <v>1167</v>
      </c>
      <c r="C12" t="s">
        <v>1209</v>
      </c>
      <c r="D12" s="1">
        <v>43701</v>
      </c>
      <c r="E12" s="1">
        <v>43815</v>
      </c>
      <c r="F12" s="1">
        <v>43823</v>
      </c>
      <c r="G12">
        <v>307</v>
      </c>
      <c r="H12">
        <v>1.5</v>
      </c>
      <c r="I12" s="45">
        <v>89.76</v>
      </c>
      <c r="J12" s="2" t="s">
        <v>1219</v>
      </c>
      <c r="K12">
        <v>586</v>
      </c>
      <c r="L12" s="43">
        <f>IF(J12="Economy", G12*Imputation_C!$B$5+Imputation_C!$C$5,Flights_C!G12*Imputation_C!$B$6+Imputation_C!$C$6)</f>
        <v>255.12459999999999</v>
      </c>
      <c r="M12" t="str">
        <f>VLOOKUP(B12, IATA[],3,FALSE)</f>
        <v>England</v>
      </c>
      <c r="N12" t="str">
        <f>VLOOKUP(C12, IATA[],3,FALSE)</f>
        <v>France</v>
      </c>
    </row>
    <row r="13" spans="1:14" x14ac:dyDescent="0.3">
      <c r="A13" t="s">
        <v>1146</v>
      </c>
      <c r="B13" t="s">
        <v>1162</v>
      </c>
      <c r="C13" t="s">
        <v>1209</v>
      </c>
      <c r="D13" s="1">
        <v>43224</v>
      </c>
      <c r="E13" s="1">
        <v>43234</v>
      </c>
      <c r="F13" s="1">
        <v>43237</v>
      </c>
      <c r="G13">
        <v>347</v>
      </c>
      <c r="H13">
        <v>1.5</v>
      </c>
      <c r="I13" s="45">
        <v>91.44</v>
      </c>
      <c r="J13" s="2" t="s">
        <v>1219</v>
      </c>
      <c r="K13">
        <v>171</v>
      </c>
      <c r="L13" s="43">
        <f>IF(J13="Economy", G13*Imputation_C!$B$5+Imputation_C!$C$5,Flights_C!G13*Imputation_C!$B$6+Imputation_C!$C$6)</f>
        <v>259.4366</v>
      </c>
      <c r="M13" t="str">
        <f>VLOOKUP(B13, IATA[],3,FALSE)</f>
        <v>England</v>
      </c>
      <c r="N13" t="str">
        <f>VLOOKUP(C13, IATA[],3,FALSE)</f>
        <v>France</v>
      </c>
    </row>
    <row r="14" spans="1:14" x14ac:dyDescent="0.3">
      <c r="A14" t="s">
        <v>1144</v>
      </c>
      <c r="B14" t="s">
        <v>1162</v>
      </c>
      <c r="C14" t="s">
        <v>1194</v>
      </c>
      <c r="D14" s="1">
        <v>43427</v>
      </c>
      <c r="E14" s="1">
        <v>43445</v>
      </c>
      <c r="F14" s="1">
        <v>43451</v>
      </c>
      <c r="G14">
        <v>654</v>
      </c>
      <c r="H14">
        <v>1.8</v>
      </c>
      <c r="I14" s="45">
        <v>100.22</v>
      </c>
      <c r="J14" s="2" t="s">
        <v>1219</v>
      </c>
      <c r="K14">
        <v>741</v>
      </c>
      <c r="L14" s="43">
        <f>IF(J14="Economy", G14*Imputation_C!$B$5+Imputation_C!$C$5,Flights_C!G14*Imputation_C!$B$6+Imputation_C!$C$6)</f>
        <v>292.53120000000001</v>
      </c>
      <c r="M14" t="str">
        <f>VLOOKUP(B14, IATA[],3,FALSE)</f>
        <v>England</v>
      </c>
      <c r="N14" t="str">
        <f>VLOOKUP(C14, IATA[],3,FALSE)</f>
        <v>Germany</v>
      </c>
    </row>
    <row r="15" spans="1:14" x14ac:dyDescent="0.3">
      <c r="A15" t="s">
        <v>1145</v>
      </c>
      <c r="B15" t="s">
        <v>1162</v>
      </c>
      <c r="C15" t="s">
        <v>1209</v>
      </c>
      <c r="D15" s="1">
        <v>43438</v>
      </c>
      <c r="E15" s="1">
        <v>43573</v>
      </c>
      <c r="F15" s="1">
        <v>43580</v>
      </c>
      <c r="G15">
        <v>347</v>
      </c>
      <c r="H15">
        <v>1.5</v>
      </c>
      <c r="I15" s="45">
        <v>100.86</v>
      </c>
      <c r="J15" s="2" t="s">
        <v>1219</v>
      </c>
      <c r="K15">
        <v>102</v>
      </c>
      <c r="L15" s="43">
        <f>IF(J15="Economy", G15*Imputation_C!$B$5+Imputation_C!$C$5,Flights_C!G15*Imputation_C!$B$6+Imputation_C!$C$6)</f>
        <v>259.4366</v>
      </c>
      <c r="M15" t="str">
        <f>VLOOKUP(B15, IATA[],3,FALSE)</f>
        <v>England</v>
      </c>
      <c r="N15" t="str">
        <f>VLOOKUP(C15, IATA[],3,FALSE)</f>
        <v>France</v>
      </c>
    </row>
    <row r="16" spans="1:14" x14ac:dyDescent="0.3">
      <c r="A16" t="s">
        <v>1143</v>
      </c>
      <c r="B16" t="s">
        <v>1167</v>
      </c>
      <c r="C16" t="s">
        <v>1210</v>
      </c>
      <c r="D16" s="1">
        <v>43497</v>
      </c>
      <c r="E16" s="1">
        <v>43515</v>
      </c>
      <c r="F16" s="1">
        <v>43519</v>
      </c>
      <c r="G16">
        <v>364</v>
      </c>
      <c r="H16">
        <v>1.5</v>
      </c>
      <c r="I16" s="45">
        <v>102.4</v>
      </c>
      <c r="J16" s="2" t="s">
        <v>1219</v>
      </c>
      <c r="K16">
        <v>52</v>
      </c>
      <c r="L16" s="43">
        <f>IF(J16="Economy", G16*Imputation_C!$B$5+Imputation_C!$C$5,Flights_C!G16*Imputation_C!$B$6+Imputation_C!$C$6)</f>
        <v>261.26920000000001</v>
      </c>
      <c r="M16" t="str">
        <f>VLOOKUP(B16, IATA[],3,FALSE)</f>
        <v>England</v>
      </c>
      <c r="N16" t="str">
        <f>VLOOKUP(C16, IATA[],3,FALSE)</f>
        <v>Netherlands</v>
      </c>
    </row>
    <row r="17" spans="1:14" x14ac:dyDescent="0.3">
      <c r="A17" t="s">
        <v>1142</v>
      </c>
      <c r="B17" t="s">
        <v>1162</v>
      </c>
      <c r="C17" t="s">
        <v>1210</v>
      </c>
      <c r="D17" s="1">
        <v>43559</v>
      </c>
      <c r="E17" s="1">
        <v>43632</v>
      </c>
      <c r="F17" s="1">
        <v>43639</v>
      </c>
      <c r="G17">
        <v>370</v>
      </c>
      <c r="H17">
        <v>1.5</v>
      </c>
      <c r="I17" s="45">
        <v>107.73</v>
      </c>
      <c r="J17" s="2" t="s">
        <v>1219</v>
      </c>
      <c r="K17">
        <v>710</v>
      </c>
      <c r="L17" s="43">
        <f>IF(J17="Economy", G17*Imputation_C!$B$5+Imputation_C!$C$5,Flights_C!G17*Imputation_C!$B$6+Imputation_C!$C$6)</f>
        <v>261.916</v>
      </c>
      <c r="M17" t="str">
        <f>VLOOKUP(B17, IATA[],3,FALSE)</f>
        <v>England</v>
      </c>
      <c r="N17" t="str">
        <f>VLOOKUP(C17, IATA[],3,FALSE)</f>
        <v>Netherlands</v>
      </c>
    </row>
    <row r="18" spans="1:14" x14ac:dyDescent="0.3">
      <c r="A18" t="s">
        <v>1141</v>
      </c>
      <c r="B18" t="s">
        <v>1162</v>
      </c>
      <c r="C18" t="s">
        <v>1210</v>
      </c>
      <c r="D18" s="1">
        <v>43441</v>
      </c>
      <c r="E18" s="1">
        <v>43498</v>
      </c>
      <c r="F18" s="1">
        <v>43502</v>
      </c>
      <c r="G18">
        <v>370</v>
      </c>
      <c r="H18">
        <v>1.5</v>
      </c>
      <c r="I18" s="45">
        <v>107.76</v>
      </c>
      <c r="J18" s="2" t="s">
        <v>1219</v>
      </c>
      <c r="K18">
        <v>810</v>
      </c>
      <c r="L18" s="43">
        <f>IF(J18="Economy", G18*Imputation_C!$B$5+Imputation_C!$C$5,Flights_C!G18*Imputation_C!$B$6+Imputation_C!$C$6)</f>
        <v>261.916</v>
      </c>
      <c r="M18" t="str">
        <f>VLOOKUP(B18, IATA[],3,FALSE)</f>
        <v>England</v>
      </c>
      <c r="N18" t="str">
        <f>VLOOKUP(C18, IATA[],3,FALSE)</f>
        <v>Netherlands</v>
      </c>
    </row>
    <row r="19" spans="1:14" x14ac:dyDescent="0.3">
      <c r="A19" t="s">
        <v>1140</v>
      </c>
      <c r="B19" t="s">
        <v>1190</v>
      </c>
      <c r="C19" t="s">
        <v>1198</v>
      </c>
      <c r="D19" s="1">
        <v>42977</v>
      </c>
      <c r="E19" s="1">
        <v>42996</v>
      </c>
      <c r="F19" s="1">
        <v>43001</v>
      </c>
      <c r="G19">
        <v>2235</v>
      </c>
      <c r="H19">
        <v>3.2</v>
      </c>
      <c r="I19" s="45">
        <v>109.97</v>
      </c>
      <c r="J19" s="2" t="s">
        <v>1219</v>
      </c>
      <c r="K19">
        <v>479</v>
      </c>
      <c r="L19" s="43">
        <f>IF(J19="Economy", G19*Imputation_C!$B$5+Imputation_C!$C$5,Flights_C!G19*Imputation_C!$B$6+Imputation_C!$C$6)</f>
        <v>462.96300000000002</v>
      </c>
      <c r="M19" t="str">
        <f>VLOOKUP(B19, IATA[],3,FALSE)</f>
        <v>USA</v>
      </c>
      <c r="N19" t="str">
        <f>VLOOKUP(C19, IATA[],3,FALSE)</f>
        <v>USA</v>
      </c>
    </row>
    <row r="20" spans="1:14" x14ac:dyDescent="0.3">
      <c r="A20" t="s">
        <v>1139</v>
      </c>
      <c r="B20" t="s">
        <v>1167</v>
      </c>
      <c r="C20" t="s">
        <v>1210</v>
      </c>
      <c r="D20" s="1">
        <v>43252</v>
      </c>
      <c r="E20" s="1">
        <v>43389</v>
      </c>
      <c r="F20" s="1">
        <v>43392</v>
      </c>
      <c r="G20">
        <v>364</v>
      </c>
      <c r="H20">
        <v>1.5</v>
      </c>
      <c r="I20" s="45">
        <v>109.98</v>
      </c>
      <c r="J20" s="2" t="s">
        <v>1219</v>
      </c>
      <c r="K20">
        <v>549</v>
      </c>
      <c r="L20" s="43">
        <f>IF(J20="Economy", G20*Imputation_C!$B$5+Imputation_C!$C$5,Flights_C!G20*Imputation_C!$B$6+Imputation_C!$C$6)</f>
        <v>261.26920000000001</v>
      </c>
      <c r="M20" t="str">
        <f>VLOOKUP(B20, IATA[],3,FALSE)</f>
        <v>England</v>
      </c>
      <c r="N20" t="str">
        <f>VLOOKUP(C20, IATA[],3,FALSE)</f>
        <v>Netherlands</v>
      </c>
    </row>
    <row r="21" spans="1:14" x14ac:dyDescent="0.3">
      <c r="A21" t="s">
        <v>1138</v>
      </c>
      <c r="B21" t="s">
        <v>1190</v>
      </c>
      <c r="C21" t="s">
        <v>1166</v>
      </c>
      <c r="D21" s="1">
        <v>43017</v>
      </c>
      <c r="E21" s="1">
        <v>43077</v>
      </c>
      <c r="F21" s="1">
        <v>43081</v>
      </c>
      <c r="G21">
        <v>1226</v>
      </c>
      <c r="H21">
        <v>2.2000000000000002</v>
      </c>
      <c r="I21" s="45">
        <v>110.71</v>
      </c>
      <c r="J21" s="2" t="s">
        <v>1219</v>
      </c>
      <c r="K21">
        <v>496</v>
      </c>
      <c r="L21" s="43">
        <f>IF(J21="Economy", G21*Imputation_C!$B$5+Imputation_C!$C$5,Flights_C!G21*Imputation_C!$B$6+Imputation_C!$C$6)</f>
        <v>354.19280000000003</v>
      </c>
      <c r="M21" t="str">
        <f>VLOOKUP(B21, IATA[],3,FALSE)</f>
        <v>USA</v>
      </c>
      <c r="N21" t="str">
        <f>VLOOKUP(C21, IATA[],3,FALSE)</f>
        <v>USA</v>
      </c>
    </row>
    <row r="22" spans="1:14" x14ac:dyDescent="0.3">
      <c r="A22" t="s">
        <v>1137</v>
      </c>
      <c r="B22" t="s">
        <v>1190</v>
      </c>
      <c r="C22" t="s">
        <v>1166</v>
      </c>
      <c r="D22" s="1">
        <v>43083</v>
      </c>
      <c r="E22" s="1">
        <v>43107</v>
      </c>
      <c r="F22" s="1">
        <v>43108</v>
      </c>
      <c r="G22">
        <v>1226</v>
      </c>
      <c r="H22">
        <v>2.2000000000000002</v>
      </c>
      <c r="I22" s="45">
        <v>110.93</v>
      </c>
      <c r="J22" s="2" t="s">
        <v>1219</v>
      </c>
      <c r="K22">
        <v>506</v>
      </c>
      <c r="L22" s="43">
        <f>IF(J22="Economy", G22*Imputation_C!$B$5+Imputation_C!$C$5,Flights_C!G22*Imputation_C!$B$6+Imputation_C!$C$6)</f>
        <v>354.19280000000003</v>
      </c>
      <c r="M22" t="str">
        <f>VLOOKUP(B22, IATA[],3,FALSE)</f>
        <v>USA</v>
      </c>
      <c r="N22" t="str">
        <f>VLOOKUP(C22, IATA[],3,FALSE)</f>
        <v>USA</v>
      </c>
    </row>
    <row r="23" spans="1:14" x14ac:dyDescent="0.3">
      <c r="A23" t="s">
        <v>1136</v>
      </c>
      <c r="B23" t="s">
        <v>1162</v>
      </c>
      <c r="C23" t="s">
        <v>1194</v>
      </c>
      <c r="D23" s="1">
        <v>43791</v>
      </c>
      <c r="E23" s="1">
        <v>43808</v>
      </c>
      <c r="F23" s="1">
        <v>43817</v>
      </c>
      <c r="G23">
        <v>654</v>
      </c>
      <c r="H23">
        <v>1.8</v>
      </c>
      <c r="I23" s="45">
        <v>111.12</v>
      </c>
      <c r="J23" s="2" t="s">
        <v>1219</v>
      </c>
      <c r="K23">
        <v>636</v>
      </c>
      <c r="L23" s="43">
        <f>IF(J23="Economy", G23*Imputation_C!$B$5+Imputation_C!$C$5,Flights_C!G23*Imputation_C!$B$6+Imputation_C!$C$6)</f>
        <v>292.53120000000001</v>
      </c>
      <c r="M23" t="str">
        <f>VLOOKUP(B23, IATA[],3,FALSE)</f>
        <v>England</v>
      </c>
      <c r="N23" t="str">
        <f>VLOOKUP(C23, IATA[],3,FALSE)</f>
        <v>Germany</v>
      </c>
    </row>
    <row r="24" spans="1:14" x14ac:dyDescent="0.3">
      <c r="A24" t="s">
        <v>1135</v>
      </c>
      <c r="B24" t="s">
        <v>1162</v>
      </c>
      <c r="C24" t="s">
        <v>1210</v>
      </c>
      <c r="D24" s="1">
        <v>43175</v>
      </c>
      <c r="E24" s="1">
        <v>43184</v>
      </c>
      <c r="F24" s="1">
        <v>43188</v>
      </c>
      <c r="G24">
        <v>370</v>
      </c>
      <c r="H24">
        <v>1.5</v>
      </c>
      <c r="I24" s="45">
        <v>115.62</v>
      </c>
      <c r="J24" s="2" t="s">
        <v>1219</v>
      </c>
      <c r="K24">
        <v>710</v>
      </c>
      <c r="L24" s="43">
        <f>IF(J24="Economy", G24*Imputation_C!$B$5+Imputation_C!$C$5,Flights_C!G24*Imputation_C!$B$6+Imputation_C!$C$6)</f>
        <v>261.916</v>
      </c>
      <c r="M24" t="str">
        <f>VLOOKUP(B24, IATA[],3,FALSE)</f>
        <v>England</v>
      </c>
      <c r="N24" t="str">
        <f>VLOOKUP(C24, IATA[],3,FALSE)</f>
        <v>Netherlands</v>
      </c>
    </row>
    <row r="25" spans="1:14" x14ac:dyDescent="0.3">
      <c r="A25" t="s">
        <v>1134</v>
      </c>
      <c r="B25" t="s">
        <v>1190</v>
      </c>
      <c r="C25" t="s">
        <v>1178</v>
      </c>
      <c r="D25" s="1">
        <v>42766</v>
      </c>
      <c r="E25" s="1">
        <v>42918</v>
      </c>
      <c r="F25" s="1">
        <v>42922</v>
      </c>
      <c r="G25">
        <v>1180</v>
      </c>
      <c r="H25">
        <v>2</v>
      </c>
      <c r="I25" s="45">
        <v>118.38</v>
      </c>
      <c r="J25" s="2" t="s">
        <v>1219</v>
      </c>
      <c r="K25">
        <v>728</v>
      </c>
      <c r="L25" s="43">
        <f>IF(J25="Economy", G25*Imputation_C!$B$5+Imputation_C!$C$5,Flights_C!G25*Imputation_C!$B$6+Imputation_C!$C$6)</f>
        <v>349.23400000000004</v>
      </c>
      <c r="M25" t="str">
        <f>VLOOKUP(B25, IATA[],3,FALSE)</f>
        <v>USA</v>
      </c>
      <c r="N25" t="str">
        <f>VLOOKUP(C25, IATA[],3,FALSE)</f>
        <v>USA</v>
      </c>
    </row>
    <row r="26" spans="1:14" x14ac:dyDescent="0.3">
      <c r="A26" t="s">
        <v>1133</v>
      </c>
      <c r="B26" t="s">
        <v>1167</v>
      </c>
      <c r="C26" t="s">
        <v>1209</v>
      </c>
      <c r="D26" s="1">
        <v>42771</v>
      </c>
      <c r="E26" s="1">
        <v>42784</v>
      </c>
      <c r="F26" s="1">
        <v>42788</v>
      </c>
      <c r="G26">
        <v>307</v>
      </c>
      <c r="H26">
        <v>1.5</v>
      </c>
      <c r="I26" s="45">
        <v>120.65</v>
      </c>
      <c r="J26" s="2" t="s">
        <v>1219</v>
      </c>
      <c r="K26">
        <v>713</v>
      </c>
      <c r="L26" s="43">
        <f>IF(J26="Economy", G26*Imputation_C!$B$5+Imputation_C!$C$5,Flights_C!G26*Imputation_C!$B$6+Imputation_C!$C$6)</f>
        <v>255.12459999999999</v>
      </c>
      <c r="M26" t="str">
        <f>VLOOKUP(B26, IATA[],3,FALSE)</f>
        <v>England</v>
      </c>
      <c r="N26" t="str">
        <f>VLOOKUP(C26, IATA[],3,FALSE)</f>
        <v>France</v>
      </c>
    </row>
    <row r="27" spans="1:14" x14ac:dyDescent="0.3">
      <c r="A27" t="s">
        <v>1132</v>
      </c>
      <c r="B27" t="s">
        <v>1162</v>
      </c>
      <c r="C27" t="s">
        <v>1197</v>
      </c>
      <c r="D27" s="1">
        <v>43525</v>
      </c>
      <c r="E27" s="1">
        <v>43610</v>
      </c>
      <c r="F27" s="1">
        <v>43831</v>
      </c>
      <c r="G27">
        <v>1147</v>
      </c>
      <c r="H27">
        <v>2.2999999999999998</v>
      </c>
      <c r="I27" s="45">
        <v>123.11</v>
      </c>
      <c r="J27" s="2" t="s">
        <v>1218</v>
      </c>
      <c r="K27">
        <v>280</v>
      </c>
      <c r="L27" s="43">
        <f>IF(J27="Economy", G27*Imputation_C!$B$5+Imputation_C!$C$5,Flights_C!G27*Imputation_C!$B$6+Imputation_C!$C$6)</f>
        <v>2519.3045000000002</v>
      </c>
      <c r="M27" t="str">
        <f>VLOOKUP(B27, IATA[],3,FALSE)</f>
        <v>England</v>
      </c>
      <c r="N27" t="str">
        <f>VLOOKUP(C27, IATA[],3,FALSE)</f>
        <v>Spain</v>
      </c>
    </row>
    <row r="28" spans="1:14" x14ac:dyDescent="0.3">
      <c r="A28" t="s">
        <v>1131</v>
      </c>
      <c r="B28" t="s">
        <v>1167</v>
      </c>
      <c r="C28" t="s">
        <v>1210</v>
      </c>
      <c r="D28" s="1">
        <v>43714</v>
      </c>
      <c r="E28" s="1">
        <v>43727</v>
      </c>
      <c r="F28" s="1">
        <v>43733</v>
      </c>
      <c r="G28">
        <v>364</v>
      </c>
      <c r="H28">
        <v>1.5</v>
      </c>
      <c r="I28" s="45">
        <v>127.04</v>
      </c>
      <c r="J28" s="2" t="s">
        <v>1219</v>
      </c>
      <c r="K28">
        <v>741</v>
      </c>
      <c r="L28" s="43">
        <f>IF(J28="Economy", G28*Imputation_C!$B$5+Imputation_C!$C$5,Flights_C!G28*Imputation_C!$B$6+Imputation_C!$C$6)</f>
        <v>261.26920000000001</v>
      </c>
      <c r="M28" t="str">
        <f>VLOOKUP(B28, IATA[],3,FALSE)</f>
        <v>England</v>
      </c>
      <c r="N28" t="str">
        <f>VLOOKUP(C28, IATA[],3,FALSE)</f>
        <v>Netherlands</v>
      </c>
    </row>
    <row r="29" spans="1:14" x14ac:dyDescent="0.3">
      <c r="A29" t="s">
        <v>1130</v>
      </c>
      <c r="B29" t="s">
        <v>1167</v>
      </c>
      <c r="C29" t="s">
        <v>1209</v>
      </c>
      <c r="D29" s="1">
        <v>43176</v>
      </c>
      <c r="E29" s="1">
        <v>43196</v>
      </c>
      <c r="F29" s="1">
        <v>43200</v>
      </c>
      <c r="G29">
        <v>307</v>
      </c>
      <c r="H29">
        <v>1.5</v>
      </c>
      <c r="I29" s="45">
        <v>128.21</v>
      </c>
      <c r="J29" s="2" t="s">
        <v>1218</v>
      </c>
      <c r="K29">
        <v>31</v>
      </c>
      <c r="L29" s="43">
        <f>IF(J29="Economy", G29*Imputation_C!$B$5+Imputation_C!$C$5,Flights_C!G29*Imputation_C!$B$6+Imputation_C!$C$6)</f>
        <v>2037.5645</v>
      </c>
      <c r="M29" t="str">
        <f>VLOOKUP(B29, IATA[],3,FALSE)</f>
        <v>England</v>
      </c>
      <c r="N29" t="str">
        <f>VLOOKUP(C29, IATA[],3,FALSE)</f>
        <v>France</v>
      </c>
    </row>
    <row r="30" spans="1:14" x14ac:dyDescent="0.3">
      <c r="A30" t="s">
        <v>1129</v>
      </c>
      <c r="B30" t="s">
        <v>1190</v>
      </c>
      <c r="C30" t="s">
        <v>1178</v>
      </c>
      <c r="D30" s="1">
        <v>43513</v>
      </c>
      <c r="E30" s="1">
        <v>43559</v>
      </c>
      <c r="F30" s="1">
        <v>43563</v>
      </c>
      <c r="G30">
        <v>1180</v>
      </c>
      <c r="H30">
        <v>2</v>
      </c>
      <c r="I30" s="45">
        <v>129.37</v>
      </c>
      <c r="J30" s="2" t="s">
        <v>1219</v>
      </c>
      <c r="K30">
        <v>860</v>
      </c>
      <c r="L30" s="43">
        <f>IF(J30="Economy", G30*Imputation_C!$B$5+Imputation_C!$C$5,Flights_C!G30*Imputation_C!$B$6+Imputation_C!$C$6)</f>
        <v>349.23400000000004</v>
      </c>
      <c r="M30" t="str">
        <f>VLOOKUP(B30, IATA[],3,FALSE)</f>
        <v>USA</v>
      </c>
      <c r="N30" t="str">
        <f>VLOOKUP(C30, IATA[],3,FALSE)</f>
        <v>USA</v>
      </c>
    </row>
    <row r="31" spans="1:14" x14ac:dyDescent="0.3">
      <c r="A31" t="s">
        <v>1128</v>
      </c>
      <c r="B31" t="s">
        <v>1162</v>
      </c>
      <c r="C31" t="s">
        <v>1191</v>
      </c>
      <c r="D31" s="1">
        <v>43682</v>
      </c>
      <c r="E31" s="1">
        <v>43701</v>
      </c>
      <c r="F31" s="1">
        <v>43708</v>
      </c>
      <c r="G31">
        <v>1245</v>
      </c>
      <c r="H31">
        <v>2.4</v>
      </c>
      <c r="I31" s="45">
        <v>131.16</v>
      </c>
      <c r="J31" s="2" t="s">
        <v>1219</v>
      </c>
      <c r="K31">
        <v>135</v>
      </c>
      <c r="L31" s="43">
        <f>IF(J31="Economy", G31*Imputation_C!$B$5+Imputation_C!$C$5,Flights_C!G31*Imputation_C!$B$6+Imputation_C!$C$6)</f>
        <v>356.24099999999999</v>
      </c>
      <c r="M31" t="str">
        <f>VLOOKUP(B31, IATA[],3,FALSE)</f>
        <v>England</v>
      </c>
      <c r="N31" t="str">
        <f>VLOOKUP(C31, IATA[],3,FALSE)</f>
        <v>Spain</v>
      </c>
    </row>
    <row r="32" spans="1:14" x14ac:dyDescent="0.3">
      <c r="A32" t="s">
        <v>1127</v>
      </c>
      <c r="B32" t="s">
        <v>1167</v>
      </c>
      <c r="C32" t="s">
        <v>1194</v>
      </c>
      <c r="D32" s="1">
        <v>43673</v>
      </c>
      <c r="E32" s="1">
        <v>43679</v>
      </c>
      <c r="F32" s="1">
        <v>43687</v>
      </c>
      <c r="G32">
        <v>630</v>
      </c>
      <c r="H32">
        <v>8.8000000000000007</v>
      </c>
      <c r="I32" s="45">
        <v>131.66999999999999</v>
      </c>
      <c r="J32" s="2" t="s">
        <v>1219</v>
      </c>
      <c r="K32">
        <v>566</v>
      </c>
      <c r="L32" s="43">
        <f>IF(J32="Economy", G32*Imputation_C!$B$5+Imputation_C!$C$5,Flights_C!G32*Imputation_C!$B$6+Imputation_C!$C$6)</f>
        <v>289.94400000000002</v>
      </c>
      <c r="M32" t="str">
        <f>VLOOKUP(B32, IATA[],3,FALSE)</f>
        <v>England</v>
      </c>
      <c r="N32" t="str">
        <f>VLOOKUP(C32, IATA[],3,FALSE)</f>
        <v>Germany</v>
      </c>
    </row>
    <row r="33" spans="1:14" x14ac:dyDescent="0.3">
      <c r="A33" t="s">
        <v>1126</v>
      </c>
      <c r="B33" t="s">
        <v>1190</v>
      </c>
      <c r="C33" t="s">
        <v>1178</v>
      </c>
      <c r="D33" s="1">
        <v>43269</v>
      </c>
      <c r="E33" s="1">
        <v>43289</v>
      </c>
      <c r="F33" s="1">
        <v>43293</v>
      </c>
      <c r="G33">
        <v>1180</v>
      </c>
      <c r="H33">
        <v>2</v>
      </c>
      <c r="I33" s="45">
        <v>140.05000000000001</v>
      </c>
      <c r="J33" s="2" t="s">
        <v>1219</v>
      </c>
      <c r="K33">
        <v>641</v>
      </c>
      <c r="L33" s="43">
        <f>IF(J33="Economy", G33*Imputation_C!$B$5+Imputation_C!$C$5,Flights_C!G33*Imputation_C!$B$6+Imputation_C!$C$6)</f>
        <v>349.23400000000004</v>
      </c>
      <c r="M33" t="str">
        <f>VLOOKUP(B33, IATA[],3,FALSE)</f>
        <v>USA</v>
      </c>
      <c r="N33" t="str">
        <f>VLOOKUP(C33, IATA[],3,FALSE)</f>
        <v>USA</v>
      </c>
    </row>
    <row r="34" spans="1:14" x14ac:dyDescent="0.3">
      <c r="A34" t="s">
        <v>1125</v>
      </c>
      <c r="B34" t="s">
        <v>1161</v>
      </c>
      <c r="C34" t="s">
        <v>1211</v>
      </c>
      <c r="D34" s="1">
        <v>43628</v>
      </c>
      <c r="E34" s="1">
        <v>43638</v>
      </c>
      <c r="F34" s="1">
        <v>43649</v>
      </c>
      <c r="G34">
        <v>589</v>
      </c>
      <c r="H34">
        <v>1.2</v>
      </c>
      <c r="I34" s="45">
        <v>140.26</v>
      </c>
      <c r="J34" s="2" t="s">
        <v>1219</v>
      </c>
      <c r="K34">
        <v>428</v>
      </c>
      <c r="L34" s="43">
        <f>IF(J34="Economy", G34*Imputation_C!$B$5+Imputation_C!$C$5,Flights_C!G34*Imputation_C!$B$6+Imputation_C!$C$6)</f>
        <v>285.52420000000001</v>
      </c>
      <c r="M34" t="str">
        <f>VLOOKUP(B34, IATA[],3,FALSE)</f>
        <v>USA</v>
      </c>
      <c r="N34" t="str">
        <f>VLOOKUP(C34, IATA[],3,FALSE)</f>
        <v>Canada</v>
      </c>
    </row>
    <row r="35" spans="1:14" x14ac:dyDescent="0.3">
      <c r="A35" t="s">
        <v>1124</v>
      </c>
      <c r="B35" t="s">
        <v>1160</v>
      </c>
      <c r="C35" t="s">
        <v>1174</v>
      </c>
      <c r="D35" s="1">
        <v>43449</v>
      </c>
      <c r="E35" s="1">
        <v>43476</v>
      </c>
      <c r="F35" s="1">
        <v>43486</v>
      </c>
      <c r="G35">
        <v>882</v>
      </c>
      <c r="H35">
        <v>2.8</v>
      </c>
      <c r="I35" s="45">
        <v>143.97999999999999</v>
      </c>
      <c r="J35" s="2" t="s">
        <v>1218</v>
      </c>
      <c r="K35">
        <v>912</v>
      </c>
      <c r="L35" s="43">
        <f>IF(J35="Economy", G35*Imputation_C!$B$5+Imputation_C!$C$5,Flights_C!G35*Imputation_C!$B$6+Imputation_C!$C$6)</f>
        <v>2367.3270000000002</v>
      </c>
      <c r="M35" t="str">
        <f>VLOOKUP(B35, IATA[],3,FALSE)</f>
        <v>Singapore</v>
      </c>
      <c r="N35" t="str">
        <f>VLOOKUP(C35, IATA[],3,FALSE)</f>
        <v>Indonesia</v>
      </c>
    </row>
    <row r="36" spans="1:14" x14ac:dyDescent="0.3">
      <c r="A36" t="s">
        <v>1123</v>
      </c>
      <c r="B36" t="s">
        <v>1162</v>
      </c>
      <c r="C36" t="s">
        <v>1209</v>
      </c>
      <c r="D36" s="1">
        <v>43274</v>
      </c>
      <c r="E36" s="1">
        <v>43289</v>
      </c>
      <c r="F36" s="1">
        <v>43293</v>
      </c>
      <c r="G36">
        <v>347</v>
      </c>
      <c r="H36">
        <v>1.5</v>
      </c>
      <c r="I36" s="45">
        <v>144.66999999999999</v>
      </c>
      <c r="J36" s="2" t="s">
        <v>1218</v>
      </c>
      <c r="K36">
        <v>31</v>
      </c>
      <c r="L36" s="43">
        <f>IF(J36="Economy", G36*Imputation_C!$B$5+Imputation_C!$C$5,Flights_C!G36*Imputation_C!$B$6+Imputation_C!$C$6)</f>
        <v>2060.5045</v>
      </c>
      <c r="M36" t="str">
        <f>VLOOKUP(B36, IATA[],3,FALSE)</f>
        <v>England</v>
      </c>
      <c r="N36" t="str">
        <f>VLOOKUP(C36, IATA[],3,FALSE)</f>
        <v>France</v>
      </c>
    </row>
    <row r="37" spans="1:14" x14ac:dyDescent="0.3">
      <c r="A37" t="s">
        <v>1122</v>
      </c>
      <c r="B37" t="s">
        <v>1167</v>
      </c>
      <c r="C37" t="s">
        <v>1194</v>
      </c>
      <c r="D37" s="1">
        <v>43535</v>
      </c>
      <c r="E37" s="1">
        <v>43547</v>
      </c>
      <c r="F37" s="1">
        <v>43554</v>
      </c>
      <c r="G37">
        <v>630</v>
      </c>
      <c r="H37">
        <v>8.8000000000000007</v>
      </c>
      <c r="I37" s="45">
        <v>146.91</v>
      </c>
      <c r="J37" s="2" t="s">
        <v>1219</v>
      </c>
      <c r="K37">
        <v>586</v>
      </c>
      <c r="L37" s="43">
        <f>IF(J37="Economy", G37*Imputation_C!$B$5+Imputation_C!$C$5,Flights_C!G37*Imputation_C!$B$6+Imputation_C!$C$6)</f>
        <v>289.94400000000002</v>
      </c>
      <c r="M37" t="str">
        <f>VLOOKUP(B37, IATA[],3,FALSE)</f>
        <v>England</v>
      </c>
      <c r="N37" t="str">
        <f>VLOOKUP(C37, IATA[],3,FALSE)</f>
        <v>Germany</v>
      </c>
    </row>
    <row r="38" spans="1:14" x14ac:dyDescent="0.3">
      <c r="A38" t="s">
        <v>1120</v>
      </c>
      <c r="B38" t="s">
        <v>1167</v>
      </c>
      <c r="C38" t="s">
        <v>1210</v>
      </c>
      <c r="D38" s="1">
        <v>43652</v>
      </c>
      <c r="E38" s="1">
        <v>43655</v>
      </c>
      <c r="F38" s="1">
        <v>43661</v>
      </c>
      <c r="G38">
        <v>364</v>
      </c>
      <c r="H38">
        <v>1.5</v>
      </c>
      <c r="I38" s="45">
        <v>151.44999999999999</v>
      </c>
      <c r="J38" s="2" t="s">
        <v>1219</v>
      </c>
      <c r="K38">
        <v>560</v>
      </c>
      <c r="L38" s="43">
        <f>IF(J38="Economy", G38*Imputation_C!$B$5+Imputation_C!$C$5,Flights_C!G38*Imputation_C!$B$6+Imputation_C!$C$6)</f>
        <v>261.26920000000001</v>
      </c>
      <c r="M38" t="str">
        <f>VLOOKUP(B38, IATA[],3,FALSE)</f>
        <v>England</v>
      </c>
      <c r="N38" t="str">
        <f>VLOOKUP(C38, IATA[],3,FALSE)</f>
        <v>Netherlands</v>
      </c>
    </row>
    <row r="39" spans="1:14" x14ac:dyDescent="0.3">
      <c r="A39" t="s">
        <v>1121</v>
      </c>
      <c r="B39" t="s">
        <v>1162</v>
      </c>
      <c r="C39" t="s">
        <v>1194</v>
      </c>
      <c r="D39" s="1">
        <v>43750</v>
      </c>
      <c r="E39" s="1">
        <v>43759</v>
      </c>
      <c r="F39" s="1">
        <v>43763</v>
      </c>
      <c r="G39">
        <v>654</v>
      </c>
      <c r="H39">
        <v>1.8</v>
      </c>
      <c r="I39" s="45">
        <v>151.63999999999999</v>
      </c>
      <c r="J39" s="2" t="s">
        <v>1219</v>
      </c>
      <c r="K39">
        <v>139</v>
      </c>
      <c r="L39" s="43">
        <f>IF(J39="Economy", G39*Imputation_C!$B$5+Imputation_C!$C$5,Flights_C!G39*Imputation_C!$B$6+Imputation_C!$C$6)</f>
        <v>292.53120000000001</v>
      </c>
      <c r="M39" t="str">
        <f>VLOOKUP(B39, IATA[],3,FALSE)</f>
        <v>England</v>
      </c>
      <c r="N39" t="str">
        <f>VLOOKUP(C39, IATA[],3,FALSE)</f>
        <v>Germany</v>
      </c>
    </row>
    <row r="40" spans="1:14" x14ac:dyDescent="0.3">
      <c r="A40" t="s">
        <v>1119</v>
      </c>
      <c r="B40" t="s">
        <v>1167</v>
      </c>
      <c r="C40" t="s">
        <v>1194</v>
      </c>
      <c r="D40" s="1">
        <v>42799</v>
      </c>
      <c r="E40" s="1">
        <v>42806</v>
      </c>
      <c r="F40" s="1">
        <v>42813</v>
      </c>
      <c r="G40">
        <v>630</v>
      </c>
      <c r="H40">
        <v>8.8000000000000007</v>
      </c>
      <c r="I40" s="45">
        <v>154.44999999999999</v>
      </c>
      <c r="J40" s="2" t="s">
        <v>1219</v>
      </c>
      <c r="K40">
        <v>710</v>
      </c>
      <c r="L40" s="43">
        <f>IF(J40="Economy", G40*Imputation_C!$B$5+Imputation_C!$C$5,Flights_C!G40*Imputation_C!$B$6+Imputation_C!$C$6)</f>
        <v>289.94400000000002</v>
      </c>
      <c r="M40" t="str">
        <f>VLOOKUP(B40, IATA[],3,FALSE)</f>
        <v>England</v>
      </c>
      <c r="N40" t="str">
        <f>VLOOKUP(C40, IATA[],3,FALSE)</f>
        <v>Germany</v>
      </c>
    </row>
    <row r="41" spans="1:14" x14ac:dyDescent="0.3">
      <c r="A41" t="s">
        <v>1118</v>
      </c>
      <c r="B41" t="s">
        <v>1167</v>
      </c>
      <c r="C41" t="s">
        <v>1197</v>
      </c>
      <c r="D41" s="1">
        <v>42944</v>
      </c>
      <c r="E41" s="1">
        <v>43082</v>
      </c>
      <c r="F41" s="1">
        <v>43097</v>
      </c>
      <c r="G41">
        <v>1109</v>
      </c>
      <c r="H41">
        <v>2.2999999999999998</v>
      </c>
      <c r="I41" s="45">
        <v>155.38999999999999</v>
      </c>
      <c r="J41" s="2" t="s">
        <v>1219</v>
      </c>
      <c r="K41">
        <v>422</v>
      </c>
      <c r="L41" s="43">
        <f>IF(J41="Economy", G41*Imputation_C!$B$5+Imputation_C!$C$5,Flights_C!G41*Imputation_C!$B$6+Imputation_C!$C$6)</f>
        <v>341.58019999999999</v>
      </c>
      <c r="M41" t="str">
        <f>VLOOKUP(B41, IATA[],3,FALSE)</f>
        <v>England</v>
      </c>
      <c r="N41" t="str">
        <f>VLOOKUP(C41, IATA[],3,FALSE)</f>
        <v>Spain</v>
      </c>
    </row>
    <row r="42" spans="1:14" x14ac:dyDescent="0.3">
      <c r="A42" t="s">
        <v>1117</v>
      </c>
      <c r="B42" t="s">
        <v>1190</v>
      </c>
      <c r="C42" t="s">
        <v>1195</v>
      </c>
      <c r="D42" s="1">
        <v>42792</v>
      </c>
      <c r="E42" s="1">
        <v>42814</v>
      </c>
      <c r="F42" s="1">
        <v>42819</v>
      </c>
      <c r="G42">
        <v>2606</v>
      </c>
      <c r="H42">
        <v>3.6</v>
      </c>
      <c r="I42" s="45">
        <v>156.41</v>
      </c>
      <c r="J42" s="2" t="s">
        <v>1219</v>
      </c>
      <c r="K42">
        <v>506</v>
      </c>
      <c r="L42" s="43">
        <f>IF(J42="Economy", G42*Imputation_C!$B$5+Imputation_C!$C$5,Flights_C!G42*Imputation_C!$B$6+Imputation_C!$C$6)</f>
        <v>502.95680000000004</v>
      </c>
      <c r="M42" t="str">
        <f>VLOOKUP(B42, IATA[],3,FALSE)</f>
        <v>USA</v>
      </c>
      <c r="N42" t="str">
        <f>VLOOKUP(C42, IATA[],3,FALSE)</f>
        <v>USA</v>
      </c>
    </row>
    <row r="43" spans="1:14" x14ac:dyDescent="0.3">
      <c r="A43" t="s">
        <v>1116</v>
      </c>
      <c r="B43" t="s">
        <v>1167</v>
      </c>
      <c r="C43" t="s">
        <v>1210</v>
      </c>
      <c r="D43" s="1">
        <v>43338</v>
      </c>
      <c r="E43" s="1">
        <v>43358</v>
      </c>
      <c r="F43" s="1">
        <v>43362</v>
      </c>
      <c r="G43">
        <v>364</v>
      </c>
      <c r="H43">
        <v>1.5</v>
      </c>
      <c r="I43" s="45">
        <v>156.94</v>
      </c>
      <c r="J43" s="2" t="s">
        <v>1219</v>
      </c>
      <c r="K43">
        <v>494</v>
      </c>
      <c r="L43" s="43">
        <f>IF(J43="Economy", G43*Imputation_C!$B$5+Imputation_C!$C$5,Flights_C!G43*Imputation_C!$B$6+Imputation_C!$C$6)</f>
        <v>261.26920000000001</v>
      </c>
      <c r="M43" t="str">
        <f>VLOOKUP(B43, IATA[],3,FALSE)</f>
        <v>England</v>
      </c>
      <c r="N43" t="str">
        <f>VLOOKUP(C43, IATA[],3,FALSE)</f>
        <v>Netherlands</v>
      </c>
    </row>
    <row r="44" spans="1:14" x14ac:dyDescent="0.3">
      <c r="A44" t="s">
        <v>1114</v>
      </c>
      <c r="B44" t="s">
        <v>1167</v>
      </c>
      <c r="C44" t="s">
        <v>1209</v>
      </c>
      <c r="D44" s="1">
        <v>43732</v>
      </c>
      <c r="E44" s="1">
        <v>43748</v>
      </c>
      <c r="F44" s="1">
        <v>43752</v>
      </c>
      <c r="G44">
        <v>307</v>
      </c>
      <c r="H44">
        <v>1.5</v>
      </c>
      <c r="I44" s="45">
        <v>158.16</v>
      </c>
      <c r="J44" s="2" t="s">
        <v>1218</v>
      </c>
      <c r="K44">
        <v>460</v>
      </c>
      <c r="L44" s="43">
        <f>IF(J44="Economy", G44*Imputation_C!$B$5+Imputation_C!$C$5,Flights_C!G44*Imputation_C!$B$6+Imputation_C!$C$6)</f>
        <v>2037.5645</v>
      </c>
      <c r="M44" t="str">
        <f>VLOOKUP(B44, IATA[],3,FALSE)</f>
        <v>England</v>
      </c>
      <c r="N44" t="str">
        <f>VLOOKUP(C44, IATA[],3,FALSE)</f>
        <v>France</v>
      </c>
    </row>
    <row r="45" spans="1:14" x14ac:dyDescent="0.3">
      <c r="A45" t="s">
        <v>1113</v>
      </c>
      <c r="B45" t="s">
        <v>1160</v>
      </c>
      <c r="C45" t="s">
        <v>1173</v>
      </c>
      <c r="D45" s="1">
        <v>43470</v>
      </c>
      <c r="E45" s="1">
        <v>43485</v>
      </c>
      <c r="F45" s="1">
        <v>43490</v>
      </c>
      <c r="G45">
        <v>1416</v>
      </c>
      <c r="H45">
        <v>2.6</v>
      </c>
      <c r="I45" s="45">
        <v>158.47</v>
      </c>
      <c r="J45" s="2" t="s">
        <v>1219</v>
      </c>
      <c r="K45">
        <v>700</v>
      </c>
      <c r="L45" s="43">
        <f>IF(J45="Economy", G45*Imputation_C!$B$5+Imputation_C!$C$5,Flights_C!G45*Imputation_C!$B$6+Imputation_C!$C$6)</f>
        <v>374.6748</v>
      </c>
      <c r="M45" t="str">
        <f>VLOOKUP(B45, IATA[],3,FALSE)</f>
        <v>Singapore</v>
      </c>
      <c r="N45" t="str">
        <f>VLOOKUP(C45, IATA[],3,FALSE)</f>
        <v>Thailand</v>
      </c>
    </row>
    <row r="46" spans="1:14" x14ac:dyDescent="0.3">
      <c r="A46" t="s">
        <v>1115</v>
      </c>
      <c r="B46" t="s">
        <v>1162</v>
      </c>
      <c r="C46" t="s">
        <v>1207</v>
      </c>
      <c r="D46" s="1">
        <v>43303</v>
      </c>
      <c r="E46" s="1">
        <v>43480</v>
      </c>
      <c r="F46" s="1">
        <v>43488</v>
      </c>
      <c r="G46">
        <v>941</v>
      </c>
      <c r="H46">
        <v>2.1</v>
      </c>
      <c r="I46" s="45">
        <v>158.57</v>
      </c>
      <c r="J46" s="2" t="s">
        <v>1218</v>
      </c>
      <c r="K46">
        <v>944</v>
      </c>
      <c r="L46" s="43">
        <f>IF(J46="Economy", G46*Imputation_C!$B$5+Imputation_C!$C$5,Flights_C!G46*Imputation_C!$B$6+Imputation_C!$C$6)</f>
        <v>2401.1635000000001</v>
      </c>
      <c r="M46" t="str">
        <f>VLOOKUP(B46, IATA[],3,FALSE)</f>
        <v>England</v>
      </c>
      <c r="N46" t="str">
        <f>VLOOKUP(C46, IATA[],3,FALSE)</f>
        <v>Germany</v>
      </c>
    </row>
    <row r="47" spans="1:14" x14ac:dyDescent="0.3">
      <c r="A47" t="s">
        <v>1112</v>
      </c>
      <c r="B47" t="s">
        <v>1190</v>
      </c>
      <c r="C47" t="s">
        <v>1185</v>
      </c>
      <c r="D47" s="1">
        <v>42891</v>
      </c>
      <c r="E47" s="1">
        <v>42900</v>
      </c>
      <c r="F47" s="1">
        <v>42905</v>
      </c>
      <c r="G47">
        <v>2279</v>
      </c>
      <c r="H47">
        <v>3.2</v>
      </c>
      <c r="I47" s="45">
        <v>159.34</v>
      </c>
      <c r="J47" s="2" t="s">
        <v>1219</v>
      </c>
      <c r="K47">
        <v>711</v>
      </c>
      <c r="L47" s="43">
        <f>IF(J47="Economy", G47*Imputation_C!$B$5+Imputation_C!$C$5,Flights_C!G47*Imputation_C!$B$6+Imputation_C!$C$6)</f>
        <v>467.70620000000002</v>
      </c>
      <c r="M47" t="str">
        <f>VLOOKUP(B47, IATA[],3,FALSE)</f>
        <v>USA</v>
      </c>
      <c r="N47" t="str">
        <f>VLOOKUP(C47, IATA[],3,FALSE)</f>
        <v>USA</v>
      </c>
    </row>
    <row r="48" spans="1:14" x14ac:dyDescent="0.3">
      <c r="A48" t="s">
        <v>1111</v>
      </c>
      <c r="B48" t="s">
        <v>1167</v>
      </c>
      <c r="C48" t="s">
        <v>1210</v>
      </c>
      <c r="D48" s="1">
        <v>43111</v>
      </c>
      <c r="E48" s="1">
        <v>43135</v>
      </c>
      <c r="F48" s="1">
        <v>43140</v>
      </c>
      <c r="G48">
        <v>364</v>
      </c>
      <c r="H48">
        <v>1.5</v>
      </c>
      <c r="I48" s="45">
        <v>160.08000000000001</v>
      </c>
      <c r="J48" s="2" t="s">
        <v>1219</v>
      </c>
      <c r="K48">
        <v>586</v>
      </c>
      <c r="L48" s="43">
        <f>IF(J48="Economy", G48*Imputation_C!$B$5+Imputation_C!$C$5,Flights_C!G48*Imputation_C!$B$6+Imputation_C!$C$6)</f>
        <v>261.26920000000001</v>
      </c>
      <c r="M48" t="str">
        <f>VLOOKUP(B48, IATA[],3,FALSE)</f>
        <v>England</v>
      </c>
      <c r="N48" t="str">
        <f>VLOOKUP(C48, IATA[],3,FALSE)</f>
        <v>Netherlands</v>
      </c>
    </row>
    <row r="49" spans="1:14" x14ac:dyDescent="0.3">
      <c r="A49" t="s">
        <v>1110</v>
      </c>
      <c r="B49" t="s">
        <v>1162</v>
      </c>
      <c r="C49" t="s">
        <v>1194</v>
      </c>
      <c r="D49" s="1">
        <v>42611</v>
      </c>
      <c r="E49" s="1">
        <v>42747</v>
      </c>
      <c r="F49" s="1">
        <v>42751</v>
      </c>
      <c r="G49">
        <v>654</v>
      </c>
      <c r="H49">
        <v>1.8</v>
      </c>
      <c r="I49" s="45">
        <v>163.28</v>
      </c>
      <c r="J49" s="2" t="s">
        <v>1219</v>
      </c>
      <c r="K49">
        <v>950</v>
      </c>
      <c r="L49" s="43">
        <f>IF(J49="Economy", G49*Imputation_C!$B$5+Imputation_C!$C$5,Flights_C!G49*Imputation_C!$B$6+Imputation_C!$C$6)</f>
        <v>292.53120000000001</v>
      </c>
      <c r="M49" t="str">
        <f>VLOOKUP(B49, IATA[],3,FALSE)</f>
        <v>England</v>
      </c>
      <c r="N49" t="str">
        <f>VLOOKUP(C49, IATA[],3,FALSE)</f>
        <v>Germany</v>
      </c>
    </row>
    <row r="50" spans="1:14" x14ac:dyDescent="0.3">
      <c r="A50" t="s">
        <v>1108</v>
      </c>
      <c r="B50" t="s">
        <v>1162</v>
      </c>
      <c r="C50" t="s">
        <v>1179</v>
      </c>
      <c r="D50" s="1">
        <v>43725</v>
      </c>
      <c r="E50" s="1">
        <v>43745</v>
      </c>
      <c r="F50" s="1">
        <v>43753</v>
      </c>
      <c r="G50">
        <v>1443</v>
      </c>
      <c r="H50">
        <v>2.6</v>
      </c>
      <c r="I50" s="45">
        <v>164.54</v>
      </c>
      <c r="J50" s="2" t="s">
        <v>1219</v>
      </c>
      <c r="K50">
        <v>858</v>
      </c>
      <c r="L50" s="43">
        <f>IF(J50="Economy", G50*Imputation_C!$B$5+Imputation_C!$C$5,Flights_C!G50*Imputation_C!$B$6+Imputation_C!$C$6)</f>
        <v>377.58540000000005</v>
      </c>
      <c r="M50" t="str">
        <f>VLOOKUP(B50, IATA[],3,FALSE)</f>
        <v>England</v>
      </c>
      <c r="N50" t="str">
        <f>VLOOKUP(C50, IATA[],3,FALSE)</f>
        <v>Italy</v>
      </c>
    </row>
    <row r="51" spans="1:14" x14ac:dyDescent="0.3">
      <c r="A51" t="s">
        <v>1109</v>
      </c>
      <c r="B51" t="s">
        <v>1167</v>
      </c>
      <c r="C51" t="s">
        <v>1207</v>
      </c>
      <c r="D51" s="1">
        <v>43614</v>
      </c>
      <c r="E51" s="1">
        <v>43637</v>
      </c>
      <c r="F51" s="1">
        <v>43640</v>
      </c>
      <c r="G51">
        <v>913</v>
      </c>
      <c r="H51">
        <v>2.1</v>
      </c>
      <c r="I51" s="45">
        <v>164.86</v>
      </c>
      <c r="J51" s="2" t="s">
        <v>1219</v>
      </c>
      <c r="K51">
        <v>139</v>
      </c>
      <c r="L51" s="43">
        <f>IF(J51="Economy", G51*Imputation_C!$B$5+Imputation_C!$C$5,Flights_C!G51*Imputation_C!$B$6+Imputation_C!$C$6)</f>
        <v>320.45140000000004</v>
      </c>
      <c r="M51" t="str">
        <f>VLOOKUP(B51, IATA[],3,FALSE)</f>
        <v>England</v>
      </c>
      <c r="N51" t="str">
        <f>VLOOKUP(C51, IATA[],3,FALSE)</f>
        <v>Germany</v>
      </c>
    </row>
    <row r="52" spans="1:14" x14ac:dyDescent="0.3">
      <c r="A52" t="s">
        <v>1107</v>
      </c>
      <c r="B52" t="s">
        <v>1162</v>
      </c>
      <c r="C52" t="s">
        <v>1194</v>
      </c>
      <c r="D52" s="1">
        <v>42766</v>
      </c>
      <c r="E52" s="1">
        <v>42776</v>
      </c>
      <c r="F52" s="1">
        <v>42780</v>
      </c>
      <c r="G52">
        <v>654</v>
      </c>
      <c r="H52">
        <v>1.8</v>
      </c>
      <c r="I52" s="45">
        <v>165.64</v>
      </c>
      <c r="J52" s="2" t="s">
        <v>1219</v>
      </c>
      <c r="K52">
        <v>967</v>
      </c>
      <c r="L52" s="43">
        <f>IF(J52="Economy", G52*Imputation_C!$B$5+Imputation_C!$C$5,Flights_C!G52*Imputation_C!$B$6+Imputation_C!$C$6)</f>
        <v>292.53120000000001</v>
      </c>
      <c r="M52" t="str">
        <f>VLOOKUP(B52, IATA[],3,FALSE)</f>
        <v>England</v>
      </c>
      <c r="N52" t="str">
        <f>VLOOKUP(C52, IATA[],3,FALSE)</f>
        <v>Germany</v>
      </c>
    </row>
    <row r="53" spans="1:14" x14ac:dyDescent="0.3">
      <c r="A53" t="s">
        <v>1106</v>
      </c>
      <c r="B53" t="s">
        <v>1190</v>
      </c>
      <c r="C53" t="s">
        <v>1165</v>
      </c>
      <c r="D53" s="1">
        <v>43702</v>
      </c>
      <c r="E53" s="1">
        <v>43711</v>
      </c>
      <c r="F53" s="1">
        <v>43712</v>
      </c>
      <c r="G53">
        <v>1765</v>
      </c>
      <c r="H53">
        <v>2.6</v>
      </c>
      <c r="I53" s="45">
        <v>166.76</v>
      </c>
      <c r="J53" s="2" t="s">
        <v>1219</v>
      </c>
      <c r="K53">
        <v>940</v>
      </c>
      <c r="L53" s="43">
        <f>IF(J53="Economy", G53*Imputation_C!$B$5+Imputation_C!$C$5,Flights_C!G53*Imputation_C!$B$6+Imputation_C!$C$6)</f>
        <v>412.29700000000003</v>
      </c>
      <c r="M53" t="str">
        <f>VLOOKUP(B53, IATA[],3,FALSE)</f>
        <v>USA</v>
      </c>
      <c r="N53" t="str">
        <f>VLOOKUP(C53, IATA[],3,FALSE)</f>
        <v>USA</v>
      </c>
    </row>
    <row r="54" spans="1:14" x14ac:dyDescent="0.3">
      <c r="A54" t="s">
        <v>1105</v>
      </c>
      <c r="B54" t="s">
        <v>1161</v>
      </c>
      <c r="C54" t="s">
        <v>1211</v>
      </c>
      <c r="D54" s="1">
        <v>43358</v>
      </c>
      <c r="E54" s="1">
        <v>43368</v>
      </c>
      <c r="F54" s="1">
        <v>43373</v>
      </c>
      <c r="G54">
        <v>589</v>
      </c>
      <c r="H54">
        <v>1.2</v>
      </c>
      <c r="I54" s="45">
        <v>167.37</v>
      </c>
      <c r="J54" s="2" t="s">
        <v>1219</v>
      </c>
      <c r="K54">
        <v>871</v>
      </c>
      <c r="L54" s="43">
        <f>IF(J54="Economy", G54*Imputation_C!$B$5+Imputation_C!$C$5,Flights_C!G54*Imputation_C!$B$6+Imputation_C!$C$6)</f>
        <v>285.52420000000001</v>
      </c>
      <c r="M54" t="str">
        <f>VLOOKUP(B54, IATA[],3,FALSE)</f>
        <v>USA</v>
      </c>
      <c r="N54" t="str">
        <f>VLOOKUP(C54, IATA[],3,FALSE)</f>
        <v>Canada</v>
      </c>
    </row>
    <row r="55" spans="1:14" x14ac:dyDescent="0.3">
      <c r="A55" t="s">
        <v>1104</v>
      </c>
      <c r="B55" t="s">
        <v>1162</v>
      </c>
      <c r="C55" t="s">
        <v>1179</v>
      </c>
      <c r="D55" s="1">
        <v>43384</v>
      </c>
      <c r="E55" s="1">
        <v>43405</v>
      </c>
      <c r="F55" s="1">
        <v>43413</v>
      </c>
      <c r="G55">
        <v>1443</v>
      </c>
      <c r="H55">
        <v>2.6</v>
      </c>
      <c r="I55" s="45">
        <v>173.57</v>
      </c>
      <c r="J55" s="2" t="s">
        <v>1219</v>
      </c>
      <c r="K55">
        <v>996</v>
      </c>
      <c r="L55" s="43">
        <f>IF(J55="Economy", G55*Imputation_C!$B$5+Imputation_C!$C$5,Flights_C!G55*Imputation_C!$B$6+Imputation_C!$C$6)</f>
        <v>377.58540000000005</v>
      </c>
      <c r="M55" t="str">
        <f>VLOOKUP(B55, IATA[],3,FALSE)</f>
        <v>England</v>
      </c>
      <c r="N55" t="str">
        <f>VLOOKUP(C55, IATA[],3,FALSE)</f>
        <v>Italy</v>
      </c>
    </row>
    <row r="56" spans="1:14" x14ac:dyDescent="0.3">
      <c r="A56" t="s">
        <v>1103</v>
      </c>
      <c r="B56" t="s">
        <v>1190</v>
      </c>
      <c r="C56" t="s">
        <v>1165</v>
      </c>
      <c r="D56" s="1">
        <v>43028</v>
      </c>
      <c r="E56" s="1">
        <v>43115</v>
      </c>
      <c r="F56" s="1">
        <v>43119</v>
      </c>
      <c r="G56">
        <v>1765</v>
      </c>
      <c r="H56">
        <v>2.6</v>
      </c>
      <c r="I56" s="45">
        <v>176.6</v>
      </c>
      <c r="J56" s="2" t="s">
        <v>1219</v>
      </c>
      <c r="K56">
        <v>297</v>
      </c>
      <c r="L56" s="43">
        <f>IF(J56="Economy", G56*Imputation_C!$B$5+Imputation_C!$C$5,Flights_C!G56*Imputation_C!$B$6+Imputation_C!$C$6)</f>
        <v>412.29700000000003</v>
      </c>
      <c r="M56" t="str">
        <f>VLOOKUP(B56, IATA[],3,FALSE)</f>
        <v>USA</v>
      </c>
      <c r="N56" t="str">
        <f>VLOOKUP(C56, IATA[],3,FALSE)</f>
        <v>USA</v>
      </c>
    </row>
    <row r="57" spans="1:14" x14ac:dyDescent="0.3">
      <c r="A57" t="s">
        <v>1102</v>
      </c>
      <c r="B57" t="s">
        <v>1167</v>
      </c>
      <c r="C57" t="s">
        <v>1194</v>
      </c>
      <c r="D57" s="1">
        <v>43106</v>
      </c>
      <c r="E57" s="1">
        <v>43108</v>
      </c>
      <c r="F57" s="1">
        <v>43116</v>
      </c>
      <c r="G57">
        <v>630</v>
      </c>
      <c r="H57">
        <v>8.8000000000000007</v>
      </c>
      <c r="I57" s="45">
        <v>178.79</v>
      </c>
      <c r="J57" s="2" t="s">
        <v>1219</v>
      </c>
      <c r="K57">
        <v>188</v>
      </c>
      <c r="L57" s="43">
        <f>IF(J57="Economy", G57*Imputation_C!$B$5+Imputation_C!$C$5,Flights_C!G57*Imputation_C!$B$6+Imputation_C!$C$6)</f>
        <v>289.94400000000002</v>
      </c>
      <c r="M57" t="str">
        <f>VLOOKUP(B57, IATA[],3,FALSE)</f>
        <v>England</v>
      </c>
      <c r="N57" t="str">
        <f>VLOOKUP(C57, IATA[],3,FALSE)</f>
        <v>Germany</v>
      </c>
    </row>
    <row r="58" spans="1:14" x14ac:dyDescent="0.3">
      <c r="A58" t="s">
        <v>1099</v>
      </c>
      <c r="B58" t="s">
        <v>1167</v>
      </c>
      <c r="C58" t="s">
        <v>1179</v>
      </c>
      <c r="D58" s="1">
        <v>42809</v>
      </c>
      <c r="E58" s="1">
        <v>42826</v>
      </c>
      <c r="F58" s="1">
        <v>42834</v>
      </c>
      <c r="G58">
        <v>1405</v>
      </c>
      <c r="H58">
        <v>2.6</v>
      </c>
      <c r="I58" s="45">
        <v>179.41</v>
      </c>
      <c r="J58" s="2" t="s">
        <v>1219</v>
      </c>
      <c r="K58">
        <v>710</v>
      </c>
      <c r="L58" s="43">
        <f>IF(J58="Economy", G58*Imputation_C!$B$5+Imputation_C!$C$5,Flights_C!G58*Imputation_C!$B$6+Imputation_C!$C$6)</f>
        <v>373.48900000000003</v>
      </c>
      <c r="M58" t="str">
        <f>VLOOKUP(B58, IATA[],3,FALSE)</f>
        <v>England</v>
      </c>
      <c r="N58" t="str">
        <f>VLOOKUP(C58, IATA[],3,FALSE)</f>
        <v>Italy</v>
      </c>
    </row>
    <row r="59" spans="1:14" x14ac:dyDescent="0.3">
      <c r="A59" t="s">
        <v>1101</v>
      </c>
      <c r="B59" t="s">
        <v>1162</v>
      </c>
      <c r="C59" t="s">
        <v>1207</v>
      </c>
      <c r="D59" s="1">
        <v>42930</v>
      </c>
      <c r="E59" s="1">
        <v>42952</v>
      </c>
      <c r="F59" s="1">
        <v>42960</v>
      </c>
      <c r="G59">
        <v>941</v>
      </c>
      <c r="H59">
        <v>2.1</v>
      </c>
      <c r="I59" s="45">
        <v>179.44</v>
      </c>
      <c r="J59" s="2" t="s">
        <v>1219</v>
      </c>
      <c r="K59">
        <v>561</v>
      </c>
      <c r="L59" s="43">
        <f>IF(J59="Economy", G59*Imputation_C!$B$5+Imputation_C!$C$5,Flights_C!G59*Imputation_C!$B$6+Imputation_C!$C$6)</f>
        <v>323.46980000000002</v>
      </c>
      <c r="M59" t="str">
        <f>VLOOKUP(B59, IATA[],3,FALSE)</f>
        <v>England</v>
      </c>
      <c r="N59" t="str">
        <f>VLOOKUP(C59, IATA[],3,FALSE)</f>
        <v>Germany</v>
      </c>
    </row>
    <row r="60" spans="1:14" x14ac:dyDescent="0.3">
      <c r="A60" t="s">
        <v>1100</v>
      </c>
      <c r="B60" t="s">
        <v>1190</v>
      </c>
      <c r="C60" t="s">
        <v>1188</v>
      </c>
      <c r="D60" s="1">
        <v>43193</v>
      </c>
      <c r="E60" s="1">
        <v>43199</v>
      </c>
      <c r="F60" s="1">
        <v>43202</v>
      </c>
      <c r="G60">
        <v>1529</v>
      </c>
      <c r="H60">
        <v>2.4</v>
      </c>
      <c r="I60" s="45">
        <v>179.73</v>
      </c>
      <c r="J60" s="2" t="s">
        <v>1219</v>
      </c>
      <c r="K60">
        <v>201</v>
      </c>
      <c r="L60" s="43">
        <f>IF(J60="Economy", G60*Imputation_C!$B$5+Imputation_C!$C$5,Flights_C!G60*Imputation_C!$B$6+Imputation_C!$C$6)</f>
        <v>386.8562</v>
      </c>
      <c r="M60" t="str">
        <f>VLOOKUP(B60, IATA[],3,FALSE)</f>
        <v>USA</v>
      </c>
      <c r="N60" t="str">
        <f>VLOOKUP(C60, IATA[],3,FALSE)</f>
        <v>USA</v>
      </c>
    </row>
    <row r="61" spans="1:14" x14ac:dyDescent="0.3">
      <c r="A61" t="s">
        <v>1098</v>
      </c>
      <c r="B61" t="s">
        <v>1190</v>
      </c>
      <c r="C61" t="s">
        <v>1198</v>
      </c>
      <c r="D61" s="1">
        <v>43268</v>
      </c>
      <c r="E61" s="1">
        <v>43285</v>
      </c>
      <c r="F61" s="1">
        <v>43287</v>
      </c>
      <c r="G61">
        <v>2235</v>
      </c>
      <c r="H61">
        <v>3.2</v>
      </c>
      <c r="I61" s="45">
        <v>181.3</v>
      </c>
      <c r="J61" s="2" t="s">
        <v>1219</v>
      </c>
      <c r="K61">
        <v>641</v>
      </c>
      <c r="L61" s="43">
        <f>IF(J61="Economy", G61*Imputation_C!$B$5+Imputation_C!$C$5,Flights_C!G61*Imputation_C!$B$6+Imputation_C!$C$6)</f>
        <v>462.96300000000002</v>
      </c>
      <c r="M61" t="str">
        <f>VLOOKUP(B61, IATA[],3,FALSE)</f>
        <v>USA</v>
      </c>
      <c r="N61" t="str">
        <f>VLOOKUP(C61, IATA[],3,FALSE)</f>
        <v>USA</v>
      </c>
    </row>
    <row r="62" spans="1:14" x14ac:dyDescent="0.3">
      <c r="A62" t="s">
        <v>1097</v>
      </c>
      <c r="B62" t="s">
        <v>1167</v>
      </c>
      <c r="C62" t="s">
        <v>1194</v>
      </c>
      <c r="D62" s="1">
        <v>43195</v>
      </c>
      <c r="E62" s="1">
        <v>43315</v>
      </c>
      <c r="F62" s="1">
        <v>43325</v>
      </c>
      <c r="G62">
        <v>630</v>
      </c>
      <c r="H62">
        <v>8.8000000000000007</v>
      </c>
      <c r="I62" s="45">
        <v>183.7</v>
      </c>
      <c r="J62" s="2" t="s">
        <v>1219</v>
      </c>
      <c r="K62">
        <v>198</v>
      </c>
      <c r="L62" s="43">
        <f>IF(J62="Economy", G62*Imputation_C!$B$5+Imputation_C!$C$5,Flights_C!G62*Imputation_C!$B$6+Imputation_C!$C$6)</f>
        <v>289.94400000000002</v>
      </c>
      <c r="M62" t="str">
        <f>VLOOKUP(B62, IATA[],3,FALSE)</f>
        <v>England</v>
      </c>
      <c r="N62" t="str">
        <f>VLOOKUP(C62, IATA[],3,FALSE)</f>
        <v>Germany</v>
      </c>
    </row>
    <row r="63" spans="1:14" x14ac:dyDescent="0.3">
      <c r="A63" t="s">
        <v>1095</v>
      </c>
      <c r="B63" t="s">
        <v>1190</v>
      </c>
      <c r="C63" t="s">
        <v>1198</v>
      </c>
      <c r="D63" s="1">
        <v>43071</v>
      </c>
      <c r="E63" s="1">
        <v>43083</v>
      </c>
      <c r="F63" s="1">
        <v>43084</v>
      </c>
      <c r="G63">
        <v>2235</v>
      </c>
      <c r="H63">
        <v>3.2</v>
      </c>
      <c r="I63" s="45">
        <v>185.05</v>
      </c>
      <c r="J63" s="2" t="s">
        <v>1219</v>
      </c>
      <c r="K63">
        <v>641</v>
      </c>
      <c r="L63" s="43">
        <f>IF(J63="Economy", G63*Imputation_C!$B$5+Imputation_C!$C$5,Flights_C!G63*Imputation_C!$B$6+Imputation_C!$C$6)</f>
        <v>462.96300000000002</v>
      </c>
      <c r="M63" t="str">
        <f>VLOOKUP(B63, IATA[],3,FALSE)</f>
        <v>USA</v>
      </c>
      <c r="N63" t="str">
        <f>VLOOKUP(C63, IATA[],3,FALSE)</f>
        <v>USA</v>
      </c>
    </row>
    <row r="64" spans="1:14" x14ac:dyDescent="0.3">
      <c r="A64" t="s">
        <v>1096</v>
      </c>
      <c r="B64" t="s">
        <v>1162</v>
      </c>
      <c r="C64" t="s">
        <v>1194</v>
      </c>
      <c r="D64" s="1">
        <v>43286</v>
      </c>
      <c r="E64" s="1">
        <v>43293</v>
      </c>
      <c r="F64" s="1">
        <v>43301</v>
      </c>
      <c r="G64">
        <v>654</v>
      </c>
      <c r="H64">
        <v>1.8</v>
      </c>
      <c r="I64" s="45">
        <v>185.06</v>
      </c>
      <c r="J64" s="2" t="s">
        <v>1219</v>
      </c>
      <c r="K64">
        <v>601</v>
      </c>
      <c r="L64" s="43">
        <f>IF(J64="Economy", G64*Imputation_C!$B$5+Imputation_C!$C$5,Flights_C!G64*Imputation_C!$B$6+Imputation_C!$C$6)</f>
        <v>292.53120000000001</v>
      </c>
      <c r="M64" t="str">
        <f>VLOOKUP(B64, IATA[],3,FALSE)</f>
        <v>England</v>
      </c>
      <c r="N64" t="str">
        <f>VLOOKUP(C64, IATA[],3,FALSE)</f>
        <v>Germany</v>
      </c>
    </row>
    <row r="65" spans="1:14" x14ac:dyDescent="0.3">
      <c r="A65" t="s">
        <v>1094</v>
      </c>
      <c r="B65" t="s">
        <v>1162</v>
      </c>
      <c r="C65" t="s">
        <v>1208</v>
      </c>
      <c r="D65" s="1">
        <v>42927</v>
      </c>
      <c r="E65" s="1">
        <v>42946</v>
      </c>
      <c r="F65" s="1">
        <v>42949</v>
      </c>
      <c r="G65">
        <v>2508</v>
      </c>
      <c r="H65">
        <v>3.7</v>
      </c>
      <c r="I65" s="45">
        <v>187.26</v>
      </c>
      <c r="J65" s="2" t="s">
        <v>1219</v>
      </c>
      <c r="K65">
        <v>601</v>
      </c>
      <c r="L65" s="43">
        <f>IF(J65="Economy", G65*Imputation_C!$B$5+Imputation_C!$C$5,Flights_C!G65*Imputation_C!$B$6+Imputation_C!$C$6)</f>
        <v>492.39240000000007</v>
      </c>
      <c r="M65" t="str">
        <f>VLOOKUP(B65, IATA[],3,FALSE)</f>
        <v>England</v>
      </c>
      <c r="N65" t="str">
        <f>VLOOKUP(C65, IATA[],3,FALSE)</f>
        <v>Russia</v>
      </c>
    </row>
    <row r="66" spans="1:14" x14ac:dyDescent="0.3">
      <c r="A66" t="s">
        <v>1093</v>
      </c>
      <c r="B66" t="s">
        <v>1190</v>
      </c>
      <c r="C66" t="s">
        <v>1178</v>
      </c>
      <c r="D66" s="1">
        <v>43561</v>
      </c>
      <c r="E66" s="1">
        <v>43574</v>
      </c>
      <c r="F66" s="1">
        <v>43579</v>
      </c>
      <c r="G66">
        <v>1180</v>
      </c>
      <c r="H66">
        <v>2</v>
      </c>
      <c r="I66" s="45">
        <v>191.19</v>
      </c>
      <c r="J66" s="2" t="s">
        <v>1219</v>
      </c>
      <c r="K66">
        <v>25</v>
      </c>
      <c r="L66" s="43">
        <f>IF(J66="Economy", G66*Imputation_C!$B$5+Imputation_C!$C$5,Flights_C!G66*Imputation_C!$B$6+Imputation_C!$C$6)</f>
        <v>349.23400000000004</v>
      </c>
      <c r="M66" t="str">
        <f>VLOOKUP(B66, IATA[],3,FALSE)</f>
        <v>USA</v>
      </c>
      <c r="N66" t="str">
        <f>VLOOKUP(C66, IATA[],3,FALSE)</f>
        <v>USA</v>
      </c>
    </row>
    <row r="67" spans="1:14" x14ac:dyDescent="0.3">
      <c r="A67" t="s">
        <v>1091</v>
      </c>
      <c r="B67" t="s">
        <v>1190</v>
      </c>
      <c r="C67" t="s">
        <v>1166</v>
      </c>
      <c r="D67" s="1">
        <v>42777</v>
      </c>
      <c r="E67" s="1">
        <v>42781</v>
      </c>
      <c r="F67" s="1">
        <v>42796</v>
      </c>
      <c r="G67">
        <v>1226</v>
      </c>
      <c r="H67">
        <v>2.2000000000000002</v>
      </c>
      <c r="I67" s="45">
        <v>192.19</v>
      </c>
      <c r="J67" s="2" t="s">
        <v>1219</v>
      </c>
      <c r="K67">
        <v>840</v>
      </c>
      <c r="L67" s="43">
        <f>IF(J67="Economy", G67*Imputation_C!$B$5+Imputation_C!$C$5,Flights_C!G67*Imputation_C!$B$6+Imputation_C!$C$6)</f>
        <v>354.19280000000003</v>
      </c>
      <c r="M67" t="str">
        <f>VLOOKUP(B67, IATA[],3,FALSE)</f>
        <v>USA</v>
      </c>
      <c r="N67" t="str">
        <f>VLOOKUP(C67, IATA[],3,FALSE)</f>
        <v>USA</v>
      </c>
    </row>
    <row r="68" spans="1:14" x14ac:dyDescent="0.3">
      <c r="A68" t="s">
        <v>1092</v>
      </c>
      <c r="B68" t="s">
        <v>1167</v>
      </c>
      <c r="C68" t="s">
        <v>1179</v>
      </c>
      <c r="D68" s="1">
        <v>43455</v>
      </c>
      <c r="E68" s="1">
        <v>43473</v>
      </c>
      <c r="F68" s="1">
        <v>43482</v>
      </c>
      <c r="G68">
        <v>1405</v>
      </c>
      <c r="H68">
        <v>2.6</v>
      </c>
      <c r="I68" s="45">
        <v>192.27</v>
      </c>
      <c r="J68" s="2" t="s">
        <v>1219</v>
      </c>
      <c r="K68">
        <v>217</v>
      </c>
      <c r="L68" s="43">
        <f>IF(J68="Economy", G68*Imputation_C!$B$5+Imputation_C!$C$5,Flights_C!G68*Imputation_C!$B$6+Imputation_C!$C$6)</f>
        <v>373.48900000000003</v>
      </c>
      <c r="M68" t="str">
        <f>VLOOKUP(B68, IATA[],3,FALSE)</f>
        <v>England</v>
      </c>
      <c r="N68" t="str">
        <f>VLOOKUP(C68, IATA[],3,FALSE)</f>
        <v>Italy</v>
      </c>
    </row>
    <row r="69" spans="1:14" x14ac:dyDescent="0.3">
      <c r="A69" t="s">
        <v>1089</v>
      </c>
      <c r="B69" t="s">
        <v>1162</v>
      </c>
      <c r="C69" t="s">
        <v>1210</v>
      </c>
      <c r="D69" s="1">
        <v>43737</v>
      </c>
      <c r="E69" s="1">
        <v>43748</v>
      </c>
      <c r="F69" s="1">
        <v>43752</v>
      </c>
      <c r="G69">
        <v>370</v>
      </c>
      <c r="H69">
        <v>1.5</v>
      </c>
      <c r="I69" s="45">
        <v>193.56</v>
      </c>
      <c r="J69" s="2" t="s">
        <v>1219</v>
      </c>
      <c r="K69">
        <v>944</v>
      </c>
      <c r="L69" s="43">
        <f>IF(J69="Economy", G69*Imputation_C!$B$5+Imputation_C!$C$5,Flights_C!G69*Imputation_C!$B$6+Imputation_C!$C$6)</f>
        <v>261.916</v>
      </c>
      <c r="M69" t="str">
        <f>VLOOKUP(B69, IATA[],3,FALSE)</f>
        <v>England</v>
      </c>
      <c r="N69" t="str">
        <f>VLOOKUP(C69, IATA[],3,FALSE)</f>
        <v>Netherlands</v>
      </c>
    </row>
    <row r="70" spans="1:14" x14ac:dyDescent="0.3">
      <c r="A70" t="s">
        <v>1090</v>
      </c>
      <c r="B70" t="s">
        <v>1162</v>
      </c>
      <c r="C70" t="s">
        <v>1207</v>
      </c>
      <c r="D70" s="1">
        <v>43347</v>
      </c>
      <c r="E70" s="1">
        <v>43357</v>
      </c>
      <c r="F70" s="1">
        <v>43361</v>
      </c>
      <c r="G70">
        <v>941</v>
      </c>
      <c r="H70">
        <v>2.1</v>
      </c>
      <c r="I70" s="45">
        <v>193.85</v>
      </c>
      <c r="J70" s="2" t="s">
        <v>1219</v>
      </c>
      <c r="K70">
        <v>858</v>
      </c>
      <c r="L70" s="43">
        <f>IF(J70="Economy", G70*Imputation_C!$B$5+Imputation_C!$C$5,Flights_C!G70*Imputation_C!$B$6+Imputation_C!$C$6)</f>
        <v>323.46980000000002</v>
      </c>
      <c r="M70" t="str">
        <f>VLOOKUP(B70, IATA[],3,FALSE)</f>
        <v>England</v>
      </c>
      <c r="N70" t="str">
        <f>VLOOKUP(C70, IATA[],3,FALSE)</f>
        <v>Germany</v>
      </c>
    </row>
    <row r="71" spans="1:14" x14ac:dyDescent="0.3">
      <c r="A71" t="s">
        <v>1088</v>
      </c>
      <c r="B71" t="s">
        <v>1160</v>
      </c>
      <c r="C71" t="s">
        <v>1174</v>
      </c>
      <c r="D71" s="1">
        <v>43440</v>
      </c>
      <c r="E71" s="1">
        <v>43660</v>
      </c>
      <c r="F71" s="1">
        <v>43665</v>
      </c>
      <c r="G71">
        <v>882</v>
      </c>
      <c r="H71">
        <v>2.8</v>
      </c>
      <c r="I71" s="45">
        <v>194.17</v>
      </c>
      <c r="J71" s="2" t="s">
        <v>1219</v>
      </c>
      <c r="K71">
        <v>436</v>
      </c>
      <c r="L71" s="43">
        <f>IF(J71="Economy", G71*Imputation_C!$B$5+Imputation_C!$C$5,Flights_C!G71*Imputation_C!$B$6+Imputation_C!$C$6)</f>
        <v>317.1096</v>
      </c>
      <c r="M71" t="str">
        <f>VLOOKUP(B71, IATA[],3,FALSE)</f>
        <v>Singapore</v>
      </c>
      <c r="N71" t="str">
        <f>VLOOKUP(C71, IATA[],3,FALSE)</f>
        <v>Indonesia</v>
      </c>
    </row>
    <row r="72" spans="1:14" x14ac:dyDescent="0.3">
      <c r="A72" t="s">
        <v>1087</v>
      </c>
      <c r="B72" t="s">
        <v>1160</v>
      </c>
      <c r="C72" t="s">
        <v>1174</v>
      </c>
      <c r="D72" s="1">
        <v>43203</v>
      </c>
      <c r="E72" s="1">
        <v>43334</v>
      </c>
      <c r="F72" s="1">
        <v>43340</v>
      </c>
      <c r="G72">
        <v>882</v>
      </c>
      <c r="H72">
        <v>2.8</v>
      </c>
      <c r="I72" s="45">
        <v>194.19</v>
      </c>
      <c r="J72" s="2" t="s">
        <v>1219</v>
      </c>
      <c r="K72">
        <v>874</v>
      </c>
      <c r="L72" s="43">
        <f>IF(J72="Economy", G72*Imputation_C!$B$5+Imputation_C!$C$5,Flights_C!G72*Imputation_C!$B$6+Imputation_C!$C$6)</f>
        <v>317.1096</v>
      </c>
      <c r="M72" t="str">
        <f>VLOOKUP(B72, IATA[],3,FALSE)</f>
        <v>Singapore</v>
      </c>
      <c r="N72" t="str">
        <f>VLOOKUP(C72, IATA[],3,FALSE)</f>
        <v>Indonesia</v>
      </c>
    </row>
    <row r="73" spans="1:14" x14ac:dyDescent="0.3">
      <c r="A73" t="s">
        <v>1086</v>
      </c>
      <c r="B73" t="s">
        <v>1160</v>
      </c>
      <c r="C73" t="s">
        <v>1174</v>
      </c>
      <c r="D73" s="1">
        <v>43547</v>
      </c>
      <c r="E73" s="1">
        <v>43633</v>
      </c>
      <c r="F73" s="1">
        <v>43639</v>
      </c>
      <c r="G73">
        <v>882</v>
      </c>
      <c r="H73">
        <v>2.8</v>
      </c>
      <c r="I73" s="45">
        <v>194.35</v>
      </c>
      <c r="J73" s="2" t="s">
        <v>1219</v>
      </c>
      <c r="K73">
        <v>655</v>
      </c>
      <c r="L73" s="43">
        <f>IF(J73="Economy", G73*Imputation_C!$B$5+Imputation_C!$C$5,Flights_C!G73*Imputation_C!$B$6+Imputation_C!$C$6)</f>
        <v>317.1096</v>
      </c>
      <c r="M73" t="str">
        <f>VLOOKUP(B73, IATA[],3,FALSE)</f>
        <v>Singapore</v>
      </c>
      <c r="N73" t="str">
        <f>VLOOKUP(C73, IATA[],3,FALSE)</f>
        <v>Indonesia</v>
      </c>
    </row>
    <row r="74" spans="1:14" x14ac:dyDescent="0.3">
      <c r="A74" t="s">
        <v>1084</v>
      </c>
      <c r="B74" t="s">
        <v>1190</v>
      </c>
      <c r="C74" t="s">
        <v>1166</v>
      </c>
      <c r="D74" s="1">
        <v>43471</v>
      </c>
      <c r="E74" s="1">
        <v>43476</v>
      </c>
      <c r="F74" s="1">
        <v>43477</v>
      </c>
      <c r="G74">
        <v>1226</v>
      </c>
      <c r="H74">
        <v>2.2000000000000002</v>
      </c>
      <c r="I74" s="45">
        <v>195.04</v>
      </c>
      <c r="J74" s="2" t="s">
        <v>1219</v>
      </c>
      <c r="K74">
        <v>663</v>
      </c>
      <c r="L74" s="43">
        <f>IF(J74="Economy", G74*Imputation_C!$B$5+Imputation_C!$C$5,Flights_C!G74*Imputation_C!$B$6+Imputation_C!$C$6)</f>
        <v>354.19280000000003</v>
      </c>
      <c r="M74" t="str">
        <f>VLOOKUP(B74, IATA[],3,FALSE)</f>
        <v>USA</v>
      </c>
      <c r="N74" t="str">
        <f>VLOOKUP(C74, IATA[],3,FALSE)</f>
        <v>USA</v>
      </c>
    </row>
    <row r="75" spans="1:14" x14ac:dyDescent="0.3">
      <c r="A75" t="s">
        <v>1085</v>
      </c>
      <c r="B75" t="s">
        <v>1167</v>
      </c>
      <c r="C75" t="s">
        <v>1197</v>
      </c>
      <c r="D75" s="1">
        <v>43692</v>
      </c>
      <c r="E75" s="1">
        <v>43703</v>
      </c>
      <c r="F75" s="1">
        <v>43706</v>
      </c>
      <c r="G75">
        <v>1109</v>
      </c>
      <c r="H75">
        <v>2.2999999999999998</v>
      </c>
      <c r="I75" s="45">
        <v>195.45</v>
      </c>
      <c r="J75" s="2" t="s">
        <v>1219</v>
      </c>
      <c r="K75">
        <v>101</v>
      </c>
      <c r="L75" s="43">
        <f>IF(J75="Economy", G75*Imputation_C!$B$5+Imputation_C!$C$5,Flights_C!G75*Imputation_C!$B$6+Imputation_C!$C$6)</f>
        <v>341.58019999999999</v>
      </c>
      <c r="M75" t="str">
        <f>VLOOKUP(B75, IATA[],3,FALSE)</f>
        <v>England</v>
      </c>
      <c r="N75" t="str">
        <f>VLOOKUP(C75, IATA[],3,FALSE)</f>
        <v>Spain</v>
      </c>
    </row>
    <row r="76" spans="1:14" x14ac:dyDescent="0.3">
      <c r="A76" t="s">
        <v>1083</v>
      </c>
      <c r="B76" t="s">
        <v>1167</v>
      </c>
      <c r="C76" t="s">
        <v>1194</v>
      </c>
      <c r="D76" s="1">
        <v>43565</v>
      </c>
      <c r="E76" s="1">
        <v>43579</v>
      </c>
      <c r="F76" s="1">
        <v>43583</v>
      </c>
      <c r="G76">
        <v>630</v>
      </c>
      <c r="H76">
        <v>8.8000000000000007</v>
      </c>
      <c r="I76" s="45">
        <v>196.54</v>
      </c>
      <c r="J76" s="2" t="s">
        <v>1219</v>
      </c>
      <c r="K76">
        <v>967</v>
      </c>
      <c r="L76" s="43">
        <f>IF(J76="Economy", G76*Imputation_C!$B$5+Imputation_C!$C$5,Flights_C!G76*Imputation_C!$B$6+Imputation_C!$C$6)</f>
        <v>289.94400000000002</v>
      </c>
      <c r="M76" t="str">
        <f>VLOOKUP(B76, IATA[],3,FALSE)</f>
        <v>England</v>
      </c>
      <c r="N76" t="str">
        <f>VLOOKUP(C76, IATA[],3,FALSE)</f>
        <v>Germany</v>
      </c>
    </row>
    <row r="77" spans="1:14" x14ac:dyDescent="0.3">
      <c r="A77" t="s">
        <v>1082</v>
      </c>
      <c r="B77" t="s">
        <v>1160</v>
      </c>
      <c r="C77" t="s">
        <v>1192</v>
      </c>
      <c r="D77" s="1">
        <v>42923</v>
      </c>
      <c r="E77" s="1">
        <v>42940</v>
      </c>
      <c r="F77" s="1">
        <v>42945</v>
      </c>
      <c r="G77">
        <v>2643</v>
      </c>
      <c r="H77">
        <v>3.8</v>
      </c>
      <c r="I77" s="45">
        <v>199.54</v>
      </c>
      <c r="J77" s="2" t="s">
        <v>1219</v>
      </c>
      <c r="K77">
        <v>919</v>
      </c>
      <c r="L77" s="43">
        <f>IF(J77="Economy", G77*Imputation_C!$B$5+Imputation_C!$C$5,Flights_C!G77*Imputation_C!$B$6+Imputation_C!$C$6)</f>
        <v>506.94540000000006</v>
      </c>
      <c r="M77" t="str">
        <f>VLOOKUP(B77, IATA[],3,FALSE)</f>
        <v>Singapore</v>
      </c>
      <c r="N77" t="str">
        <f>VLOOKUP(C77, IATA[],3,FALSE)</f>
        <v>China</v>
      </c>
    </row>
    <row r="78" spans="1:14" x14ac:dyDescent="0.3">
      <c r="A78" t="s">
        <v>1081</v>
      </c>
      <c r="B78" t="s">
        <v>1167</v>
      </c>
      <c r="C78" t="s">
        <v>1182</v>
      </c>
      <c r="D78" s="1">
        <v>42742</v>
      </c>
      <c r="E78" s="1">
        <v>42759</v>
      </c>
      <c r="F78" s="1">
        <v>42765</v>
      </c>
      <c r="G78">
        <v>2461</v>
      </c>
      <c r="H78">
        <v>3.6</v>
      </c>
      <c r="I78" s="45">
        <v>201.79</v>
      </c>
      <c r="J78" s="2" t="s">
        <v>1219</v>
      </c>
      <c r="K78">
        <v>884</v>
      </c>
      <c r="L78" s="43">
        <f>IF(J78="Economy", G78*Imputation_C!$B$5+Imputation_C!$C$5,Flights_C!G78*Imputation_C!$B$6+Imputation_C!$C$6)</f>
        <v>487.32580000000007</v>
      </c>
      <c r="M78" t="str">
        <f>VLOOKUP(B78, IATA[],3,FALSE)</f>
        <v>England</v>
      </c>
      <c r="N78" t="str">
        <f>VLOOKUP(C78, IATA[],3,FALSE)</f>
        <v>Turkey</v>
      </c>
    </row>
    <row r="79" spans="1:14" x14ac:dyDescent="0.3">
      <c r="A79" t="s">
        <v>1080</v>
      </c>
      <c r="B79" t="s">
        <v>1167</v>
      </c>
      <c r="C79" t="s">
        <v>1179</v>
      </c>
      <c r="D79" s="1">
        <v>43416</v>
      </c>
      <c r="E79" s="1">
        <v>43442</v>
      </c>
      <c r="F79" s="1">
        <v>43450</v>
      </c>
      <c r="G79">
        <v>1405</v>
      </c>
      <c r="H79">
        <v>2.6</v>
      </c>
      <c r="I79" s="45">
        <v>205.86</v>
      </c>
      <c r="J79" s="2" t="s">
        <v>1218</v>
      </c>
      <c r="K79">
        <v>561</v>
      </c>
      <c r="L79" s="43">
        <f>IF(J79="Economy", G79*Imputation_C!$B$5+Imputation_C!$C$5,Flights_C!G79*Imputation_C!$B$6+Imputation_C!$C$6)</f>
        <v>2667.2674999999999</v>
      </c>
      <c r="M79" t="str">
        <f>VLOOKUP(B79, IATA[],3,FALSE)</f>
        <v>England</v>
      </c>
      <c r="N79" t="str">
        <f>VLOOKUP(C79, IATA[],3,FALSE)</f>
        <v>Italy</v>
      </c>
    </row>
    <row r="80" spans="1:14" x14ac:dyDescent="0.3">
      <c r="A80" t="s">
        <v>1079</v>
      </c>
      <c r="B80" t="s">
        <v>1162</v>
      </c>
      <c r="C80" t="s">
        <v>1191</v>
      </c>
      <c r="D80" s="1">
        <v>43189</v>
      </c>
      <c r="E80" s="1">
        <v>43208</v>
      </c>
      <c r="F80" s="1">
        <v>43216</v>
      </c>
      <c r="G80">
        <v>1245</v>
      </c>
      <c r="H80">
        <v>2.4</v>
      </c>
      <c r="I80" s="45">
        <v>207.46</v>
      </c>
      <c r="J80" s="2" t="s">
        <v>1219</v>
      </c>
      <c r="K80">
        <v>586</v>
      </c>
      <c r="L80" s="43">
        <f>IF(J80="Economy", G80*Imputation_C!$B$5+Imputation_C!$C$5,Flights_C!G80*Imputation_C!$B$6+Imputation_C!$C$6)</f>
        <v>356.24099999999999</v>
      </c>
      <c r="M80" t="str">
        <f>VLOOKUP(B80, IATA[],3,FALSE)</f>
        <v>England</v>
      </c>
      <c r="N80" t="str">
        <f>VLOOKUP(C80, IATA[],3,FALSE)</f>
        <v>Spain</v>
      </c>
    </row>
    <row r="81" spans="1:14" x14ac:dyDescent="0.3">
      <c r="A81" t="s">
        <v>1078</v>
      </c>
      <c r="B81" t="s">
        <v>1167</v>
      </c>
      <c r="C81" t="s">
        <v>1209</v>
      </c>
      <c r="D81" s="1">
        <v>43733</v>
      </c>
      <c r="E81" s="1">
        <v>43753</v>
      </c>
      <c r="F81" s="1">
        <v>43757</v>
      </c>
      <c r="G81">
        <v>307</v>
      </c>
      <c r="H81">
        <v>1.5</v>
      </c>
      <c r="I81" s="45">
        <v>208.14</v>
      </c>
      <c r="J81" s="2" t="s">
        <v>1219</v>
      </c>
      <c r="K81">
        <v>269</v>
      </c>
      <c r="L81" s="43">
        <f>IF(J81="Economy", G81*Imputation_C!$B$5+Imputation_C!$C$5,Flights_C!G81*Imputation_C!$B$6+Imputation_C!$C$6)</f>
        <v>255.12459999999999</v>
      </c>
      <c r="M81" t="str">
        <f>VLOOKUP(B81, IATA[],3,FALSE)</f>
        <v>England</v>
      </c>
      <c r="N81" t="str">
        <f>VLOOKUP(C81, IATA[],3,FALSE)</f>
        <v>France</v>
      </c>
    </row>
    <row r="82" spans="1:14" x14ac:dyDescent="0.3">
      <c r="A82" t="s">
        <v>1076</v>
      </c>
      <c r="B82" t="s">
        <v>1190</v>
      </c>
      <c r="C82" t="s">
        <v>1178</v>
      </c>
      <c r="D82" s="1">
        <v>43520</v>
      </c>
      <c r="E82" s="1">
        <v>43546</v>
      </c>
      <c r="F82" s="1">
        <v>43554</v>
      </c>
      <c r="G82">
        <v>1180</v>
      </c>
      <c r="H82">
        <v>2</v>
      </c>
      <c r="I82" s="45">
        <v>212.54</v>
      </c>
      <c r="J82" s="2" t="s">
        <v>1219</v>
      </c>
      <c r="K82">
        <v>792</v>
      </c>
      <c r="L82" s="43">
        <f>IF(J82="Economy", G82*Imputation_C!$B$5+Imputation_C!$C$5,Flights_C!G82*Imputation_C!$B$6+Imputation_C!$C$6)</f>
        <v>349.23400000000004</v>
      </c>
      <c r="M82" t="str">
        <f>VLOOKUP(B82, IATA[],3,FALSE)</f>
        <v>USA</v>
      </c>
      <c r="N82" t="str">
        <f>VLOOKUP(C82, IATA[],3,FALSE)</f>
        <v>USA</v>
      </c>
    </row>
    <row r="83" spans="1:14" x14ac:dyDescent="0.3">
      <c r="A83" t="s">
        <v>1077</v>
      </c>
      <c r="B83" t="s">
        <v>1167</v>
      </c>
      <c r="C83" t="s">
        <v>1194</v>
      </c>
      <c r="D83" s="1">
        <v>43574</v>
      </c>
      <c r="E83" s="1">
        <v>43590</v>
      </c>
      <c r="F83" s="1">
        <v>43594</v>
      </c>
      <c r="G83">
        <v>630</v>
      </c>
      <c r="H83">
        <v>8.8000000000000007</v>
      </c>
      <c r="I83" s="45">
        <v>212.7</v>
      </c>
      <c r="J83" s="2" t="s">
        <v>1219</v>
      </c>
      <c r="K83">
        <v>810</v>
      </c>
      <c r="L83" s="43">
        <f>IF(J83="Economy", G83*Imputation_C!$B$5+Imputation_C!$C$5,Flights_C!G83*Imputation_C!$B$6+Imputation_C!$C$6)</f>
        <v>289.94400000000002</v>
      </c>
      <c r="M83" t="str">
        <f>VLOOKUP(B83, IATA[],3,FALSE)</f>
        <v>England</v>
      </c>
      <c r="N83" t="str">
        <f>VLOOKUP(C83, IATA[],3,FALSE)</f>
        <v>Germany</v>
      </c>
    </row>
    <row r="84" spans="1:14" x14ac:dyDescent="0.3">
      <c r="A84" t="s">
        <v>1075</v>
      </c>
      <c r="B84" t="s">
        <v>1190</v>
      </c>
      <c r="C84" t="s">
        <v>1198</v>
      </c>
      <c r="D84" s="1">
        <v>42953</v>
      </c>
      <c r="E84" s="1">
        <v>42968</v>
      </c>
      <c r="F84" s="1">
        <v>42973</v>
      </c>
      <c r="G84">
        <v>2235</v>
      </c>
      <c r="H84">
        <v>3.2</v>
      </c>
      <c r="I84" s="45">
        <v>212.84</v>
      </c>
      <c r="J84" s="2" t="s">
        <v>1219</v>
      </c>
      <c r="K84">
        <v>321</v>
      </c>
      <c r="L84" s="43">
        <f>IF(J84="Economy", G84*Imputation_C!$B$5+Imputation_C!$C$5,Flights_C!G84*Imputation_C!$B$6+Imputation_C!$C$6)</f>
        <v>462.96300000000002</v>
      </c>
      <c r="M84" t="str">
        <f>VLOOKUP(B84, IATA[],3,FALSE)</f>
        <v>USA</v>
      </c>
      <c r="N84" t="str">
        <f>VLOOKUP(C84, IATA[],3,FALSE)</f>
        <v>USA</v>
      </c>
    </row>
    <row r="85" spans="1:14" x14ac:dyDescent="0.3">
      <c r="A85" t="s">
        <v>1074</v>
      </c>
      <c r="B85" t="s">
        <v>1160</v>
      </c>
      <c r="C85" t="s">
        <v>1174</v>
      </c>
      <c r="D85" s="1">
        <v>43670</v>
      </c>
      <c r="E85" s="1">
        <v>43683</v>
      </c>
      <c r="F85" s="1">
        <v>43688</v>
      </c>
      <c r="G85">
        <v>882</v>
      </c>
      <c r="H85">
        <v>2.8</v>
      </c>
      <c r="I85" s="45">
        <v>217.44</v>
      </c>
      <c r="J85" s="2" t="s">
        <v>1219</v>
      </c>
      <c r="K85">
        <v>465</v>
      </c>
      <c r="L85" s="43">
        <f>IF(J85="Economy", G85*Imputation_C!$B$5+Imputation_C!$C$5,Flights_C!G85*Imputation_C!$B$6+Imputation_C!$C$6)</f>
        <v>317.1096</v>
      </c>
      <c r="M85" t="str">
        <f>VLOOKUP(B85, IATA[],3,FALSE)</f>
        <v>Singapore</v>
      </c>
      <c r="N85" t="str">
        <f>VLOOKUP(C85, IATA[],3,FALSE)</f>
        <v>Indonesia</v>
      </c>
    </row>
    <row r="86" spans="1:14" x14ac:dyDescent="0.3">
      <c r="A86" t="s">
        <v>1073</v>
      </c>
      <c r="B86" t="s">
        <v>1162</v>
      </c>
      <c r="C86" t="s">
        <v>1197</v>
      </c>
      <c r="D86" s="1">
        <v>43737</v>
      </c>
      <c r="E86" s="1">
        <v>43794</v>
      </c>
      <c r="F86" s="1">
        <v>43803</v>
      </c>
      <c r="G86">
        <v>1147</v>
      </c>
      <c r="H86">
        <v>2.2999999999999998</v>
      </c>
      <c r="I86" s="45">
        <v>218.46</v>
      </c>
      <c r="J86" s="2" t="s">
        <v>1219</v>
      </c>
      <c r="K86">
        <v>217</v>
      </c>
      <c r="L86" s="43">
        <f>IF(J86="Economy", G86*Imputation_C!$B$5+Imputation_C!$C$5,Flights_C!G86*Imputation_C!$B$6+Imputation_C!$C$6)</f>
        <v>345.67660000000001</v>
      </c>
      <c r="M86" t="str">
        <f>VLOOKUP(B86, IATA[],3,FALSE)</f>
        <v>England</v>
      </c>
      <c r="N86" t="str">
        <f>VLOOKUP(C86, IATA[],3,FALSE)</f>
        <v>Spain</v>
      </c>
    </row>
    <row r="87" spans="1:14" x14ac:dyDescent="0.3">
      <c r="A87" t="s">
        <v>1072</v>
      </c>
      <c r="B87" t="s">
        <v>1162</v>
      </c>
      <c r="C87" t="s">
        <v>1191</v>
      </c>
      <c r="D87" s="1">
        <v>43664</v>
      </c>
      <c r="E87" s="1">
        <v>43672</v>
      </c>
      <c r="F87" s="1">
        <v>43675</v>
      </c>
      <c r="G87">
        <v>1245</v>
      </c>
      <c r="H87">
        <v>2.4</v>
      </c>
      <c r="I87" s="45">
        <v>223.76</v>
      </c>
      <c r="J87" s="2" t="s">
        <v>1219</v>
      </c>
      <c r="K87">
        <v>561</v>
      </c>
      <c r="L87" s="43">
        <f>IF(J87="Economy", G87*Imputation_C!$B$5+Imputation_C!$C$5,Flights_C!G87*Imputation_C!$B$6+Imputation_C!$C$6)</f>
        <v>356.24099999999999</v>
      </c>
      <c r="M87" t="str">
        <f>VLOOKUP(B87, IATA[],3,FALSE)</f>
        <v>England</v>
      </c>
      <c r="N87" t="str">
        <f>VLOOKUP(C87, IATA[],3,FALSE)</f>
        <v>Spain</v>
      </c>
    </row>
    <row r="88" spans="1:14" x14ac:dyDescent="0.3">
      <c r="A88" t="s">
        <v>1070</v>
      </c>
      <c r="B88" t="s">
        <v>1162</v>
      </c>
      <c r="C88" t="s">
        <v>1210</v>
      </c>
      <c r="D88" s="1">
        <v>43416</v>
      </c>
      <c r="E88" s="1">
        <v>43457</v>
      </c>
      <c r="F88" s="1">
        <v>43462</v>
      </c>
      <c r="G88">
        <v>370</v>
      </c>
      <c r="H88">
        <v>1.5</v>
      </c>
      <c r="I88" s="45">
        <v>229.31</v>
      </c>
      <c r="J88" s="2" t="s">
        <v>1219</v>
      </c>
      <c r="K88">
        <v>105</v>
      </c>
      <c r="L88" s="43">
        <f>IF(J88="Economy", G88*Imputation_C!$B$5+Imputation_C!$C$5,Flights_C!G88*Imputation_C!$B$6+Imputation_C!$C$6)</f>
        <v>261.916</v>
      </c>
      <c r="M88" t="str">
        <f>VLOOKUP(B88, IATA[],3,FALSE)</f>
        <v>England</v>
      </c>
      <c r="N88" t="str">
        <f>VLOOKUP(C88, IATA[],3,FALSE)</f>
        <v>Netherlands</v>
      </c>
    </row>
    <row r="89" spans="1:14" x14ac:dyDescent="0.3">
      <c r="A89" t="s">
        <v>1071</v>
      </c>
      <c r="B89" t="s">
        <v>1162</v>
      </c>
      <c r="C89" t="s">
        <v>1197</v>
      </c>
      <c r="D89" s="1">
        <v>43094</v>
      </c>
      <c r="E89" s="1">
        <v>43117</v>
      </c>
      <c r="F89" s="1">
        <v>43126</v>
      </c>
      <c r="G89">
        <v>1147</v>
      </c>
      <c r="H89">
        <v>2.2999999999999998</v>
      </c>
      <c r="I89" s="45">
        <v>229.82</v>
      </c>
      <c r="J89" s="2" t="s">
        <v>1219</v>
      </c>
      <c r="K89">
        <v>31</v>
      </c>
      <c r="L89" s="43">
        <f>IF(J89="Economy", G89*Imputation_C!$B$5+Imputation_C!$C$5,Flights_C!G89*Imputation_C!$B$6+Imputation_C!$C$6)</f>
        <v>345.67660000000001</v>
      </c>
      <c r="M89" t="str">
        <f>VLOOKUP(B89, IATA[],3,FALSE)</f>
        <v>England</v>
      </c>
      <c r="N89" t="str">
        <f>VLOOKUP(C89, IATA[],3,FALSE)</f>
        <v>Spain</v>
      </c>
    </row>
    <row r="90" spans="1:14" x14ac:dyDescent="0.3">
      <c r="A90" t="s">
        <v>1069</v>
      </c>
      <c r="B90" t="s">
        <v>1190</v>
      </c>
      <c r="C90" t="s">
        <v>1198</v>
      </c>
      <c r="D90" s="1">
        <v>43424</v>
      </c>
      <c r="E90" s="1">
        <v>43433</v>
      </c>
      <c r="F90" s="1">
        <v>43436</v>
      </c>
      <c r="G90">
        <v>2235</v>
      </c>
      <c r="H90">
        <v>3.2</v>
      </c>
      <c r="I90" s="45">
        <v>230.04</v>
      </c>
      <c r="J90" s="2" t="s">
        <v>1219</v>
      </c>
      <c r="K90">
        <v>62</v>
      </c>
      <c r="L90" s="43">
        <f>IF(J90="Economy", G90*Imputation_C!$B$5+Imputation_C!$C$5,Flights_C!G90*Imputation_C!$B$6+Imputation_C!$C$6)</f>
        <v>462.96300000000002</v>
      </c>
      <c r="M90" t="str">
        <f>VLOOKUP(B90, IATA[],3,FALSE)</f>
        <v>USA</v>
      </c>
      <c r="N90" t="str">
        <f>VLOOKUP(C90, IATA[],3,FALSE)</f>
        <v>USA</v>
      </c>
    </row>
    <row r="91" spans="1:14" x14ac:dyDescent="0.3">
      <c r="A91" t="s">
        <v>1068</v>
      </c>
      <c r="B91" t="s">
        <v>1190</v>
      </c>
      <c r="C91" t="s">
        <v>1165</v>
      </c>
      <c r="D91" s="1">
        <v>42737</v>
      </c>
      <c r="E91" s="1">
        <v>42740</v>
      </c>
      <c r="F91" s="1">
        <v>42743</v>
      </c>
      <c r="G91">
        <v>1765</v>
      </c>
      <c r="H91">
        <v>2.6</v>
      </c>
      <c r="I91" s="45">
        <v>231.77</v>
      </c>
      <c r="J91" s="2" t="s">
        <v>1218</v>
      </c>
      <c r="K91">
        <v>865</v>
      </c>
      <c r="L91" s="43">
        <f>IF(J91="Economy", G91*Imputation_C!$B$5+Imputation_C!$C$5,Flights_C!G91*Imputation_C!$B$6+Imputation_C!$C$6)</f>
        <v>2873.7275</v>
      </c>
      <c r="M91" t="str">
        <f>VLOOKUP(B91, IATA[],3,FALSE)</f>
        <v>USA</v>
      </c>
      <c r="N91" t="str">
        <f>VLOOKUP(C91, IATA[],3,FALSE)</f>
        <v>USA</v>
      </c>
    </row>
    <row r="92" spans="1:14" x14ac:dyDescent="0.3">
      <c r="A92" t="s">
        <v>1067</v>
      </c>
      <c r="B92" t="s">
        <v>1167</v>
      </c>
      <c r="C92" t="s">
        <v>1197</v>
      </c>
      <c r="D92" s="1">
        <v>43787</v>
      </c>
      <c r="E92" s="1">
        <v>43799</v>
      </c>
      <c r="F92" s="1">
        <v>43802</v>
      </c>
      <c r="G92">
        <v>1109</v>
      </c>
      <c r="H92">
        <v>2.2999999999999998</v>
      </c>
      <c r="I92" s="45">
        <v>235.54</v>
      </c>
      <c r="J92" s="2" t="s">
        <v>1219</v>
      </c>
      <c r="K92">
        <v>845</v>
      </c>
      <c r="L92" s="43">
        <f>IF(J92="Economy", G92*Imputation_C!$B$5+Imputation_C!$C$5,Flights_C!G92*Imputation_C!$B$6+Imputation_C!$C$6)</f>
        <v>341.58019999999999</v>
      </c>
      <c r="M92" t="str">
        <f>VLOOKUP(B92, IATA[],3,FALSE)</f>
        <v>England</v>
      </c>
      <c r="N92" t="str">
        <f>VLOOKUP(C92, IATA[],3,FALSE)</f>
        <v>Spain</v>
      </c>
    </row>
    <row r="93" spans="1:14" x14ac:dyDescent="0.3">
      <c r="A93" t="s">
        <v>1066</v>
      </c>
      <c r="B93" t="s">
        <v>1190</v>
      </c>
      <c r="C93" t="s">
        <v>1178</v>
      </c>
      <c r="D93" s="1">
        <v>43420</v>
      </c>
      <c r="E93" s="1">
        <v>43450</v>
      </c>
      <c r="F93" s="1">
        <v>43454</v>
      </c>
      <c r="G93">
        <v>1180</v>
      </c>
      <c r="H93">
        <v>2</v>
      </c>
      <c r="I93" s="45">
        <v>236.06</v>
      </c>
      <c r="J93" s="2" t="s">
        <v>1219</v>
      </c>
      <c r="K93">
        <v>239</v>
      </c>
      <c r="L93" s="43">
        <f>IF(J93="Economy", G93*Imputation_C!$B$5+Imputation_C!$C$5,Flights_C!G93*Imputation_C!$B$6+Imputation_C!$C$6)</f>
        <v>349.23400000000004</v>
      </c>
      <c r="M93" t="str">
        <f>VLOOKUP(B93, IATA[],3,FALSE)</f>
        <v>USA</v>
      </c>
      <c r="N93" t="str">
        <f>VLOOKUP(C93, IATA[],3,FALSE)</f>
        <v>USA</v>
      </c>
    </row>
    <row r="94" spans="1:14" x14ac:dyDescent="0.3">
      <c r="A94" t="s">
        <v>1065</v>
      </c>
      <c r="B94" t="s">
        <v>1160</v>
      </c>
      <c r="C94" t="s">
        <v>1206</v>
      </c>
      <c r="D94" s="1">
        <v>43576</v>
      </c>
      <c r="E94" s="1">
        <v>43601</v>
      </c>
      <c r="F94" s="1">
        <v>43608</v>
      </c>
      <c r="G94">
        <v>2374</v>
      </c>
      <c r="H94">
        <v>3.5</v>
      </c>
      <c r="I94" s="45">
        <v>237.18</v>
      </c>
      <c r="J94" s="2" t="s">
        <v>1218</v>
      </c>
      <c r="K94">
        <v>958</v>
      </c>
      <c r="L94" s="43">
        <f>IF(J94="Economy", G94*Imputation_C!$B$5+Imputation_C!$C$5,Flights_C!G94*Imputation_C!$B$6+Imputation_C!$C$6)</f>
        <v>3222.989</v>
      </c>
      <c r="M94" t="str">
        <f>VLOOKUP(B94, IATA[],3,FALSE)</f>
        <v>Singapore</v>
      </c>
      <c r="N94" t="str">
        <f>VLOOKUP(C94, IATA[],3,FALSE)</f>
        <v>Philippines</v>
      </c>
    </row>
    <row r="95" spans="1:14" x14ac:dyDescent="0.3">
      <c r="A95" t="s">
        <v>1064</v>
      </c>
      <c r="B95" t="s">
        <v>1162</v>
      </c>
      <c r="C95" t="s">
        <v>1207</v>
      </c>
      <c r="D95" s="1">
        <v>43197</v>
      </c>
      <c r="E95" s="1">
        <v>43211</v>
      </c>
      <c r="F95" s="1">
        <v>43214</v>
      </c>
      <c r="G95">
        <v>941</v>
      </c>
      <c r="H95">
        <v>2.1</v>
      </c>
      <c r="I95" s="45">
        <v>238.41</v>
      </c>
      <c r="J95" s="2" t="s">
        <v>1219</v>
      </c>
      <c r="K95">
        <v>393</v>
      </c>
      <c r="L95" s="43">
        <f>IF(J95="Economy", G95*Imputation_C!$B$5+Imputation_C!$C$5,Flights_C!G95*Imputation_C!$B$6+Imputation_C!$C$6)</f>
        <v>323.46980000000002</v>
      </c>
      <c r="M95" t="str">
        <f>VLOOKUP(B95, IATA[],3,FALSE)</f>
        <v>England</v>
      </c>
      <c r="N95" t="str">
        <f>VLOOKUP(C95, IATA[],3,FALSE)</f>
        <v>Germany</v>
      </c>
    </row>
    <row r="96" spans="1:14" x14ac:dyDescent="0.3">
      <c r="A96" t="s">
        <v>1063</v>
      </c>
      <c r="B96" t="s">
        <v>1190</v>
      </c>
      <c r="C96" t="s">
        <v>1198</v>
      </c>
      <c r="D96" s="1">
        <v>43105</v>
      </c>
      <c r="E96" s="1">
        <v>43126</v>
      </c>
      <c r="F96" s="1">
        <v>43128</v>
      </c>
      <c r="G96">
        <v>2235</v>
      </c>
      <c r="H96">
        <v>3.2</v>
      </c>
      <c r="I96" s="45">
        <v>241.11</v>
      </c>
      <c r="J96" s="2" t="s">
        <v>1219</v>
      </c>
      <c r="K96">
        <v>900</v>
      </c>
      <c r="L96" s="43">
        <f>IF(J96="Economy", G96*Imputation_C!$B$5+Imputation_C!$C$5,Flights_C!G96*Imputation_C!$B$6+Imputation_C!$C$6)</f>
        <v>462.96300000000002</v>
      </c>
      <c r="M96" t="str">
        <f>VLOOKUP(B96, IATA[],3,FALSE)</f>
        <v>USA</v>
      </c>
      <c r="N96" t="str">
        <f>VLOOKUP(C96, IATA[],3,FALSE)</f>
        <v>USA</v>
      </c>
    </row>
    <row r="97" spans="1:14" x14ac:dyDescent="0.3">
      <c r="A97" t="s">
        <v>1062</v>
      </c>
      <c r="B97" t="s">
        <v>1162</v>
      </c>
      <c r="C97" t="s">
        <v>1197</v>
      </c>
      <c r="D97" s="1">
        <v>43245</v>
      </c>
      <c r="E97" s="1">
        <v>43255</v>
      </c>
      <c r="F97" s="1">
        <v>43261</v>
      </c>
      <c r="G97">
        <v>1147</v>
      </c>
      <c r="H97">
        <v>2.2999999999999998</v>
      </c>
      <c r="I97" s="45">
        <v>242.24</v>
      </c>
      <c r="J97" s="2" t="s">
        <v>1218</v>
      </c>
      <c r="K97">
        <v>31</v>
      </c>
      <c r="L97" s="43">
        <f>IF(J97="Economy", G97*Imputation_C!$B$5+Imputation_C!$C$5,Flights_C!G97*Imputation_C!$B$6+Imputation_C!$C$6)</f>
        <v>2519.3045000000002</v>
      </c>
      <c r="M97" t="str">
        <f>VLOOKUP(B97, IATA[],3,FALSE)</f>
        <v>England</v>
      </c>
      <c r="N97" t="str">
        <f>VLOOKUP(C97, IATA[],3,FALSE)</f>
        <v>Spain</v>
      </c>
    </row>
    <row r="98" spans="1:14" x14ac:dyDescent="0.3">
      <c r="A98" t="s">
        <v>1061</v>
      </c>
      <c r="B98" t="s">
        <v>1190</v>
      </c>
      <c r="C98" t="s">
        <v>1198</v>
      </c>
      <c r="D98" s="1">
        <v>43006</v>
      </c>
      <c r="E98" s="1">
        <v>43026</v>
      </c>
      <c r="F98" s="1">
        <v>43029</v>
      </c>
      <c r="G98">
        <v>2235</v>
      </c>
      <c r="H98">
        <v>3.2</v>
      </c>
      <c r="I98" s="45">
        <v>244.98</v>
      </c>
      <c r="J98" s="2" t="s">
        <v>1219</v>
      </c>
      <c r="K98">
        <v>760</v>
      </c>
      <c r="L98" s="43">
        <f>IF(J98="Economy", G98*Imputation_C!$B$5+Imputation_C!$C$5,Flights_C!G98*Imputation_C!$B$6+Imputation_C!$C$6)</f>
        <v>462.96300000000002</v>
      </c>
      <c r="M98" t="str">
        <f>VLOOKUP(B98, IATA[],3,FALSE)</f>
        <v>USA</v>
      </c>
      <c r="N98" t="str">
        <f>VLOOKUP(C98, IATA[],3,FALSE)</f>
        <v>USA</v>
      </c>
    </row>
    <row r="99" spans="1:14" x14ac:dyDescent="0.3">
      <c r="A99" t="s">
        <v>1060</v>
      </c>
      <c r="B99" t="s">
        <v>1162</v>
      </c>
      <c r="C99" t="s">
        <v>1209</v>
      </c>
      <c r="D99" s="1">
        <v>43193</v>
      </c>
      <c r="E99" s="1">
        <v>43230</v>
      </c>
      <c r="F99" s="1">
        <v>43234</v>
      </c>
      <c r="G99">
        <v>347</v>
      </c>
      <c r="H99">
        <v>1.5</v>
      </c>
      <c r="I99" s="45">
        <v>253.28</v>
      </c>
      <c r="J99" s="2" t="s">
        <v>1219</v>
      </c>
      <c r="K99">
        <v>435</v>
      </c>
      <c r="L99" s="43">
        <f>IF(J99="Economy", G99*Imputation_C!$B$5+Imputation_C!$C$5,Flights_C!G99*Imputation_C!$B$6+Imputation_C!$C$6)</f>
        <v>259.4366</v>
      </c>
      <c r="M99" t="str">
        <f>VLOOKUP(B99, IATA[],3,FALSE)</f>
        <v>England</v>
      </c>
      <c r="N99" t="str">
        <f>VLOOKUP(C99, IATA[],3,FALSE)</f>
        <v>France</v>
      </c>
    </row>
    <row r="100" spans="1:14" x14ac:dyDescent="0.3">
      <c r="A100" t="s">
        <v>1059</v>
      </c>
      <c r="B100" t="s">
        <v>1162</v>
      </c>
      <c r="C100" t="s">
        <v>1194</v>
      </c>
      <c r="D100" s="1">
        <v>43538</v>
      </c>
      <c r="E100" s="1">
        <v>43646</v>
      </c>
      <c r="F100" s="1">
        <v>43651</v>
      </c>
      <c r="G100">
        <v>654</v>
      </c>
      <c r="H100">
        <v>1.8</v>
      </c>
      <c r="I100" s="45">
        <v>255.75</v>
      </c>
      <c r="J100" s="2" t="s">
        <v>1219</v>
      </c>
      <c r="K100">
        <v>725</v>
      </c>
      <c r="L100" s="43">
        <f>IF(J100="Economy", G100*Imputation_C!$B$5+Imputation_C!$C$5,Flights_C!G100*Imputation_C!$B$6+Imputation_C!$C$6)</f>
        <v>292.53120000000001</v>
      </c>
      <c r="M100" t="str">
        <f>VLOOKUP(B100, IATA[],3,FALSE)</f>
        <v>England</v>
      </c>
      <c r="N100" t="str">
        <f>VLOOKUP(C100, IATA[],3,FALSE)</f>
        <v>Germany</v>
      </c>
    </row>
    <row r="101" spans="1:14" x14ac:dyDescent="0.3">
      <c r="A101" t="s">
        <v>1057</v>
      </c>
      <c r="B101" t="s">
        <v>1167</v>
      </c>
      <c r="C101" t="s">
        <v>1207</v>
      </c>
      <c r="D101" s="1">
        <v>43217</v>
      </c>
      <c r="E101" s="1">
        <v>43273</v>
      </c>
      <c r="F101" s="1">
        <v>43277</v>
      </c>
      <c r="G101">
        <v>913</v>
      </c>
      <c r="H101">
        <v>2.1</v>
      </c>
      <c r="I101" s="45">
        <v>256.19</v>
      </c>
      <c r="J101" s="2" t="s">
        <v>1219</v>
      </c>
      <c r="K101">
        <v>435</v>
      </c>
      <c r="L101" s="43">
        <f>IF(J101="Economy", G101*Imputation_C!$B$5+Imputation_C!$C$5,Flights_C!G101*Imputation_C!$B$6+Imputation_C!$C$6)</f>
        <v>320.45140000000004</v>
      </c>
      <c r="M101" t="str">
        <f>VLOOKUP(B101, IATA[],3,FALSE)</f>
        <v>England</v>
      </c>
      <c r="N101" t="str">
        <f>VLOOKUP(C101, IATA[],3,FALSE)</f>
        <v>Germany</v>
      </c>
    </row>
    <row r="102" spans="1:14" x14ac:dyDescent="0.3">
      <c r="A102" t="s">
        <v>1058</v>
      </c>
      <c r="B102" t="s">
        <v>1167</v>
      </c>
      <c r="C102" t="s">
        <v>1207</v>
      </c>
      <c r="D102" s="1">
        <v>43201</v>
      </c>
      <c r="E102" s="1">
        <v>43354</v>
      </c>
      <c r="F102" s="1">
        <v>43367</v>
      </c>
      <c r="G102">
        <v>913</v>
      </c>
      <c r="H102">
        <v>2.1</v>
      </c>
      <c r="I102" s="45">
        <v>256.20999999999998</v>
      </c>
      <c r="J102" s="2" t="s">
        <v>1219</v>
      </c>
      <c r="K102">
        <v>135</v>
      </c>
      <c r="L102" s="43">
        <f>IF(J102="Economy", G102*Imputation_C!$B$5+Imputation_C!$C$5,Flights_C!G102*Imputation_C!$B$6+Imputation_C!$C$6)</f>
        <v>320.45140000000004</v>
      </c>
      <c r="M102" t="str">
        <f>VLOOKUP(B102, IATA[],3,FALSE)</f>
        <v>England</v>
      </c>
      <c r="N102" t="str">
        <f>VLOOKUP(C102, IATA[],3,FALSE)</f>
        <v>Germany</v>
      </c>
    </row>
    <row r="103" spans="1:14" x14ac:dyDescent="0.3">
      <c r="A103" t="s">
        <v>1055</v>
      </c>
      <c r="B103" t="s">
        <v>1190</v>
      </c>
      <c r="C103" t="s">
        <v>1188</v>
      </c>
      <c r="D103" s="1">
        <v>42735</v>
      </c>
      <c r="E103" s="1">
        <v>42946</v>
      </c>
      <c r="F103" s="1">
        <v>42950</v>
      </c>
      <c r="G103">
        <v>1529</v>
      </c>
      <c r="H103">
        <v>2.4</v>
      </c>
      <c r="I103" s="45">
        <v>259.05</v>
      </c>
      <c r="J103" s="2" t="s">
        <v>1219</v>
      </c>
      <c r="K103">
        <v>479</v>
      </c>
      <c r="L103" s="43">
        <f>IF(J103="Economy", G103*Imputation_C!$B$5+Imputation_C!$C$5,Flights_C!G103*Imputation_C!$B$6+Imputation_C!$C$6)</f>
        <v>386.8562</v>
      </c>
      <c r="M103" t="str">
        <f>VLOOKUP(B103, IATA[],3,FALSE)</f>
        <v>USA</v>
      </c>
      <c r="N103" t="str">
        <f>VLOOKUP(C103, IATA[],3,FALSE)</f>
        <v>USA</v>
      </c>
    </row>
    <row r="104" spans="1:14" x14ac:dyDescent="0.3">
      <c r="A104" t="s">
        <v>1056</v>
      </c>
      <c r="B104" t="s">
        <v>1190</v>
      </c>
      <c r="C104" t="s">
        <v>1178</v>
      </c>
      <c r="D104" s="1">
        <v>43047</v>
      </c>
      <c r="E104" s="1">
        <v>43073</v>
      </c>
      <c r="F104" s="1">
        <v>43074</v>
      </c>
      <c r="G104">
        <v>1180</v>
      </c>
      <c r="H104">
        <v>2</v>
      </c>
      <c r="I104" s="45">
        <v>259.32</v>
      </c>
      <c r="J104" s="2" t="s">
        <v>1219</v>
      </c>
      <c r="K104">
        <v>479</v>
      </c>
      <c r="L104" s="43">
        <f>IF(J104="Economy", G104*Imputation_C!$B$5+Imputation_C!$C$5,Flights_C!G104*Imputation_C!$B$6+Imputation_C!$C$6)</f>
        <v>349.23400000000004</v>
      </c>
      <c r="M104" t="str">
        <f>VLOOKUP(B104, IATA[],3,FALSE)</f>
        <v>USA</v>
      </c>
      <c r="N104" t="str">
        <f>VLOOKUP(C104, IATA[],3,FALSE)</f>
        <v>USA</v>
      </c>
    </row>
    <row r="105" spans="1:14" x14ac:dyDescent="0.3">
      <c r="A105" t="s">
        <v>1054</v>
      </c>
      <c r="B105" t="s">
        <v>1162</v>
      </c>
      <c r="C105" t="s">
        <v>1182</v>
      </c>
      <c r="D105" s="1">
        <v>43557</v>
      </c>
      <c r="E105" s="1">
        <v>43578</v>
      </c>
      <c r="F105" s="1">
        <v>43582</v>
      </c>
      <c r="G105">
        <v>2488</v>
      </c>
      <c r="H105">
        <v>3.6</v>
      </c>
      <c r="I105" s="45">
        <v>260.11</v>
      </c>
      <c r="J105" s="2" t="s">
        <v>1219</v>
      </c>
      <c r="K105">
        <v>810</v>
      </c>
      <c r="L105" s="43">
        <f>IF(J105="Economy", G105*Imputation_C!$B$5+Imputation_C!$C$5,Flights_C!G105*Imputation_C!$B$6+Imputation_C!$C$6)</f>
        <v>490.2364</v>
      </c>
      <c r="M105" t="str">
        <f>VLOOKUP(B105, IATA[],3,FALSE)</f>
        <v>England</v>
      </c>
      <c r="N105" t="str">
        <f>VLOOKUP(C105, IATA[],3,FALSE)</f>
        <v>Turkey</v>
      </c>
    </row>
    <row r="106" spans="1:14" x14ac:dyDescent="0.3">
      <c r="A106" t="s">
        <v>1053</v>
      </c>
      <c r="B106" t="s">
        <v>1190</v>
      </c>
      <c r="C106" t="s">
        <v>1185</v>
      </c>
      <c r="D106" s="1">
        <v>42939</v>
      </c>
      <c r="E106" s="1">
        <v>42956</v>
      </c>
      <c r="F106" s="1">
        <v>42958</v>
      </c>
      <c r="G106">
        <v>2279</v>
      </c>
      <c r="H106">
        <v>3.2</v>
      </c>
      <c r="I106" s="45">
        <v>263.49</v>
      </c>
      <c r="J106" s="2" t="s">
        <v>1219</v>
      </c>
      <c r="K106">
        <v>895</v>
      </c>
      <c r="L106" s="43">
        <f>IF(J106="Economy", G106*Imputation_C!$B$5+Imputation_C!$C$5,Flights_C!G106*Imputation_C!$B$6+Imputation_C!$C$6)</f>
        <v>467.70620000000002</v>
      </c>
      <c r="M106" t="str">
        <f>VLOOKUP(B106, IATA[],3,FALSE)</f>
        <v>USA</v>
      </c>
      <c r="N106" t="str">
        <f>VLOOKUP(C106, IATA[],3,FALSE)</f>
        <v>USA</v>
      </c>
    </row>
    <row r="107" spans="1:14" x14ac:dyDescent="0.3">
      <c r="A107" t="s">
        <v>1052</v>
      </c>
      <c r="B107" t="s">
        <v>1190</v>
      </c>
      <c r="C107" t="s">
        <v>1198</v>
      </c>
      <c r="D107" s="1">
        <v>43542</v>
      </c>
      <c r="E107" s="1">
        <v>43553</v>
      </c>
      <c r="F107" s="1">
        <v>43556</v>
      </c>
      <c r="G107">
        <v>2235</v>
      </c>
      <c r="H107">
        <v>3.2</v>
      </c>
      <c r="I107" s="45">
        <v>267.52999999999997</v>
      </c>
      <c r="J107" s="2" t="s">
        <v>1219</v>
      </c>
      <c r="K107">
        <v>760</v>
      </c>
      <c r="L107" s="43">
        <f>IF(J107="Economy", G107*Imputation_C!$B$5+Imputation_C!$C$5,Flights_C!G107*Imputation_C!$B$6+Imputation_C!$C$6)</f>
        <v>462.96300000000002</v>
      </c>
      <c r="M107" t="str">
        <f>VLOOKUP(B107, IATA[],3,FALSE)</f>
        <v>USA</v>
      </c>
      <c r="N107" t="str">
        <f>VLOOKUP(C107, IATA[],3,FALSE)</f>
        <v>USA</v>
      </c>
    </row>
    <row r="108" spans="1:14" x14ac:dyDescent="0.3">
      <c r="A108" t="s">
        <v>1051</v>
      </c>
      <c r="B108" t="s">
        <v>1190</v>
      </c>
      <c r="C108" t="s">
        <v>1188</v>
      </c>
      <c r="D108" s="1">
        <v>43149</v>
      </c>
      <c r="E108" s="1">
        <v>43152</v>
      </c>
      <c r="F108" s="1">
        <v>43156</v>
      </c>
      <c r="G108">
        <v>1529</v>
      </c>
      <c r="H108">
        <v>2.4</v>
      </c>
      <c r="I108" s="45">
        <v>268.25</v>
      </c>
      <c r="J108" s="2" t="s">
        <v>1219</v>
      </c>
      <c r="K108">
        <v>141</v>
      </c>
      <c r="L108" s="43">
        <f>IF(J108="Economy", G108*Imputation_C!$B$5+Imputation_C!$C$5,Flights_C!G108*Imputation_C!$B$6+Imputation_C!$C$6)</f>
        <v>386.8562</v>
      </c>
      <c r="M108" t="str">
        <f>VLOOKUP(B108, IATA[],3,FALSE)</f>
        <v>USA</v>
      </c>
      <c r="N108" t="str">
        <f>VLOOKUP(C108, IATA[],3,FALSE)</f>
        <v>USA</v>
      </c>
    </row>
    <row r="109" spans="1:14" x14ac:dyDescent="0.3">
      <c r="A109" t="s">
        <v>1050</v>
      </c>
      <c r="B109" t="s">
        <v>1162</v>
      </c>
      <c r="C109" t="s">
        <v>1209</v>
      </c>
      <c r="D109" s="1">
        <v>43049</v>
      </c>
      <c r="E109" s="1">
        <v>43069</v>
      </c>
      <c r="F109" s="1">
        <v>43073</v>
      </c>
      <c r="G109">
        <v>347</v>
      </c>
      <c r="H109">
        <v>1.5</v>
      </c>
      <c r="I109" s="45">
        <v>268.89</v>
      </c>
      <c r="J109" s="2" t="s">
        <v>1219</v>
      </c>
      <c r="K109">
        <v>269</v>
      </c>
      <c r="L109" s="43">
        <f>IF(J109="Economy", G109*Imputation_C!$B$5+Imputation_C!$C$5,Flights_C!G109*Imputation_C!$B$6+Imputation_C!$C$6)</f>
        <v>259.4366</v>
      </c>
      <c r="M109" t="str">
        <f>VLOOKUP(B109, IATA[],3,FALSE)</f>
        <v>England</v>
      </c>
      <c r="N109" t="str">
        <f>VLOOKUP(C109, IATA[],3,FALSE)</f>
        <v>France</v>
      </c>
    </row>
    <row r="110" spans="1:14" x14ac:dyDescent="0.3">
      <c r="A110" t="s">
        <v>1049</v>
      </c>
      <c r="B110" t="s">
        <v>1162</v>
      </c>
      <c r="C110" t="s">
        <v>1208</v>
      </c>
      <c r="D110" s="1">
        <v>43054</v>
      </c>
      <c r="E110" s="1">
        <v>43067</v>
      </c>
      <c r="F110" s="1">
        <v>43072</v>
      </c>
      <c r="G110">
        <v>2508</v>
      </c>
      <c r="H110">
        <v>3.7</v>
      </c>
      <c r="I110" s="45">
        <v>270.79000000000002</v>
      </c>
      <c r="J110" s="2" t="s">
        <v>1219</v>
      </c>
      <c r="K110">
        <v>435</v>
      </c>
      <c r="L110" s="43">
        <f>IF(J110="Economy", G110*Imputation_C!$B$5+Imputation_C!$C$5,Flights_C!G110*Imputation_C!$B$6+Imputation_C!$C$6)</f>
        <v>492.39240000000007</v>
      </c>
      <c r="M110" t="str">
        <f>VLOOKUP(B110, IATA[],3,FALSE)</f>
        <v>England</v>
      </c>
      <c r="N110" t="str">
        <f>VLOOKUP(C110, IATA[],3,FALSE)</f>
        <v>Russia</v>
      </c>
    </row>
    <row r="111" spans="1:14" x14ac:dyDescent="0.3">
      <c r="A111" t="s">
        <v>1048</v>
      </c>
      <c r="B111" t="s">
        <v>1190</v>
      </c>
      <c r="C111" t="s">
        <v>1188</v>
      </c>
      <c r="D111" s="1">
        <v>42813</v>
      </c>
      <c r="E111" s="1">
        <v>42827</v>
      </c>
      <c r="F111" s="1">
        <v>42829</v>
      </c>
      <c r="G111">
        <v>1529</v>
      </c>
      <c r="H111">
        <v>2.4</v>
      </c>
      <c r="I111" s="45">
        <v>274.47000000000003</v>
      </c>
      <c r="J111" s="2" t="s">
        <v>1219</v>
      </c>
      <c r="K111">
        <v>942</v>
      </c>
      <c r="L111" s="43">
        <f>IF(J111="Economy", G111*Imputation_C!$B$5+Imputation_C!$C$5,Flights_C!G111*Imputation_C!$B$6+Imputation_C!$C$6)</f>
        <v>386.8562</v>
      </c>
      <c r="M111" t="str">
        <f>VLOOKUP(B111, IATA[],3,FALSE)</f>
        <v>USA</v>
      </c>
      <c r="N111" t="str">
        <f>VLOOKUP(C111, IATA[],3,FALSE)</f>
        <v>USA</v>
      </c>
    </row>
    <row r="112" spans="1:14" x14ac:dyDescent="0.3">
      <c r="A112" t="s">
        <v>1047</v>
      </c>
      <c r="B112" t="s">
        <v>1162</v>
      </c>
      <c r="C112" t="s">
        <v>1210</v>
      </c>
      <c r="D112" s="1">
        <v>43073</v>
      </c>
      <c r="E112" s="1">
        <v>43187</v>
      </c>
      <c r="F112" s="1">
        <v>43192</v>
      </c>
      <c r="G112">
        <v>370</v>
      </c>
      <c r="H112">
        <v>1.5</v>
      </c>
      <c r="I112" s="45">
        <v>278.37</v>
      </c>
      <c r="J112" s="2" t="s">
        <v>1219</v>
      </c>
      <c r="K112">
        <v>105</v>
      </c>
      <c r="L112" s="43">
        <f>IF(J112="Economy", G112*Imputation_C!$B$5+Imputation_C!$C$5,Flights_C!G112*Imputation_C!$B$6+Imputation_C!$C$6)</f>
        <v>261.916</v>
      </c>
      <c r="M112" t="str">
        <f>VLOOKUP(B112, IATA[],3,FALSE)</f>
        <v>England</v>
      </c>
      <c r="N112" t="str">
        <f>VLOOKUP(C112, IATA[],3,FALSE)</f>
        <v>Netherlands</v>
      </c>
    </row>
    <row r="113" spans="1:14" x14ac:dyDescent="0.3">
      <c r="A113" t="s">
        <v>1046</v>
      </c>
      <c r="B113" t="s">
        <v>1160</v>
      </c>
      <c r="C113" t="s">
        <v>1173</v>
      </c>
      <c r="D113" s="1">
        <v>43753</v>
      </c>
      <c r="E113" s="1">
        <v>43762</v>
      </c>
      <c r="F113" s="1">
        <v>43768</v>
      </c>
      <c r="G113">
        <v>1416</v>
      </c>
      <c r="H113">
        <v>2.6</v>
      </c>
      <c r="I113" s="45">
        <v>278.86</v>
      </c>
      <c r="J113" s="2" t="s">
        <v>1219</v>
      </c>
      <c r="K113">
        <v>874</v>
      </c>
      <c r="L113" s="43">
        <f>IF(J113="Economy", G113*Imputation_C!$B$5+Imputation_C!$C$5,Flights_C!G113*Imputation_C!$B$6+Imputation_C!$C$6)</f>
        <v>374.6748</v>
      </c>
      <c r="M113" t="str">
        <f>VLOOKUP(B113, IATA[],3,FALSE)</f>
        <v>Singapore</v>
      </c>
      <c r="N113" t="str">
        <f>VLOOKUP(C113, IATA[],3,FALSE)</f>
        <v>Thailand</v>
      </c>
    </row>
    <row r="114" spans="1:14" x14ac:dyDescent="0.3">
      <c r="A114" t="s">
        <v>1045</v>
      </c>
      <c r="B114" t="s">
        <v>1167</v>
      </c>
      <c r="C114" t="s">
        <v>1191</v>
      </c>
      <c r="D114" s="1">
        <v>43086</v>
      </c>
      <c r="E114" s="1">
        <v>43141</v>
      </c>
      <c r="F114" s="1">
        <v>43145</v>
      </c>
      <c r="G114">
        <v>1215</v>
      </c>
      <c r="H114">
        <v>2.4</v>
      </c>
      <c r="I114" s="45">
        <v>279.79000000000002</v>
      </c>
      <c r="J114" s="2" t="s">
        <v>1219</v>
      </c>
      <c r="K114">
        <v>388</v>
      </c>
      <c r="L114" s="43">
        <f>IF(J114="Economy", G114*Imputation_C!$B$5+Imputation_C!$C$5,Flights_C!G114*Imputation_C!$B$6+Imputation_C!$C$6)</f>
        <v>353.00700000000001</v>
      </c>
      <c r="M114" t="str">
        <f>VLOOKUP(B114, IATA[],3,FALSE)</f>
        <v>England</v>
      </c>
      <c r="N114" t="str">
        <f>VLOOKUP(C114, IATA[],3,FALSE)</f>
        <v>Spain</v>
      </c>
    </row>
    <row r="115" spans="1:14" x14ac:dyDescent="0.3">
      <c r="A115" t="s">
        <v>1044</v>
      </c>
      <c r="B115" t="s">
        <v>1190</v>
      </c>
      <c r="C115" t="s">
        <v>1188</v>
      </c>
      <c r="D115" s="1">
        <v>43258</v>
      </c>
      <c r="E115" s="1">
        <v>43275</v>
      </c>
      <c r="F115" s="1">
        <v>43277</v>
      </c>
      <c r="G115">
        <v>1529</v>
      </c>
      <c r="H115">
        <v>2.4</v>
      </c>
      <c r="I115" s="45">
        <v>280.33</v>
      </c>
      <c r="J115" s="2" t="s">
        <v>1219</v>
      </c>
      <c r="K115">
        <v>621</v>
      </c>
      <c r="L115" s="43">
        <f>IF(J115="Economy", G115*Imputation_C!$B$5+Imputation_C!$C$5,Flights_C!G115*Imputation_C!$B$6+Imputation_C!$C$6)</f>
        <v>386.8562</v>
      </c>
      <c r="M115" t="str">
        <f>VLOOKUP(B115, IATA[],3,FALSE)</f>
        <v>USA</v>
      </c>
      <c r="N115" t="str">
        <f>VLOOKUP(C115, IATA[],3,FALSE)</f>
        <v>USA</v>
      </c>
    </row>
    <row r="116" spans="1:14" x14ac:dyDescent="0.3">
      <c r="A116" t="s">
        <v>1043</v>
      </c>
      <c r="B116" t="s">
        <v>1190</v>
      </c>
      <c r="C116" t="s">
        <v>1165</v>
      </c>
      <c r="D116" s="1">
        <v>43254</v>
      </c>
      <c r="E116" s="1">
        <v>43290</v>
      </c>
      <c r="F116" s="1">
        <v>43292</v>
      </c>
      <c r="G116">
        <v>1765</v>
      </c>
      <c r="H116">
        <v>2.6</v>
      </c>
      <c r="I116" s="45">
        <v>282.04000000000002</v>
      </c>
      <c r="J116" s="2" t="s">
        <v>1219</v>
      </c>
      <c r="K116">
        <v>760</v>
      </c>
      <c r="L116" s="43">
        <f>IF(J116="Economy", G116*Imputation_C!$B$5+Imputation_C!$C$5,Flights_C!G116*Imputation_C!$B$6+Imputation_C!$C$6)</f>
        <v>412.29700000000003</v>
      </c>
      <c r="M116" t="str">
        <f>VLOOKUP(B116, IATA[],3,FALSE)</f>
        <v>USA</v>
      </c>
      <c r="N116" t="str">
        <f>VLOOKUP(C116, IATA[],3,FALSE)</f>
        <v>USA</v>
      </c>
    </row>
    <row r="117" spans="1:14" x14ac:dyDescent="0.3">
      <c r="A117" t="s">
        <v>1042</v>
      </c>
      <c r="B117" t="s">
        <v>1167</v>
      </c>
      <c r="C117" t="s">
        <v>1179</v>
      </c>
      <c r="D117" s="1">
        <v>42884</v>
      </c>
      <c r="E117" s="1">
        <v>42895</v>
      </c>
      <c r="F117" s="1">
        <v>42899</v>
      </c>
      <c r="G117">
        <v>1405</v>
      </c>
      <c r="H117">
        <v>2.6</v>
      </c>
      <c r="I117" s="45">
        <v>283.45</v>
      </c>
      <c r="J117" s="2" t="s">
        <v>1219</v>
      </c>
      <c r="K117">
        <v>235</v>
      </c>
      <c r="L117" s="43">
        <f>IF(J117="Economy", G117*Imputation_C!$B$5+Imputation_C!$C$5,Flights_C!G117*Imputation_C!$B$6+Imputation_C!$C$6)</f>
        <v>373.48900000000003</v>
      </c>
      <c r="M117" t="str">
        <f>VLOOKUP(B117, IATA[],3,FALSE)</f>
        <v>England</v>
      </c>
      <c r="N117" t="str">
        <f>VLOOKUP(C117, IATA[],3,FALSE)</f>
        <v>Italy</v>
      </c>
    </row>
    <row r="118" spans="1:14" x14ac:dyDescent="0.3">
      <c r="A118" t="s">
        <v>1041</v>
      </c>
      <c r="B118" t="s">
        <v>1190</v>
      </c>
      <c r="C118" t="s">
        <v>1166</v>
      </c>
      <c r="D118" s="1">
        <v>42789</v>
      </c>
      <c r="E118" s="1">
        <v>42816</v>
      </c>
      <c r="F118" s="1">
        <v>42818</v>
      </c>
      <c r="G118">
        <v>1226</v>
      </c>
      <c r="H118">
        <v>2.2000000000000002</v>
      </c>
      <c r="I118" s="45">
        <v>284.16000000000003</v>
      </c>
      <c r="J118" s="2" t="s">
        <v>1219</v>
      </c>
      <c r="K118">
        <v>382</v>
      </c>
      <c r="L118" s="43">
        <f>IF(J118="Economy", G118*Imputation_C!$B$5+Imputation_C!$C$5,Flights_C!G118*Imputation_C!$B$6+Imputation_C!$C$6)</f>
        <v>354.19280000000003</v>
      </c>
      <c r="M118" t="str">
        <f>VLOOKUP(B118, IATA[],3,FALSE)</f>
        <v>USA</v>
      </c>
      <c r="N118" t="str">
        <f>VLOOKUP(C118, IATA[],3,FALSE)</f>
        <v>USA</v>
      </c>
    </row>
    <row r="119" spans="1:14" x14ac:dyDescent="0.3">
      <c r="A119" t="s">
        <v>1040</v>
      </c>
      <c r="B119" t="s">
        <v>1190</v>
      </c>
      <c r="C119" t="s">
        <v>1198</v>
      </c>
      <c r="D119" s="1">
        <v>43404</v>
      </c>
      <c r="E119" s="1">
        <v>43406</v>
      </c>
      <c r="F119" s="1">
        <v>43410</v>
      </c>
      <c r="G119">
        <v>2235</v>
      </c>
      <c r="H119">
        <v>3.2</v>
      </c>
      <c r="I119" s="45">
        <v>285.61</v>
      </c>
      <c r="J119" s="2" t="s">
        <v>1219</v>
      </c>
      <c r="K119">
        <v>226</v>
      </c>
      <c r="L119" s="43">
        <f>IF(J119="Economy", G119*Imputation_C!$B$5+Imputation_C!$C$5,Flights_C!G119*Imputation_C!$B$6+Imputation_C!$C$6)</f>
        <v>462.96300000000002</v>
      </c>
      <c r="M119" t="str">
        <f>VLOOKUP(B119, IATA[],3,FALSE)</f>
        <v>USA</v>
      </c>
      <c r="N119" t="str">
        <f>VLOOKUP(C119, IATA[],3,FALSE)</f>
        <v>USA</v>
      </c>
    </row>
    <row r="120" spans="1:14" x14ac:dyDescent="0.3">
      <c r="A120" t="s">
        <v>1038</v>
      </c>
      <c r="B120" t="s">
        <v>1190</v>
      </c>
      <c r="C120" t="s">
        <v>1204</v>
      </c>
      <c r="D120" s="1">
        <v>43802</v>
      </c>
      <c r="E120" s="1">
        <v>43817</v>
      </c>
      <c r="F120" s="1">
        <v>43830</v>
      </c>
      <c r="G120">
        <v>3368</v>
      </c>
      <c r="H120">
        <v>11.5</v>
      </c>
      <c r="I120" s="45">
        <v>287.52</v>
      </c>
      <c r="J120" s="2" t="s">
        <v>1219</v>
      </c>
      <c r="K120">
        <v>363</v>
      </c>
      <c r="L120" s="43">
        <f>IF(J120="Economy", G120*Imputation_C!$B$5+Imputation_C!$C$5,Flights_C!G120*Imputation_C!$B$6+Imputation_C!$C$6)</f>
        <v>585.10040000000004</v>
      </c>
      <c r="M120" t="str">
        <f>VLOOKUP(B120, IATA[],3,FALSE)</f>
        <v>USA</v>
      </c>
      <c r="N120" t="str">
        <f>VLOOKUP(C120, IATA[],3,FALSE)</f>
        <v>Mexico</v>
      </c>
    </row>
    <row r="121" spans="1:14" x14ac:dyDescent="0.3">
      <c r="A121" t="s">
        <v>1037</v>
      </c>
      <c r="B121" t="s">
        <v>1160</v>
      </c>
      <c r="C121" t="s">
        <v>1201</v>
      </c>
      <c r="D121" s="1">
        <v>43168</v>
      </c>
      <c r="E121" s="1">
        <v>43187</v>
      </c>
      <c r="F121" s="1">
        <v>43193</v>
      </c>
      <c r="G121">
        <v>2565</v>
      </c>
      <c r="H121">
        <v>3.7</v>
      </c>
      <c r="I121" s="45">
        <v>287.52999999999997</v>
      </c>
      <c r="J121" s="2" t="s">
        <v>1219</v>
      </c>
      <c r="K121">
        <v>919</v>
      </c>
      <c r="L121" s="43">
        <f>IF(J121="Economy", G121*Imputation_C!$B$5+Imputation_C!$C$5,Flights_C!G121*Imputation_C!$B$6+Imputation_C!$C$6)</f>
        <v>498.53700000000003</v>
      </c>
      <c r="M121" t="str">
        <f>VLOOKUP(B121, IATA[],3,FALSE)</f>
        <v>Singapore</v>
      </c>
      <c r="N121" t="str">
        <f>VLOOKUP(C121, IATA[],3,FALSE)</f>
        <v>China</v>
      </c>
    </row>
    <row r="122" spans="1:14" x14ac:dyDescent="0.3">
      <c r="A122" t="s">
        <v>1039</v>
      </c>
      <c r="B122" t="s">
        <v>1190</v>
      </c>
      <c r="C122" t="s">
        <v>1185</v>
      </c>
      <c r="D122" s="1">
        <v>43702</v>
      </c>
      <c r="E122" s="1">
        <v>43711</v>
      </c>
      <c r="F122" s="1">
        <v>43714</v>
      </c>
      <c r="G122">
        <v>2279</v>
      </c>
      <c r="H122">
        <v>3.2</v>
      </c>
      <c r="I122" s="45">
        <v>287.64</v>
      </c>
      <c r="J122" s="2" t="s">
        <v>1218</v>
      </c>
      <c r="K122">
        <v>865</v>
      </c>
      <c r="L122" s="43">
        <f>IF(J122="Economy", G122*Imputation_C!$B$5+Imputation_C!$C$5,Flights_C!G122*Imputation_C!$B$6+Imputation_C!$C$6)</f>
        <v>3168.5065</v>
      </c>
      <c r="M122" t="str">
        <f>VLOOKUP(B122, IATA[],3,FALSE)</f>
        <v>USA</v>
      </c>
      <c r="N122" t="str">
        <f>VLOOKUP(C122, IATA[],3,FALSE)</f>
        <v>USA</v>
      </c>
    </row>
    <row r="123" spans="1:14" x14ac:dyDescent="0.3">
      <c r="A123" t="s">
        <v>1035</v>
      </c>
      <c r="B123" t="s">
        <v>1162</v>
      </c>
      <c r="C123" t="s">
        <v>1179</v>
      </c>
      <c r="D123" s="1">
        <v>43389</v>
      </c>
      <c r="E123" s="1">
        <v>43445</v>
      </c>
      <c r="F123" s="1">
        <v>43457</v>
      </c>
      <c r="G123">
        <v>1443</v>
      </c>
      <c r="H123">
        <v>2.6</v>
      </c>
      <c r="I123" s="45">
        <v>288.7</v>
      </c>
      <c r="J123" s="2" t="s">
        <v>1218</v>
      </c>
      <c r="K123">
        <v>601</v>
      </c>
      <c r="L123" s="43">
        <f>IF(J123="Economy", G123*Imputation_C!$B$5+Imputation_C!$C$5,Flights_C!G123*Imputation_C!$B$6+Imputation_C!$C$6)</f>
        <v>2689.0605</v>
      </c>
      <c r="M123" t="str">
        <f>VLOOKUP(B123, IATA[],3,FALSE)</f>
        <v>England</v>
      </c>
      <c r="N123" t="str">
        <f>VLOOKUP(C123, IATA[],3,FALSE)</f>
        <v>Italy</v>
      </c>
    </row>
    <row r="124" spans="1:14" x14ac:dyDescent="0.3">
      <c r="A124" t="s">
        <v>1036</v>
      </c>
      <c r="B124" t="s">
        <v>1167</v>
      </c>
      <c r="C124" t="s">
        <v>1207</v>
      </c>
      <c r="D124" s="1">
        <v>43509</v>
      </c>
      <c r="E124" s="1">
        <v>43509</v>
      </c>
      <c r="F124" s="1">
        <v>43519</v>
      </c>
      <c r="G124">
        <v>913</v>
      </c>
      <c r="H124">
        <v>2.1</v>
      </c>
      <c r="I124" s="45">
        <v>288.95</v>
      </c>
      <c r="J124" s="2" t="s">
        <v>1219</v>
      </c>
      <c r="K124">
        <v>561</v>
      </c>
      <c r="L124" s="43">
        <f>IF(J124="Economy", G124*Imputation_C!$B$5+Imputation_C!$C$5,Flights_C!G124*Imputation_C!$B$6+Imputation_C!$C$6)</f>
        <v>320.45140000000004</v>
      </c>
      <c r="M124" t="str">
        <f>VLOOKUP(B124, IATA[],3,FALSE)</f>
        <v>England</v>
      </c>
      <c r="N124" t="str">
        <f>VLOOKUP(C124, IATA[],3,FALSE)</f>
        <v>Germany</v>
      </c>
    </row>
    <row r="125" spans="1:14" x14ac:dyDescent="0.3">
      <c r="A125" t="s">
        <v>1033</v>
      </c>
      <c r="B125" t="s">
        <v>1167</v>
      </c>
      <c r="C125" t="s">
        <v>1197</v>
      </c>
      <c r="D125" s="1">
        <v>42854</v>
      </c>
      <c r="E125" s="1">
        <v>42868</v>
      </c>
      <c r="F125" s="1">
        <v>42871</v>
      </c>
      <c r="G125">
        <v>1109</v>
      </c>
      <c r="H125">
        <v>2.2999999999999998</v>
      </c>
      <c r="I125" s="45">
        <v>291.19</v>
      </c>
      <c r="J125" s="2" t="s">
        <v>1219</v>
      </c>
      <c r="K125">
        <v>858</v>
      </c>
      <c r="L125" s="43">
        <f>IF(J125="Economy", G125*Imputation_C!$B$5+Imputation_C!$C$5,Flights_C!G125*Imputation_C!$B$6+Imputation_C!$C$6)</f>
        <v>341.58019999999999</v>
      </c>
      <c r="M125" t="str">
        <f>VLOOKUP(B125, IATA[],3,FALSE)</f>
        <v>England</v>
      </c>
      <c r="N125" t="str">
        <f>VLOOKUP(C125, IATA[],3,FALSE)</f>
        <v>Spain</v>
      </c>
    </row>
    <row r="126" spans="1:14" x14ac:dyDescent="0.3">
      <c r="A126" t="s">
        <v>1034</v>
      </c>
      <c r="B126" t="s">
        <v>1190</v>
      </c>
      <c r="C126" t="s">
        <v>1166</v>
      </c>
      <c r="D126" s="1">
        <v>42865</v>
      </c>
      <c r="E126" s="1">
        <v>42870</v>
      </c>
      <c r="F126" s="1">
        <v>42875</v>
      </c>
      <c r="G126">
        <v>1226</v>
      </c>
      <c r="H126">
        <v>2.2000000000000002</v>
      </c>
      <c r="I126" s="45">
        <v>291.41000000000003</v>
      </c>
      <c r="J126" s="2" t="s">
        <v>1219</v>
      </c>
      <c r="K126">
        <v>382</v>
      </c>
      <c r="L126" s="43">
        <f>IF(J126="Economy", G126*Imputation_C!$B$5+Imputation_C!$C$5,Flights_C!G126*Imputation_C!$B$6+Imputation_C!$C$6)</f>
        <v>354.19280000000003</v>
      </c>
      <c r="M126" t="str">
        <f>VLOOKUP(B126, IATA[],3,FALSE)</f>
        <v>USA</v>
      </c>
      <c r="N126" t="str">
        <f>VLOOKUP(C126, IATA[],3,FALSE)</f>
        <v>USA</v>
      </c>
    </row>
    <row r="127" spans="1:14" x14ac:dyDescent="0.3">
      <c r="A127" t="s">
        <v>1032</v>
      </c>
      <c r="B127" t="s">
        <v>1160</v>
      </c>
      <c r="C127" t="s">
        <v>1171</v>
      </c>
      <c r="D127" s="1">
        <v>42805</v>
      </c>
      <c r="E127" s="1">
        <v>42813</v>
      </c>
      <c r="F127" s="1">
        <v>42824</v>
      </c>
      <c r="G127">
        <v>4490</v>
      </c>
      <c r="H127">
        <v>5.6</v>
      </c>
      <c r="I127" s="45">
        <v>293.92</v>
      </c>
      <c r="J127" s="2" t="s">
        <v>1218</v>
      </c>
      <c r="K127">
        <v>465</v>
      </c>
      <c r="L127" s="43">
        <f>IF(J127="Economy", G127*Imputation_C!$B$5+Imputation_C!$C$5,Flights_C!G127*Imputation_C!$B$6+Imputation_C!$C$6)</f>
        <v>4436.5149999999994</v>
      </c>
      <c r="M127" t="str">
        <f>VLOOKUP(B127, IATA[],3,FALSE)</f>
        <v>Singapore</v>
      </c>
      <c r="N127" t="str">
        <f>VLOOKUP(C127, IATA[],3,FALSE)</f>
        <v>China</v>
      </c>
    </row>
    <row r="128" spans="1:14" x14ac:dyDescent="0.3">
      <c r="A128" t="s">
        <v>1031</v>
      </c>
      <c r="B128" t="s">
        <v>1160</v>
      </c>
      <c r="C128" t="s">
        <v>1173</v>
      </c>
      <c r="D128" s="1">
        <v>43383</v>
      </c>
      <c r="E128" s="1">
        <v>43577</v>
      </c>
      <c r="F128" s="1">
        <v>43585</v>
      </c>
      <c r="G128">
        <v>1416</v>
      </c>
      <c r="H128">
        <v>2.6</v>
      </c>
      <c r="I128" s="45">
        <v>297.93</v>
      </c>
      <c r="J128" s="2" t="s">
        <v>1219</v>
      </c>
      <c r="K128">
        <v>655</v>
      </c>
      <c r="L128" s="43">
        <f>IF(J128="Economy", G128*Imputation_C!$B$5+Imputation_C!$C$5,Flights_C!G128*Imputation_C!$B$6+Imputation_C!$C$6)</f>
        <v>374.6748</v>
      </c>
      <c r="M128" t="str">
        <f>VLOOKUP(B128, IATA[],3,FALSE)</f>
        <v>Singapore</v>
      </c>
      <c r="N128" t="str">
        <f>VLOOKUP(C128, IATA[],3,FALSE)</f>
        <v>Thailand</v>
      </c>
    </row>
    <row r="129" spans="1:14" x14ac:dyDescent="0.3">
      <c r="A129" t="s">
        <v>1030</v>
      </c>
      <c r="B129" t="s">
        <v>1167</v>
      </c>
      <c r="C129" t="s">
        <v>1194</v>
      </c>
      <c r="D129" s="1">
        <v>43303</v>
      </c>
      <c r="E129" s="1">
        <v>43311</v>
      </c>
      <c r="F129" s="1">
        <v>43314</v>
      </c>
      <c r="G129">
        <v>630</v>
      </c>
      <c r="H129">
        <v>8.8000000000000007</v>
      </c>
      <c r="I129" s="45">
        <v>298.23</v>
      </c>
      <c r="J129" s="2" t="s">
        <v>1219</v>
      </c>
      <c r="K129">
        <v>31</v>
      </c>
      <c r="L129" s="43">
        <f>IF(J129="Economy", G129*Imputation_C!$B$5+Imputation_C!$C$5,Flights_C!G129*Imputation_C!$B$6+Imputation_C!$C$6)</f>
        <v>289.94400000000002</v>
      </c>
      <c r="M129" t="str">
        <f>VLOOKUP(B129, IATA[],3,FALSE)</f>
        <v>England</v>
      </c>
      <c r="N129" t="str">
        <f>VLOOKUP(C129, IATA[],3,FALSE)</f>
        <v>Germany</v>
      </c>
    </row>
    <row r="130" spans="1:14" x14ac:dyDescent="0.3">
      <c r="A130" t="s">
        <v>1029</v>
      </c>
      <c r="B130" t="s">
        <v>1160</v>
      </c>
      <c r="C130" t="s">
        <v>1201</v>
      </c>
      <c r="D130" s="1">
        <v>43289</v>
      </c>
      <c r="E130" s="1">
        <v>43297</v>
      </c>
      <c r="F130" s="1">
        <v>43302</v>
      </c>
      <c r="G130">
        <v>2565</v>
      </c>
      <c r="H130">
        <v>3.7</v>
      </c>
      <c r="I130" s="45">
        <v>299.62</v>
      </c>
      <c r="J130" s="2" t="s">
        <v>1219</v>
      </c>
      <c r="K130">
        <v>436</v>
      </c>
      <c r="L130" s="43">
        <f>IF(J130="Economy", G130*Imputation_C!$B$5+Imputation_C!$C$5,Flights_C!G130*Imputation_C!$B$6+Imputation_C!$C$6)</f>
        <v>498.53700000000003</v>
      </c>
      <c r="M130" t="str">
        <f>VLOOKUP(B130, IATA[],3,FALSE)</f>
        <v>Singapore</v>
      </c>
      <c r="N130" t="str">
        <f>VLOOKUP(C130, IATA[],3,FALSE)</f>
        <v>China</v>
      </c>
    </row>
    <row r="131" spans="1:14" x14ac:dyDescent="0.3">
      <c r="A131" t="s">
        <v>1028</v>
      </c>
      <c r="B131" t="s">
        <v>1162</v>
      </c>
      <c r="C131" t="s">
        <v>1208</v>
      </c>
      <c r="D131" s="1">
        <v>42864</v>
      </c>
      <c r="E131" s="1">
        <v>42895</v>
      </c>
      <c r="F131" s="1">
        <v>42898</v>
      </c>
      <c r="G131">
        <v>2508</v>
      </c>
      <c r="H131">
        <v>3.7</v>
      </c>
      <c r="I131" s="45">
        <v>304.39</v>
      </c>
      <c r="J131" s="2" t="s">
        <v>1219</v>
      </c>
      <c r="K131">
        <v>689</v>
      </c>
      <c r="L131" s="43">
        <f>IF(J131="Economy", G131*Imputation_C!$B$5+Imputation_C!$C$5,Flights_C!G131*Imputation_C!$B$6+Imputation_C!$C$6)</f>
        <v>492.39240000000007</v>
      </c>
      <c r="M131" t="str">
        <f>VLOOKUP(B131, IATA[],3,FALSE)</f>
        <v>England</v>
      </c>
      <c r="N131" t="str">
        <f>VLOOKUP(C131, IATA[],3,FALSE)</f>
        <v>Russia</v>
      </c>
    </row>
    <row r="132" spans="1:14" x14ac:dyDescent="0.3">
      <c r="A132" t="s">
        <v>1026</v>
      </c>
      <c r="B132" t="s">
        <v>1167</v>
      </c>
      <c r="C132" t="s">
        <v>1182</v>
      </c>
      <c r="D132" s="1">
        <v>43458</v>
      </c>
      <c r="E132" s="1">
        <v>43467</v>
      </c>
      <c r="F132" s="1">
        <v>43472</v>
      </c>
      <c r="G132">
        <v>2461</v>
      </c>
      <c r="H132">
        <v>3.6</v>
      </c>
      <c r="I132" s="45">
        <v>305.05</v>
      </c>
      <c r="J132" s="2" t="s">
        <v>1219</v>
      </c>
      <c r="K132">
        <v>269</v>
      </c>
      <c r="L132" s="43">
        <f>IF(J132="Economy", G132*Imputation_C!$B$5+Imputation_C!$C$5,Flights_C!G132*Imputation_C!$B$6+Imputation_C!$C$6)</f>
        <v>487.32580000000007</v>
      </c>
      <c r="M132" t="str">
        <f>VLOOKUP(B132, IATA[],3,FALSE)</f>
        <v>England</v>
      </c>
      <c r="N132" t="str">
        <f>VLOOKUP(C132, IATA[],3,FALSE)</f>
        <v>Turkey</v>
      </c>
    </row>
    <row r="133" spans="1:14" x14ac:dyDescent="0.3">
      <c r="A133" t="s">
        <v>1027</v>
      </c>
      <c r="B133" t="s">
        <v>1167</v>
      </c>
      <c r="C133" t="s">
        <v>1209</v>
      </c>
      <c r="D133" s="1">
        <v>43727</v>
      </c>
      <c r="E133" s="1">
        <v>43736</v>
      </c>
      <c r="F133" s="1">
        <v>43740</v>
      </c>
      <c r="G133">
        <v>307</v>
      </c>
      <c r="H133">
        <v>1.5</v>
      </c>
      <c r="I133" s="45">
        <v>305.48</v>
      </c>
      <c r="J133" s="2" t="s">
        <v>1219</v>
      </c>
      <c r="K133">
        <v>105</v>
      </c>
      <c r="L133" s="43">
        <f>IF(J133="Economy", G133*Imputation_C!$B$5+Imputation_C!$C$5,Flights_C!G133*Imputation_C!$B$6+Imputation_C!$C$6)</f>
        <v>255.12459999999999</v>
      </c>
      <c r="M133" t="str">
        <f>VLOOKUP(B133, IATA[],3,FALSE)</f>
        <v>England</v>
      </c>
      <c r="N133" t="str">
        <f>VLOOKUP(C133, IATA[],3,FALSE)</f>
        <v>France</v>
      </c>
    </row>
    <row r="134" spans="1:14" x14ac:dyDescent="0.3">
      <c r="A134" t="s">
        <v>1025</v>
      </c>
      <c r="B134" t="s">
        <v>1162</v>
      </c>
      <c r="C134" t="s">
        <v>1182</v>
      </c>
      <c r="D134" s="1">
        <v>43526</v>
      </c>
      <c r="E134" s="1">
        <v>43552</v>
      </c>
      <c r="F134" s="1">
        <v>43556</v>
      </c>
      <c r="G134">
        <v>2488</v>
      </c>
      <c r="H134">
        <v>3.6</v>
      </c>
      <c r="I134" s="45">
        <v>306.94</v>
      </c>
      <c r="J134" s="2" t="s">
        <v>1219</v>
      </c>
      <c r="K134">
        <v>467</v>
      </c>
      <c r="L134" s="43">
        <f>IF(J134="Economy", G134*Imputation_C!$B$5+Imputation_C!$C$5,Flights_C!G134*Imputation_C!$B$6+Imputation_C!$C$6)</f>
        <v>490.2364</v>
      </c>
      <c r="M134" t="str">
        <f>VLOOKUP(B134, IATA[],3,FALSE)</f>
        <v>England</v>
      </c>
      <c r="N134" t="str">
        <f>VLOOKUP(C134, IATA[],3,FALSE)</f>
        <v>Turkey</v>
      </c>
    </row>
    <row r="135" spans="1:14" x14ac:dyDescent="0.3">
      <c r="A135" t="s">
        <v>1024</v>
      </c>
      <c r="B135" t="s">
        <v>1167</v>
      </c>
      <c r="C135" t="s">
        <v>1207</v>
      </c>
      <c r="D135" s="1">
        <v>43768</v>
      </c>
      <c r="E135" s="1">
        <v>43788</v>
      </c>
      <c r="F135" s="1">
        <v>43792</v>
      </c>
      <c r="G135">
        <v>913</v>
      </c>
      <c r="H135">
        <v>2.1</v>
      </c>
      <c r="I135" s="45">
        <v>307.33</v>
      </c>
      <c r="J135" s="2" t="s">
        <v>1219</v>
      </c>
      <c r="K135">
        <v>120</v>
      </c>
      <c r="L135" s="43">
        <f>IF(J135="Economy", G135*Imputation_C!$B$5+Imputation_C!$C$5,Flights_C!G135*Imputation_C!$B$6+Imputation_C!$C$6)</f>
        <v>320.45140000000004</v>
      </c>
      <c r="M135" t="str">
        <f>VLOOKUP(B135, IATA[],3,FALSE)</f>
        <v>England</v>
      </c>
      <c r="N135" t="str">
        <f>VLOOKUP(C135, IATA[],3,FALSE)</f>
        <v>Germany</v>
      </c>
    </row>
    <row r="136" spans="1:14" x14ac:dyDescent="0.3">
      <c r="A136" t="s">
        <v>1023</v>
      </c>
      <c r="B136" t="s">
        <v>1160</v>
      </c>
      <c r="C136" t="s">
        <v>1201</v>
      </c>
      <c r="D136" s="1">
        <v>43713</v>
      </c>
      <c r="E136" s="1">
        <v>43729</v>
      </c>
      <c r="F136" s="1">
        <v>43737</v>
      </c>
      <c r="G136">
        <v>2565</v>
      </c>
      <c r="H136">
        <v>3.7</v>
      </c>
      <c r="I136" s="45">
        <v>314.52</v>
      </c>
      <c r="J136" s="2" t="s">
        <v>1218</v>
      </c>
      <c r="K136">
        <v>958</v>
      </c>
      <c r="L136" s="43">
        <f>IF(J136="Economy", G136*Imputation_C!$B$5+Imputation_C!$C$5,Flights_C!G136*Imputation_C!$B$6+Imputation_C!$C$6)</f>
        <v>3332.5275000000001</v>
      </c>
      <c r="M136" t="str">
        <f>VLOOKUP(B136, IATA[],3,FALSE)</f>
        <v>Singapore</v>
      </c>
      <c r="N136" t="str">
        <f>VLOOKUP(C136, IATA[],3,FALSE)</f>
        <v>China</v>
      </c>
    </row>
    <row r="137" spans="1:14" x14ac:dyDescent="0.3">
      <c r="A137" t="s">
        <v>1022</v>
      </c>
      <c r="B137" t="s">
        <v>1167</v>
      </c>
      <c r="C137" t="s">
        <v>1208</v>
      </c>
      <c r="D137" s="1">
        <v>43181</v>
      </c>
      <c r="E137" s="1">
        <v>43200</v>
      </c>
      <c r="F137" s="1">
        <v>43206</v>
      </c>
      <c r="G137">
        <v>2507</v>
      </c>
      <c r="H137">
        <v>8.6999999999999993</v>
      </c>
      <c r="I137" s="45">
        <v>315.12</v>
      </c>
      <c r="J137" s="2" t="s">
        <v>1219</v>
      </c>
      <c r="K137">
        <v>560</v>
      </c>
      <c r="L137" s="43">
        <f>IF(J137="Economy", G137*Imputation_C!$B$5+Imputation_C!$C$5,Flights_C!G137*Imputation_C!$B$6+Imputation_C!$C$6)</f>
        <v>492.28460000000007</v>
      </c>
      <c r="M137" t="str">
        <f>VLOOKUP(B137, IATA[],3,FALSE)</f>
        <v>England</v>
      </c>
      <c r="N137" t="str">
        <f>VLOOKUP(C137, IATA[],3,FALSE)</f>
        <v>Russia</v>
      </c>
    </row>
    <row r="138" spans="1:14" x14ac:dyDescent="0.3">
      <c r="A138" t="s">
        <v>1021</v>
      </c>
      <c r="B138" t="s">
        <v>1167</v>
      </c>
      <c r="C138" t="s">
        <v>1207</v>
      </c>
      <c r="D138" s="1">
        <v>43392</v>
      </c>
      <c r="E138" s="1">
        <v>43392</v>
      </c>
      <c r="F138" s="1">
        <v>43396</v>
      </c>
      <c r="G138">
        <v>913</v>
      </c>
      <c r="H138">
        <v>2.1</v>
      </c>
      <c r="I138" s="45">
        <v>317.02999999999997</v>
      </c>
      <c r="J138" s="2" t="s">
        <v>1219</v>
      </c>
      <c r="K138">
        <v>280</v>
      </c>
      <c r="L138" s="43">
        <f>IF(J138="Economy", G138*Imputation_C!$B$5+Imputation_C!$C$5,Flights_C!G138*Imputation_C!$B$6+Imputation_C!$C$6)</f>
        <v>320.45140000000004</v>
      </c>
      <c r="M138" t="str">
        <f>VLOOKUP(B138, IATA[],3,FALSE)</f>
        <v>England</v>
      </c>
      <c r="N138" t="str">
        <f>VLOOKUP(C138, IATA[],3,FALSE)</f>
        <v>Germany</v>
      </c>
    </row>
    <row r="139" spans="1:14" x14ac:dyDescent="0.3">
      <c r="A139" t="s">
        <v>1020</v>
      </c>
      <c r="B139" t="s">
        <v>1167</v>
      </c>
      <c r="C139" t="s">
        <v>1210</v>
      </c>
      <c r="D139" s="1">
        <v>43472</v>
      </c>
      <c r="E139" s="1">
        <v>43488</v>
      </c>
      <c r="F139" s="1">
        <v>43492</v>
      </c>
      <c r="G139">
        <v>364</v>
      </c>
      <c r="H139">
        <v>1.5</v>
      </c>
      <c r="I139" s="45">
        <v>318.39999999999998</v>
      </c>
      <c r="J139" s="2" t="s">
        <v>1219</v>
      </c>
      <c r="K139">
        <v>601</v>
      </c>
      <c r="L139" s="43">
        <f>IF(J139="Economy", G139*Imputation_C!$B$5+Imputation_C!$C$5,Flights_C!G139*Imputation_C!$B$6+Imputation_C!$C$6)</f>
        <v>261.26920000000001</v>
      </c>
      <c r="M139" t="str">
        <f>VLOOKUP(B139, IATA[],3,FALSE)</f>
        <v>England</v>
      </c>
      <c r="N139" t="str">
        <f>VLOOKUP(C139, IATA[],3,FALSE)</f>
        <v>Netherlands</v>
      </c>
    </row>
    <row r="140" spans="1:14" x14ac:dyDescent="0.3">
      <c r="A140" t="s">
        <v>1018</v>
      </c>
      <c r="B140" t="s">
        <v>1190</v>
      </c>
      <c r="C140" t="s">
        <v>1185</v>
      </c>
      <c r="D140" s="1">
        <v>42952</v>
      </c>
      <c r="E140" s="1">
        <v>43033</v>
      </c>
      <c r="F140" s="1">
        <v>43038</v>
      </c>
      <c r="G140">
        <v>2279</v>
      </c>
      <c r="H140">
        <v>3.2</v>
      </c>
      <c r="I140" s="45">
        <v>319.05</v>
      </c>
      <c r="J140" s="2" t="s">
        <v>1219</v>
      </c>
      <c r="K140">
        <v>321</v>
      </c>
      <c r="L140" s="43">
        <f>IF(J140="Economy", G140*Imputation_C!$B$5+Imputation_C!$C$5,Flights_C!G140*Imputation_C!$B$6+Imputation_C!$C$6)</f>
        <v>467.70620000000002</v>
      </c>
      <c r="M140" t="str">
        <f>VLOOKUP(B140, IATA[],3,FALSE)</f>
        <v>USA</v>
      </c>
      <c r="N140" t="str">
        <f>VLOOKUP(C140, IATA[],3,FALSE)</f>
        <v>USA</v>
      </c>
    </row>
    <row r="141" spans="1:14" x14ac:dyDescent="0.3">
      <c r="A141" t="s">
        <v>1016</v>
      </c>
      <c r="B141" t="s">
        <v>1190</v>
      </c>
      <c r="C141" t="s">
        <v>1203</v>
      </c>
      <c r="D141" s="1">
        <v>43196</v>
      </c>
      <c r="E141" s="1">
        <v>43205</v>
      </c>
      <c r="F141" s="1">
        <v>43208</v>
      </c>
      <c r="G141">
        <v>4151</v>
      </c>
      <c r="H141">
        <v>4.5</v>
      </c>
      <c r="I141" s="45">
        <v>326.17</v>
      </c>
      <c r="J141" s="2" t="s">
        <v>1218</v>
      </c>
      <c r="K141">
        <v>885</v>
      </c>
      <c r="L141" s="43">
        <f>IF(J141="Economy", G141*Imputation_C!$B$5+Imputation_C!$C$5,Flights_C!G141*Imputation_C!$B$6+Imputation_C!$C$6)</f>
        <v>4242.0985000000001</v>
      </c>
      <c r="M141" t="str">
        <f>VLOOKUP(B141, IATA[],3,FALSE)</f>
        <v>USA</v>
      </c>
      <c r="N141" t="str">
        <f>VLOOKUP(C141, IATA[],3,FALSE)</f>
        <v>USA</v>
      </c>
    </row>
    <row r="142" spans="1:14" x14ac:dyDescent="0.3">
      <c r="A142" t="s">
        <v>1017</v>
      </c>
      <c r="B142" t="s">
        <v>1167</v>
      </c>
      <c r="C142" t="s">
        <v>1209</v>
      </c>
      <c r="D142" s="1">
        <v>43739</v>
      </c>
      <c r="E142" s="1">
        <v>43775</v>
      </c>
      <c r="F142" s="1">
        <v>43780</v>
      </c>
      <c r="G142">
        <v>307</v>
      </c>
      <c r="H142">
        <v>1.5</v>
      </c>
      <c r="I142" s="45">
        <v>326.8</v>
      </c>
      <c r="J142" s="2" t="s">
        <v>1219</v>
      </c>
      <c r="K142">
        <v>435</v>
      </c>
      <c r="L142" s="43">
        <f>IF(J142="Economy", G142*Imputation_C!$B$5+Imputation_C!$C$5,Flights_C!G142*Imputation_C!$B$6+Imputation_C!$C$6)</f>
        <v>255.12459999999999</v>
      </c>
      <c r="M142" t="str">
        <f>VLOOKUP(B142, IATA[],3,FALSE)</f>
        <v>England</v>
      </c>
      <c r="N142" t="str">
        <f>VLOOKUP(C142, IATA[],3,FALSE)</f>
        <v>France</v>
      </c>
    </row>
    <row r="143" spans="1:14" x14ac:dyDescent="0.3">
      <c r="A143" t="s">
        <v>1014</v>
      </c>
      <c r="B143" t="s">
        <v>1162</v>
      </c>
      <c r="C143" t="s">
        <v>1194</v>
      </c>
      <c r="D143" s="1">
        <v>42936</v>
      </c>
      <c r="E143" s="1">
        <v>42958</v>
      </c>
      <c r="F143" s="1">
        <v>42962</v>
      </c>
      <c r="G143">
        <v>654</v>
      </c>
      <c r="H143">
        <v>1.8</v>
      </c>
      <c r="I143" s="45">
        <v>330.03</v>
      </c>
      <c r="J143" s="2" t="s">
        <v>1219</v>
      </c>
      <c r="K143">
        <v>512</v>
      </c>
      <c r="L143" s="43">
        <f>IF(J143="Economy", G143*Imputation_C!$B$5+Imputation_C!$C$5,Flights_C!G143*Imputation_C!$B$6+Imputation_C!$C$6)</f>
        <v>292.53120000000001</v>
      </c>
      <c r="M143" t="str">
        <f>VLOOKUP(B143, IATA[],3,FALSE)</f>
        <v>England</v>
      </c>
      <c r="N143" t="str">
        <f>VLOOKUP(C143, IATA[],3,FALSE)</f>
        <v>Germany</v>
      </c>
    </row>
    <row r="144" spans="1:14" x14ac:dyDescent="0.3">
      <c r="A144" t="s">
        <v>1013</v>
      </c>
      <c r="B144" t="s">
        <v>1167</v>
      </c>
      <c r="C144" t="s">
        <v>1182</v>
      </c>
      <c r="D144" s="1">
        <v>43513</v>
      </c>
      <c r="E144" s="1">
        <v>43524</v>
      </c>
      <c r="F144" s="1">
        <v>43529</v>
      </c>
      <c r="G144">
        <v>2461</v>
      </c>
      <c r="H144">
        <v>3.6</v>
      </c>
      <c r="I144" s="45">
        <v>330.34</v>
      </c>
      <c r="J144" s="2" t="s">
        <v>1218</v>
      </c>
      <c r="K144">
        <v>11</v>
      </c>
      <c r="L144" s="43">
        <f>IF(J144="Economy", G144*Imputation_C!$B$5+Imputation_C!$C$5,Flights_C!G144*Imputation_C!$B$6+Imputation_C!$C$6)</f>
        <v>3272.8834999999999</v>
      </c>
      <c r="M144" t="str">
        <f>VLOOKUP(B144, IATA[],3,FALSE)</f>
        <v>England</v>
      </c>
      <c r="N144" t="str">
        <f>VLOOKUP(C144, IATA[],3,FALSE)</f>
        <v>Turkey</v>
      </c>
    </row>
    <row r="145" spans="1:14" x14ac:dyDescent="0.3">
      <c r="A145" t="s">
        <v>1015</v>
      </c>
      <c r="B145" t="s">
        <v>1160</v>
      </c>
      <c r="C145" t="s">
        <v>1201</v>
      </c>
      <c r="D145" s="1">
        <v>43616</v>
      </c>
      <c r="E145" s="1">
        <v>43623</v>
      </c>
      <c r="F145" s="1">
        <v>43628</v>
      </c>
      <c r="G145">
        <v>2565</v>
      </c>
      <c r="H145">
        <v>3.7</v>
      </c>
      <c r="I145" s="45">
        <v>330.83</v>
      </c>
      <c r="J145" s="2" t="s">
        <v>1218</v>
      </c>
      <c r="K145">
        <v>465</v>
      </c>
      <c r="L145" s="43">
        <f>IF(J145="Economy", G145*Imputation_C!$B$5+Imputation_C!$C$5,Flights_C!G145*Imputation_C!$B$6+Imputation_C!$C$6)</f>
        <v>3332.5275000000001</v>
      </c>
      <c r="M145" t="str">
        <f>VLOOKUP(B145, IATA[],3,FALSE)</f>
        <v>Singapore</v>
      </c>
      <c r="N145" t="str">
        <f>VLOOKUP(C145, IATA[],3,FALSE)</f>
        <v>China</v>
      </c>
    </row>
    <row r="146" spans="1:14" x14ac:dyDescent="0.3">
      <c r="A146" t="s">
        <v>1012</v>
      </c>
      <c r="B146" t="s">
        <v>1190</v>
      </c>
      <c r="C146" t="s">
        <v>1207</v>
      </c>
      <c r="D146" s="1">
        <v>43741</v>
      </c>
      <c r="E146" s="1">
        <v>43762</v>
      </c>
      <c r="F146" s="1">
        <v>43773</v>
      </c>
      <c r="G146">
        <v>6495</v>
      </c>
      <c r="H146">
        <v>8.1999999999999993</v>
      </c>
      <c r="I146" s="45">
        <v>331.9</v>
      </c>
      <c r="J146" s="2" t="s">
        <v>1218</v>
      </c>
      <c r="K146">
        <v>478</v>
      </c>
      <c r="L146" s="43">
        <f>IF(J146="Economy", G146*Imputation_C!$B$5+Imputation_C!$C$5,Flights_C!G146*Imputation_C!$B$6+Imputation_C!$C$6)</f>
        <v>5586.3824999999997</v>
      </c>
      <c r="M146" t="str">
        <f>VLOOKUP(B146, IATA[],3,FALSE)</f>
        <v>USA</v>
      </c>
      <c r="N146" t="str">
        <f>VLOOKUP(C146, IATA[],3,FALSE)</f>
        <v>Germany</v>
      </c>
    </row>
    <row r="147" spans="1:14" x14ac:dyDescent="0.3">
      <c r="A147" t="s">
        <v>1011</v>
      </c>
      <c r="B147" t="s">
        <v>1162</v>
      </c>
      <c r="C147" t="s">
        <v>1182</v>
      </c>
      <c r="D147" s="1">
        <v>43245</v>
      </c>
      <c r="E147" s="1">
        <v>43287</v>
      </c>
      <c r="F147" s="1">
        <v>43293</v>
      </c>
      <c r="G147">
        <v>2488</v>
      </c>
      <c r="H147">
        <v>3.6</v>
      </c>
      <c r="I147" s="45">
        <v>331.93</v>
      </c>
      <c r="J147" s="2" t="s">
        <v>1218</v>
      </c>
      <c r="K147">
        <v>15</v>
      </c>
      <c r="L147" s="43">
        <f>IF(J147="Economy", G147*Imputation_C!$B$5+Imputation_C!$C$5,Flights_C!G147*Imputation_C!$B$6+Imputation_C!$C$6)</f>
        <v>3288.3679999999999</v>
      </c>
      <c r="M147" t="str">
        <f>VLOOKUP(B147, IATA[],3,FALSE)</f>
        <v>England</v>
      </c>
      <c r="N147" t="str">
        <f>VLOOKUP(C147, IATA[],3,FALSE)</f>
        <v>Turkey</v>
      </c>
    </row>
    <row r="148" spans="1:14" x14ac:dyDescent="0.3">
      <c r="A148" t="s">
        <v>1009</v>
      </c>
      <c r="B148" t="s">
        <v>1162</v>
      </c>
      <c r="C148" t="s">
        <v>1194</v>
      </c>
      <c r="D148" s="1">
        <v>43519</v>
      </c>
      <c r="E148" s="1">
        <v>43534</v>
      </c>
      <c r="F148" s="1">
        <v>43538</v>
      </c>
      <c r="G148">
        <v>654</v>
      </c>
      <c r="H148">
        <v>1.8</v>
      </c>
      <c r="I148" s="45">
        <v>332.53</v>
      </c>
      <c r="J148" s="2" t="s">
        <v>1219</v>
      </c>
      <c r="K148">
        <v>235</v>
      </c>
      <c r="L148" s="43">
        <f>IF(J148="Economy", G148*Imputation_C!$B$5+Imputation_C!$C$5,Flights_C!G148*Imputation_C!$B$6+Imputation_C!$C$6)</f>
        <v>292.53120000000001</v>
      </c>
      <c r="M148" t="str">
        <f>VLOOKUP(B148, IATA[],3,FALSE)</f>
        <v>England</v>
      </c>
      <c r="N148" t="str">
        <f>VLOOKUP(C148, IATA[],3,FALSE)</f>
        <v>Germany</v>
      </c>
    </row>
    <row r="149" spans="1:14" x14ac:dyDescent="0.3">
      <c r="A149" t="s">
        <v>1008</v>
      </c>
      <c r="B149" t="s">
        <v>1167</v>
      </c>
      <c r="C149" t="s">
        <v>1179</v>
      </c>
      <c r="D149" s="1">
        <v>43113</v>
      </c>
      <c r="E149" s="1">
        <v>43143</v>
      </c>
      <c r="F149" s="1">
        <v>43152</v>
      </c>
      <c r="G149">
        <v>1405</v>
      </c>
      <c r="H149">
        <v>2.6</v>
      </c>
      <c r="I149" s="45">
        <v>334.81</v>
      </c>
      <c r="J149" s="2" t="s">
        <v>1218</v>
      </c>
      <c r="K149">
        <v>512</v>
      </c>
      <c r="L149" s="43">
        <f>IF(J149="Economy", G149*Imputation_C!$B$5+Imputation_C!$C$5,Flights_C!G149*Imputation_C!$B$6+Imputation_C!$C$6)</f>
        <v>2667.2674999999999</v>
      </c>
      <c r="M149" t="str">
        <f>VLOOKUP(B149, IATA[],3,FALSE)</f>
        <v>England</v>
      </c>
      <c r="N149" t="str">
        <f>VLOOKUP(C149, IATA[],3,FALSE)</f>
        <v>Italy</v>
      </c>
    </row>
    <row r="150" spans="1:14" x14ac:dyDescent="0.3">
      <c r="A150" t="s">
        <v>1007</v>
      </c>
      <c r="B150" t="s">
        <v>1190</v>
      </c>
      <c r="C150" t="s">
        <v>1165</v>
      </c>
      <c r="D150" s="1">
        <v>43355</v>
      </c>
      <c r="E150" s="1">
        <v>43418</v>
      </c>
      <c r="F150" s="1">
        <v>43423</v>
      </c>
      <c r="G150">
        <v>1765</v>
      </c>
      <c r="H150">
        <v>2.6</v>
      </c>
      <c r="I150" s="45">
        <v>335.08</v>
      </c>
      <c r="J150" s="2" t="s">
        <v>1219</v>
      </c>
      <c r="K150">
        <v>448</v>
      </c>
      <c r="L150" s="43">
        <f>IF(J150="Economy", G150*Imputation_C!$B$5+Imputation_C!$C$5,Flights_C!G150*Imputation_C!$B$6+Imputation_C!$C$6)</f>
        <v>412.29700000000003</v>
      </c>
      <c r="M150" t="str">
        <f>VLOOKUP(B150, IATA[],3,FALSE)</f>
        <v>USA</v>
      </c>
      <c r="N150" t="str">
        <f>VLOOKUP(C150, IATA[],3,FALSE)</f>
        <v>USA</v>
      </c>
    </row>
    <row r="151" spans="1:14" x14ac:dyDescent="0.3">
      <c r="A151" t="s">
        <v>1006</v>
      </c>
      <c r="B151" t="s">
        <v>1167</v>
      </c>
      <c r="C151" t="s">
        <v>1179</v>
      </c>
      <c r="D151" s="1">
        <v>43203</v>
      </c>
      <c r="E151" s="1">
        <v>43215</v>
      </c>
      <c r="F151" s="1">
        <v>43221</v>
      </c>
      <c r="G151">
        <v>1405</v>
      </c>
      <c r="H151">
        <v>2.6</v>
      </c>
      <c r="I151" s="45">
        <v>335.13</v>
      </c>
      <c r="J151" s="2" t="s">
        <v>1219</v>
      </c>
      <c r="K151">
        <v>212</v>
      </c>
      <c r="L151" s="43">
        <f>IF(J151="Economy", G151*Imputation_C!$B$5+Imputation_C!$C$5,Flights_C!G151*Imputation_C!$B$6+Imputation_C!$C$6)</f>
        <v>373.48900000000003</v>
      </c>
      <c r="M151" t="str">
        <f>VLOOKUP(B151, IATA[],3,FALSE)</f>
        <v>England</v>
      </c>
      <c r="N151" t="str">
        <f>VLOOKUP(C151, IATA[],3,FALSE)</f>
        <v>Italy</v>
      </c>
    </row>
    <row r="152" spans="1:14" x14ac:dyDescent="0.3">
      <c r="A152" t="s">
        <v>1005</v>
      </c>
      <c r="B152" t="s">
        <v>1167</v>
      </c>
      <c r="C152" t="s">
        <v>1182</v>
      </c>
      <c r="D152" s="1">
        <v>43128</v>
      </c>
      <c r="E152" s="1">
        <v>43138</v>
      </c>
      <c r="F152" s="1">
        <v>43143</v>
      </c>
      <c r="G152">
        <v>2461</v>
      </c>
      <c r="H152">
        <v>3.6</v>
      </c>
      <c r="I152" s="45">
        <v>342.58</v>
      </c>
      <c r="J152" s="2" t="s">
        <v>1219</v>
      </c>
      <c r="K152">
        <v>198</v>
      </c>
      <c r="L152" s="43">
        <f>IF(J152="Economy", G152*Imputation_C!$B$5+Imputation_C!$C$5,Flights_C!G152*Imputation_C!$B$6+Imputation_C!$C$6)</f>
        <v>487.32580000000007</v>
      </c>
      <c r="M152" t="str">
        <f>VLOOKUP(B152, IATA[],3,FALSE)</f>
        <v>England</v>
      </c>
      <c r="N152" t="str">
        <f>VLOOKUP(C152, IATA[],3,FALSE)</f>
        <v>Turkey</v>
      </c>
    </row>
    <row r="153" spans="1:14" x14ac:dyDescent="0.3">
      <c r="A153" t="s">
        <v>1004</v>
      </c>
      <c r="B153" t="s">
        <v>1162</v>
      </c>
      <c r="C153" t="s">
        <v>1182</v>
      </c>
      <c r="D153" s="1">
        <v>43468</v>
      </c>
      <c r="E153" s="1">
        <v>43475</v>
      </c>
      <c r="F153" s="1">
        <v>43480</v>
      </c>
      <c r="G153">
        <v>2488</v>
      </c>
      <c r="H153">
        <v>3.6</v>
      </c>
      <c r="I153" s="45">
        <v>347.52</v>
      </c>
      <c r="J153" s="2" t="s">
        <v>1219</v>
      </c>
      <c r="K153">
        <v>460</v>
      </c>
      <c r="L153" s="43">
        <f>IF(J153="Economy", G153*Imputation_C!$B$5+Imputation_C!$C$5,Flights_C!G153*Imputation_C!$B$6+Imputation_C!$C$6)</f>
        <v>490.2364</v>
      </c>
      <c r="M153" t="str">
        <f>VLOOKUP(B153, IATA[],3,FALSE)</f>
        <v>England</v>
      </c>
      <c r="N153" t="str">
        <f>VLOOKUP(C153, IATA[],3,FALSE)</f>
        <v>Turkey</v>
      </c>
    </row>
    <row r="154" spans="1:14" x14ac:dyDescent="0.3">
      <c r="A154" t="s">
        <v>1003</v>
      </c>
      <c r="B154" t="s">
        <v>1162</v>
      </c>
      <c r="C154" t="s">
        <v>1208</v>
      </c>
      <c r="D154" s="1">
        <v>42983</v>
      </c>
      <c r="E154" s="1">
        <v>43015</v>
      </c>
      <c r="F154" s="1">
        <v>43021</v>
      </c>
      <c r="G154">
        <v>2508</v>
      </c>
      <c r="H154">
        <v>3.7</v>
      </c>
      <c r="I154" s="45">
        <v>351.7</v>
      </c>
      <c r="J154" s="2" t="s">
        <v>1219</v>
      </c>
      <c r="K154">
        <v>996</v>
      </c>
      <c r="L154" s="43">
        <f>IF(J154="Economy", G154*Imputation_C!$B$5+Imputation_C!$C$5,Flights_C!G154*Imputation_C!$B$6+Imputation_C!$C$6)</f>
        <v>492.39240000000007</v>
      </c>
      <c r="M154" t="str">
        <f>VLOOKUP(B154, IATA[],3,FALSE)</f>
        <v>England</v>
      </c>
      <c r="N154" t="str">
        <f>VLOOKUP(C154, IATA[],3,FALSE)</f>
        <v>Russia</v>
      </c>
    </row>
    <row r="155" spans="1:14" x14ac:dyDescent="0.3">
      <c r="A155" t="s">
        <v>1002</v>
      </c>
      <c r="B155" t="s">
        <v>1160</v>
      </c>
      <c r="C155" t="s">
        <v>1171</v>
      </c>
      <c r="D155" s="1">
        <v>43647</v>
      </c>
      <c r="E155" s="1">
        <v>43661</v>
      </c>
      <c r="F155" s="1">
        <v>43674</v>
      </c>
      <c r="G155">
        <v>4490</v>
      </c>
      <c r="H155">
        <v>5.6</v>
      </c>
      <c r="I155" s="45">
        <v>353.4</v>
      </c>
      <c r="J155" s="2" t="s">
        <v>1219</v>
      </c>
      <c r="K155">
        <v>919</v>
      </c>
      <c r="L155" s="43">
        <f>IF(J155="Economy", G155*Imputation_C!$B$5+Imputation_C!$C$5,Flights_C!G155*Imputation_C!$B$6+Imputation_C!$C$6)</f>
        <v>706.05200000000002</v>
      </c>
      <c r="M155" t="str">
        <f>VLOOKUP(B155, IATA[],3,FALSE)</f>
        <v>Singapore</v>
      </c>
      <c r="N155" t="str">
        <f>VLOOKUP(C155, IATA[],3,FALSE)</f>
        <v>China</v>
      </c>
    </row>
    <row r="156" spans="1:14" x14ac:dyDescent="0.3">
      <c r="A156" t="s">
        <v>1001</v>
      </c>
      <c r="B156" t="s">
        <v>1167</v>
      </c>
      <c r="C156" t="s">
        <v>1210</v>
      </c>
      <c r="D156" s="1">
        <v>42954</v>
      </c>
      <c r="E156" s="1">
        <v>42961</v>
      </c>
      <c r="F156" s="1">
        <v>42965</v>
      </c>
      <c r="G156">
        <v>364</v>
      </c>
      <c r="H156">
        <v>1.5</v>
      </c>
      <c r="I156" s="45">
        <v>355.02</v>
      </c>
      <c r="J156" s="2" t="s">
        <v>1219</v>
      </c>
      <c r="K156">
        <v>705</v>
      </c>
      <c r="L156" s="43">
        <f>IF(J156="Economy", G156*Imputation_C!$B$5+Imputation_C!$C$5,Flights_C!G156*Imputation_C!$B$6+Imputation_C!$C$6)</f>
        <v>261.26920000000001</v>
      </c>
      <c r="M156" t="str">
        <f>VLOOKUP(B156, IATA[],3,FALSE)</f>
        <v>England</v>
      </c>
      <c r="N156" t="str">
        <f>VLOOKUP(C156, IATA[],3,FALSE)</f>
        <v>Netherlands</v>
      </c>
    </row>
    <row r="157" spans="1:14" x14ac:dyDescent="0.3">
      <c r="A157" t="s">
        <v>1000</v>
      </c>
      <c r="B157" t="s">
        <v>1160</v>
      </c>
      <c r="C157" t="s">
        <v>1206</v>
      </c>
      <c r="D157" s="1">
        <v>43479</v>
      </c>
      <c r="E157" s="1">
        <v>43486</v>
      </c>
      <c r="F157" s="1">
        <v>43491</v>
      </c>
      <c r="G157">
        <v>2374</v>
      </c>
      <c r="H157">
        <v>3.5</v>
      </c>
      <c r="I157" s="45">
        <v>357.09</v>
      </c>
      <c r="J157" s="2" t="s">
        <v>1219</v>
      </c>
      <c r="K157">
        <v>403</v>
      </c>
      <c r="L157" s="43">
        <f>IF(J157="Economy", G157*Imputation_C!$B$5+Imputation_C!$C$5,Flights_C!G157*Imputation_C!$B$6+Imputation_C!$C$6)</f>
        <v>477.94720000000001</v>
      </c>
      <c r="M157" t="str">
        <f>VLOOKUP(B157, IATA[],3,FALSE)</f>
        <v>Singapore</v>
      </c>
      <c r="N157" t="str">
        <f>VLOOKUP(C157, IATA[],3,FALSE)</f>
        <v>Philippines</v>
      </c>
    </row>
    <row r="158" spans="1:14" x14ac:dyDescent="0.3">
      <c r="A158" t="s">
        <v>999</v>
      </c>
      <c r="B158" t="s">
        <v>1167</v>
      </c>
      <c r="C158" t="s">
        <v>1182</v>
      </c>
      <c r="D158" s="1">
        <v>43047</v>
      </c>
      <c r="E158" s="1">
        <v>43060</v>
      </c>
      <c r="F158" s="1">
        <v>43065</v>
      </c>
      <c r="G158">
        <v>2461</v>
      </c>
      <c r="H158">
        <v>3.6</v>
      </c>
      <c r="I158" s="45">
        <v>359.08</v>
      </c>
      <c r="J158" s="2" t="s">
        <v>1219</v>
      </c>
      <c r="K158">
        <v>950</v>
      </c>
      <c r="L158" s="43">
        <f>IF(J158="Economy", G158*Imputation_C!$B$5+Imputation_C!$C$5,Flights_C!G158*Imputation_C!$B$6+Imputation_C!$C$6)</f>
        <v>487.32580000000007</v>
      </c>
      <c r="M158" t="str">
        <f>VLOOKUP(B158, IATA[],3,FALSE)</f>
        <v>England</v>
      </c>
      <c r="N158" t="str">
        <f>VLOOKUP(C158, IATA[],3,FALSE)</f>
        <v>Turkey</v>
      </c>
    </row>
    <row r="159" spans="1:14" x14ac:dyDescent="0.3">
      <c r="A159" t="s">
        <v>998</v>
      </c>
      <c r="B159" t="s">
        <v>1190</v>
      </c>
      <c r="C159" t="s">
        <v>1198</v>
      </c>
      <c r="D159" s="1">
        <v>43270</v>
      </c>
      <c r="E159" s="1">
        <v>43288</v>
      </c>
      <c r="F159" s="1">
        <v>43289</v>
      </c>
      <c r="G159">
        <v>2235</v>
      </c>
      <c r="H159">
        <v>3.2</v>
      </c>
      <c r="I159" s="45">
        <v>362.57</v>
      </c>
      <c r="J159" s="2" t="s">
        <v>1219</v>
      </c>
      <c r="K159">
        <v>871</v>
      </c>
      <c r="L159" s="43">
        <f>IF(J159="Economy", G159*Imputation_C!$B$5+Imputation_C!$C$5,Flights_C!G159*Imputation_C!$B$6+Imputation_C!$C$6)</f>
        <v>462.96300000000002</v>
      </c>
      <c r="M159" t="str">
        <f>VLOOKUP(B159, IATA[],3,FALSE)</f>
        <v>USA</v>
      </c>
      <c r="N159" t="str">
        <f>VLOOKUP(C159, IATA[],3,FALSE)</f>
        <v>USA</v>
      </c>
    </row>
    <row r="160" spans="1:14" x14ac:dyDescent="0.3">
      <c r="A160" t="s">
        <v>997</v>
      </c>
      <c r="B160" t="s">
        <v>1190</v>
      </c>
      <c r="C160" t="s">
        <v>1204</v>
      </c>
      <c r="D160" s="1">
        <v>42907</v>
      </c>
      <c r="E160" s="1">
        <v>42915</v>
      </c>
      <c r="F160" s="1">
        <v>42925</v>
      </c>
      <c r="G160">
        <v>3368</v>
      </c>
      <c r="H160">
        <v>11.5</v>
      </c>
      <c r="I160" s="45">
        <v>363.5</v>
      </c>
      <c r="J160" s="2" t="s">
        <v>1219</v>
      </c>
      <c r="K160">
        <v>202</v>
      </c>
      <c r="L160" s="43">
        <f>IF(J160="Economy", G160*Imputation_C!$B$5+Imputation_C!$C$5,Flights_C!G160*Imputation_C!$B$6+Imputation_C!$C$6)</f>
        <v>585.10040000000004</v>
      </c>
      <c r="M160" t="str">
        <f>VLOOKUP(B160, IATA[],3,FALSE)</f>
        <v>USA</v>
      </c>
      <c r="N160" t="str">
        <f>VLOOKUP(C160, IATA[],3,FALSE)</f>
        <v>Mexico</v>
      </c>
    </row>
    <row r="161" spans="1:14" x14ac:dyDescent="0.3">
      <c r="A161" t="s">
        <v>994</v>
      </c>
      <c r="B161" t="s">
        <v>1162</v>
      </c>
      <c r="C161" t="s">
        <v>1209</v>
      </c>
      <c r="D161" s="1">
        <v>42708</v>
      </c>
      <c r="E161" s="1">
        <v>42892</v>
      </c>
      <c r="F161" s="1">
        <v>42898</v>
      </c>
      <c r="G161">
        <v>347</v>
      </c>
      <c r="H161">
        <v>1.5</v>
      </c>
      <c r="I161" s="45">
        <v>364.29</v>
      </c>
      <c r="J161" s="2" t="s">
        <v>1219</v>
      </c>
      <c r="K161">
        <v>566</v>
      </c>
      <c r="L161" s="43">
        <f>IF(J161="Economy", G161*Imputation_C!$B$5+Imputation_C!$C$5,Flights_C!G161*Imputation_C!$B$6+Imputation_C!$C$6)</f>
        <v>259.4366</v>
      </c>
      <c r="M161" t="str">
        <f>VLOOKUP(B161, IATA[],3,FALSE)</f>
        <v>England</v>
      </c>
      <c r="N161" t="str">
        <f>VLOOKUP(C161, IATA[],3,FALSE)</f>
        <v>France</v>
      </c>
    </row>
    <row r="162" spans="1:14" x14ac:dyDescent="0.3">
      <c r="A162" t="s">
        <v>996</v>
      </c>
      <c r="B162" t="s">
        <v>1190</v>
      </c>
      <c r="C162" t="s">
        <v>1198</v>
      </c>
      <c r="D162" s="1">
        <v>43695</v>
      </c>
      <c r="E162" s="1">
        <v>43716</v>
      </c>
      <c r="F162" s="1">
        <v>43719</v>
      </c>
      <c r="G162">
        <v>2235</v>
      </c>
      <c r="H162">
        <v>3.2</v>
      </c>
      <c r="I162" s="45">
        <v>364.29</v>
      </c>
      <c r="J162" s="2" t="s">
        <v>1219</v>
      </c>
      <c r="K162">
        <v>871</v>
      </c>
      <c r="L162" s="43">
        <f>IF(J162="Economy", G162*Imputation_C!$B$5+Imputation_C!$C$5,Flights_C!G162*Imputation_C!$B$6+Imputation_C!$C$6)</f>
        <v>462.96300000000002</v>
      </c>
      <c r="M162" t="str">
        <f>VLOOKUP(B162, IATA[],3,FALSE)</f>
        <v>USA</v>
      </c>
      <c r="N162" t="str">
        <f>VLOOKUP(C162, IATA[],3,FALSE)</f>
        <v>USA</v>
      </c>
    </row>
    <row r="163" spans="1:14" x14ac:dyDescent="0.3">
      <c r="A163" t="s">
        <v>995</v>
      </c>
      <c r="B163" t="s">
        <v>1167</v>
      </c>
      <c r="C163" t="s">
        <v>1182</v>
      </c>
      <c r="D163" s="1">
        <v>43795</v>
      </c>
      <c r="E163" s="1">
        <v>43803</v>
      </c>
      <c r="F163" s="1">
        <v>43808</v>
      </c>
      <c r="G163">
        <v>2461</v>
      </c>
      <c r="H163">
        <v>3.6</v>
      </c>
      <c r="I163" s="45">
        <v>364.41</v>
      </c>
      <c r="J163" s="2" t="s">
        <v>1218</v>
      </c>
      <c r="K163">
        <v>435</v>
      </c>
      <c r="L163" s="43">
        <f>IF(J163="Economy", G163*Imputation_C!$B$5+Imputation_C!$C$5,Flights_C!G163*Imputation_C!$B$6+Imputation_C!$C$6)</f>
        <v>3272.8834999999999</v>
      </c>
      <c r="M163" t="str">
        <f>VLOOKUP(B163, IATA[],3,FALSE)</f>
        <v>England</v>
      </c>
      <c r="N163" t="str">
        <f>VLOOKUP(C163, IATA[],3,FALSE)</f>
        <v>Turkey</v>
      </c>
    </row>
    <row r="164" spans="1:14" x14ac:dyDescent="0.3">
      <c r="A164" t="s">
        <v>993</v>
      </c>
      <c r="B164" t="s">
        <v>1167</v>
      </c>
      <c r="C164" t="s">
        <v>1182</v>
      </c>
      <c r="D164" s="1">
        <v>43393</v>
      </c>
      <c r="E164" s="1">
        <v>43400</v>
      </c>
      <c r="F164" s="1">
        <v>43405</v>
      </c>
      <c r="G164">
        <v>2461</v>
      </c>
      <c r="H164">
        <v>3.6</v>
      </c>
      <c r="I164" s="45">
        <v>366.19</v>
      </c>
      <c r="J164" s="2" t="s">
        <v>1219</v>
      </c>
      <c r="K164">
        <v>705</v>
      </c>
      <c r="L164" s="43">
        <f>IF(J164="Economy", G164*Imputation_C!$B$5+Imputation_C!$C$5,Flights_C!G164*Imputation_C!$B$6+Imputation_C!$C$6)</f>
        <v>487.32580000000007</v>
      </c>
      <c r="M164" t="str">
        <f>VLOOKUP(B164, IATA[],3,FALSE)</f>
        <v>England</v>
      </c>
      <c r="N164" t="str">
        <f>VLOOKUP(C164, IATA[],3,FALSE)</f>
        <v>Turkey</v>
      </c>
    </row>
    <row r="165" spans="1:14" x14ac:dyDescent="0.3">
      <c r="A165" t="s">
        <v>991</v>
      </c>
      <c r="B165" t="s">
        <v>1167</v>
      </c>
      <c r="C165" t="s">
        <v>1182</v>
      </c>
      <c r="D165" s="1">
        <v>43320</v>
      </c>
      <c r="E165" s="1">
        <v>43438</v>
      </c>
      <c r="F165" s="1">
        <v>43442</v>
      </c>
      <c r="G165">
        <v>2461</v>
      </c>
      <c r="H165">
        <v>3.6</v>
      </c>
      <c r="I165" s="45">
        <v>369.07</v>
      </c>
      <c r="J165" s="2" t="s">
        <v>1219</v>
      </c>
      <c r="K165">
        <v>467</v>
      </c>
      <c r="L165" s="43">
        <f>IF(J165="Economy", G165*Imputation_C!$B$5+Imputation_C!$C$5,Flights_C!G165*Imputation_C!$B$6+Imputation_C!$C$6)</f>
        <v>487.32580000000007</v>
      </c>
      <c r="M165" t="str">
        <f>VLOOKUP(B165, IATA[],3,FALSE)</f>
        <v>England</v>
      </c>
      <c r="N165" t="str">
        <f>VLOOKUP(C165, IATA[],3,FALSE)</f>
        <v>Turkey</v>
      </c>
    </row>
    <row r="166" spans="1:14" x14ac:dyDescent="0.3">
      <c r="A166" t="s">
        <v>992</v>
      </c>
      <c r="B166" t="s">
        <v>1162</v>
      </c>
      <c r="C166" t="s">
        <v>1209</v>
      </c>
      <c r="D166" s="1">
        <v>42938</v>
      </c>
      <c r="E166" s="1">
        <v>42992</v>
      </c>
      <c r="F166" s="1">
        <v>42997</v>
      </c>
      <c r="G166">
        <v>347</v>
      </c>
      <c r="H166">
        <v>1.5</v>
      </c>
      <c r="I166" s="45">
        <v>369.12</v>
      </c>
      <c r="J166" s="2" t="s">
        <v>1218</v>
      </c>
      <c r="K166">
        <v>549</v>
      </c>
      <c r="L166" s="43">
        <f>IF(J166="Economy", G166*Imputation_C!$B$5+Imputation_C!$C$5,Flights_C!G166*Imputation_C!$B$6+Imputation_C!$C$6)</f>
        <v>2060.5045</v>
      </c>
      <c r="M166" t="str">
        <f>VLOOKUP(B166, IATA[],3,FALSE)</f>
        <v>England</v>
      </c>
      <c r="N166" t="str">
        <f>VLOOKUP(C166, IATA[],3,FALSE)</f>
        <v>France</v>
      </c>
    </row>
    <row r="167" spans="1:14" x14ac:dyDescent="0.3">
      <c r="A167" t="s">
        <v>990</v>
      </c>
      <c r="B167" t="s">
        <v>1167</v>
      </c>
      <c r="C167" t="s">
        <v>1197</v>
      </c>
      <c r="D167" s="1">
        <v>43158</v>
      </c>
      <c r="E167" s="1">
        <v>43169</v>
      </c>
      <c r="F167" s="1">
        <v>43172</v>
      </c>
      <c r="G167">
        <v>1109</v>
      </c>
      <c r="H167">
        <v>2.2999999999999998</v>
      </c>
      <c r="I167" s="45">
        <v>371.82</v>
      </c>
      <c r="J167" s="2" t="s">
        <v>1219</v>
      </c>
      <c r="K167">
        <v>810</v>
      </c>
      <c r="L167" s="43">
        <f>IF(J167="Economy", G167*Imputation_C!$B$5+Imputation_C!$C$5,Flights_C!G167*Imputation_C!$B$6+Imputation_C!$C$6)</f>
        <v>341.58019999999999</v>
      </c>
      <c r="M167" t="str">
        <f>VLOOKUP(B167, IATA[],3,FALSE)</f>
        <v>England</v>
      </c>
      <c r="N167" t="str">
        <f>VLOOKUP(C167, IATA[],3,FALSE)</f>
        <v>Spain</v>
      </c>
    </row>
    <row r="168" spans="1:14" x14ac:dyDescent="0.3">
      <c r="A168" t="s">
        <v>989</v>
      </c>
      <c r="B168" t="s">
        <v>1167</v>
      </c>
      <c r="C168" t="s">
        <v>1209</v>
      </c>
      <c r="D168" s="1">
        <v>43657</v>
      </c>
      <c r="E168" s="1">
        <v>43677</v>
      </c>
      <c r="F168" s="1">
        <v>43681</v>
      </c>
      <c r="G168">
        <v>307</v>
      </c>
      <c r="H168">
        <v>1.5</v>
      </c>
      <c r="I168" s="45">
        <v>372.61</v>
      </c>
      <c r="J168" s="2" t="s">
        <v>1219</v>
      </c>
      <c r="K168">
        <v>393</v>
      </c>
      <c r="L168" s="43">
        <f>IF(J168="Economy", G168*Imputation_C!$B$5+Imputation_C!$C$5,Flights_C!G168*Imputation_C!$B$6+Imputation_C!$C$6)</f>
        <v>255.12459999999999</v>
      </c>
      <c r="M168" t="str">
        <f>VLOOKUP(B168, IATA[],3,FALSE)</f>
        <v>England</v>
      </c>
      <c r="N168" t="str">
        <f>VLOOKUP(C168, IATA[],3,FALSE)</f>
        <v>France</v>
      </c>
    </row>
    <row r="169" spans="1:14" x14ac:dyDescent="0.3">
      <c r="A169" t="s">
        <v>988</v>
      </c>
      <c r="B169" t="s">
        <v>1190</v>
      </c>
      <c r="C169" t="s">
        <v>1198</v>
      </c>
      <c r="D169" s="1">
        <v>42959</v>
      </c>
      <c r="E169" s="1">
        <v>42960</v>
      </c>
      <c r="F169" s="1">
        <v>42961</v>
      </c>
      <c r="G169">
        <v>2235</v>
      </c>
      <c r="H169">
        <v>3.2</v>
      </c>
      <c r="I169" s="45">
        <v>375.86</v>
      </c>
      <c r="J169" s="2" t="s">
        <v>1219</v>
      </c>
      <c r="K169">
        <v>792</v>
      </c>
      <c r="L169" s="43">
        <f>IF(J169="Economy", G169*Imputation_C!$B$5+Imputation_C!$C$5,Flights_C!G169*Imputation_C!$B$6+Imputation_C!$C$6)</f>
        <v>462.96300000000002</v>
      </c>
      <c r="M169" t="str">
        <f>VLOOKUP(B169, IATA[],3,FALSE)</f>
        <v>USA</v>
      </c>
      <c r="N169" t="str">
        <f>VLOOKUP(C169, IATA[],3,FALSE)</f>
        <v>USA</v>
      </c>
    </row>
    <row r="170" spans="1:14" x14ac:dyDescent="0.3">
      <c r="A170" t="s">
        <v>987</v>
      </c>
      <c r="B170" t="s">
        <v>1160</v>
      </c>
      <c r="C170" t="s">
        <v>1186</v>
      </c>
      <c r="D170" s="1">
        <v>43496</v>
      </c>
      <c r="E170" s="1">
        <v>43504</v>
      </c>
      <c r="F170" s="1">
        <v>43509</v>
      </c>
      <c r="G170">
        <v>2594</v>
      </c>
      <c r="H170">
        <v>3.7</v>
      </c>
      <c r="I170" s="45">
        <v>377.2</v>
      </c>
      <c r="J170" s="2" t="s">
        <v>1219</v>
      </c>
      <c r="K170">
        <v>77</v>
      </c>
      <c r="L170" s="43">
        <f>IF(J170="Economy", G170*Imputation_C!$B$5+Imputation_C!$C$5,Flights_C!G170*Imputation_C!$B$6+Imputation_C!$C$6)</f>
        <v>501.66320000000007</v>
      </c>
      <c r="M170" t="str">
        <f>VLOOKUP(B170, IATA[],3,FALSE)</f>
        <v>Singapore</v>
      </c>
      <c r="N170" t="str">
        <f>VLOOKUP(C170, IATA[],3,FALSE)</f>
        <v>China</v>
      </c>
    </row>
    <row r="171" spans="1:14" x14ac:dyDescent="0.3">
      <c r="A171" t="s">
        <v>986</v>
      </c>
      <c r="B171" t="s">
        <v>1160</v>
      </c>
      <c r="C171" t="s">
        <v>1170</v>
      </c>
      <c r="D171" s="1">
        <v>43705</v>
      </c>
      <c r="E171" s="1">
        <v>43725</v>
      </c>
      <c r="F171" s="1">
        <v>43737</v>
      </c>
      <c r="G171">
        <v>3805</v>
      </c>
      <c r="H171">
        <v>5.5</v>
      </c>
      <c r="I171" s="45">
        <v>379.27</v>
      </c>
      <c r="J171" s="2" t="s">
        <v>1218</v>
      </c>
      <c r="K171">
        <v>403</v>
      </c>
      <c r="L171" s="43">
        <f>IF(J171="Economy", G171*Imputation_C!$B$5+Imputation_C!$C$5,Flights_C!G171*Imputation_C!$B$6+Imputation_C!$C$6)</f>
        <v>4043.6675</v>
      </c>
      <c r="M171" t="str">
        <f>VLOOKUP(B171, IATA[],3,FALSE)</f>
        <v>Singapore</v>
      </c>
      <c r="N171" t="str">
        <f>VLOOKUP(C171, IATA[],3,FALSE)</f>
        <v>China</v>
      </c>
    </row>
    <row r="172" spans="1:14" x14ac:dyDescent="0.3">
      <c r="A172" t="s">
        <v>985</v>
      </c>
      <c r="B172" t="s">
        <v>1162</v>
      </c>
      <c r="C172" t="s">
        <v>1179</v>
      </c>
      <c r="D172" s="1">
        <v>43138</v>
      </c>
      <c r="E172" s="1">
        <v>43156</v>
      </c>
      <c r="F172" s="1">
        <v>43159</v>
      </c>
      <c r="G172">
        <v>1443</v>
      </c>
      <c r="H172">
        <v>2.6</v>
      </c>
      <c r="I172" s="45">
        <v>379.42</v>
      </c>
      <c r="J172" s="2" t="s">
        <v>1219</v>
      </c>
      <c r="K172">
        <v>31</v>
      </c>
      <c r="L172" s="43">
        <f>IF(J172="Economy", G172*Imputation_C!$B$5+Imputation_C!$C$5,Flights_C!G172*Imputation_C!$B$6+Imputation_C!$C$6)</f>
        <v>377.58540000000005</v>
      </c>
      <c r="M172" t="str">
        <f>VLOOKUP(B172, IATA[],3,FALSE)</f>
        <v>England</v>
      </c>
      <c r="N172" t="str">
        <f>VLOOKUP(C172, IATA[],3,FALSE)</f>
        <v>Italy</v>
      </c>
    </row>
    <row r="173" spans="1:14" x14ac:dyDescent="0.3">
      <c r="A173" t="s">
        <v>984</v>
      </c>
      <c r="B173" t="s">
        <v>1190</v>
      </c>
      <c r="C173" t="s">
        <v>1198</v>
      </c>
      <c r="D173" s="1">
        <v>43053</v>
      </c>
      <c r="E173" s="1">
        <v>43200</v>
      </c>
      <c r="F173" s="1">
        <v>43203</v>
      </c>
      <c r="G173">
        <v>2235</v>
      </c>
      <c r="H173">
        <v>3.2</v>
      </c>
      <c r="I173" s="45">
        <v>379.69</v>
      </c>
      <c r="J173" s="2" t="s">
        <v>1219</v>
      </c>
      <c r="K173">
        <v>900</v>
      </c>
      <c r="L173" s="43">
        <f>IF(J173="Economy", G173*Imputation_C!$B$5+Imputation_C!$C$5,Flights_C!G173*Imputation_C!$B$6+Imputation_C!$C$6)</f>
        <v>462.96300000000002</v>
      </c>
      <c r="M173" t="str">
        <f>VLOOKUP(B173, IATA[],3,FALSE)</f>
        <v>USA</v>
      </c>
      <c r="N173" t="str">
        <f>VLOOKUP(C173, IATA[],3,FALSE)</f>
        <v>USA</v>
      </c>
    </row>
    <row r="174" spans="1:14" x14ac:dyDescent="0.3">
      <c r="A174" t="s">
        <v>983</v>
      </c>
      <c r="B174" t="s">
        <v>1160</v>
      </c>
      <c r="C174" t="s">
        <v>1183</v>
      </c>
      <c r="D174" s="1">
        <v>43677</v>
      </c>
      <c r="E174" s="1">
        <v>43686</v>
      </c>
      <c r="F174" s="1">
        <v>43697</v>
      </c>
      <c r="G174">
        <v>3250</v>
      </c>
      <c r="H174">
        <v>4.4000000000000004</v>
      </c>
      <c r="I174" s="45">
        <v>381.11</v>
      </c>
      <c r="J174" s="2" t="s">
        <v>1219</v>
      </c>
      <c r="K174">
        <v>952</v>
      </c>
      <c r="L174" s="43">
        <f>IF(J174="Economy", G174*Imputation_C!$B$5+Imputation_C!$C$5,Flights_C!G174*Imputation_C!$B$6+Imputation_C!$C$6)</f>
        <v>572.38</v>
      </c>
      <c r="M174" t="str">
        <f>VLOOKUP(B174, IATA[],3,FALSE)</f>
        <v>Singapore</v>
      </c>
      <c r="N174" t="str">
        <f>VLOOKUP(C174, IATA[],3,FALSE)</f>
        <v>China</v>
      </c>
    </row>
    <row r="175" spans="1:14" x14ac:dyDescent="0.3">
      <c r="A175" t="s">
        <v>982</v>
      </c>
      <c r="B175" t="s">
        <v>1190</v>
      </c>
      <c r="C175" t="s">
        <v>1198</v>
      </c>
      <c r="D175" s="1">
        <v>43485</v>
      </c>
      <c r="E175" s="1">
        <v>43510</v>
      </c>
      <c r="F175" s="1">
        <v>43513</v>
      </c>
      <c r="G175">
        <v>2235</v>
      </c>
      <c r="H175">
        <v>3.2</v>
      </c>
      <c r="I175" s="45">
        <v>382.91</v>
      </c>
      <c r="J175" s="2" t="s">
        <v>1219</v>
      </c>
      <c r="K175">
        <v>211</v>
      </c>
      <c r="L175" s="43">
        <f>IF(J175="Economy", G175*Imputation_C!$B$5+Imputation_C!$C$5,Flights_C!G175*Imputation_C!$B$6+Imputation_C!$C$6)</f>
        <v>462.96300000000002</v>
      </c>
      <c r="M175" t="str">
        <f>VLOOKUP(B175, IATA[],3,FALSE)</f>
        <v>USA</v>
      </c>
      <c r="N175" t="str">
        <f>VLOOKUP(C175, IATA[],3,FALSE)</f>
        <v>USA</v>
      </c>
    </row>
    <row r="176" spans="1:14" x14ac:dyDescent="0.3">
      <c r="A176" t="s">
        <v>981</v>
      </c>
      <c r="B176" t="s">
        <v>1160</v>
      </c>
      <c r="C176" t="s">
        <v>1201</v>
      </c>
      <c r="D176" s="1">
        <v>43586</v>
      </c>
      <c r="E176" s="1">
        <v>43598</v>
      </c>
      <c r="F176" s="1">
        <v>43603</v>
      </c>
      <c r="G176">
        <v>2565</v>
      </c>
      <c r="H176">
        <v>3.7</v>
      </c>
      <c r="I176" s="45">
        <v>383.65</v>
      </c>
      <c r="J176" s="2" t="s">
        <v>1219</v>
      </c>
      <c r="K176">
        <v>952</v>
      </c>
      <c r="L176" s="43">
        <f>IF(J176="Economy", G176*Imputation_C!$B$5+Imputation_C!$C$5,Flights_C!G176*Imputation_C!$B$6+Imputation_C!$C$6)</f>
        <v>498.53700000000003</v>
      </c>
      <c r="M176" t="str">
        <f>VLOOKUP(B176, IATA[],3,FALSE)</f>
        <v>Singapore</v>
      </c>
      <c r="N176" t="str">
        <f>VLOOKUP(C176, IATA[],3,FALSE)</f>
        <v>China</v>
      </c>
    </row>
    <row r="177" spans="1:14" x14ac:dyDescent="0.3">
      <c r="A177" t="s">
        <v>980</v>
      </c>
      <c r="B177" t="s">
        <v>1160</v>
      </c>
      <c r="C177" t="s">
        <v>1184</v>
      </c>
      <c r="D177" s="1">
        <v>43598</v>
      </c>
      <c r="E177" s="1">
        <v>43611</v>
      </c>
      <c r="F177" s="1">
        <v>43621</v>
      </c>
      <c r="G177">
        <v>6033</v>
      </c>
      <c r="H177">
        <v>7.2</v>
      </c>
      <c r="I177" s="45">
        <v>385.24</v>
      </c>
      <c r="J177" s="2" t="s">
        <v>1219</v>
      </c>
      <c r="K177">
        <v>465</v>
      </c>
      <c r="L177" s="43">
        <f>IF(J177="Economy", G177*Imputation_C!$B$5+Imputation_C!$C$5,Flights_C!G177*Imputation_C!$B$6+Imputation_C!$C$6)</f>
        <v>872.38740000000007</v>
      </c>
      <c r="M177" t="str">
        <f>VLOOKUP(B177, IATA[],3,FALSE)</f>
        <v>Singapore</v>
      </c>
      <c r="N177" t="str">
        <f>VLOOKUP(C177, IATA[],3,FALSE)</f>
        <v>Australia</v>
      </c>
    </row>
    <row r="178" spans="1:14" x14ac:dyDescent="0.3">
      <c r="A178" t="s">
        <v>979</v>
      </c>
      <c r="B178" t="s">
        <v>1190</v>
      </c>
      <c r="C178" t="s">
        <v>1195</v>
      </c>
      <c r="D178" s="1">
        <v>43616</v>
      </c>
      <c r="E178" s="1">
        <v>43659</v>
      </c>
      <c r="F178" s="1">
        <v>43661</v>
      </c>
      <c r="G178">
        <v>2606</v>
      </c>
      <c r="H178">
        <v>3.6</v>
      </c>
      <c r="I178" s="45">
        <v>390.59</v>
      </c>
      <c r="J178" s="2" t="s">
        <v>1219</v>
      </c>
      <c r="K178">
        <v>749</v>
      </c>
      <c r="L178" s="43">
        <f>IF(J178="Economy", G178*Imputation_C!$B$5+Imputation_C!$C$5,Flights_C!G178*Imputation_C!$B$6+Imputation_C!$C$6)</f>
        <v>502.95680000000004</v>
      </c>
      <c r="M178" t="str">
        <f>VLOOKUP(B178, IATA[],3,FALSE)</f>
        <v>USA</v>
      </c>
      <c r="N178" t="str">
        <f>VLOOKUP(C178, IATA[],3,FALSE)</f>
        <v>USA</v>
      </c>
    </row>
    <row r="179" spans="1:14" x14ac:dyDescent="0.3">
      <c r="A179" t="s">
        <v>978</v>
      </c>
      <c r="B179" t="s">
        <v>1167</v>
      </c>
      <c r="C179" t="s">
        <v>1210</v>
      </c>
      <c r="D179" s="1">
        <v>43629</v>
      </c>
      <c r="E179" s="1">
        <v>43656</v>
      </c>
      <c r="F179" s="1">
        <v>43661</v>
      </c>
      <c r="G179">
        <v>364</v>
      </c>
      <c r="H179">
        <v>1.5</v>
      </c>
      <c r="I179" s="45">
        <v>395.17</v>
      </c>
      <c r="J179" s="2" t="s">
        <v>1219</v>
      </c>
      <c r="K179">
        <v>636</v>
      </c>
      <c r="L179" s="43">
        <f>IF(J179="Economy", G179*Imputation_C!$B$5+Imputation_C!$C$5,Flights_C!G179*Imputation_C!$B$6+Imputation_C!$C$6)</f>
        <v>261.26920000000001</v>
      </c>
      <c r="M179" t="str">
        <f>VLOOKUP(B179, IATA[],3,FALSE)</f>
        <v>England</v>
      </c>
      <c r="N179" t="str">
        <f>VLOOKUP(C179, IATA[],3,FALSE)</f>
        <v>Netherlands</v>
      </c>
    </row>
    <row r="180" spans="1:14" x14ac:dyDescent="0.3">
      <c r="A180" t="s">
        <v>977</v>
      </c>
      <c r="B180" t="s">
        <v>1160</v>
      </c>
      <c r="C180" t="s">
        <v>1202</v>
      </c>
      <c r="D180" s="1">
        <v>43781</v>
      </c>
      <c r="E180" s="1">
        <v>43790</v>
      </c>
      <c r="F180" s="1">
        <v>43795</v>
      </c>
      <c r="G180">
        <v>2648</v>
      </c>
      <c r="H180">
        <v>3.8</v>
      </c>
      <c r="I180" s="45">
        <v>395.94</v>
      </c>
      <c r="J180" s="2" t="s">
        <v>1218</v>
      </c>
      <c r="K180">
        <v>425</v>
      </c>
      <c r="L180" s="43">
        <f>IF(J180="Economy", G180*Imputation_C!$B$5+Imputation_C!$C$5,Flights_C!G180*Imputation_C!$B$6+Imputation_C!$C$6)</f>
        <v>3380.1279999999997</v>
      </c>
      <c r="M180" t="str">
        <f>VLOOKUP(B180, IATA[],3,FALSE)</f>
        <v>Singapore</v>
      </c>
      <c r="N180" t="str">
        <f>VLOOKUP(C180, IATA[],3,FALSE)</f>
        <v>China</v>
      </c>
    </row>
    <row r="181" spans="1:14" x14ac:dyDescent="0.3">
      <c r="A181" t="s">
        <v>976</v>
      </c>
      <c r="B181" t="s">
        <v>1190</v>
      </c>
      <c r="C181" t="s">
        <v>1188</v>
      </c>
      <c r="D181" s="1">
        <v>43395</v>
      </c>
      <c r="E181" s="1">
        <v>43466</v>
      </c>
      <c r="F181" s="1">
        <v>43470</v>
      </c>
      <c r="G181">
        <v>1529</v>
      </c>
      <c r="H181">
        <v>2.4</v>
      </c>
      <c r="I181" s="45">
        <v>397.71</v>
      </c>
      <c r="J181" s="2" t="s">
        <v>1219</v>
      </c>
      <c r="K181">
        <v>201</v>
      </c>
      <c r="L181" s="43">
        <f>IF(J181="Economy", G181*Imputation_C!$B$5+Imputation_C!$C$5,Flights_C!G181*Imputation_C!$B$6+Imputation_C!$C$6)</f>
        <v>386.8562</v>
      </c>
      <c r="M181" t="str">
        <f>VLOOKUP(B181, IATA[],3,FALSE)</f>
        <v>USA</v>
      </c>
      <c r="N181" t="str">
        <f>VLOOKUP(C181, IATA[],3,FALSE)</f>
        <v>USA</v>
      </c>
    </row>
    <row r="182" spans="1:14" x14ac:dyDescent="0.3">
      <c r="A182" t="s">
        <v>974</v>
      </c>
      <c r="B182" t="s">
        <v>1167</v>
      </c>
      <c r="C182" t="s">
        <v>1163</v>
      </c>
      <c r="D182" s="1">
        <v>42780</v>
      </c>
      <c r="E182" s="1">
        <v>42794</v>
      </c>
      <c r="F182" s="1">
        <v>42806</v>
      </c>
      <c r="G182">
        <v>8432</v>
      </c>
      <c r="H182">
        <v>9.6</v>
      </c>
      <c r="I182" s="45">
        <v>400.33</v>
      </c>
      <c r="J182" s="2" t="s">
        <v>1219</v>
      </c>
      <c r="K182">
        <v>431</v>
      </c>
      <c r="L182" s="43">
        <f>IF(J182="Economy", G182*Imputation_C!$B$5+Imputation_C!$C$5,Flights_C!G182*Imputation_C!$B$6+Imputation_C!$C$6)</f>
        <v>1130.9996000000001</v>
      </c>
      <c r="M182" t="str">
        <f>VLOOKUP(B182, IATA[],3,FALSE)</f>
        <v>England</v>
      </c>
      <c r="N182" t="str">
        <f>VLOOKUP(C182, IATA[],3,FALSE)</f>
        <v>USA</v>
      </c>
    </row>
    <row r="183" spans="1:14" x14ac:dyDescent="0.3">
      <c r="A183" t="s">
        <v>975</v>
      </c>
      <c r="B183" t="s">
        <v>1162</v>
      </c>
      <c r="C183" t="s">
        <v>1179</v>
      </c>
      <c r="D183" s="1">
        <v>43725</v>
      </c>
      <c r="E183" s="1">
        <v>43759</v>
      </c>
      <c r="F183" s="1">
        <v>43764</v>
      </c>
      <c r="G183">
        <v>1443</v>
      </c>
      <c r="H183">
        <v>2.6</v>
      </c>
      <c r="I183" s="45">
        <v>400.6</v>
      </c>
      <c r="J183" s="2" t="s">
        <v>1219</v>
      </c>
      <c r="K183">
        <v>435</v>
      </c>
      <c r="L183" s="43">
        <f>IF(J183="Economy", G183*Imputation_C!$B$5+Imputation_C!$C$5,Flights_C!G183*Imputation_C!$B$6+Imputation_C!$C$6)</f>
        <v>377.58540000000005</v>
      </c>
      <c r="M183" t="str">
        <f>VLOOKUP(B183, IATA[],3,FALSE)</f>
        <v>England</v>
      </c>
      <c r="N183" t="str">
        <f>VLOOKUP(C183, IATA[],3,FALSE)</f>
        <v>Italy</v>
      </c>
    </row>
    <row r="184" spans="1:14" x14ac:dyDescent="0.3">
      <c r="A184" t="s">
        <v>971</v>
      </c>
      <c r="B184" t="s">
        <v>1162</v>
      </c>
      <c r="C184" t="s">
        <v>1210</v>
      </c>
      <c r="D184" s="1">
        <v>43349</v>
      </c>
      <c r="E184" s="1">
        <v>43365</v>
      </c>
      <c r="F184" s="1">
        <v>43369</v>
      </c>
      <c r="G184">
        <v>370</v>
      </c>
      <c r="H184">
        <v>1.5</v>
      </c>
      <c r="I184" s="45">
        <v>402.01</v>
      </c>
      <c r="J184" s="2" t="s">
        <v>1219</v>
      </c>
      <c r="K184">
        <v>11</v>
      </c>
      <c r="L184" s="43">
        <f>IF(J184="Economy", G184*Imputation_C!$B$5+Imputation_C!$C$5,Flights_C!G184*Imputation_C!$B$6+Imputation_C!$C$6)</f>
        <v>261.916</v>
      </c>
      <c r="M184" t="str">
        <f>VLOOKUP(B184, IATA[],3,FALSE)</f>
        <v>England</v>
      </c>
      <c r="N184" t="str">
        <f>VLOOKUP(C184, IATA[],3,FALSE)</f>
        <v>Netherlands</v>
      </c>
    </row>
    <row r="185" spans="1:14" x14ac:dyDescent="0.3">
      <c r="A185" t="s">
        <v>972</v>
      </c>
      <c r="B185" t="s">
        <v>1161</v>
      </c>
      <c r="C185" t="s">
        <v>1207</v>
      </c>
      <c r="D185" s="1">
        <v>43811</v>
      </c>
      <c r="E185" s="1">
        <v>43819</v>
      </c>
      <c r="F185" s="1">
        <v>43828</v>
      </c>
      <c r="G185">
        <v>6498</v>
      </c>
      <c r="H185">
        <v>8.1</v>
      </c>
      <c r="I185" s="45">
        <v>402.45</v>
      </c>
      <c r="J185" s="2" t="s">
        <v>1218</v>
      </c>
      <c r="K185">
        <v>62</v>
      </c>
      <c r="L185" s="43">
        <f>IF(J185="Economy", G185*Imputation_C!$B$5+Imputation_C!$C$5,Flights_C!G185*Imputation_C!$B$6+Imputation_C!$C$6)</f>
        <v>5588.1030000000001</v>
      </c>
      <c r="M185" t="str">
        <f>VLOOKUP(B185, IATA[],3,FALSE)</f>
        <v>USA</v>
      </c>
      <c r="N185" t="str">
        <f>VLOOKUP(C185, IATA[],3,FALSE)</f>
        <v>Germany</v>
      </c>
    </row>
    <row r="186" spans="1:14" x14ac:dyDescent="0.3">
      <c r="A186" t="s">
        <v>973</v>
      </c>
      <c r="B186" t="s">
        <v>1190</v>
      </c>
      <c r="C186" t="s">
        <v>1198</v>
      </c>
      <c r="D186" s="1">
        <v>42964</v>
      </c>
      <c r="E186" s="1">
        <v>43025</v>
      </c>
      <c r="F186" s="1">
        <v>43026</v>
      </c>
      <c r="G186">
        <v>2235</v>
      </c>
      <c r="H186">
        <v>3.2</v>
      </c>
      <c r="I186" s="45">
        <v>402.48</v>
      </c>
      <c r="J186" s="2" t="s">
        <v>1219</v>
      </c>
      <c r="K186">
        <v>638</v>
      </c>
      <c r="L186" s="43">
        <f>IF(J186="Economy", G186*Imputation_C!$B$5+Imputation_C!$C$5,Flights_C!G186*Imputation_C!$B$6+Imputation_C!$C$6)</f>
        <v>462.96300000000002</v>
      </c>
      <c r="M186" t="str">
        <f>VLOOKUP(B186, IATA[],3,FALSE)</f>
        <v>USA</v>
      </c>
      <c r="N186" t="str">
        <f>VLOOKUP(C186, IATA[],3,FALSE)</f>
        <v>USA</v>
      </c>
    </row>
    <row r="187" spans="1:14" x14ac:dyDescent="0.3">
      <c r="A187" t="s">
        <v>970</v>
      </c>
      <c r="B187" t="s">
        <v>1190</v>
      </c>
      <c r="C187" t="s">
        <v>1172</v>
      </c>
      <c r="D187" s="1">
        <v>43023</v>
      </c>
      <c r="E187" s="1">
        <v>43044</v>
      </c>
      <c r="F187" s="1">
        <v>43046</v>
      </c>
      <c r="G187">
        <v>3883</v>
      </c>
      <c r="H187">
        <v>5.0999999999999996</v>
      </c>
      <c r="I187" s="45">
        <v>402.62</v>
      </c>
      <c r="J187" s="2" t="s">
        <v>1219</v>
      </c>
      <c r="K187">
        <v>384</v>
      </c>
      <c r="L187" s="43">
        <f>IF(J187="Economy", G187*Imputation_C!$B$5+Imputation_C!$C$5,Flights_C!G187*Imputation_C!$B$6+Imputation_C!$C$6)</f>
        <v>640.61739999999998</v>
      </c>
      <c r="M187" t="str">
        <f>VLOOKUP(B187, IATA[],3,FALSE)</f>
        <v>USA</v>
      </c>
      <c r="N187" t="str">
        <f>VLOOKUP(C187, IATA[],3,FALSE)</f>
        <v>USA</v>
      </c>
    </row>
    <row r="188" spans="1:14" x14ac:dyDescent="0.3">
      <c r="A188" t="s">
        <v>968</v>
      </c>
      <c r="B188" t="s">
        <v>1190</v>
      </c>
      <c r="C188" t="s">
        <v>1188</v>
      </c>
      <c r="D188" s="1">
        <v>43214</v>
      </c>
      <c r="E188" s="1">
        <v>43216</v>
      </c>
      <c r="F188" s="1">
        <v>43220</v>
      </c>
      <c r="G188">
        <v>1529</v>
      </c>
      <c r="H188">
        <v>2.4</v>
      </c>
      <c r="I188" s="45">
        <v>403.01</v>
      </c>
      <c r="J188" s="2" t="s">
        <v>1219</v>
      </c>
      <c r="K188">
        <v>448</v>
      </c>
      <c r="L188" s="43">
        <f>IF(J188="Economy", G188*Imputation_C!$B$5+Imputation_C!$C$5,Flights_C!G188*Imputation_C!$B$6+Imputation_C!$C$6)</f>
        <v>386.8562</v>
      </c>
      <c r="M188" t="str">
        <f>VLOOKUP(B188, IATA[],3,FALSE)</f>
        <v>USA</v>
      </c>
      <c r="N188" t="str">
        <f>VLOOKUP(C188, IATA[],3,FALSE)</f>
        <v>USA</v>
      </c>
    </row>
    <row r="189" spans="1:14" x14ac:dyDescent="0.3">
      <c r="A189" t="s">
        <v>969</v>
      </c>
      <c r="B189" t="s">
        <v>1190</v>
      </c>
      <c r="C189" t="s">
        <v>1165</v>
      </c>
      <c r="D189" s="1">
        <v>43159</v>
      </c>
      <c r="E189" s="1">
        <v>43167</v>
      </c>
      <c r="F189" s="1">
        <v>43169</v>
      </c>
      <c r="G189">
        <v>1765</v>
      </c>
      <c r="H189">
        <v>2.6</v>
      </c>
      <c r="I189" s="45">
        <v>403.04</v>
      </c>
      <c r="J189" s="2" t="s">
        <v>1219</v>
      </c>
      <c r="K189">
        <v>760</v>
      </c>
      <c r="L189" s="43">
        <f>IF(J189="Economy", G189*Imputation_C!$B$5+Imputation_C!$C$5,Flights_C!G189*Imputation_C!$B$6+Imputation_C!$C$6)</f>
        <v>412.29700000000003</v>
      </c>
      <c r="M189" t="str">
        <f>VLOOKUP(B189, IATA[],3,FALSE)</f>
        <v>USA</v>
      </c>
      <c r="N189" t="str">
        <f>VLOOKUP(C189, IATA[],3,FALSE)</f>
        <v>USA</v>
      </c>
    </row>
    <row r="190" spans="1:14" x14ac:dyDescent="0.3">
      <c r="A190" t="s">
        <v>967</v>
      </c>
      <c r="B190" t="s">
        <v>1160</v>
      </c>
      <c r="C190" t="s">
        <v>1201</v>
      </c>
      <c r="D190" s="1">
        <v>43807</v>
      </c>
      <c r="E190" s="1">
        <v>43817</v>
      </c>
      <c r="F190" s="1">
        <v>43822</v>
      </c>
      <c r="G190">
        <v>2565</v>
      </c>
      <c r="H190">
        <v>3.7</v>
      </c>
      <c r="I190" s="45">
        <v>404.69</v>
      </c>
      <c r="J190" s="2" t="s">
        <v>1218</v>
      </c>
      <c r="K190">
        <v>700</v>
      </c>
      <c r="L190" s="43">
        <f>IF(J190="Economy", G190*Imputation_C!$B$5+Imputation_C!$C$5,Flights_C!G190*Imputation_C!$B$6+Imputation_C!$C$6)</f>
        <v>3332.5275000000001</v>
      </c>
      <c r="M190" t="str">
        <f>VLOOKUP(B190, IATA[],3,FALSE)</f>
        <v>Singapore</v>
      </c>
      <c r="N190" t="str">
        <f>VLOOKUP(C190, IATA[],3,FALSE)</f>
        <v>China</v>
      </c>
    </row>
    <row r="191" spans="1:14" x14ac:dyDescent="0.3">
      <c r="A191" t="s">
        <v>966</v>
      </c>
      <c r="B191" t="s">
        <v>1162</v>
      </c>
      <c r="C191" t="s">
        <v>1194</v>
      </c>
      <c r="D191" s="1">
        <v>42859</v>
      </c>
      <c r="E191" s="1">
        <v>42873</v>
      </c>
      <c r="F191" s="1">
        <v>42877</v>
      </c>
      <c r="G191">
        <v>654</v>
      </c>
      <c r="H191">
        <v>1.8</v>
      </c>
      <c r="I191" s="45">
        <v>405.16</v>
      </c>
      <c r="J191" s="2" t="s">
        <v>1218</v>
      </c>
      <c r="K191">
        <v>198</v>
      </c>
      <c r="L191" s="43">
        <f>IF(J191="Economy", G191*Imputation_C!$B$5+Imputation_C!$C$5,Flights_C!G191*Imputation_C!$B$6+Imputation_C!$C$6)</f>
        <v>2236.569</v>
      </c>
      <c r="M191" t="str">
        <f>VLOOKUP(B191, IATA[],3,FALSE)</f>
        <v>England</v>
      </c>
      <c r="N191" t="str">
        <f>VLOOKUP(C191, IATA[],3,FALSE)</f>
        <v>Germany</v>
      </c>
    </row>
    <row r="192" spans="1:14" x14ac:dyDescent="0.3">
      <c r="A192" t="s">
        <v>965</v>
      </c>
      <c r="B192" t="s">
        <v>1160</v>
      </c>
      <c r="C192" t="s">
        <v>1164</v>
      </c>
      <c r="D192" s="1">
        <v>42975</v>
      </c>
      <c r="E192" s="1">
        <v>42981</v>
      </c>
      <c r="F192" s="1">
        <v>42991</v>
      </c>
      <c r="G192">
        <v>3921</v>
      </c>
      <c r="H192">
        <v>5.0999999999999996</v>
      </c>
      <c r="I192" s="45">
        <v>407.5</v>
      </c>
      <c r="J192" s="2" t="s">
        <v>1218</v>
      </c>
      <c r="K192">
        <v>436</v>
      </c>
      <c r="L192" s="43">
        <f>IF(J192="Economy", G192*Imputation_C!$B$5+Imputation_C!$C$5,Flights_C!G192*Imputation_C!$B$6+Imputation_C!$C$6)</f>
        <v>4110.1934999999994</v>
      </c>
      <c r="M192" t="str">
        <f>VLOOKUP(B192, IATA[],3,FALSE)</f>
        <v>Singapore</v>
      </c>
      <c r="N192" t="str">
        <f>VLOOKUP(C192, IATA[],3,FALSE)</f>
        <v>India</v>
      </c>
    </row>
    <row r="193" spans="1:14" x14ac:dyDescent="0.3">
      <c r="A193" t="s">
        <v>964</v>
      </c>
      <c r="B193" t="s">
        <v>1167</v>
      </c>
      <c r="C193" t="s">
        <v>1210</v>
      </c>
      <c r="D193" s="1">
        <v>43048</v>
      </c>
      <c r="E193" s="1">
        <v>43215</v>
      </c>
      <c r="F193" s="1">
        <v>43220</v>
      </c>
      <c r="G193">
        <v>364</v>
      </c>
      <c r="H193">
        <v>1.5</v>
      </c>
      <c r="I193" s="45">
        <v>412.8</v>
      </c>
      <c r="J193" s="2" t="s">
        <v>1219</v>
      </c>
      <c r="K193">
        <v>31</v>
      </c>
      <c r="L193" s="43">
        <f>IF(J193="Economy", G193*Imputation_C!$B$5+Imputation_C!$C$5,Flights_C!G193*Imputation_C!$B$6+Imputation_C!$C$6)</f>
        <v>261.26920000000001</v>
      </c>
      <c r="M193" t="str">
        <f>VLOOKUP(B193, IATA[],3,FALSE)</f>
        <v>England</v>
      </c>
      <c r="N193" t="str">
        <f>VLOOKUP(C193, IATA[],3,FALSE)</f>
        <v>Netherlands</v>
      </c>
    </row>
    <row r="194" spans="1:14" x14ac:dyDescent="0.3">
      <c r="A194" t="s">
        <v>963</v>
      </c>
      <c r="B194" t="s">
        <v>1190</v>
      </c>
      <c r="C194" t="s">
        <v>1195</v>
      </c>
      <c r="D194" s="1">
        <v>43117</v>
      </c>
      <c r="E194" s="1">
        <v>43131</v>
      </c>
      <c r="F194" s="1">
        <v>43136</v>
      </c>
      <c r="G194">
        <v>2606</v>
      </c>
      <c r="H194">
        <v>3.6</v>
      </c>
      <c r="I194" s="45">
        <v>415.99</v>
      </c>
      <c r="J194" s="2" t="s">
        <v>1219</v>
      </c>
      <c r="K194">
        <v>39</v>
      </c>
      <c r="L194" s="43">
        <f>IF(J194="Economy", G194*Imputation_C!$B$5+Imputation_C!$C$5,Flights_C!G194*Imputation_C!$B$6+Imputation_C!$C$6)</f>
        <v>502.95680000000004</v>
      </c>
      <c r="M194" t="str">
        <f>VLOOKUP(B194, IATA[],3,FALSE)</f>
        <v>USA</v>
      </c>
      <c r="N194" t="str">
        <f>VLOOKUP(C194, IATA[],3,FALSE)</f>
        <v>USA</v>
      </c>
    </row>
    <row r="195" spans="1:14" x14ac:dyDescent="0.3">
      <c r="A195" t="s">
        <v>962</v>
      </c>
      <c r="B195" t="s">
        <v>1162</v>
      </c>
      <c r="C195" t="s">
        <v>1197</v>
      </c>
      <c r="D195" s="1">
        <v>42747</v>
      </c>
      <c r="E195" s="1">
        <v>42773</v>
      </c>
      <c r="F195" s="1">
        <v>42777</v>
      </c>
      <c r="G195">
        <v>1147</v>
      </c>
      <c r="H195">
        <v>2.2999999999999998</v>
      </c>
      <c r="I195" s="45">
        <v>417.54</v>
      </c>
      <c r="J195" s="2" t="s">
        <v>1219</v>
      </c>
      <c r="K195">
        <v>435</v>
      </c>
      <c r="L195" s="43">
        <f>IF(J195="Economy", G195*Imputation_C!$B$5+Imputation_C!$C$5,Flights_C!G195*Imputation_C!$B$6+Imputation_C!$C$6)</f>
        <v>345.67660000000001</v>
      </c>
      <c r="M195" t="str">
        <f>VLOOKUP(B195, IATA[],3,FALSE)</f>
        <v>England</v>
      </c>
      <c r="N195" t="str">
        <f>VLOOKUP(C195, IATA[],3,FALSE)</f>
        <v>Spain</v>
      </c>
    </row>
    <row r="196" spans="1:14" x14ac:dyDescent="0.3">
      <c r="A196" t="s">
        <v>961</v>
      </c>
      <c r="B196" t="s">
        <v>1162</v>
      </c>
      <c r="C196" t="s">
        <v>1197</v>
      </c>
      <c r="D196" s="1">
        <v>43796</v>
      </c>
      <c r="E196" s="1">
        <v>43808</v>
      </c>
      <c r="F196" s="1">
        <v>43811</v>
      </c>
      <c r="G196">
        <v>1147</v>
      </c>
      <c r="H196">
        <v>2.2999999999999998</v>
      </c>
      <c r="I196" s="45">
        <v>422.25</v>
      </c>
      <c r="J196" s="2" t="s">
        <v>1219</v>
      </c>
      <c r="K196">
        <v>212</v>
      </c>
      <c r="L196" s="43">
        <f>IF(J196="Economy", G196*Imputation_C!$B$5+Imputation_C!$C$5,Flights_C!G196*Imputation_C!$B$6+Imputation_C!$C$6)</f>
        <v>345.67660000000001</v>
      </c>
      <c r="M196" t="str">
        <f>VLOOKUP(B196, IATA[],3,FALSE)</f>
        <v>England</v>
      </c>
      <c r="N196" t="str">
        <f>VLOOKUP(C196, IATA[],3,FALSE)</f>
        <v>Spain</v>
      </c>
    </row>
    <row r="197" spans="1:14" x14ac:dyDescent="0.3">
      <c r="A197" t="s">
        <v>960</v>
      </c>
      <c r="B197" t="s">
        <v>1162</v>
      </c>
      <c r="C197" t="s">
        <v>1210</v>
      </c>
      <c r="D197" s="1">
        <v>43625</v>
      </c>
      <c r="E197" s="1">
        <v>43650</v>
      </c>
      <c r="F197" s="1">
        <v>43654</v>
      </c>
      <c r="G197">
        <v>370</v>
      </c>
      <c r="H197">
        <v>1.5</v>
      </c>
      <c r="I197" s="45">
        <v>432.35</v>
      </c>
      <c r="J197" s="2" t="s">
        <v>1219</v>
      </c>
      <c r="K197">
        <v>636</v>
      </c>
      <c r="L197" s="43">
        <f>IF(J197="Economy", G197*Imputation_C!$B$5+Imputation_C!$C$5,Flights_C!G197*Imputation_C!$B$6+Imputation_C!$C$6)</f>
        <v>261.916</v>
      </c>
      <c r="M197" t="str">
        <f>VLOOKUP(B197, IATA[],3,FALSE)</f>
        <v>England</v>
      </c>
      <c r="N197" t="str">
        <f>VLOOKUP(C197, IATA[],3,FALSE)</f>
        <v>Netherlands</v>
      </c>
    </row>
    <row r="198" spans="1:14" x14ac:dyDescent="0.3">
      <c r="A198" t="s">
        <v>959</v>
      </c>
      <c r="B198" t="s">
        <v>1162</v>
      </c>
      <c r="C198" t="s">
        <v>1179</v>
      </c>
      <c r="D198" s="1">
        <v>42826</v>
      </c>
      <c r="E198" s="1">
        <v>42841</v>
      </c>
      <c r="F198" s="1">
        <v>42858</v>
      </c>
      <c r="G198">
        <v>1443</v>
      </c>
      <c r="H198">
        <v>2.6</v>
      </c>
      <c r="I198" s="45">
        <v>437.79</v>
      </c>
      <c r="J198" s="2" t="s">
        <v>1219</v>
      </c>
      <c r="K198">
        <v>267</v>
      </c>
      <c r="L198" s="43">
        <f>IF(J198="Economy", G198*Imputation_C!$B$5+Imputation_C!$C$5,Flights_C!G198*Imputation_C!$B$6+Imputation_C!$C$6)</f>
        <v>377.58540000000005</v>
      </c>
      <c r="M198" t="str">
        <f>VLOOKUP(B198, IATA[],3,FALSE)</f>
        <v>England</v>
      </c>
      <c r="N198" t="str">
        <f>VLOOKUP(C198, IATA[],3,FALSE)</f>
        <v>Italy</v>
      </c>
    </row>
    <row r="199" spans="1:14" x14ac:dyDescent="0.3">
      <c r="A199" t="s">
        <v>958</v>
      </c>
      <c r="B199" t="s">
        <v>1161</v>
      </c>
      <c r="C199" t="s">
        <v>1204</v>
      </c>
      <c r="D199" s="1">
        <v>43590</v>
      </c>
      <c r="E199" s="1">
        <v>43731</v>
      </c>
      <c r="F199" s="1">
        <v>43734</v>
      </c>
      <c r="G199">
        <v>4359</v>
      </c>
      <c r="H199">
        <v>4.5</v>
      </c>
      <c r="I199" s="45">
        <v>437.8</v>
      </c>
      <c r="J199" s="2" t="s">
        <v>1219</v>
      </c>
      <c r="K199">
        <v>860</v>
      </c>
      <c r="L199" s="43">
        <f>IF(J199="Economy", G199*Imputation_C!$B$5+Imputation_C!$C$5,Flights_C!G199*Imputation_C!$B$6+Imputation_C!$C$6)</f>
        <v>691.93020000000001</v>
      </c>
      <c r="M199" t="str">
        <f>VLOOKUP(B199, IATA[],3,FALSE)</f>
        <v>USA</v>
      </c>
      <c r="N199" t="str">
        <f>VLOOKUP(C199, IATA[],3,FALSE)</f>
        <v>Mexico</v>
      </c>
    </row>
    <row r="200" spans="1:14" x14ac:dyDescent="0.3">
      <c r="A200" t="s">
        <v>957</v>
      </c>
      <c r="B200" t="s">
        <v>1167</v>
      </c>
      <c r="C200" t="s">
        <v>1207</v>
      </c>
      <c r="D200" s="1">
        <v>42851</v>
      </c>
      <c r="E200" s="1">
        <v>42883</v>
      </c>
      <c r="F200" s="1">
        <v>42888</v>
      </c>
      <c r="G200">
        <v>913</v>
      </c>
      <c r="H200">
        <v>2.1</v>
      </c>
      <c r="I200" s="45">
        <v>438.76</v>
      </c>
      <c r="J200" s="2" t="s">
        <v>1219</v>
      </c>
      <c r="K200">
        <v>171</v>
      </c>
      <c r="L200" s="43">
        <f>IF(J200="Economy", G200*Imputation_C!$B$5+Imputation_C!$C$5,Flights_C!G200*Imputation_C!$B$6+Imputation_C!$C$6)</f>
        <v>320.45140000000004</v>
      </c>
      <c r="M200" t="str">
        <f>VLOOKUP(B200, IATA[],3,FALSE)</f>
        <v>England</v>
      </c>
      <c r="N200" t="str">
        <f>VLOOKUP(C200, IATA[],3,FALSE)</f>
        <v>Germany</v>
      </c>
    </row>
    <row r="201" spans="1:14" x14ac:dyDescent="0.3">
      <c r="A201" t="s">
        <v>956</v>
      </c>
      <c r="B201" t="s">
        <v>1160</v>
      </c>
      <c r="C201" t="s">
        <v>1186</v>
      </c>
      <c r="D201" s="1">
        <v>43572</v>
      </c>
      <c r="E201" s="1">
        <v>43633</v>
      </c>
      <c r="F201" s="1">
        <v>43641</v>
      </c>
      <c r="G201">
        <v>2594</v>
      </c>
      <c r="H201">
        <v>3.7</v>
      </c>
      <c r="I201" s="45">
        <v>441.06</v>
      </c>
      <c r="J201" s="2" t="s">
        <v>1219</v>
      </c>
      <c r="K201">
        <v>952</v>
      </c>
      <c r="L201" s="43">
        <f>IF(J201="Economy", G201*Imputation_C!$B$5+Imputation_C!$C$5,Flights_C!G201*Imputation_C!$B$6+Imputation_C!$C$6)</f>
        <v>501.66320000000007</v>
      </c>
      <c r="M201" t="str">
        <f>VLOOKUP(B201, IATA[],3,FALSE)</f>
        <v>Singapore</v>
      </c>
      <c r="N201" t="str">
        <f>VLOOKUP(C201, IATA[],3,FALSE)</f>
        <v>China</v>
      </c>
    </row>
    <row r="202" spans="1:14" x14ac:dyDescent="0.3">
      <c r="A202" t="s">
        <v>955</v>
      </c>
      <c r="B202" t="s">
        <v>1160</v>
      </c>
      <c r="C202" t="s">
        <v>1192</v>
      </c>
      <c r="D202" s="1">
        <v>43687</v>
      </c>
      <c r="E202" s="1">
        <v>43696</v>
      </c>
      <c r="F202" s="1">
        <v>43701</v>
      </c>
      <c r="G202">
        <v>2643</v>
      </c>
      <c r="H202">
        <v>3.8</v>
      </c>
      <c r="I202" s="45">
        <v>443.86</v>
      </c>
      <c r="J202" s="2" t="s">
        <v>1219</v>
      </c>
      <c r="K202">
        <v>874</v>
      </c>
      <c r="L202" s="43">
        <f>IF(J202="Economy", G202*Imputation_C!$B$5+Imputation_C!$C$5,Flights_C!G202*Imputation_C!$B$6+Imputation_C!$C$6)</f>
        <v>506.94540000000006</v>
      </c>
      <c r="M202" t="str">
        <f>VLOOKUP(B202, IATA[],3,FALSE)</f>
        <v>Singapore</v>
      </c>
      <c r="N202" t="str">
        <f>VLOOKUP(C202, IATA[],3,FALSE)</f>
        <v>China</v>
      </c>
    </row>
    <row r="203" spans="1:14" x14ac:dyDescent="0.3">
      <c r="A203" t="s">
        <v>954</v>
      </c>
      <c r="B203" t="s">
        <v>1190</v>
      </c>
      <c r="C203" t="s">
        <v>1178</v>
      </c>
      <c r="D203" s="1">
        <v>43083</v>
      </c>
      <c r="E203" s="1">
        <v>43090</v>
      </c>
      <c r="F203" s="1">
        <v>43092</v>
      </c>
      <c r="G203">
        <v>1180</v>
      </c>
      <c r="H203">
        <v>2</v>
      </c>
      <c r="I203" s="45">
        <v>447.6</v>
      </c>
      <c r="J203" s="2" t="s">
        <v>1219</v>
      </c>
      <c r="K203">
        <v>499</v>
      </c>
      <c r="L203" s="43">
        <f>IF(J203="Economy", G203*Imputation_C!$B$5+Imputation_C!$C$5,Flights_C!G203*Imputation_C!$B$6+Imputation_C!$C$6)</f>
        <v>349.23400000000004</v>
      </c>
      <c r="M203" t="str">
        <f>VLOOKUP(B203, IATA[],3,FALSE)</f>
        <v>USA</v>
      </c>
      <c r="N203" t="str">
        <f>VLOOKUP(C203, IATA[],3,FALSE)</f>
        <v>USA</v>
      </c>
    </row>
    <row r="204" spans="1:14" x14ac:dyDescent="0.3">
      <c r="A204" t="s">
        <v>953</v>
      </c>
      <c r="B204" t="s">
        <v>1160</v>
      </c>
      <c r="C204" t="s">
        <v>1193</v>
      </c>
      <c r="D204" s="1">
        <v>43506</v>
      </c>
      <c r="E204" s="1">
        <v>43522</v>
      </c>
      <c r="F204" s="1">
        <v>43534</v>
      </c>
      <c r="G204">
        <v>4159</v>
      </c>
      <c r="H204">
        <v>5.3</v>
      </c>
      <c r="I204" s="45">
        <v>449.88</v>
      </c>
      <c r="J204" s="2" t="s">
        <v>1218</v>
      </c>
      <c r="K204">
        <v>436</v>
      </c>
      <c r="L204" s="43">
        <f>IF(J204="Economy", G204*Imputation_C!$B$5+Imputation_C!$C$5,Flights_C!G204*Imputation_C!$B$6+Imputation_C!$C$6)</f>
        <v>4246.6864999999998</v>
      </c>
      <c r="M204" t="str">
        <f>VLOOKUP(B204, IATA[],3,FALSE)</f>
        <v>Singapore</v>
      </c>
      <c r="N204" t="str">
        <f>VLOOKUP(C204, IATA[],3,FALSE)</f>
        <v>India</v>
      </c>
    </row>
    <row r="205" spans="1:14" x14ac:dyDescent="0.3">
      <c r="A205" t="s">
        <v>952</v>
      </c>
      <c r="B205" t="s">
        <v>1160</v>
      </c>
      <c r="C205" t="s">
        <v>1192</v>
      </c>
      <c r="D205" s="1">
        <v>43619</v>
      </c>
      <c r="E205" s="1">
        <v>43625</v>
      </c>
      <c r="F205" s="1">
        <v>43630</v>
      </c>
      <c r="G205">
        <v>2643</v>
      </c>
      <c r="H205">
        <v>3.8</v>
      </c>
      <c r="I205" s="45">
        <v>454.45</v>
      </c>
      <c r="J205" s="2" t="s">
        <v>1218</v>
      </c>
      <c r="K205">
        <v>874</v>
      </c>
      <c r="L205" s="43">
        <f>IF(J205="Economy", G205*Imputation_C!$B$5+Imputation_C!$C$5,Flights_C!G205*Imputation_C!$B$6+Imputation_C!$C$6)</f>
        <v>3377.2605000000003</v>
      </c>
      <c r="M205" t="str">
        <f>VLOOKUP(B205, IATA[],3,FALSE)</f>
        <v>Singapore</v>
      </c>
      <c r="N205" t="str">
        <f>VLOOKUP(C205, IATA[],3,FALSE)</f>
        <v>China</v>
      </c>
    </row>
    <row r="206" spans="1:14" x14ac:dyDescent="0.3">
      <c r="A206" t="s">
        <v>951</v>
      </c>
      <c r="B206" t="s">
        <v>1167</v>
      </c>
      <c r="C206" t="s">
        <v>1175</v>
      </c>
      <c r="D206" s="1">
        <v>43461</v>
      </c>
      <c r="E206" s="1">
        <v>43475</v>
      </c>
      <c r="F206" s="1">
        <v>43486</v>
      </c>
      <c r="G206">
        <v>5480</v>
      </c>
      <c r="H206">
        <v>7</v>
      </c>
      <c r="I206" s="45">
        <v>457.11</v>
      </c>
      <c r="J206" s="2" t="s">
        <v>1219</v>
      </c>
      <c r="K206">
        <v>689</v>
      </c>
      <c r="L206" s="43">
        <f>IF(J206="Economy", G206*Imputation_C!$B$5+Imputation_C!$C$5,Flights_C!G206*Imputation_C!$B$6+Imputation_C!$C$6)</f>
        <v>812.774</v>
      </c>
      <c r="M206" t="str">
        <f>VLOOKUP(B206, IATA[],3,FALSE)</f>
        <v>England</v>
      </c>
      <c r="N206" t="str">
        <f>VLOOKUP(C206, IATA[],3,FALSE)</f>
        <v>United Arab Emirates</v>
      </c>
    </row>
    <row r="207" spans="1:14" x14ac:dyDescent="0.3">
      <c r="A207" t="s">
        <v>950</v>
      </c>
      <c r="B207" t="s">
        <v>1167</v>
      </c>
      <c r="C207" t="s">
        <v>1197</v>
      </c>
      <c r="D207" s="1">
        <v>42808</v>
      </c>
      <c r="E207" s="1">
        <v>42825</v>
      </c>
      <c r="F207" s="1">
        <v>42829</v>
      </c>
      <c r="G207">
        <v>1109</v>
      </c>
      <c r="H207">
        <v>2.2999999999999998</v>
      </c>
      <c r="I207" s="45">
        <v>462.4</v>
      </c>
      <c r="J207" s="2" t="s">
        <v>1219</v>
      </c>
      <c r="K207">
        <v>705</v>
      </c>
      <c r="L207" s="43">
        <f>IF(J207="Economy", G207*Imputation_C!$B$5+Imputation_C!$C$5,Flights_C!G207*Imputation_C!$B$6+Imputation_C!$C$6)</f>
        <v>341.58019999999999</v>
      </c>
      <c r="M207" t="str">
        <f>VLOOKUP(B207, IATA[],3,FALSE)</f>
        <v>England</v>
      </c>
      <c r="N207" t="str">
        <f>VLOOKUP(C207, IATA[],3,FALSE)</f>
        <v>Spain</v>
      </c>
    </row>
    <row r="208" spans="1:14" x14ac:dyDescent="0.3">
      <c r="A208" t="s">
        <v>949</v>
      </c>
      <c r="B208" t="s">
        <v>1161</v>
      </c>
      <c r="C208" t="s">
        <v>1207</v>
      </c>
      <c r="D208" s="1">
        <v>43354</v>
      </c>
      <c r="E208" s="1">
        <v>43362</v>
      </c>
      <c r="F208" s="1">
        <v>43371</v>
      </c>
      <c r="G208">
        <v>6498</v>
      </c>
      <c r="H208">
        <v>8.1</v>
      </c>
      <c r="I208" s="45">
        <v>463.47</v>
      </c>
      <c r="J208" s="2" t="s">
        <v>1218</v>
      </c>
      <c r="K208">
        <v>213</v>
      </c>
      <c r="L208" s="43">
        <f>IF(J208="Economy", G208*Imputation_C!$B$5+Imputation_C!$C$5,Flights_C!G208*Imputation_C!$B$6+Imputation_C!$C$6)</f>
        <v>5588.1030000000001</v>
      </c>
      <c r="M208" t="str">
        <f>VLOOKUP(B208, IATA[],3,FALSE)</f>
        <v>USA</v>
      </c>
      <c r="N208" t="str">
        <f>VLOOKUP(C208, IATA[],3,FALSE)</f>
        <v>Germany</v>
      </c>
    </row>
    <row r="209" spans="1:14" x14ac:dyDescent="0.3">
      <c r="A209" t="s">
        <v>948</v>
      </c>
      <c r="B209" t="s">
        <v>1190</v>
      </c>
      <c r="C209" t="s">
        <v>1195</v>
      </c>
      <c r="D209" s="1">
        <v>43178</v>
      </c>
      <c r="E209" s="1">
        <v>43208</v>
      </c>
      <c r="F209" s="1">
        <v>43217</v>
      </c>
      <c r="G209">
        <v>2606</v>
      </c>
      <c r="H209">
        <v>3.6</v>
      </c>
      <c r="I209" s="45">
        <v>469.27</v>
      </c>
      <c r="J209" s="2" t="s">
        <v>1219</v>
      </c>
      <c r="K209">
        <v>711</v>
      </c>
      <c r="L209" s="43">
        <f>IF(J209="Economy", G209*Imputation_C!$B$5+Imputation_C!$C$5,Flights_C!G209*Imputation_C!$B$6+Imputation_C!$C$6)</f>
        <v>502.95680000000004</v>
      </c>
      <c r="M209" t="str">
        <f>VLOOKUP(B209, IATA[],3,FALSE)</f>
        <v>USA</v>
      </c>
      <c r="N209" t="str">
        <f>VLOOKUP(C209, IATA[],3,FALSE)</f>
        <v>USA</v>
      </c>
    </row>
    <row r="210" spans="1:14" x14ac:dyDescent="0.3">
      <c r="A210" t="s">
        <v>947</v>
      </c>
      <c r="B210" t="s">
        <v>1160</v>
      </c>
      <c r="C210" t="s">
        <v>1186</v>
      </c>
      <c r="D210" s="1">
        <v>43777</v>
      </c>
      <c r="E210" s="1">
        <v>43783</v>
      </c>
      <c r="F210" s="1">
        <v>43788</v>
      </c>
      <c r="G210">
        <v>2594</v>
      </c>
      <c r="H210">
        <v>3.7</v>
      </c>
      <c r="I210" s="45">
        <v>471.55</v>
      </c>
      <c r="J210" s="2" t="s">
        <v>1219</v>
      </c>
      <c r="K210">
        <v>912</v>
      </c>
      <c r="L210" s="43">
        <f>IF(J210="Economy", G210*Imputation_C!$B$5+Imputation_C!$C$5,Flights_C!G210*Imputation_C!$B$6+Imputation_C!$C$6)</f>
        <v>501.66320000000007</v>
      </c>
      <c r="M210" t="str">
        <f>VLOOKUP(B210, IATA[],3,FALSE)</f>
        <v>Singapore</v>
      </c>
      <c r="N210" t="str">
        <f>VLOOKUP(C210, IATA[],3,FALSE)</f>
        <v>China</v>
      </c>
    </row>
    <row r="211" spans="1:14" x14ac:dyDescent="0.3">
      <c r="A211" t="s">
        <v>946</v>
      </c>
      <c r="B211" t="s">
        <v>1160</v>
      </c>
      <c r="C211" t="s">
        <v>1177</v>
      </c>
      <c r="D211" s="1">
        <v>43483</v>
      </c>
      <c r="E211" s="1">
        <v>43498</v>
      </c>
      <c r="F211" s="1">
        <v>43509</v>
      </c>
      <c r="G211">
        <v>6293</v>
      </c>
      <c r="H211">
        <v>7.4</v>
      </c>
      <c r="I211" s="45">
        <v>478.84</v>
      </c>
      <c r="J211" s="2" t="s">
        <v>1219</v>
      </c>
      <c r="K211">
        <v>912</v>
      </c>
      <c r="L211" s="43">
        <f>IF(J211="Economy", G211*Imputation_C!$B$5+Imputation_C!$C$5,Flights_C!G211*Imputation_C!$B$6+Imputation_C!$C$6)</f>
        <v>900.41539999999998</v>
      </c>
      <c r="M211" t="str">
        <f>VLOOKUP(B211, IATA[],3,FALSE)</f>
        <v>Singapore</v>
      </c>
      <c r="N211" t="str">
        <f>VLOOKUP(C211, IATA[],3,FALSE)</f>
        <v>Australia</v>
      </c>
    </row>
    <row r="212" spans="1:14" x14ac:dyDescent="0.3">
      <c r="A212" t="s">
        <v>945</v>
      </c>
      <c r="B212" t="s">
        <v>1162</v>
      </c>
      <c r="C212" t="s">
        <v>1207</v>
      </c>
      <c r="D212" s="1">
        <v>43258</v>
      </c>
      <c r="E212" s="1">
        <v>43397</v>
      </c>
      <c r="F212" s="1">
        <v>43401</v>
      </c>
      <c r="G212">
        <v>941</v>
      </c>
      <c r="H212">
        <v>2.1</v>
      </c>
      <c r="I212" s="45">
        <v>480.46</v>
      </c>
      <c r="J212" s="2" t="s">
        <v>1219</v>
      </c>
      <c r="K212">
        <v>561</v>
      </c>
      <c r="L212" s="43">
        <f>IF(J212="Economy", G212*Imputation_C!$B$5+Imputation_C!$C$5,Flights_C!G212*Imputation_C!$B$6+Imputation_C!$C$6)</f>
        <v>323.46980000000002</v>
      </c>
      <c r="M212" t="str">
        <f>VLOOKUP(B212, IATA[],3,FALSE)</f>
        <v>England</v>
      </c>
      <c r="N212" t="str">
        <f>VLOOKUP(C212, IATA[],3,FALSE)</f>
        <v>Germany</v>
      </c>
    </row>
    <row r="213" spans="1:14" x14ac:dyDescent="0.3">
      <c r="A213" t="s">
        <v>944</v>
      </c>
      <c r="B213" t="s">
        <v>1160</v>
      </c>
      <c r="C213" t="s">
        <v>1201</v>
      </c>
      <c r="D213" s="1">
        <v>43528</v>
      </c>
      <c r="E213" s="1">
        <v>43541</v>
      </c>
      <c r="F213" s="1">
        <v>43547</v>
      </c>
      <c r="G213">
        <v>2565</v>
      </c>
      <c r="H213">
        <v>3.7</v>
      </c>
      <c r="I213" s="45">
        <v>482.25</v>
      </c>
      <c r="J213" s="2" t="s">
        <v>1218</v>
      </c>
      <c r="K213">
        <v>436</v>
      </c>
      <c r="L213" s="43">
        <f>IF(J213="Economy", G213*Imputation_C!$B$5+Imputation_C!$C$5,Flights_C!G213*Imputation_C!$B$6+Imputation_C!$C$6)</f>
        <v>3332.5275000000001</v>
      </c>
      <c r="M213" t="str">
        <f>VLOOKUP(B213, IATA[],3,FALSE)</f>
        <v>Singapore</v>
      </c>
      <c r="N213" t="str">
        <f>VLOOKUP(C213, IATA[],3,FALSE)</f>
        <v>China</v>
      </c>
    </row>
    <row r="214" spans="1:14" x14ac:dyDescent="0.3">
      <c r="A214" t="s">
        <v>943</v>
      </c>
      <c r="B214" t="s">
        <v>1190</v>
      </c>
      <c r="C214" t="s">
        <v>1198</v>
      </c>
      <c r="D214" s="1">
        <v>43477</v>
      </c>
      <c r="E214" s="1">
        <v>43488</v>
      </c>
      <c r="F214" s="1">
        <v>43491</v>
      </c>
      <c r="G214">
        <v>2235</v>
      </c>
      <c r="H214">
        <v>3.2</v>
      </c>
      <c r="I214" s="45">
        <v>484.7</v>
      </c>
      <c r="J214" s="2" t="s">
        <v>1219</v>
      </c>
      <c r="K214">
        <v>711</v>
      </c>
      <c r="L214" s="43">
        <f>IF(J214="Economy", G214*Imputation_C!$B$5+Imputation_C!$C$5,Flights_C!G214*Imputation_C!$B$6+Imputation_C!$C$6)</f>
        <v>462.96300000000002</v>
      </c>
      <c r="M214" t="str">
        <f>VLOOKUP(B214, IATA[],3,FALSE)</f>
        <v>USA</v>
      </c>
      <c r="N214" t="str">
        <f>VLOOKUP(C214, IATA[],3,FALSE)</f>
        <v>USA</v>
      </c>
    </row>
    <row r="215" spans="1:14" x14ac:dyDescent="0.3">
      <c r="A215" t="s">
        <v>942</v>
      </c>
      <c r="B215" t="s">
        <v>1190</v>
      </c>
      <c r="C215" t="s">
        <v>1178</v>
      </c>
      <c r="D215" s="1">
        <v>42809</v>
      </c>
      <c r="E215" s="1">
        <v>42814</v>
      </c>
      <c r="F215" s="1">
        <v>42817</v>
      </c>
      <c r="G215">
        <v>1180</v>
      </c>
      <c r="H215">
        <v>2</v>
      </c>
      <c r="I215" s="45">
        <v>486.97</v>
      </c>
      <c r="J215" s="2" t="s">
        <v>1219</v>
      </c>
      <c r="K215">
        <v>708</v>
      </c>
      <c r="L215" s="43">
        <f>IF(J215="Economy", G215*Imputation_C!$B$5+Imputation_C!$C$5,Flights_C!G215*Imputation_C!$B$6+Imputation_C!$C$6)</f>
        <v>349.23400000000004</v>
      </c>
      <c r="M215" t="str">
        <f>VLOOKUP(B215, IATA[],3,FALSE)</f>
        <v>USA</v>
      </c>
      <c r="N215" t="str">
        <f>VLOOKUP(C215, IATA[],3,FALSE)</f>
        <v>USA</v>
      </c>
    </row>
    <row r="216" spans="1:14" x14ac:dyDescent="0.3">
      <c r="A216" t="s">
        <v>941</v>
      </c>
      <c r="B216" t="s">
        <v>1167</v>
      </c>
      <c r="C216" t="s">
        <v>1194</v>
      </c>
      <c r="D216" s="1">
        <v>42969</v>
      </c>
      <c r="E216" s="1">
        <v>42980</v>
      </c>
      <c r="F216" s="1">
        <v>42984</v>
      </c>
      <c r="G216">
        <v>630</v>
      </c>
      <c r="H216">
        <v>8.8000000000000007</v>
      </c>
      <c r="I216" s="45">
        <v>492.36</v>
      </c>
      <c r="J216" s="2" t="s">
        <v>1219</v>
      </c>
      <c r="K216">
        <v>950</v>
      </c>
      <c r="L216" s="43">
        <f>IF(J216="Economy", G216*Imputation_C!$B$5+Imputation_C!$C$5,Flights_C!G216*Imputation_C!$B$6+Imputation_C!$C$6)</f>
        <v>289.94400000000002</v>
      </c>
      <c r="M216" t="str">
        <f>VLOOKUP(B216, IATA[],3,FALSE)</f>
        <v>England</v>
      </c>
      <c r="N216" t="str">
        <f>VLOOKUP(C216, IATA[],3,FALSE)</f>
        <v>Germany</v>
      </c>
    </row>
    <row r="217" spans="1:14" x14ac:dyDescent="0.3">
      <c r="A217" t="s">
        <v>940</v>
      </c>
      <c r="B217" t="s">
        <v>1160</v>
      </c>
      <c r="C217" t="s">
        <v>1186</v>
      </c>
      <c r="D217" s="1">
        <v>43562</v>
      </c>
      <c r="E217" s="1">
        <v>43574</v>
      </c>
      <c r="F217" s="1">
        <v>43579</v>
      </c>
      <c r="G217">
        <v>2594</v>
      </c>
      <c r="H217">
        <v>3.7</v>
      </c>
      <c r="I217" s="45">
        <v>492.9</v>
      </c>
      <c r="J217" s="2" t="s">
        <v>1219</v>
      </c>
      <c r="K217">
        <v>958</v>
      </c>
      <c r="L217" s="43">
        <f>IF(J217="Economy", G217*Imputation_C!$B$5+Imputation_C!$C$5,Flights_C!G217*Imputation_C!$B$6+Imputation_C!$C$6)</f>
        <v>501.66320000000007</v>
      </c>
      <c r="M217" t="str">
        <f>VLOOKUP(B217, IATA[],3,FALSE)</f>
        <v>Singapore</v>
      </c>
      <c r="N217" t="str">
        <f>VLOOKUP(C217, IATA[],3,FALSE)</f>
        <v>China</v>
      </c>
    </row>
    <row r="218" spans="1:14" x14ac:dyDescent="0.3">
      <c r="A218" t="s">
        <v>939</v>
      </c>
      <c r="B218" t="s">
        <v>1167</v>
      </c>
      <c r="C218" t="s">
        <v>1209</v>
      </c>
      <c r="D218" s="1">
        <v>43229</v>
      </c>
      <c r="E218" s="1">
        <v>43277</v>
      </c>
      <c r="F218" s="1">
        <v>43283</v>
      </c>
      <c r="G218">
        <v>307</v>
      </c>
      <c r="H218">
        <v>1.5</v>
      </c>
      <c r="I218" s="45">
        <v>498.69</v>
      </c>
      <c r="J218" s="2" t="s">
        <v>1219</v>
      </c>
      <c r="K218">
        <v>435</v>
      </c>
      <c r="L218" s="43">
        <f>IF(J218="Economy", G218*Imputation_C!$B$5+Imputation_C!$C$5,Flights_C!G218*Imputation_C!$B$6+Imputation_C!$C$6)</f>
        <v>255.12459999999999</v>
      </c>
      <c r="M218" t="str">
        <f>VLOOKUP(B218, IATA[],3,FALSE)</f>
        <v>England</v>
      </c>
      <c r="N218" t="str">
        <f>VLOOKUP(C218, IATA[],3,FALSE)</f>
        <v>France</v>
      </c>
    </row>
    <row r="219" spans="1:14" x14ac:dyDescent="0.3">
      <c r="A219" t="s">
        <v>938</v>
      </c>
      <c r="B219" t="s">
        <v>1190</v>
      </c>
      <c r="C219" t="s">
        <v>1163</v>
      </c>
      <c r="D219" s="1">
        <v>43136</v>
      </c>
      <c r="E219" s="1">
        <v>43163</v>
      </c>
      <c r="F219" s="1">
        <v>43168</v>
      </c>
      <c r="G219">
        <v>3608</v>
      </c>
      <c r="H219">
        <v>4.8</v>
      </c>
      <c r="I219" s="45">
        <v>501.96</v>
      </c>
      <c r="J219" s="2" t="s">
        <v>1218</v>
      </c>
      <c r="K219">
        <v>732</v>
      </c>
      <c r="L219" s="43">
        <f>IF(J219="Economy", G219*Imputation_C!$B$5+Imputation_C!$C$5,Flights_C!G219*Imputation_C!$B$6+Imputation_C!$C$6)</f>
        <v>3930.6880000000001</v>
      </c>
      <c r="M219" t="str">
        <f>VLOOKUP(B219, IATA[],3,FALSE)</f>
        <v>USA</v>
      </c>
      <c r="N219" t="str">
        <f>VLOOKUP(C219, IATA[],3,FALSE)</f>
        <v>USA</v>
      </c>
    </row>
    <row r="220" spans="1:14" x14ac:dyDescent="0.3">
      <c r="A220" t="s">
        <v>936</v>
      </c>
      <c r="B220" t="s">
        <v>1162</v>
      </c>
      <c r="C220" t="s">
        <v>1208</v>
      </c>
      <c r="D220" s="1">
        <v>43004</v>
      </c>
      <c r="E220" s="1">
        <v>43211</v>
      </c>
      <c r="F220" s="1">
        <v>43218</v>
      </c>
      <c r="G220">
        <v>2508</v>
      </c>
      <c r="H220">
        <v>3.7</v>
      </c>
      <c r="I220" s="45">
        <v>502.21</v>
      </c>
      <c r="J220" s="2" t="s">
        <v>1219</v>
      </c>
      <c r="K220">
        <v>388</v>
      </c>
      <c r="L220" s="43">
        <f>IF(J220="Economy", G220*Imputation_C!$B$5+Imputation_C!$C$5,Flights_C!G220*Imputation_C!$B$6+Imputation_C!$C$6)</f>
        <v>492.39240000000007</v>
      </c>
      <c r="M220" t="str">
        <f>VLOOKUP(B220, IATA[],3,FALSE)</f>
        <v>England</v>
      </c>
      <c r="N220" t="str">
        <f>VLOOKUP(C220, IATA[],3,FALSE)</f>
        <v>Russia</v>
      </c>
    </row>
    <row r="221" spans="1:14" x14ac:dyDescent="0.3">
      <c r="A221" t="s">
        <v>937</v>
      </c>
      <c r="B221" t="s">
        <v>1167</v>
      </c>
      <c r="C221" t="s">
        <v>1208</v>
      </c>
      <c r="D221" s="1">
        <v>43353</v>
      </c>
      <c r="E221" s="1">
        <v>43381</v>
      </c>
      <c r="F221" s="1">
        <v>43389</v>
      </c>
      <c r="G221">
        <v>2507</v>
      </c>
      <c r="H221">
        <v>8.6999999999999993</v>
      </c>
      <c r="I221" s="45">
        <v>502.56</v>
      </c>
      <c r="J221" s="2" t="s">
        <v>1219</v>
      </c>
      <c r="K221">
        <v>422</v>
      </c>
      <c r="L221" s="43">
        <f>IF(J221="Economy", G221*Imputation_C!$B$5+Imputation_C!$C$5,Flights_C!G221*Imputation_C!$B$6+Imputation_C!$C$6)</f>
        <v>492.28460000000007</v>
      </c>
      <c r="M221" t="str">
        <f>VLOOKUP(B221, IATA[],3,FALSE)</f>
        <v>England</v>
      </c>
      <c r="N221" t="str">
        <f>VLOOKUP(C221, IATA[],3,FALSE)</f>
        <v>Russia</v>
      </c>
    </row>
    <row r="222" spans="1:14" x14ac:dyDescent="0.3">
      <c r="A222" t="s">
        <v>935</v>
      </c>
      <c r="B222" t="s">
        <v>1162</v>
      </c>
      <c r="C222" t="s">
        <v>1194</v>
      </c>
      <c r="D222" s="1">
        <v>43075</v>
      </c>
      <c r="E222" s="1">
        <v>43210</v>
      </c>
      <c r="F222" s="1">
        <v>43215</v>
      </c>
      <c r="G222">
        <v>654</v>
      </c>
      <c r="H222">
        <v>1.8</v>
      </c>
      <c r="I222" s="45">
        <v>506</v>
      </c>
      <c r="J222" s="2" t="s">
        <v>1218</v>
      </c>
      <c r="K222">
        <v>601</v>
      </c>
      <c r="L222" s="43">
        <f>IF(J222="Economy", G222*Imputation_C!$B$5+Imputation_C!$C$5,Flights_C!G222*Imputation_C!$B$6+Imputation_C!$C$6)</f>
        <v>2236.569</v>
      </c>
      <c r="M222" t="str">
        <f>VLOOKUP(B222, IATA[],3,FALSE)</f>
        <v>England</v>
      </c>
      <c r="N222" t="str">
        <f>VLOOKUP(C222, IATA[],3,FALSE)</f>
        <v>Germany</v>
      </c>
    </row>
    <row r="223" spans="1:14" x14ac:dyDescent="0.3">
      <c r="A223" t="s">
        <v>934</v>
      </c>
      <c r="B223" t="s">
        <v>1167</v>
      </c>
      <c r="C223" t="s">
        <v>1208</v>
      </c>
      <c r="D223" s="1">
        <v>43010</v>
      </c>
      <c r="E223" s="1">
        <v>43015</v>
      </c>
      <c r="F223" s="1">
        <v>43020</v>
      </c>
      <c r="G223">
        <v>2507</v>
      </c>
      <c r="H223">
        <v>8.6999999999999993</v>
      </c>
      <c r="I223" s="45">
        <v>506.33</v>
      </c>
      <c r="J223" s="2" t="s">
        <v>1219</v>
      </c>
      <c r="K223">
        <v>494</v>
      </c>
      <c r="L223" s="43">
        <f>IF(J223="Economy", G223*Imputation_C!$B$5+Imputation_C!$C$5,Flights_C!G223*Imputation_C!$B$6+Imputation_C!$C$6)</f>
        <v>492.28460000000007</v>
      </c>
      <c r="M223" t="str">
        <f>VLOOKUP(B223, IATA[],3,FALSE)</f>
        <v>England</v>
      </c>
      <c r="N223" t="str">
        <f>VLOOKUP(C223, IATA[],3,FALSE)</f>
        <v>Russia</v>
      </c>
    </row>
    <row r="224" spans="1:14" x14ac:dyDescent="0.3">
      <c r="A224" t="s">
        <v>933</v>
      </c>
      <c r="B224" t="s">
        <v>1190</v>
      </c>
      <c r="C224" t="s">
        <v>1178</v>
      </c>
      <c r="D224" s="1">
        <v>42823</v>
      </c>
      <c r="E224" s="1">
        <v>42824</v>
      </c>
      <c r="F224" s="1">
        <v>42829</v>
      </c>
      <c r="G224">
        <v>1180</v>
      </c>
      <c r="H224">
        <v>2</v>
      </c>
      <c r="I224" s="45">
        <v>506.65</v>
      </c>
      <c r="J224" s="2" t="s">
        <v>1219</v>
      </c>
      <c r="K224">
        <v>266</v>
      </c>
      <c r="L224" s="43">
        <f>IF(J224="Economy", G224*Imputation_C!$B$5+Imputation_C!$C$5,Flights_C!G224*Imputation_C!$B$6+Imputation_C!$C$6)</f>
        <v>349.23400000000004</v>
      </c>
      <c r="M224" t="str">
        <f>VLOOKUP(B224, IATA[],3,FALSE)</f>
        <v>USA</v>
      </c>
      <c r="N224" t="str">
        <f>VLOOKUP(C224, IATA[],3,FALSE)</f>
        <v>USA</v>
      </c>
    </row>
    <row r="225" spans="1:14" x14ac:dyDescent="0.3">
      <c r="A225" t="s">
        <v>932</v>
      </c>
      <c r="B225" t="s">
        <v>1190</v>
      </c>
      <c r="C225" t="s">
        <v>1172</v>
      </c>
      <c r="D225" s="1">
        <v>43306</v>
      </c>
      <c r="E225" s="1">
        <v>43314</v>
      </c>
      <c r="F225" s="1">
        <v>43319</v>
      </c>
      <c r="G225">
        <v>3883</v>
      </c>
      <c r="H225">
        <v>5.0999999999999996</v>
      </c>
      <c r="I225" s="45">
        <v>507.02</v>
      </c>
      <c r="J225" s="2" t="s">
        <v>1219</v>
      </c>
      <c r="K225">
        <v>760</v>
      </c>
      <c r="L225" s="43">
        <f>IF(J225="Economy", G225*Imputation_C!$B$5+Imputation_C!$C$5,Flights_C!G225*Imputation_C!$B$6+Imputation_C!$C$6)</f>
        <v>640.61739999999998</v>
      </c>
      <c r="M225" t="str">
        <f>VLOOKUP(B225, IATA[],3,FALSE)</f>
        <v>USA</v>
      </c>
      <c r="N225" t="str">
        <f>VLOOKUP(C225, IATA[],3,FALSE)</f>
        <v>USA</v>
      </c>
    </row>
    <row r="226" spans="1:14" x14ac:dyDescent="0.3">
      <c r="A226" t="s">
        <v>931</v>
      </c>
      <c r="B226" t="s">
        <v>1190</v>
      </c>
      <c r="C226" t="s">
        <v>1203</v>
      </c>
      <c r="D226" s="1">
        <v>43411</v>
      </c>
      <c r="E226" s="1">
        <v>43433</v>
      </c>
      <c r="F226" s="1">
        <v>43441</v>
      </c>
      <c r="G226">
        <v>4151</v>
      </c>
      <c r="H226">
        <v>4.5</v>
      </c>
      <c r="I226" s="45">
        <v>507.02</v>
      </c>
      <c r="J226" s="2" t="s">
        <v>1219</v>
      </c>
      <c r="K226">
        <v>479</v>
      </c>
      <c r="L226" s="43">
        <f>IF(J226="Economy", G226*Imputation_C!$B$5+Imputation_C!$C$5,Flights_C!G226*Imputation_C!$B$6+Imputation_C!$C$6)</f>
        <v>669.50779999999997</v>
      </c>
      <c r="M226" t="str">
        <f>VLOOKUP(B226, IATA[],3,FALSE)</f>
        <v>USA</v>
      </c>
      <c r="N226" t="str">
        <f>VLOOKUP(C226, IATA[],3,FALSE)</f>
        <v>USA</v>
      </c>
    </row>
    <row r="227" spans="1:14" x14ac:dyDescent="0.3">
      <c r="A227" t="s">
        <v>930</v>
      </c>
      <c r="B227" t="s">
        <v>1167</v>
      </c>
      <c r="C227" t="s">
        <v>1197</v>
      </c>
      <c r="D227" s="1">
        <v>43317</v>
      </c>
      <c r="E227" s="1">
        <v>43335</v>
      </c>
      <c r="F227" s="1">
        <v>43338</v>
      </c>
      <c r="G227">
        <v>1109</v>
      </c>
      <c r="H227">
        <v>2.2999999999999998</v>
      </c>
      <c r="I227" s="45">
        <v>512.33000000000004</v>
      </c>
      <c r="J227" s="2" t="s">
        <v>1219</v>
      </c>
      <c r="K227">
        <v>31</v>
      </c>
      <c r="L227" s="43">
        <f>IF(J227="Economy", G227*Imputation_C!$B$5+Imputation_C!$C$5,Flights_C!G227*Imputation_C!$B$6+Imputation_C!$C$6)</f>
        <v>341.58019999999999</v>
      </c>
      <c r="M227" t="str">
        <f>VLOOKUP(B227, IATA[],3,FALSE)</f>
        <v>England</v>
      </c>
      <c r="N227" t="str">
        <f>VLOOKUP(C227, IATA[],3,FALSE)</f>
        <v>Spain</v>
      </c>
    </row>
    <row r="228" spans="1:14" x14ac:dyDescent="0.3">
      <c r="A228" t="s">
        <v>929</v>
      </c>
      <c r="B228" t="s">
        <v>1167</v>
      </c>
      <c r="C228" t="s">
        <v>1207</v>
      </c>
      <c r="D228" s="1">
        <v>43077</v>
      </c>
      <c r="E228" s="1">
        <v>43156</v>
      </c>
      <c r="F228" s="1">
        <v>43469</v>
      </c>
      <c r="G228">
        <v>913</v>
      </c>
      <c r="H228">
        <v>2.1</v>
      </c>
      <c r="I228" s="45">
        <v>521.72</v>
      </c>
      <c r="J228" s="2" t="s">
        <v>1219</v>
      </c>
      <c r="K228">
        <v>586</v>
      </c>
      <c r="L228" s="43">
        <f>IF(J228="Economy", G228*Imputation_C!$B$5+Imputation_C!$C$5,Flights_C!G228*Imputation_C!$B$6+Imputation_C!$C$6)</f>
        <v>320.45140000000004</v>
      </c>
      <c r="M228" t="str">
        <f>VLOOKUP(B228, IATA[],3,FALSE)</f>
        <v>England</v>
      </c>
      <c r="N228" t="str">
        <f>VLOOKUP(C228, IATA[],3,FALSE)</f>
        <v>Germany</v>
      </c>
    </row>
    <row r="229" spans="1:14" x14ac:dyDescent="0.3">
      <c r="A229" t="s">
        <v>928</v>
      </c>
      <c r="B229" t="s">
        <v>1162</v>
      </c>
      <c r="C229" t="s">
        <v>1194</v>
      </c>
      <c r="D229" s="1">
        <v>43317</v>
      </c>
      <c r="E229" s="1">
        <v>43327</v>
      </c>
      <c r="F229" s="1">
        <v>43331</v>
      </c>
      <c r="G229">
        <v>654</v>
      </c>
      <c r="H229">
        <v>1.8</v>
      </c>
      <c r="I229" s="45">
        <v>524.13</v>
      </c>
      <c r="J229" s="2" t="s">
        <v>1219</v>
      </c>
      <c r="K229">
        <v>11</v>
      </c>
      <c r="L229" s="43">
        <f>IF(J229="Economy", G229*Imputation_C!$B$5+Imputation_C!$C$5,Flights_C!G229*Imputation_C!$B$6+Imputation_C!$C$6)</f>
        <v>292.53120000000001</v>
      </c>
      <c r="M229" t="str">
        <f>VLOOKUP(B229, IATA[],3,FALSE)</f>
        <v>England</v>
      </c>
      <c r="N229" t="str">
        <f>VLOOKUP(C229, IATA[],3,FALSE)</f>
        <v>Germany</v>
      </c>
    </row>
    <row r="230" spans="1:14" x14ac:dyDescent="0.3">
      <c r="A230" t="s">
        <v>927</v>
      </c>
      <c r="B230" t="s">
        <v>1190</v>
      </c>
      <c r="C230" t="s">
        <v>1203</v>
      </c>
      <c r="D230" s="1">
        <v>43322</v>
      </c>
      <c r="E230" s="1">
        <v>43331</v>
      </c>
      <c r="F230" s="1">
        <v>43339</v>
      </c>
      <c r="G230">
        <v>4151</v>
      </c>
      <c r="H230">
        <v>4.5</v>
      </c>
      <c r="I230" s="45">
        <v>528.66999999999996</v>
      </c>
      <c r="J230" s="2" t="s">
        <v>1219</v>
      </c>
      <c r="K230">
        <v>663</v>
      </c>
      <c r="L230" s="43">
        <f>IF(J230="Economy", G230*Imputation_C!$B$5+Imputation_C!$C$5,Flights_C!G230*Imputation_C!$B$6+Imputation_C!$C$6)</f>
        <v>669.50779999999997</v>
      </c>
      <c r="M230" t="str">
        <f>VLOOKUP(B230, IATA[],3,FALSE)</f>
        <v>USA</v>
      </c>
      <c r="N230" t="str">
        <f>VLOOKUP(C230, IATA[],3,FALSE)</f>
        <v>USA</v>
      </c>
    </row>
    <row r="231" spans="1:14" x14ac:dyDescent="0.3">
      <c r="A231" t="s">
        <v>926</v>
      </c>
      <c r="B231" t="s">
        <v>1167</v>
      </c>
      <c r="C231" t="s">
        <v>1191</v>
      </c>
      <c r="D231" s="1">
        <v>43512</v>
      </c>
      <c r="E231" s="1">
        <v>43522</v>
      </c>
      <c r="F231" s="1">
        <v>43525</v>
      </c>
      <c r="G231">
        <v>1215</v>
      </c>
      <c r="H231">
        <v>2.4</v>
      </c>
      <c r="I231" s="45">
        <v>531.69000000000005</v>
      </c>
      <c r="J231" s="2" t="s">
        <v>1219</v>
      </c>
      <c r="K231">
        <v>725</v>
      </c>
      <c r="L231" s="43">
        <f>IF(J231="Economy", G231*Imputation_C!$B$5+Imputation_C!$C$5,Flights_C!G231*Imputation_C!$B$6+Imputation_C!$C$6)</f>
        <v>353.00700000000001</v>
      </c>
      <c r="M231" t="str">
        <f>VLOOKUP(B231, IATA[],3,FALSE)</f>
        <v>England</v>
      </c>
      <c r="N231" t="str">
        <f>VLOOKUP(C231, IATA[],3,FALSE)</f>
        <v>Spain</v>
      </c>
    </row>
    <row r="232" spans="1:14" x14ac:dyDescent="0.3">
      <c r="A232" t="s">
        <v>925</v>
      </c>
      <c r="B232" t="s">
        <v>1167</v>
      </c>
      <c r="C232" t="s">
        <v>1194</v>
      </c>
      <c r="D232" s="1">
        <v>43362</v>
      </c>
      <c r="E232" s="1">
        <v>43397</v>
      </c>
      <c r="F232" s="1">
        <v>43404</v>
      </c>
      <c r="G232">
        <v>630</v>
      </c>
      <c r="H232">
        <v>8.8000000000000007</v>
      </c>
      <c r="I232" s="45">
        <v>535.53</v>
      </c>
      <c r="J232" s="2" t="s">
        <v>1219</v>
      </c>
      <c r="K232">
        <v>689</v>
      </c>
      <c r="L232" s="43">
        <f>IF(J232="Economy", G232*Imputation_C!$B$5+Imputation_C!$C$5,Flights_C!G232*Imputation_C!$B$6+Imputation_C!$C$6)</f>
        <v>289.94400000000002</v>
      </c>
      <c r="M232" t="str">
        <f>VLOOKUP(B232, IATA[],3,FALSE)</f>
        <v>England</v>
      </c>
      <c r="N232" t="str">
        <f>VLOOKUP(C232, IATA[],3,FALSE)</f>
        <v>Germany</v>
      </c>
    </row>
    <row r="233" spans="1:14" x14ac:dyDescent="0.3">
      <c r="A233" t="s">
        <v>924</v>
      </c>
      <c r="B233" t="s">
        <v>1161</v>
      </c>
      <c r="C233" t="s">
        <v>1194</v>
      </c>
      <c r="D233" s="1">
        <v>43429</v>
      </c>
      <c r="E233" s="1">
        <v>43430</v>
      </c>
      <c r="F233" s="1">
        <v>43439</v>
      </c>
      <c r="G233">
        <v>6205</v>
      </c>
      <c r="H233">
        <v>7.8</v>
      </c>
      <c r="I233" s="45">
        <v>535.62</v>
      </c>
      <c r="J233" s="2" t="s">
        <v>1219</v>
      </c>
      <c r="K233">
        <v>840</v>
      </c>
      <c r="L233" s="43">
        <f>IF(J233="Economy", G233*Imputation_C!$B$5+Imputation_C!$C$5,Flights_C!G233*Imputation_C!$B$6+Imputation_C!$C$6)</f>
        <v>890.92899999999997</v>
      </c>
      <c r="M233" t="str">
        <f>VLOOKUP(B233, IATA[],3,FALSE)</f>
        <v>USA</v>
      </c>
      <c r="N233" t="str">
        <f>VLOOKUP(C233, IATA[],3,FALSE)</f>
        <v>Germany</v>
      </c>
    </row>
    <row r="234" spans="1:14" x14ac:dyDescent="0.3">
      <c r="A234" t="s">
        <v>923</v>
      </c>
      <c r="B234" t="s">
        <v>1167</v>
      </c>
      <c r="C234" t="s">
        <v>1194</v>
      </c>
      <c r="D234" s="1">
        <v>43628</v>
      </c>
      <c r="E234" s="1">
        <v>43685</v>
      </c>
      <c r="F234" s="1">
        <v>43828</v>
      </c>
      <c r="G234">
        <v>630</v>
      </c>
      <c r="H234">
        <v>8.8000000000000007</v>
      </c>
      <c r="I234" s="45">
        <v>539.72</v>
      </c>
      <c r="J234" s="2" t="s">
        <v>1219</v>
      </c>
      <c r="K234">
        <v>636</v>
      </c>
      <c r="L234" s="43">
        <f>IF(J234="Economy", G234*Imputation_C!$B$5+Imputation_C!$C$5,Flights_C!G234*Imputation_C!$B$6+Imputation_C!$C$6)</f>
        <v>289.94400000000002</v>
      </c>
      <c r="M234" t="str">
        <f>VLOOKUP(B234, IATA[],3,FALSE)</f>
        <v>England</v>
      </c>
      <c r="N234" t="str">
        <f>VLOOKUP(C234, IATA[],3,FALSE)</f>
        <v>Germany</v>
      </c>
    </row>
    <row r="235" spans="1:14" x14ac:dyDescent="0.3">
      <c r="A235" t="s">
        <v>922</v>
      </c>
      <c r="B235" t="s">
        <v>1190</v>
      </c>
      <c r="C235" t="s">
        <v>1163</v>
      </c>
      <c r="D235" s="1">
        <v>43381</v>
      </c>
      <c r="E235" s="1">
        <v>43610</v>
      </c>
      <c r="F235" s="1">
        <v>43615</v>
      </c>
      <c r="G235">
        <v>3608</v>
      </c>
      <c r="H235">
        <v>4.8</v>
      </c>
      <c r="I235" s="45">
        <v>541.33000000000004</v>
      </c>
      <c r="J235" s="2" t="s">
        <v>1219</v>
      </c>
      <c r="K235">
        <v>204</v>
      </c>
      <c r="L235" s="43">
        <f>IF(J235="Economy", G235*Imputation_C!$B$5+Imputation_C!$C$5,Flights_C!G235*Imputation_C!$B$6+Imputation_C!$C$6)</f>
        <v>610.97239999999999</v>
      </c>
      <c r="M235" t="str">
        <f>VLOOKUP(B235, IATA[],3,FALSE)</f>
        <v>USA</v>
      </c>
      <c r="N235" t="str">
        <f>VLOOKUP(C235, IATA[],3,FALSE)</f>
        <v>USA</v>
      </c>
    </row>
    <row r="236" spans="1:14" x14ac:dyDescent="0.3">
      <c r="A236" t="s">
        <v>921</v>
      </c>
      <c r="B236" t="s">
        <v>1162</v>
      </c>
      <c r="C236" t="s">
        <v>1194</v>
      </c>
      <c r="D236" s="1">
        <v>43129</v>
      </c>
      <c r="E236" s="1">
        <v>43156</v>
      </c>
      <c r="F236" s="1">
        <v>43161</v>
      </c>
      <c r="G236">
        <v>654</v>
      </c>
      <c r="H236">
        <v>1.8</v>
      </c>
      <c r="I236" s="45">
        <v>541.97</v>
      </c>
      <c r="J236" s="2" t="s">
        <v>1219</v>
      </c>
      <c r="K236">
        <v>810</v>
      </c>
      <c r="L236" s="43">
        <f>IF(J236="Economy", G236*Imputation_C!$B$5+Imputation_C!$C$5,Flights_C!G236*Imputation_C!$B$6+Imputation_C!$C$6)</f>
        <v>292.53120000000001</v>
      </c>
      <c r="M236" t="str">
        <f>VLOOKUP(B236, IATA[],3,FALSE)</f>
        <v>England</v>
      </c>
      <c r="N236" t="str">
        <f>VLOOKUP(C236, IATA[],3,FALSE)</f>
        <v>Germany</v>
      </c>
    </row>
    <row r="237" spans="1:14" x14ac:dyDescent="0.3">
      <c r="A237" t="s">
        <v>920</v>
      </c>
      <c r="B237" t="s">
        <v>1190</v>
      </c>
      <c r="C237" t="s">
        <v>1172</v>
      </c>
      <c r="D237" s="1">
        <v>43099</v>
      </c>
      <c r="E237" s="1">
        <v>43123</v>
      </c>
      <c r="F237" s="1">
        <v>43124</v>
      </c>
      <c r="G237">
        <v>3883</v>
      </c>
      <c r="H237">
        <v>5.0999999999999996</v>
      </c>
      <c r="I237" s="45">
        <v>542.46</v>
      </c>
      <c r="J237" s="2" t="s">
        <v>1218</v>
      </c>
      <c r="K237">
        <v>352</v>
      </c>
      <c r="L237" s="43">
        <f>IF(J237="Economy", G237*Imputation_C!$B$5+Imputation_C!$C$5,Flights_C!G237*Imputation_C!$B$6+Imputation_C!$C$6)</f>
        <v>4088.4005000000002</v>
      </c>
      <c r="M237" t="str">
        <f>VLOOKUP(B237, IATA[],3,FALSE)</f>
        <v>USA</v>
      </c>
      <c r="N237" t="str">
        <f>VLOOKUP(C237, IATA[],3,FALSE)</f>
        <v>USA</v>
      </c>
    </row>
    <row r="238" spans="1:14" x14ac:dyDescent="0.3">
      <c r="A238" t="s">
        <v>919</v>
      </c>
      <c r="B238" t="s">
        <v>1190</v>
      </c>
      <c r="C238" t="s">
        <v>1172</v>
      </c>
      <c r="D238" s="1">
        <v>43582</v>
      </c>
      <c r="E238" s="1">
        <v>43596</v>
      </c>
      <c r="F238" s="1">
        <v>43601</v>
      </c>
      <c r="G238">
        <v>3883</v>
      </c>
      <c r="H238">
        <v>5.0999999999999996</v>
      </c>
      <c r="I238" s="45">
        <v>545.52</v>
      </c>
      <c r="J238" s="2" t="s">
        <v>1218</v>
      </c>
      <c r="K238">
        <v>201</v>
      </c>
      <c r="L238" s="43">
        <f>IF(J238="Economy", G238*Imputation_C!$B$5+Imputation_C!$C$5,Flights_C!G238*Imputation_C!$B$6+Imputation_C!$C$6)</f>
        <v>4088.4005000000002</v>
      </c>
      <c r="M238" t="str">
        <f>VLOOKUP(B238, IATA[],3,FALSE)</f>
        <v>USA</v>
      </c>
      <c r="N238" t="str">
        <f>VLOOKUP(C238, IATA[],3,FALSE)</f>
        <v>USA</v>
      </c>
    </row>
    <row r="239" spans="1:14" x14ac:dyDescent="0.3">
      <c r="A239" t="s">
        <v>918</v>
      </c>
      <c r="B239" t="s">
        <v>1167</v>
      </c>
      <c r="C239" t="s">
        <v>1197</v>
      </c>
      <c r="D239" s="1">
        <v>42863</v>
      </c>
      <c r="E239" s="1">
        <v>42874</v>
      </c>
      <c r="F239" s="1">
        <v>42878</v>
      </c>
      <c r="G239">
        <v>1109</v>
      </c>
      <c r="H239">
        <v>2.2999999999999998</v>
      </c>
      <c r="I239" s="45">
        <v>552.97</v>
      </c>
      <c r="J239" s="2" t="s">
        <v>1219</v>
      </c>
      <c r="K239">
        <v>105</v>
      </c>
      <c r="L239" s="43">
        <f>IF(J239="Economy", G239*Imputation_C!$B$5+Imputation_C!$C$5,Flights_C!G239*Imputation_C!$B$6+Imputation_C!$C$6)</f>
        <v>341.58019999999999</v>
      </c>
      <c r="M239" t="str">
        <f>VLOOKUP(B239, IATA[],3,FALSE)</f>
        <v>England</v>
      </c>
      <c r="N239" t="str">
        <f>VLOOKUP(C239, IATA[],3,FALSE)</f>
        <v>Spain</v>
      </c>
    </row>
    <row r="240" spans="1:14" x14ac:dyDescent="0.3">
      <c r="A240" t="s">
        <v>917</v>
      </c>
      <c r="B240" t="s">
        <v>1167</v>
      </c>
      <c r="C240" t="s">
        <v>1207</v>
      </c>
      <c r="D240" s="1">
        <v>42905</v>
      </c>
      <c r="E240" s="1">
        <v>42916</v>
      </c>
      <c r="F240" s="1">
        <v>42923</v>
      </c>
      <c r="G240">
        <v>913</v>
      </c>
      <c r="H240">
        <v>2.1</v>
      </c>
      <c r="I240" s="45">
        <v>553.97</v>
      </c>
      <c r="J240" s="2" t="s">
        <v>1218</v>
      </c>
      <c r="K240">
        <v>105</v>
      </c>
      <c r="L240" s="43">
        <f>IF(J240="Economy", G240*Imputation_C!$B$5+Imputation_C!$C$5,Flights_C!G240*Imputation_C!$B$6+Imputation_C!$C$6)</f>
        <v>2385.1055000000001</v>
      </c>
      <c r="M240" t="str">
        <f>VLOOKUP(B240, IATA[],3,FALSE)</f>
        <v>England</v>
      </c>
      <c r="N240" t="str">
        <f>VLOOKUP(C240, IATA[],3,FALSE)</f>
        <v>Germany</v>
      </c>
    </row>
    <row r="241" spans="1:14" x14ac:dyDescent="0.3">
      <c r="A241" t="s">
        <v>916</v>
      </c>
      <c r="B241" t="s">
        <v>1190</v>
      </c>
      <c r="C241" t="s">
        <v>1165</v>
      </c>
      <c r="D241" s="1">
        <v>42817</v>
      </c>
      <c r="E241" s="1">
        <v>42828</v>
      </c>
      <c r="F241" s="1">
        <v>42844</v>
      </c>
      <c r="G241">
        <v>1765</v>
      </c>
      <c r="H241">
        <v>2.6</v>
      </c>
      <c r="I241" s="45">
        <v>558.74</v>
      </c>
      <c r="J241" s="2" t="s">
        <v>1219</v>
      </c>
      <c r="K241">
        <v>202</v>
      </c>
      <c r="L241" s="43">
        <f>IF(J241="Economy", G241*Imputation_C!$B$5+Imputation_C!$C$5,Flights_C!G241*Imputation_C!$B$6+Imputation_C!$C$6)</f>
        <v>412.29700000000003</v>
      </c>
      <c r="M241" t="str">
        <f>VLOOKUP(B241, IATA[],3,FALSE)</f>
        <v>USA</v>
      </c>
      <c r="N241" t="str">
        <f>VLOOKUP(C241, IATA[],3,FALSE)</f>
        <v>USA</v>
      </c>
    </row>
    <row r="242" spans="1:14" x14ac:dyDescent="0.3">
      <c r="A242" t="s">
        <v>915</v>
      </c>
      <c r="B242" t="s">
        <v>1190</v>
      </c>
      <c r="C242" t="s">
        <v>1198</v>
      </c>
      <c r="D242" s="1">
        <v>43128</v>
      </c>
      <c r="E242" s="1">
        <v>43180</v>
      </c>
      <c r="F242" s="1">
        <v>43185</v>
      </c>
      <c r="G242">
        <v>2235</v>
      </c>
      <c r="H242">
        <v>3.2</v>
      </c>
      <c r="I242" s="45">
        <v>558.89</v>
      </c>
      <c r="J242" s="2" t="s">
        <v>1219</v>
      </c>
      <c r="K242">
        <v>638</v>
      </c>
      <c r="L242" s="43">
        <f>IF(J242="Economy", G242*Imputation_C!$B$5+Imputation_C!$C$5,Flights_C!G242*Imputation_C!$B$6+Imputation_C!$C$6)</f>
        <v>462.96300000000002</v>
      </c>
      <c r="M242" t="str">
        <f>VLOOKUP(B242, IATA[],3,FALSE)</f>
        <v>USA</v>
      </c>
      <c r="N242" t="str">
        <f>VLOOKUP(C242, IATA[],3,FALSE)</f>
        <v>USA</v>
      </c>
    </row>
    <row r="243" spans="1:14" x14ac:dyDescent="0.3">
      <c r="A243" t="s">
        <v>914</v>
      </c>
      <c r="B243" t="s">
        <v>1161</v>
      </c>
      <c r="C243" t="s">
        <v>1191</v>
      </c>
      <c r="D243" s="1">
        <v>43500</v>
      </c>
      <c r="E243" s="1">
        <v>43515</v>
      </c>
      <c r="F243" s="1">
        <v>43526</v>
      </c>
      <c r="G243">
        <v>5775</v>
      </c>
      <c r="H243">
        <v>7.3</v>
      </c>
      <c r="I243" s="45">
        <v>568.36</v>
      </c>
      <c r="J243" s="2" t="s">
        <v>1219</v>
      </c>
      <c r="K243">
        <v>25</v>
      </c>
      <c r="L243" s="43">
        <f>IF(J243="Economy", G243*Imputation_C!$B$5+Imputation_C!$C$5,Flights_C!G243*Imputation_C!$B$6+Imputation_C!$C$6)</f>
        <v>844.57500000000005</v>
      </c>
      <c r="M243" t="str">
        <f>VLOOKUP(B243, IATA[],3,FALSE)</f>
        <v>USA</v>
      </c>
      <c r="N243" t="str">
        <f>VLOOKUP(C243, IATA[],3,FALSE)</f>
        <v>Spain</v>
      </c>
    </row>
    <row r="244" spans="1:14" x14ac:dyDescent="0.3">
      <c r="A244" t="s">
        <v>913</v>
      </c>
      <c r="B244" t="s">
        <v>1162</v>
      </c>
      <c r="C244" t="s">
        <v>1179</v>
      </c>
      <c r="D244" s="1">
        <v>43590</v>
      </c>
      <c r="E244" s="1">
        <v>43614</v>
      </c>
      <c r="F244" s="1">
        <v>43618</v>
      </c>
      <c r="G244">
        <v>1443</v>
      </c>
      <c r="H244">
        <v>2.6</v>
      </c>
      <c r="I244" s="45">
        <v>571.13</v>
      </c>
      <c r="J244" s="2" t="s">
        <v>1219</v>
      </c>
      <c r="K244">
        <v>845</v>
      </c>
      <c r="L244" s="43">
        <f>IF(J244="Economy", G244*Imputation_C!$B$5+Imputation_C!$C$5,Flights_C!G244*Imputation_C!$B$6+Imputation_C!$C$6)</f>
        <v>377.58540000000005</v>
      </c>
      <c r="M244" t="str">
        <f>VLOOKUP(B244, IATA[],3,FALSE)</f>
        <v>England</v>
      </c>
      <c r="N244" t="str">
        <f>VLOOKUP(C244, IATA[],3,FALSE)</f>
        <v>Italy</v>
      </c>
    </row>
    <row r="245" spans="1:14" x14ac:dyDescent="0.3">
      <c r="A245" t="s">
        <v>911</v>
      </c>
      <c r="B245" t="s">
        <v>1190</v>
      </c>
      <c r="C245" t="s">
        <v>1204</v>
      </c>
      <c r="D245" s="1">
        <v>43016</v>
      </c>
      <c r="E245" s="1">
        <v>43061</v>
      </c>
      <c r="F245" s="1">
        <v>43065</v>
      </c>
      <c r="G245">
        <v>3368</v>
      </c>
      <c r="H245">
        <v>11.5</v>
      </c>
      <c r="I245" s="45">
        <v>573.24</v>
      </c>
      <c r="J245" s="2" t="s">
        <v>1219</v>
      </c>
      <c r="K245">
        <v>563</v>
      </c>
      <c r="L245" s="43">
        <f>IF(J245="Economy", G245*Imputation_C!$B$5+Imputation_C!$C$5,Flights_C!G245*Imputation_C!$B$6+Imputation_C!$C$6)</f>
        <v>585.10040000000004</v>
      </c>
      <c r="M245" t="str">
        <f>VLOOKUP(B245, IATA[],3,FALSE)</f>
        <v>USA</v>
      </c>
      <c r="N245" t="str">
        <f>VLOOKUP(C245, IATA[],3,FALSE)</f>
        <v>Mexico</v>
      </c>
    </row>
    <row r="246" spans="1:14" x14ac:dyDescent="0.3">
      <c r="A246" t="s">
        <v>912</v>
      </c>
      <c r="B246" t="s">
        <v>1162</v>
      </c>
      <c r="C246" t="s">
        <v>1182</v>
      </c>
      <c r="D246" s="1">
        <v>43585</v>
      </c>
      <c r="E246" s="1">
        <v>43623</v>
      </c>
      <c r="F246" s="1">
        <v>43626</v>
      </c>
      <c r="G246">
        <v>2488</v>
      </c>
      <c r="H246">
        <v>3.6</v>
      </c>
      <c r="I246" s="45">
        <v>573.57000000000005</v>
      </c>
      <c r="J246" s="2" t="s">
        <v>1219</v>
      </c>
      <c r="K246">
        <v>707</v>
      </c>
      <c r="L246" s="43">
        <f>IF(J246="Economy", G246*Imputation_C!$B$5+Imputation_C!$C$5,Flights_C!G246*Imputation_C!$B$6+Imputation_C!$C$6)</f>
        <v>490.2364</v>
      </c>
      <c r="M246" t="str">
        <f>VLOOKUP(B246, IATA[],3,FALSE)</f>
        <v>England</v>
      </c>
      <c r="N246" t="str">
        <f>VLOOKUP(C246, IATA[],3,FALSE)</f>
        <v>Turkey</v>
      </c>
    </row>
    <row r="247" spans="1:14" x14ac:dyDescent="0.3">
      <c r="A247" t="s">
        <v>910</v>
      </c>
      <c r="B247" t="s">
        <v>1190</v>
      </c>
      <c r="C247" t="s">
        <v>1172</v>
      </c>
      <c r="D247" s="1">
        <v>42776</v>
      </c>
      <c r="E247" s="1">
        <v>42794</v>
      </c>
      <c r="F247" s="1">
        <v>42799</v>
      </c>
      <c r="G247">
        <v>3883</v>
      </c>
      <c r="H247">
        <v>5.0999999999999996</v>
      </c>
      <c r="I247" s="45">
        <v>575.86</v>
      </c>
      <c r="J247" s="2" t="s">
        <v>1219</v>
      </c>
      <c r="K247">
        <v>792</v>
      </c>
      <c r="L247" s="43">
        <f>IF(J247="Economy", G247*Imputation_C!$B$5+Imputation_C!$C$5,Flights_C!G247*Imputation_C!$B$6+Imputation_C!$C$6)</f>
        <v>640.61739999999998</v>
      </c>
      <c r="M247" t="str">
        <f>VLOOKUP(B247, IATA[],3,FALSE)</f>
        <v>USA</v>
      </c>
      <c r="N247" t="str">
        <f>VLOOKUP(C247, IATA[],3,FALSE)</f>
        <v>USA</v>
      </c>
    </row>
    <row r="248" spans="1:14" x14ac:dyDescent="0.3">
      <c r="A248" t="s">
        <v>909</v>
      </c>
      <c r="B248" t="s">
        <v>1167</v>
      </c>
      <c r="C248" t="s">
        <v>1179</v>
      </c>
      <c r="D248" s="1">
        <v>43752</v>
      </c>
      <c r="E248" s="1">
        <v>43764</v>
      </c>
      <c r="F248" s="1">
        <v>43767</v>
      </c>
      <c r="G248">
        <v>1405</v>
      </c>
      <c r="H248">
        <v>2.6</v>
      </c>
      <c r="I248" s="45">
        <v>577.08000000000004</v>
      </c>
      <c r="J248" s="2" t="s">
        <v>1219</v>
      </c>
      <c r="K248">
        <v>636</v>
      </c>
      <c r="L248" s="43">
        <f>IF(J248="Economy", G248*Imputation_C!$B$5+Imputation_C!$C$5,Flights_C!G248*Imputation_C!$B$6+Imputation_C!$C$6)</f>
        <v>373.48900000000003</v>
      </c>
      <c r="M248" t="str">
        <f>VLOOKUP(B248, IATA[],3,FALSE)</f>
        <v>England</v>
      </c>
      <c r="N248" t="str">
        <f>VLOOKUP(C248, IATA[],3,FALSE)</f>
        <v>Italy</v>
      </c>
    </row>
    <row r="249" spans="1:14" x14ac:dyDescent="0.3">
      <c r="A249" t="s">
        <v>908</v>
      </c>
      <c r="B249" t="s">
        <v>1162</v>
      </c>
      <c r="C249" t="s">
        <v>1207</v>
      </c>
      <c r="D249" s="1">
        <v>43090</v>
      </c>
      <c r="E249" s="1">
        <v>43108</v>
      </c>
      <c r="F249" s="1">
        <v>43112</v>
      </c>
      <c r="G249">
        <v>941</v>
      </c>
      <c r="H249">
        <v>2.1</v>
      </c>
      <c r="I249" s="45">
        <v>583.78</v>
      </c>
      <c r="J249" s="2" t="s">
        <v>1218</v>
      </c>
      <c r="K249">
        <v>549</v>
      </c>
      <c r="L249" s="43">
        <f>IF(J249="Economy", G249*Imputation_C!$B$5+Imputation_C!$C$5,Flights_C!G249*Imputation_C!$B$6+Imputation_C!$C$6)</f>
        <v>2401.1635000000001</v>
      </c>
      <c r="M249" t="str">
        <f>VLOOKUP(B249, IATA[],3,FALSE)</f>
        <v>England</v>
      </c>
      <c r="N249" t="str">
        <f>VLOOKUP(C249, IATA[],3,FALSE)</f>
        <v>Germany</v>
      </c>
    </row>
    <row r="250" spans="1:14" x14ac:dyDescent="0.3">
      <c r="A250" t="s">
        <v>907</v>
      </c>
      <c r="B250" t="s">
        <v>1167</v>
      </c>
      <c r="C250" t="s">
        <v>1207</v>
      </c>
      <c r="D250" s="1">
        <v>43388</v>
      </c>
      <c r="E250" s="1">
        <v>43406</v>
      </c>
      <c r="F250" s="1">
        <v>43409</v>
      </c>
      <c r="G250">
        <v>913</v>
      </c>
      <c r="H250">
        <v>2.1</v>
      </c>
      <c r="I250" s="45">
        <v>585.85</v>
      </c>
      <c r="J250" s="2" t="s">
        <v>1219</v>
      </c>
      <c r="K250">
        <v>561</v>
      </c>
      <c r="L250" s="43">
        <f>IF(J250="Economy", G250*Imputation_C!$B$5+Imputation_C!$C$5,Flights_C!G250*Imputation_C!$B$6+Imputation_C!$C$6)</f>
        <v>320.45140000000004</v>
      </c>
      <c r="M250" t="str">
        <f>VLOOKUP(B250, IATA[],3,FALSE)</f>
        <v>England</v>
      </c>
      <c r="N250" t="str">
        <f>VLOOKUP(C250, IATA[],3,FALSE)</f>
        <v>Germany</v>
      </c>
    </row>
    <row r="251" spans="1:14" x14ac:dyDescent="0.3">
      <c r="A251" t="s">
        <v>906</v>
      </c>
      <c r="B251" t="s">
        <v>1160</v>
      </c>
      <c r="C251" t="s">
        <v>1171</v>
      </c>
      <c r="D251" s="1">
        <v>43542</v>
      </c>
      <c r="E251" s="1">
        <v>43666</v>
      </c>
      <c r="F251" s="1">
        <v>43672</v>
      </c>
      <c r="G251">
        <v>4490</v>
      </c>
      <c r="H251">
        <v>5.6</v>
      </c>
      <c r="I251" s="45">
        <v>586.29999999999995</v>
      </c>
      <c r="J251" s="2" t="s">
        <v>1218</v>
      </c>
      <c r="K251">
        <v>874</v>
      </c>
      <c r="L251" s="43">
        <f>IF(J251="Economy", G251*Imputation_C!$B$5+Imputation_C!$C$5,Flights_C!G251*Imputation_C!$B$6+Imputation_C!$C$6)</f>
        <v>4436.5149999999994</v>
      </c>
      <c r="M251" t="str">
        <f>VLOOKUP(B251, IATA[],3,FALSE)</f>
        <v>Singapore</v>
      </c>
      <c r="N251" t="str">
        <f>VLOOKUP(C251, IATA[],3,FALSE)</f>
        <v>China</v>
      </c>
    </row>
    <row r="252" spans="1:14" x14ac:dyDescent="0.3">
      <c r="A252" t="s">
        <v>905</v>
      </c>
      <c r="B252" t="s">
        <v>1190</v>
      </c>
      <c r="C252" t="s">
        <v>1196</v>
      </c>
      <c r="D252" s="1">
        <v>42900</v>
      </c>
      <c r="E252" s="1">
        <v>42923</v>
      </c>
      <c r="F252" s="1">
        <v>42927</v>
      </c>
      <c r="G252">
        <v>3974</v>
      </c>
      <c r="H252">
        <v>5.2</v>
      </c>
      <c r="I252" s="45">
        <v>588.66999999999996</v>
      </c>
      <c r="J252" s="2" t="s">
        <v>1219</v>
      </c>
      <c r="K252">
        <v>13</v>
      </c>
      <c r="L252" s="43">
        <f>IF(J252="Economy", G252*Imputation_C!$B$5+Imputation_C!$C$5,Flights_C!G252*Imputation_C!$B$6+Imputation_C!$C$6)</f>
        <v>650.42720000000008</v>
      </c>
      <c r="M252" t="str">
        <f>VLOOKUP(B252, IATA[],3,FALSE)</f>
        <v>USA</v>
      </c>
      <c r="N252" t="str">
        <f>VLOOKUP(C252, IATA[],3,FALSE)</f>
        <v>USA</v>
      </c>
    </row>
    <row r="253" spans="1:14" x14ac:dyDescent="0.3">
      <c r="A253" t="s">
        <v>904</v>
      </c>
      <c r="B253" t="s">
        <v>1167</v>
      </c>
      <c r="C253" t="s">
        <v>1203</v>
      </c>
      <c r="D253" s="1">
        <v>42924</v>
      </c>
      <c r="E253" s="1">
        <v>42943</v>
      </c>
      <c r="F253" s="1">
        <v>42944</v>
      </c>
      <c r="G253">
        <v>8677</v>
      </c>
      <c r="H253">
        <v>10.7</v>
      </c>
      <c r="I253" s="45">
        <v>594.69000000000005</v>
      </c>
      <c r="J253" s="2" t="s">
        <v>1219</v>
      </c>
      <c r="K253">
        <v>494</v>
      </c>
      <c r="L253" s="43">
        <f>IF(J253="Economy", G253*Imputation_C!$B$5+Imputation_C!$C$5,Flights_C!G253*Imputation_C!$B$6+Imputation_C!$C$6)</f>
        <v>1157.4106000000002</v>
      </c>
      <c r="M253" t="str">
        <f>VLOOKUP(B253, IATA[],3,FALSE)</f>
        <v>England</v>
      </c>
      <c r="N253" t="str">
        <f>VLOOKUP(C253, IATA[],3,FALSE)</f>
        <v>USA</v>
      </c>
    </row>
    <row r="254" spans="1:14" x14ac:dyDescent="0.3">
      <c r="A254" t="s">
        <v>902</v>
      </c>
      <c r="B254" t="s">
        <v>1190</v>
      </c>
      <c r="C254" t="s">
        <v>1195</v>
      </c>
      <c r="D254" s="1">
        <v>43805</v>
      </c>
      <c r="E254" s="1">
        <v>43814</v>
      </c>
      <c r="F254" s="1">
        <v>43816</v>
      </c>
      <c r="G254">
        <v>2606</v>
      </c>
      <c r="H254">
        <v>3.6</v>
      </c>
      <c r="I254" s="45">
        <v>603.24</v>
      </c>
      <c r="J254" s="2" t="s">
        <v>1219</v>
      </c>
      <c r="K254">
        <v>596</v>
      </c>
      <c r="L254" s="43">
        <f>IF(J254="Economy", G254*Imputation_C!$B$5+Imputation_C!$C$5,Flights_C!G254*Imputation_C!$B$6+Imputation_C!$C$6)</f>
        <v>502.95680000000004</v>
      </c>
      <c r="M254" t="str">
        <f>VLOOKUP(B254, IATA[],3,FALSE)</f>
        <v>USA</v>
      </c>
      <c r="N254" t="str">
        <f>VLOOKUP(C254, IATA[],3,FALSE)</f>
        <v>USA</v>
      </c>
    </row>
    <row r="255" spans="1:14" x14ac:dyDescent="0.3">
      <c r="A255" t="s">
        <v>903</v>
      </c>
      <c r="B255" t="s">
        <v>1162</v>
      </c>
      <c r="C255" t="s">
        <v>1182</v>
      </c>
      <c r="D255" s="1">
        <v>43169</v>
      </c>
      <c r="E255" s="1">
        <v>43277</v>
      </c>
      <c r="F255" s="1">
        <v>43280</v>
      </c>
      <c r="G255">
        <v>2488</v>
      </c>
      <c r="H255">
        <v>3.6</v>
      </c>
      <c r="I255" s="45">
        <v>603.46</v>
      </c>
      <c r="J255" s="2" t="s">
        <v>1219</v>
      </c>
      <c r="K255">
        <v>393</v>
      </c>
      <c r="L255" s="43">
        <f>IF(J255="Economy", G255*Imputation_C!$B$5+Imputation_C!$C$5,Flights_C!G255*Imputation_C!$B$6+Imputation_C!$C$6)</f>
        <v>490.2364</v>
      </c>
      <c r="M255" t="str">
        <f>VLOOKUP(B255, IATA[],3,FALSE)</f>
        <v>England</v>
      </c>
      <c r="N255" t="str">
        <f>VLOOKUP(C255, IATA[],3,FALSE)</f>
        <v>Turkey</v>
      </c>
    </row>
    <row r="256" spans="1:14" x14ac:dyDescent="0.3">
      <c r="A256" t="s">
        <v>901</v>
      </c>
      <c r="B256" t="s">
        <v>1190</v>
      </c>
      <c r="C256" t="s">
        <v>1163</v>
      </c>
      <c r="D256" s="1">
        <v>42993</v>
      </c>
      <c r="E256" s="1">
        <v>43292</v>
      </c>
      <c r="F256" s="1">
        <v>43295</v>
      </c>
      <c r="G256">
        <v>3608</v>
      </c>
      <c r="H256">
        <v>4.8</v>
      </c>
      <c r="I256" s="45">
        <v>606.49</v>
      </c>
      <c r="J256" s="2" t="s">
        <v>1219</v>
      </c>
      <c r="K256">
        <v>297</v>
      </c>
      <c r="L256" s="43">
        <f>IF(J256="Economy", G256*Imputation_C!$B$5+Imputation_C!$C$5,Flights_C!G256*Imputation_C!$B$6+Imputation_C!$C$6)</f>
        <v>610.97239999999999</v>
      </c>
      <c r="M256" t="str">
        <f>VLOOKUP(B256, IATA[],3,FALSE)</f>
        <v>USA</v>
      </c>
      <c r="N256" t="str">
        <f>VLOOKUP(C256, IATA[],3,FALSE)</f>
        <v>USA</v>
      </c>
    </row>
    <row r="257" spans="1:14" x14ac:dyDescent="0.3">
      <c r="A257" t="s">
        <v>900</v>
      </c>
      <c r="B257" t="s">
        <v>1190</v>
      </c>
      <c r="C257" t="s">
        <v>1196</v>
      </c>
      <c r="D257" s="1">
        <v>42845</v>
      </c>
      <c r="E257" s="1">
        <v>42914</v>
      </c>
      <c r="F257" s="1">
        <v>42916</v>
      </c>
      <c r="G257">
        <v>3974</v>
      </c>
      <c r="H257">
        <v>5.2</v>
      </c>
      <c r="I257" s="45">
        <v>611.75</v>
      </c>
      <c r="J257" s="2" t="s">
        <v>1219</v>
      </c>
      <c r="K257">
        <v>871</v>
      </c>
      <c r="L257" s="43">
        <f>IF(J257="Economy", G257*Imputation_C!$B$5+Imputation_C!$C$5,Flights_C!G257*Imputation_C!$B$6+Imputation_C!$C$6)</f>
        <v>650.42720000000008</v>
      </c>
      <c r="M257" t="str">
        <f>VLOOKUP(B257, IATA[],3,FALSE)</f>
        <v>USA</v>
      </c>
      <c r="N257" t="str">
        <f>VLOOKUP(C257, IATA[],3,FALSE)</f>
        <v>USA</v>
      </c>
    </row>
    <row r="258" spans="1:14" x14ac:dyDescent="0.3">
      <c r="A258" t="s">
        <v>899</v>
      </c>
      <c r="B258" t="s">
        <v>1167</v>
      </c>
      <c r="C258" t="s">
        <v>1182</v>
      </c>
      <c r="D258" s="1">
        <v>43438</v>
      </c>
      <c r="E258" s="1">
        <v>43447</v>
      </c>
      <c r="F258" s="1">
        <v>43451</v>
      </c>
      <c r="G258">
        <v>2461</v>
      </c>
      <c r="H258">
        <v>3.6</v>
      </c>
      <c r="I258" s="45">
        <v>614.16999999999996</v>
      </c>
      <c r="J258" s="2" t="s">
        <v>1219</v>
      </c>
      <c r="K258">
        <v>139</v>
      </c>
      <c r="L258" s="43">
        <f>IF(J258="Economy", G258*Imputation_C!$B$5+Imputation_C!$C$5,Flights_C!G258*Imputation_C!$B$6+Imputation_C!$C$6)</f>
        <v>487.32580000000007</v>
      </c>
      <c r="M258" t="str">
        <f>VLOOKUP(B258, IATA[],3,FALSE)</f>
        <v>England</v>
      </c>
      <c r="N258" t="str">
        <f>VLOOKUP(C258, IATA[],3,FALSE)</f>
        <v>Turkey</v>
      </c>
    </row>
    <row r="259" spans="1:14" x14ac:dyDescent="0.3">
      <c r="A259" t="s">
        <v>898</v>
      </c>
      <c r="B259" t="s">
        <v>1167</v>
      </c>
      <c r="C259" t="s">
        <v>1209</v>
      </c>
      <c r="D259" s="1">
        <v>42872</v>
      </c>
      <c r="E259" s="1">
        <v>42882</v>
      </c>
      <c r="F259" s="1">
        <v>42886</v>
      </c>
      <c r="G259">
        <v>307</v>
      </c>
      <c r="H259">
        <v>1.5</v>
      </c>
      <c r="I259" s="45">
        <v>616.64</v>
      </c>
      <c r="J259" s="2" t="s">
        <v>1219</v>
      </c>
      <c r="K259">
        <v>845</v>
      </c>
      <c r="L259" s="43">
        <f>IF(J259="Economy", G259*Imputation_C!$B$5+Imputation_C!$C$5,Flights_C!G259*Imputation_C!$B$6+Imputation_C!$C$6)</f>
        <v>255.12459999999999</v>
      </c>
      <c r="M259" t="str">
        <f>VLOOKUP(B259, IATA[],3,FALSE)</f>
        <v>England</v>
      </c>
      <c r="N259" t="str">
        <f>VLOOKUP(C259, IATA[],3,FALSE)</f>
        <v>France</v>
      </c>
    </row>
    <row r="260" spans="1:14" x14ac:dyDescent="0.3">
      <c r="A260" t="s">
        <v>897</v>
      </c>
      <c r="B260" t="s">
        <v>1161</v>
      </c>
      <c r="C260" t="s">
        <v>1162</v>
      </c>
      <c r="D260" s="1">
        <v>43546</v>
      </c>
      <c r="E260" s="1">
        <v>43615</v>
      </c>
      <c r="F260" s="1">
        <v>43616</v>
      </c>
      <c r="G260">
        <v>5555</v>
      </c>
      <c r="H260">
        <v>7.1</v>
      </c>
      <c r="I260" s="45">
        <v>619.99</v>
      </c>
      <c r="J260" s="2" t="s">
        <v>1219</v>
      </c>
      <c r="K260">
        <v>343</v>
      </c>
      <c r="L260" s="43">
        <f>IF(J260="Economy", G260*Imputation_C!$B$5+Imputation_C!$C$5,Flights_C!G260*Imputation_C!$B$6+Imputation_C!$C$6)</f>
        <v>820.85900000000004</v>
      </c>
      <c r="M260" t="str">
        <f>VLOOKUP(B260, IATA[],3,FALSE)</f>
        <v>USA</v>
      </c>
      <c r="N260" t="str">
        <f>VLOOKUP(C260, IATA[],3,FALSE)</f>
        <v>England</v>
      </c>
    </row>
    <row r="261" spans="1:14" x14ac:dyDescent="0.3">
      <c r="A261" t="s">
        <v>896</v>
      </c>
      <c r="B261" t="s">
        <v>1167</v>
      </c>
      <c r="C261" t="s">
        <v>1191</v>
      </c>
      <c r="D261" s="1">
        <v>43101</v>
      </c>
      <c r="E261" s="1">
        <v>43225</v>
      </c>
      <c r="F261" s="1">
        <v>43229</v>
      </c>
      <c r="G261">
        <v>1215</v>
      </c>
      <c r="H261">
        <v>2.4</v>
      </c>
      <c r="I261" s="45">
        <v>620.47</v>
      </c>
      <c r="J261" s="2" t="s">
        <v>1219</v>
      </c>
      <c r="K261">
        <v>810</v>
      </c>
      <c r="L261" s="43">
        <f>IF(J261="Economy", G261*Imputation_C!$B$5+Imputation_C!$C$5,Flights_C!G261*Imputation_C!$B$6+Imputation_C!$C$6)</f>
        <v>353.00700000000001</v>
      </c>
      <c r="M261" t="str">
        <f>VLOOKUP(B261, IATA[],3,FALSE)</f>
        <v>England</v>
      </c>
      <c r="N261" t="str">
        <f>VLOOKUP(C261, IATA[],3,FALSE)</f>
        <v>Spain</v>
      </c>
    </row>
    <row r="262" spans="1:14" x14ac:dyDescent="0.3">
      <c r="A262" t="s">
        <v>895</v>
      </c>
      <c r="B262" t="s">
        <v>1161</v>
      </c>
      <c r="C262" t="s">
        <v>1204</v>
      </c>
      <c r="D262" s="1">
        <v>43552</v>
      </c>
      <c r="E262" s="1">
        <v>43596</v>
      </c>
      <c r="F262" s="1">
        <v>43603</v>
      </c>
      <c r="G262">
        <v>4359</v>
      </c>
      <c r="H262">
        <v>4.5</v>
      </c>
      <c r="I262" s="45">
        <v>621.65</v>
      </c>
      <c r="J262" s="2" t="s">
        <v>1219</v>
      </c>
      <c r="K262">
        <v>885</v>
      </c>
      <c r="L262" s="43">
        <f>IF(J262="Economy", G262*Imputation_C!$B$5+Imputation_C!$C$5,Flights_C!G262*Imputation_C!$B$6+Imputation_C!$C$6)</f>
        <v>691.93020000000001</v>
      </c>
      <c r="M262" t="str">
        <f>VLOOKUP(B262, IATA[],3,FALSE)</f>
        <v>USA</v>
      </c>
      <c r="N262" t="str">
        <f>VLOOKUP(C262, IATA[],3,FALSE)</f>
        <v>Mexico</v>
      </c>
    </row>
    <row r="263" spans="1:14" x14ac:dyDescent="0.3">
      <c r="A263" t="s">
        <v>894</v>
      </c>
      <c r="B263" t="s">
        <v>1160</v>
      </c>
      <c r="C263" t="s">
        <v>1168</v>
      </c>
      <c r="D263" s="1">
        <v>43502</v>
      </c>
      <c r="E263" s="1">
        <v>43690</v>
      </c>
      <c r="F263" s="1">
        <v>43703</v>
      </c>
      <c r="G263">
        <v>5299</v>
      </c>
      <c r="H263">
        <v>6.4</v>
      </c>
      <c r="I263" s="45">
        <v>622.29</v>
      </c>
      <c r="J263" s="2" t="s">
        <v>1219</v>
      </c>
      <c r="K263">
        <v>874</v>
      </c>
      <c r="L263" s="43">
        <f>IF(J263="Economy", G263*Imputation_C!$B$5+Imputation_C!$C$5,Flights_C!G263*Imputation_C!$B$6+Imputation_C!$C$6)</f>
        <v>793.26220000000001</v>
      </c>
      <c r="M263" t="str">
        <f>VLOOKUP(B263, IATA[],3,FALSE)</f>
        <v>Singapore</v>
      </c>
      <c r="N263" t="str">
        <f>VLOOKUP(C263, IATA[],3,FALSE)</f>
        <v>Japan</v>
      </c>
    </row>
    <row r="264" spans="1:14" x14ac:dyDescent="0.3">
      <c r="A264" t="s">
        <v>893</v>
      </c>
      <c r="B264" t="s">
        <v>1160</v>
      </c>
      <c r="C264" t="s">
        <v>1184</v>
      </c>
      <c r="D264" s="1">
        <v>43353</v>
      </c>
      <c r="E264" s="1">
        <v>43362</v>
      </c>
      <c r="F264" s="1">
        <v>43372</v>
      </c>
      <c r="G264">
        <v>6033</v>
      </c>
      <c r="H264">
        <v>7.2</v>
      </c>
      <c r="I264" s="45">
        <v>623.54999999999995</v>
      </c>
      <c r="J264" s="2" t="s">
        <v>1219</v>
      </c>
      <c r="K264">
        <v>919</v>
      </c>
      <c r="L264" s="43">
        <f>IF(J264="Economy", G264*Imputation_C!$B$5+Imputation_C!$C$5,Flights_C!G264*Imputation_C!$B$6+Imputation_C!$C$6)</f>
        <v>872.38740000000007</v>
      </c>
      <c r="M264" t="str">
        <f>VLOOKUP(B264, IATA[],3,FALSE)</f>
        <v>Singapore</v>
      </c>
      <c r="N264" t="str">
        <f>VLOOKUP(C264, IATA[],3,FALSE)</f>
        <v>Australia</v>
      </c>
    </row>
    <row r="265" spans="1:14" x14ac:dyDescent="0.3">
      <c r="A265" t="s">
        <v>892</v>
      </c>
      <c r="B265" t="s">
        <v>1162</v>
      </c>
      <c r="C265" t="s">
        <v>1179</v>
      </c>
      <c r="D265" s="1">
        <v>43631</v>
      </c>
      <c r="E265" s="1">
        <v>43658</v>
      </c>
      <c r="F265" s="1">
        <v>43662</v>
      </c>
      <c r="G265">
        <v>1443</v>
      </c>
      <c r="H265">
        <v>2.6</v>
      </c>
      <c r="I265" s="45">
        <v>626.49</v>
      </c>
      <c r="J265" s="2" t="s">
        <v>1218</v>
      </c>
      <c r="K265">
        <v>217</v>
      </c>
      <c r="L265" s="43">
        <f>IF(J265="Economy", G265*Imputation_C!$B$5+Imputation_C!$C$5,Flights_C!G265*Imputation_C!$B$6+Imputation_C!$C$6)</f>
        <v>2689.0605</v>
      </c>
      <c r="M265" t="str">
        <f>VLOOKUP(B265, IATA[],3,FALSE)</f>
        <v>England</v>
      </c>
      <c r="N265" t="str">
        <f>VLOOKUP(C265, IATA[],3,FALSE)</f>
        <v>Italy</v>
      </c>
    </row>
    <row r="266" spans="1:14" x14ac:dyDescent="0.3">
      <c r="A266" t="s">
        <v>891</v>
      </c>
      <c r="B266" t="s">
        <v>1167</v>
      </c>
      <c r="C266" t="s">
        <v>1179</v>
      </c>
      <c r="D266" s="1">
        <v>43154</v>
      </c>
      <c r="E266" s="1">
        <v>43165</v>
      </c>
      <c r="F266" s="1">
        <v>43168</v>
      </c>
      <c r="G266">
        <v>1405</v>
      </c>
      <c r="H266">
        <v>2.6</v>
      </c>
      <c r="I266" s="45">
        <v>631.73</v>
      </c>
      <c r="J266" s="2" t="s">
        <v>1219</v>
      </c>
      <c r="K266">
        <v>11</v>
      </c>
      <c r="L266" s="43">
        <f>IF(J266="Economy", G266*Imputation_C!$B$5+Imputation_C!$C$5,Flights_C!G266*Imputation_C!$B$6+Imputation_C!$C$6)</f>
        <v>373.48900000000003</v>
      </c>
      <c r="M266" t="str">
        <f>VLOOKUP(B266, IATA[],3,FALSE)</f>
        <v>England</v>
      </c>
      <c r="N266" t="str">
        <f>VLOOKUP(C266, IATA[],3,FALSE)</f>
        <v>Italy</v>
      </c>
    </row>
    <row r="267" spans="1:14" x14ac:dyDescent="0.3">
      <c r="A267" t="s">
        <v>890</v>
      </c>
      <c r="B267" t="s">
        <v>1162</v>
      </c>
      <c r="C267" t="s">
        <v>1198</v>
      </c>
      <c r="D267" s="1">
        <v>42733</v>
      </c>
      <c r="E267" s="1">
        <v>42773</v>
      </c>
      <c r="F267" s="1">
        <v>42775</v>
      </c>
      <c r="G267">
        <v>7627</v>
      </c>
      <c r="H267">
        <v>8.8000000000000007</v>
      </c>
      <c r="I267" s="45">
        <v>633.6</v>
      </c>
      <c r="J267" s="2" t="s">
        <v>1219</v>
      </c>
      <c r="K267">
        <v>235</v>
      </c>
      <c r="L267" s="43">
        <f>IF(J267="Economy", G267*Imputation_C!$B$5+Imputation_C!$C$5,Flights_C!G267*Imputation_C!$B$6+Imputation_C!$C$6)</f>
        <v>1044.2206000000001</v>
      </c>
      <c r="M267" t="str">
        <f>VLOOKUP(B267, IATA[],3,FALSE)</f>
        <v>England</v>
      </c>
      <c r="N267" t="str">
        <f>VLOOKUP(C267, IATA[],3,FALSE)</f>
        <v>USA</v>
      </c>
    </row>
    <row r="268" spans="1:14" x14ac:dyDescent="0.3">
      <c r="A268" t="s">
        <v>888</v>
      </c>
      <c r="B268" t="s">
        <v>1190</v>
      </c>
      <c r="C268" t="s">
        <v>1198</v>
      </c>
      <c r="D268" s="1">
        <v>42877</v>
      </c>
      <c r="E268" s="1">
        <v>42886</v>
      </c>
      <c r="F268" s="1">
        <v>42888</v>
      </c>
      <c r="G268">
        <v>2235</v>
      </c>
      <c r="H268">
        <v>3.2</v>
      </c>
      <c r="I268" s="45">
        <v>637.11</v>
      </c>
      <c r="J268" s="2" t="s">
        <v>1219</v>
      </c>
      <c r="K268">
        <v>200</v>
      </c>
      <c r="L268" s="43">
        <f>IF(J268="Economy", G268*Imputation_C!$B$5+Imputation_C!$C$5,Flights_C!G268*Imputation_C!$B$6+Imputation_C!$C$6)</f>
        <v>462.96300000000002</v>
      </c>
      <c r="M268" t="str">
        <f>VLOOKUP(B268, IATA[],3,FALSE)</f>
        <v>USA</v>
      </c>
      <c r="N268" t="str">
        <f>VLOOKUP(C268, IATA[],3,FALSE)</f>
        <v>USA</v>
      </c>
    </row>
    <row r="269" spans="1:14" x14ac:dyDescent="0.3">
      <c r="A269" t="s">
        <v>887</v>
      </c>
      <c r="B269" t="s">
        <v>1190</v>
      </c>
      <c r="C269" t="s">
        <v>1203</v>
      </c>
      <c r="D269" s="1">
        <v>42715</v>
      </c>
      <c r="E269" s="1">
        <v>42785</v>
      </c>
      <c r="F269" s="1">
        <v>42789</v>
      </c>
      <c r="G269">
        <v>4151</v>
      </c>
      <c r="H269">
        <v>4.5</v>
      </c>
      <c r="I269" s="45">
        <v>640.70000000000005</v>
      </c>
      <c r="J269" s="2" t="s">
        <v>1219</v>
      </c>
      <c r="K269">
        <v>860</v>
      </c>
      <c r="L269" s="43">
        <f>IF(J269="Economy", G269*Imputation_C!$B$5+Imputation_C!$C$5,Flights_C!G269*Imputation_C!$B$6+Imputation_C!$C$6)</f>
        <v>669.50779999999997</v>
      </c>
      <c r="M269" t="str">
        <f>VLOOKUP(B269, IATA[],3,FALSE)</f>
        <v>USA</v>
      </c>
      <c r="N269" t="str">
        <f>VLOOKUP(C269, IATA[],3,FALSE)</f>
        <v>USA</v>
      </c>
    </row>
    <row r="270" spans="1:14" x14ac:dyDescent="0.3">
      <c r="A270" t="s">
        <v>886</v>
      </c>
      <c r="B270" t="s">
        <v>1190</v>
      </c>
      <c r="C270" t="s">
        <v>1163</v>
      </c>
      <c r="D270" s="1">
        <v>43407</v>
      </c>
      <c r="E270" s="1">
        <v>43434</v>
      </c>
      <c r="F270" s="1">
        <v>43435</v>
      </c>
      <c r="G270">
        <v>3608</v>
      </c>
      <c r="H270">
        <v>4.8</v>
      </c>
      <c r="I270" s="45">
        <v>644.44000000000005</v>
      </c>
      <c r="J270" s="2" t="s">
        <v>1219</v>
      </c>
      <c r="K270">
        <v>197</v>
      </c>
      <c r="L270" s="43">
        <f>IF(J270="Economy", G270*Imputation_C!$B$5+Imputation_C!$C$5,Flights_C!G270*Imputation_C!$B$6+Imputation_C!$C$6)</f>
        <v>610.97239999999999</v>
      </c>
      <c r="M270" t="str">
        <f>VLOOKUP(B270, IATA[],3,FALSE)</f>
        <v>USA</v>
      </c>
      <c r="N270" t="str">
        <f>VLOOKUP(C270, IATA[],3,FALSE)</f>
        <v>USA</v>
      </c>
    </row>
    <row r="271" spans="1:14" x14ac:dyDescent="0.3">
      <c r="A271" t="s">
        <v>885</v>
      </c>
      <c r="B271" t="s">
        <v>1167</v>
      </c>
      <c r="C271" t="s">
        <v>1207</v>
      </c>
      <c r="D271" s="1">
        <v>43185</v>
      </c>
      <c r="E271" s="1">
        <v>43195</v>
      </c>
      <c r="F271" s="1">
        <v>43199</v>
      </c>
      <c r="G271">
        <v>913</v>
      </c>
      <c r="H271">
        <v>2.1</v>
      </c>
      <c r="I271" s="45">
        <v>647.22</v>
      </c>
      <c r="J271" s="2" t="s">
        <v>1219</v>
      </c>
      <c r="K271">
        <v>810</v>
      </c>
      <c r="L271" s="43">
        <f>IF(J271="Economy", G271*Imputation_C!$B$5+Imputation_C!$C$5,Flights_C!G271*Imputation_C!$B$6+Imputation_C!$C$6)</f>
        <v>320.45140000000004</v>
      </c>
      <c r="M271" t="str">
        <f>VLOOKUP(B271, IATA[],3,FALSE)</f>
        <v>England</v>
      </c>
      <c r="N271" t="str">
        <f>VLOOKUP(C271, IATA[],3,FALSE)</f>
        <v>Germany</v>
      </c>
    </row>
    <row r="272" spans="1:14" x14ac:dyDescent="0.3">
      <c r="A272" t="s">
        <v>884</v>
      </c>
      <c r="B272" t="s">
        <v>1190</v>
      </c>
      <c r="C272" t="s">
        <v>1203</v>
      </c>
      <c r="D272" s="1">
        <v>43112</v>
      </c>
      <c r="E272" s="1">
        <v>43140</v>
      </c>
      <c r="F272" s="1">
        <v>43142</v>
      </c>
      <c r="G272">
        <v>4151</v>
      </c>
      <c r="H272">
        <v>4.5</v>
      </c>
      <c r="I272" s="45">
        <v>651.54999999999995</v>
      </c>
      <c r="J272" s="2" t="s">
        <v>1219</v>
      </c>
      <c r="K272">
        <v>641</v>
      </c>
      <c r="L272" s="43">
        <f>IF(J272="Economy", G272*Imputation_C!$B$5+Imputation_C!$C$5,Flights_C!G272*Imputation_C!$B$6+Imputation_C!$C$6)</f>
        <v>669.50779999999997</v>
      </c>
      <c r="M272" t="str">
        <f>VLOOKUP(B272, IATA[],3,FALSE)</f>
        <v>USA</v>
      </c>
      <c r="N272" t="str">
        <f>VLOOKUP(C272, IATA[],3,FALSE)</f>
        <v>USA</v>
      </c>
    </row>
    <row r="273" spans="1:14" x14ac:dyDescent="0.3">
      <c r="A273" t="s">
        <v>883</v>
      </c>
      <c r="B273" t="s">
        <v>1160</v>
      </c>
      <c r="C273" t="s">
        <v>1202</v>
      </c>
      <c r="D273" s="1">
        <v>43601</v>
      </c>
      <c r="E273" s="1">
        <v>43614</v>
      </c>
      <c r="F273" s="1">
        <v>43621</v>
      </c>
      <c r="G273">
        <v>2648</v>
      </c>
      <c r="H273">
        <v>3.8</v>
      </c>
      <c r="I273" s="45">
        <v>653.65</v>
      </c>
      <c r="J273" s="2" t="s">
        <v>1218</v>
      </c>
      <c r="K273">
        <v>655</v>
      </c>
      <c r="L273" s="43">
        <f>IF(J273="Economy", G273*Imputation_C!$B$5+Imputation_C!$C$5,Flights_C!G273*Imputation_C!$B$6+Imputation_C!$C$6)</f>
        <v>3380.1279999999997</v>
      </c>
      <c r="M273" t="str">
        <f>VLOOKUP(B273, IATA[],3,FALSE)</f>
        <v>Singapore</v>
      </c>
      <c r="N273" t="str">
        <f>VLOOKUP(C273, IATA[],3,FALSE)</f>
        <v>China</v>
      </c>
    </row>
    <row r="274" spans="1:14" x14ac:dyDescent="0.3">
      <c r="A274" t="s">
        <v>882</v>
      </c>
      <c r="B274" t="s">
        <v>1190</v>
      </c>
      <c r="C274" t="s">
        <v>1210</v>
      </c>
      <c r="D274" s="1">
        <v>43134</v>
      </c>
      <c r="E274" s="1">
        <v>43151</v>
      </c>
      <c r="F274" s="1">
        <v>43161</v>
      </c>
      <c r="G274">
        <v>5843</v>
      </c>
      <c r="H274">
        <v>8.4</v>
      </c>
      <c r="I274" s="45">
        <v>655.29</v>
      </c>
      <c r="J274" s="2" t="s">
        <v>1219</v>
      </c>
      <c r="K274">
        <v>871</v>
      </c>
      <c r="L274" s="43">
        <f>IF(J274="Economy", G274*Imputation_C!$B$5+Imputation_C!$C$5,Flights_C!G274*Imputation_C!$B$6+Imputation_C!$C$6)</f>
        <v>851.90539999999999</v>
      </c>
      <c r="M274" t="str">
        <f>VLOOKUP(B274, IATA[],3,FALSE)</f>
        <v>USA</v>
      </c>
      <c r="N274" t="str">
        <f>VLOOKUP(C274, IATA[],3,FALSE)</f>
        <v>Netherlands</v>
      </c>
    </row>
    <row r="275" spans="1:14" x14ac:dyDescent="0.3">
      <c r="A275" t="s">
        <v>881</v>
      </c>
      <c r="B275" t="s">
        <v>1190</v>
      </c>
      <c r="C275" t="s">
        <v>1196</v>
      </c>
      <c r="D275" s="1">
        <v>43234</v>
      </c>
      <c r="E275" s="1">
        <v>43393</v>
      </c>
      <c r="F275" s="1">
        <v>43394</v>
      </c>
      <c r="G275">
        <v>3974</v>
      </c>
      <c r="H275">
        <v>5.2</v>
      </c>
      <c r="I275" s="45">
        <v>660.46</v>
      </c>
      <c r="J275" s="2" t="s">
        <v>1219</v>
      </c>
      <c r="K275">
        <v>895</v>
      </c>
      <c r="L275" s="43">
        <f>IF(J275="Economy", G275*Imputation_C!$B$5+Imputation_C!$C$5,Flights_C!G275*Imputation_C!$B$6+Imputation_C!$C$6)</f>
        <v>650.42720000000008</v>
      </c>
      <c r="M275" t="str">
        <f>VLOOKUP(B275, IATA[],3,FALSE)</f>
        <v>USA</v>
      </c>
      <c r="N275" t="str">
        <f>VLOOKUP(C275, IATA[],3,FALSE)</f>
        <v>USA</v>
      </c>
    </row>
    <row r="276" spans="1:14" x14ac:dyDescent="0.3">
      <c r="A276" t="s">
        <v>880</v>
      </c>
      <c r="B276" t="s">
        <v>1160</v>
      </c>
      <c r="C276" t="s">
        <v>1184</v>
      </c>
      <c r="D276" s="1">
        <v>43502</v>
      </c>
      <c r="E276" s="1">
        <v>43530</v>
      </c>
      <c r="F276" s="1">
        <v>43542</v>
      </c>
      <c r="G276">
        <v>6033</v>
      </c>
      <c r="H276">
        <v>7.2</v>
      </c>
      <c r="I276" s="45">
        <v>664.05</v>
      </c>
      <c r="J276" s="2" t="s">
        <v>1219</v>
      </c>
      <c r="K276">
        <v>436</v>
      </c>
      <c r="L276" s="43">
        <f>IF(J276="Economy", G276*Imputation_C!$B$5+Imputation_C!$C$5,Flights_C!G276*Imputation_C!$B$6+Imputation_C!$C$6)</f>
        <v>872.38740000000007</v>
      </c>
      <c r="M276" t="str">
        <f>VLOOKUP(B276, IATA[],3,FALSE)</f>
        <v>Singapore</v>
      </c>
      <c r="N276" t="str">
        <f>VLOOKUP(C276, IATA[],3,FALSE)</f>
        <v>Australia</v>
      </c>
    </row>
    <row r="277" spans="1:14" x14ac:dyDescent="0.3">
      <c r="A277" t="s">
        <v>879</v>
      </c>
      <c r="B277" t="s">
        <v>1167</v>
      </c>
      <c r="C277" t="s">
        <v>1182</v>
      </c>
      <c r="D277" s="1">
        <v>43672</v>
      </c>
      <c r="E277" s="1">
        <v>43694</v>
      </c>
      <c r="F277" s="1">
        <v>43697</v>
      </c>
      <c r="G277">
        <v>2461</v>
      </c>
      <c r="H277">
        <v>3.6</v>
      </c>
      <c r="I277" s="45">
        <v>665.61</v>
      </c>
      <c r="J277" s="2" t="s">
        <v>1219</v>
      </c>
      <c r="K277">
        <v>89</v>
      </c>
      <c r="L277" s="43">
        <f>IF(J277="Economy", G277*Imputation_C!$B$5+Imputation_C!$C$5,Flights_C!G277*Imputation_C!$B$6+Imputation_C!$C$6)</f>
        <v>487.32580000000007</v>
      </c>
      <c r="M277" t="str">
        <f>VLOOKUP(B277, IATA[],3,FALSE)</f>
        <v>England</v>
      </c>
      <c r="N277" t="str">
        <f>VLOOKUP(C277, IATA[],3,FALSE)</f>
        <v>Turkey</v>
      </c>
    </row>
    <row r="278" spans="1:14" x14ac:dyDescent="0.3">
      <c r="A278" t="s">
        <v>878</v>
      </c>
      <c r="B278" t="s">
        <v>1160</v>
      </c>
      <c r="C278" t="s">
        <v>1184</v>
      </c>
      <c r="D278" s="1">
        <v>43624</v>
      </c>
      <c r="E278" s="1">
        <v>43630</v>
      </c>
      <c r="F278" s="1">
        <v>43639</v>
      </c>
      <c r="G278">
        <v>6033</v>
      </c>
      <c r="H278">
        <v>7.2</v>
      </c>
      <c r="I278" s="45">
        <v>666.66</v>
      </c>
      <c r="J278" s="2" t="s">
        <v>1219</v>
      </c>
      <c r="K278">
        <v>919</v>
      </c>
      <c r="L278" s="43">
        <f>IF(J278="Economy", G278*Imputation_C!$B$5+Imputation_C!$C$5,Flights_C!G278*Imputation_C!$B$6+Imputation_C!$C$6)</f>
        <v>872.38740000000007</v>
      </c>
      <c r="M278" t="str">
        <f>VLOOKUP(B278, IATA[],3,FALSE)</f>
        <v>Singapore</v>
      </c>
      <c r="N278" t="str">
        <f>VLOOKUP(C278, IATA[],3,FALSE)</f>
        <v>Australia</v>
      </c>
    </row>
    <row r="279" spans="1:14" x14ac:dyDescent="0.3">
      <c r="A279" t="s">
        <v>876</v>
      </c>
      <c r="B279" t="s">
        <v>1167</v>
      </c>
      <c r="C279" t="s">
        <v>1207</v>
      </c>
      <c r="D279" s="1">
        <v>43176</v>
      </c>
      <c r="E279" s="1">
        <v>43310</v>
      </c>
      <c r="F279" s="1">
        <v>43314</v>
      </c>
      <c r="G279">
        <v>913</v>
      </c>
      <c r="H279">
        <v>2.1</v>
      </c>
      <c r="I279" s="45">
        <v>667.25</v>
      </c>
      <c r="J279" s="2" t="s">
        <v>1219</v>
      </c>
      <c r="K279">
        <v>494</v>
      </c>
      <c r="L279" s="43">
        <f>IF(J279="Economy", G279*Imputation_C!$B$5+Imputation_C!$C$5,Flights_C!G279*Imputation_C!$B$6+Imputation_C!$C$6)</f>
        <v>320.45140000000004</v>
      </c>
      <c r="M279" t="str">
        <f>VLOOKUP(B279, IATA[],3,FALSE)</f>
        <v>England</v>
      </c>
      <c r="N279" t="str">
        <f>VLOOKUP(C279, IATA[],3,FALSE)</f>
        <v>Germany</v>
      </c>
    </row>
    <row r="280" spans="1:14" x14ac:dyDescent="0.3">
      <c r="A280" t="s">
        <v>877</v>
      </c>
      <c r="B280" t="s">
        <v>1162</v>
      </c>
      <c r="C280" t="s">
        <v>1203</v>
      </c>
      <c r="D280" s="1">
        <v>43795</v>
      </c>
      <c r="E280" s="1">
        <v>43817</v>
      </c>
      <c r="F280" s="1">
        <v>43829</v>
      </c>
      <c r="G280">
        <v>8615</v>
      </c>
      <c r="H280">
        <v>9.8000000000000007</v>
      </c>
      <c r="I280" s="45">
        <v>667.89</v>
      </c>
      <c r="J280" s="2" t="s">
        <v>1219</v>
      </c>
      <c r="K280">
        <v>171</v>
      </c>
      <c r="L280" s="43">
        <f>IF(J280="Economy", G280*Imputation_C!$B$5+Imputation_C!$C$5,Flights_C!G280*Imputation_C!$B$6+Imputation_C!$C$6)</f>
        <v>1150.7270000000001</v>
      </c>
      <c r="M280" t="str">
        <f>VLOOKUP(B280, IATA[],3,FALSE)</f>
        <v>England</v>
      </c>
      <c r="N280" t="str">
        <f>VLOOKUP(C280, IATA[],3,FALSE)</f>
        <v>USA</v>
      </c>
    </row>
    <row r="281" spans="1:14" x14ac:dyDescent="0.3">
      <c r="A281" t="s">
        <v>875</v>
      </c>
      <c r="B281" t="s">
        <v>1190</v>
      </c>
      <c r="C281" t="s">
        <v>1172</v>
      </c>
      <c r="D281" s="1">
        <v>42814</v>
      </c>
      <c r="E281" s="1">
        <v>42829</v>
      </c>
      <c r="F281" s="1">
        <v>42834</v>
      </c>
      <c r="G281">
        <v>3883</v>
      </c>
      <c r="H281">
        <v>5.0999999999999996</v>
      </c>
      <c r="I281" s="45">
        <v>668.18</v>
      </c>
      <c r="J281" s="2" t="s">
        <v>1219</v>
      </c>
      <c r="K281">
        <v>204</v>
      </c>
      <c r="L281" s="43">
        <f>IF(J281="Economy", G281*Imputation_C!$B$5+Imputation_C!$C$5,Flights_C!G281*Imputation_C!$B$6+Imputation_C!$C$6)</f>
        <v>640.61739999999998</v>
      </c>
      <c r="M281" t="str">
        <f>VLOOKUP(B281, IATA[],3,FALSE)</f>
        <v>USA</v>
      </c>
      <c r="N281" t="str">
        <f>VLOOKUP(C281, IATA[],3,FALSE)</f>
        <v>USA</v>
      </c>
    </row>
    <row r="282" spans="1:14" x14ac:dyDescent="0.3">
      <c r="A282" t="s">
        <v>874</v>
      </c>
      <c r="B282" t="s">
        <v>1162</v>
      </c>
      <c r="C282" t="s">
        <v>1182</v>
      </c>
      <c r="D282" s="1">
        <v>43388</v>
      </c>
      <c r="E282" s="1">
        <v>43398</v>
      </c>
      <c r="F282" s="1">
        <v>43402</v>
      </c>
      <c r="G282">
        <v>2488</v>
      </c>
      <c r="H282">
        <v>3.6</v>
      </c>
      <c r="I282" s="45">
        <v>675.52</v>
      </c>
      <c r="J282" s="2" t="s">
        <v>1219</v>
      </c>
      <c r="K282">
        <v>561</v>
      </c>
      <c r="L282" s="43">
        <f>IF(J282="Economy", G282*Imputation_C!$B$5+Imputation_C!$C$5,Flights_C!G282*Imputation_C!$B$6+Imputation_C!$C$6)</f>
        <v>490.2364</v>
      </c>
      <c r="M282" t="str">
        <f>VLOOKUP(B282, IATA[],3,FALSE)</f>
        <v>England</v>
      </c>
      <c r="N282" t="str">
        <f>VLOOKUP(C282, IATA[],3,FALSE)</f>
        <v>Turkey</v>
      </c>
    </row>
    <row r="283" spans="1:14" x14ac:dyDescent="0.3">
      <c r="A283" t="s">
        <v>873</v>
      </c>
      <c r="B283" t="s">
        <v>1190</v>
      </c>
      <c r="C283" t="s">
        <v>1162</v>
      </c>
      <c r="D283" s="1">
        <v>43583</v>
      </c>
      <c r="E283" s="1">
        <v>43688</v>
      </c>
      <c r="F283" s="1">
        <v>43697</v>
      </c>
      <c r="G283">
        <v>5536</v>
      </c>
      <c r="H283">
        <v>11.7</v>
      </c>
      <c r="I283" s="45">
        <v>678.43</v>
      </c>
      <c r="J283" s="2" t="s">
        <v>1219</v>
      </c>
      <c r="K283">
        <v>13</v>
      </c>
      <c r="L283" s="43">
        <f>IF(J283="Economy", G283*Imputation_C!$B$5+Imputation_C!$C$5,Flights_C!G283*Imputation_C!$B$6+Imputation_C!$C$6)</f>
        <v>818.81079999999997</v>
      </c>
      <c r="M283" t="str">
        <f>VLOOKUP(B283, IATA[],3,FALSE)</f>
        <v>USA</v>
      </c>
      <c r="N283" t="str">
        <f>VLOOKUP(C283, IATA[],3,FALSE)</f>
        <v>England</v>
      </c>
    </row>
    <row r="284" spans="1:14" x14ac:dyDescent="0.3">
      <c r="A284" t="s">
        <v>872</v>
      </c>
      <c r="B284" t="s">
        <v>1162</v>
      </c>
      <c r="C284" t="s">
        <v>1198</v>
      </c>
      <c r="D284" s="1">
        <v>43368</v>
      </c>
      <c r="E284" s="1">
        <v>43386</v>
      </c>
      <c r="F284" s="1">
        <v>43392</v>
      </c>
      <c r="G284">
        <v>7627</v>
      </c>
      <c r="H284">
        <v>8.8000000000000007</v>
      </c>
      <c r="I284" s="45">
        <v>678.64</v>
      </c>
      <c r="J284" s="2" t="s">
        <v>1219</v>
      </c>
      <c r="K284">
        <v>31</v>
      </c>
      <c r="L284" s="43">
        <f>IF(J284="Economy", G284*Imputation_C!$B$5+Imputation_C!$C$5,Flights_C!G284*Imputation_C!$B$6+Imputation_C!$C$6)</f>
        <v>1044.2206000000001</v>
      </c>
      <c r="M284" t="str">
        <f>VLOOKUP(B284, IATA[],3,FALSE)</f>
        <v>England</v>
      </c>
      <c r="N284" t="str">
        <f>VLOOKUP(C284, IATA[],3,FALSE)</f>
        <v>USA</v>
      </c>
    </row>
    <row r="285" spans="1:14" x14ac:dyDescent="0.3">
      <c r="A285" t="s">
        <v>871</v>
      </c>
      <c r="B285" t="s">
        <v>1190</v>
      </c>
      <c r="C285" t="s">
        <v>1162</v>
      </c>
      <c r="D285" s="1">
        <v>42746</v>
      </c>
      <c r="E285" s="1">
        <v>42776</v>
      </c>
      <c r="F285" s="1">
        <v>42786</v>
      </c>
      <c r="G285">
        <v>5536</v>
      </c>
      <c r="H285">
        <v>11.7</v>
      </c>
      <c r="I285" s="45">
        <v>683.24</v>
      </c>
      <c r="J285" s="2" t="s">
        <v>1219</v>
      </c>
      <c r="K285">
        <v>650</v>
      </c>
      <c r="L285" s="43">
        <f>IF(J285="Economy", G285*Imputation_C!$B$5+Imputation_C!$C$5,Flights_C!G285*Imputation_C!$B$6+Imputation_C!$C$6)</f>
        <v>818.81079999999997</v>
      </c>
      <c r="M285" t="str">
        <f>VLOOKUP(B285, IATA[],3,FALSE)</f>
        <v>USA</v>
      </c>
      <c r="N285" t="str">
        <f>VLOOKUP(C285, IATA[],3,FALSE)</f>
        <v>England</v>
      </c>
    </row>
    <row r="286" spans="1:14" x14ac:dyDescent="0.3">
      <c r="A286" t="s">
        <v>870</v>
      </c>
      <c r="B286" t="s">
        <v>1162</v>
      </c>
      <c r="C286" t="s">
        <v>1179</v>
      </c>
      <c r="D286" s="1">
        <v>43187</v>
      </c>
      <c r="E286" s="1">
        <v>43196</v>
      </c>
      <c r="F286" s="1">
        <v>43199</v>
      </c>
      <c r="G286">
        <v>1443</v>
      </c>
      <c r="H286">
        <v>2.6</v>
      </c>
      <c r="I286" s="45">
        <v>691.42</v>
      </c>
      <c r="J286" s="2" t="s">
        <v>1219</v>
      </c>
      <c r="K286">
        <v>171</v>
      </c>
      <c r="L286" s="43">
        <f>IF(J286="Economy", G286*Imputation_C!$B$5+Imputation_C!$C$5,Flights_C!G286*Imputation_C!$B$6+Imputation_C!$C$6)</f>
        <v>377.58540000000005</v>
      </c>
      <c r="M286" t="str">
        <f>VLOOKUP(B286, IATA[],3,FALSE)</f>
        <v>England</v>
      </c>
      <c r="N286" t="str">
        <f>VLOOKUP(C286, IATA[],3,FALSE)</f>
        <v>Italy</v>
      </c>
    </row>
    <row r="287" spans="1:14" x14ac:dyDescent="0.3">
      <c r="A287" t="s">
        <v>869</v>
      </c>
      <c r="B287" t="s">
        <v>1190</v>
      </c>
      <c r="C287" t="s">
        <v>1172</v>
      </c>
      <c r="D287" s="1">
        <v>43433</v>
      </c>
      <c r="E287" s="1">
        <v>43505</v>
      </c>
      <c r="F287" s="1">
        <v>43506</v>
      </c>
      <c r="G287">
        <v>3883</v>
      </c>
      <c r="H287">
        <v>5.0999999999999996</v>
      </c>
      <c r="I287" s="45">
        <v>698.84</v>
      </c>
      <c r="J287" s="2" t="s">
        <v>1219</v>
      </c>
      <c r="K287">
        <v>962</v>
      </c>
      <c r="L287" s="43">
        <f>IF(J287="Economy", G287*Imputation_C!$B$5+Imputation_C!$C$5,Flights_C!G287*Imputation_C!$B$6+Imputation_C!$C$6)</f>
        <v>640.61739999999998</v>
      </c>
      <c r="M287" t="str">
        <f>VLOOKUP(B287, IATA[],3,FALSE)</f>
        <v>USA</v>
      </c>
      <c r="N287" t="str">
        <f>VLOOKUP(C287, IATA[],3,FALSE)</f>
        <v>USA</v>
      </c>
    </row>
    <row r="288" spans="1:14" x14ac:dyDescent="0.3">
      <c r="A288" t="s">
        <v>868</v>
      </c>
      <c r="B288" t="s">
        <v>1162</v>
      </c>
      <c r="C288" t="s">
        <v>1210</v>
      </c>
      <c r="D288" s="1">
        <v>43414</v>
      </c>
      <c r="E288" s="1">
        <v>43422</v>
      </c>
      <c r="F288" s="1">
        <v>43426</v>
      </c>
      <c r="G288">
        <v>370</v>
      </c>
      <c r="H288">
        <v>1.5</v>
      </c>
      <c r="I288" s="45">
        <v>699.82</v>
      </c>
      <c r="J288" s="2" t="s">
        <v>1218</v>
      </c>
      <c r="K288">
        <v>422</v>
      </c>
      <c r="L288" s="43">
        <f>IF(J288="Economy", G288*Imputation_C!$B$5+Imputation_C!$C$5,Flights_C!G288*Imputation_C!$B$6+Imputation_C!$C$6)</f>
        <v>2073.6950000000002</v>
      </c>
      <c r="M288" t="str">
        <f>VLOOKUP(B288, IATA[],3,FALSE)</f>
        <v>England</v>
      </c>
      <c r="N288" t="str">
        <f>VLOOKUP(C288, IATA[],3,FALSE)</f>
        <v>Netherlands</v>
      </c>
    </row>
    <row r="289" spans="1:14" x14ac:dyDescent="0.3">
      <c r="A289" t="s">
        <v>867</v>
      </c>
      <c r="B289" t="s">
        <v>1167</v>
      </c>
      <c r="C289" t="s">
        <v>1191</v>
      </c>
      <c r="D289" s="1">
        <v>42829</v>
      </c>
      <c r="E289" s="1">
        <v>42830</v>
      </c>
      <c r="F289" s="1">
        <v>42837</v>
      </c>
      <c r="G289">
        <v>1215</v>
      </c>
      <c r="H289">
        <v>2.4</v>
      </c>
      <c r="I289" s="45">
        <v>700.93</v>
      </c>
      <c r="J289" s="2" t="s">
        <v>1219</v>
      </c>
      <c r="K289">
        <v>549</v>
      </c>
      <c r="L289" s="43">
        <f>IF(J289="Economy", G289*Imputation_C!$B$5+Imputation_C!$C$5,Flights_C!G289*Imputation_C!$B$6+Imputation_C!$C$6)</f>
        <v>353.00700000000001</v>
      </c>
      <c r="M289" t="str">
        <f>VLOOKUP(B289, IATA[],3,FALSE)</f>
        <v>England</v>
      </c>
      <c r="N289" t="str">
        <f>VLOOKUP(C289, IATA[],3,FALSE)</f>
        <v>Spain</v>
      </c>
    </row>
    <row r="290" spans="1:14" x14ac:dyDescent="0.3">
      <c r="A290" t="s">
        <v>866</v>
      </c>
      <c r="B290" t="s">
        <v>1167</v>
      </c>
      <c r="C290" t="s">
        <v>1209</v>
      </c>
      <c r="D290" s="1">
        <v>42597</v>
      </c>
      <c r="E290" s="1">
        <v>42781</v>
      </c>
      <c r="F290" s="1">
        <v>42785</v>
      </c>
      <c r="G290">
        <v>307</v>
      </c>
      <c r="H290">
        <v>1.5</v>
      </c>
      <c r="I290" s="45">
        <v>702.02</v>
      </c>
      <c r="J290" s="2" t="s">
        <v>1219</v>
      </c>
      <c r="K290">
        <v>705</v>
      </c>
      <c r="L290" s="43">
        <f>IF(J290="Economy", G290*Imputation_C!$B$5+Imputation_C!$C$5,Flights_C!G290*Imputation_C!$B$6+Imputation_C!$C$6)</f>
        <v>255.12459999999999</v>
      </c>
      <c r="M290" t="str">
        <f>VLOOKUP(B290, IATA[],3,FALSE)</f>
        <v>England</v>
      </c>
      <c r="N290" t="str">
        <f>VLOOKUP(C290, IATA[],3,FALSE)</f>
        <v>France</v>
      </c>
    </row>
    <row r="291" spans="1:14" x14ac:dyDescent="0.3">
      <c r="A291" t="s">
        <v>865</v>
      </c>
      <c r="B291" t="s">
        <v>1167</v>
      </c>
      <c r="C291" t="s">
        <v>1178</v>
      </c>
      <c r="D291" s="1">
        <v>42738</v>
      </c>
      <c r="E291" s="1">
        <v>42753</v>
      </c>
      <c r="F291" s="1">
        <v>42760</v>
      </c>
      <c r="G291">
        <v>6377</v>
      </c>
      <c r="H291">
        <v>10.5</v>
      </c>
      <c r="I291" s="45">
        <v>705.68</v>
      </c>
      <c r="J291" s="2" t="s">
        <v>1219</v>
      </c>
      <c r="K291">
        <v>601</v>
      </c>
      <c r="L291" s="43">
        <f>IF(J291="Economy", G291*Imputation_C!$B$5+Imputation_C!$C$5,Flights_C!G291*Imputation_C!$B$6+Imputation_C!$C$6)</f>
        <v>909.47059999999999</v>
      </c>
      <c r="M291" t="str">
        <f>VLOOKUP(B291, IATA[],3,FALSE)</f>
        <v>England</v>
      </c>
      <c r="N291" t="str">
        <f>VLOOKUP(C291, IATA[],3,FALSE)</f>
        <v>USA</v>
      </c>
    </row>
    <row r="292" spans="1:14" x14ac:dyDescent="0.3">
      <c r="A292" t="s">
        <v>864</v>
      </c>
      <c r="B292" t="s">
        <v>1190</v>
      </c>
      <c r="C292" t="s">
        <v>1162</v>
      </c>
      <c r="D292" s="1">
        <v>43069</v>
      </c>
      <c r="E292" s="1">
        <v>43171</v>
      </c>
      <c r="F292" s="1">
        <v>43182</v>
      </c>
      <c r="G292">
        <v>5536</v>
      </c>
      <c r="H292">
        <v>11.7</v>
      </c>
      <c r="I292" s="45">
        <v>707.59</v>
      </c>
      <c r="J292" s="2" t="s">
        <v>1219</v>
      </c>
      <c r="K292">
        <v>109</v>
      </c>
      <c r="L292" s="43">
        <f>IF(J292="Economy", G292*Imputation_C!$B$5+Imputation_C!$C$5,Flights_C!G292*Imputation_C!$B$6+Imputation_C!$C$6)</f>
        <v>818.81079999999997</v>
      </c>
      <c r="M292" t="str">
        <f>VLOOKUP(B292, IATA[],3,FALSE)</f>
        <v>USA</v>
      </c>
      <c r="N292" t="str">
        <f>VLOOKUP(C292, IATA[],3,FALSE)</f>
        <v>England</v>
      </c>
    </row>
    <row r="293" spans="1:14" x14ac:dyDescent="0.3">
      <c r="A293" t="s">
        <v>863</v>
      </c>
      <c r="B293" t="s">
        <v>1162</v>
      </c>
      <c r="C293" t="s">
        <v>1210</v>
      </c>
      <c r="D293" s="1">
        <v>43646</v>
      </c>
      <c r="E293" s="1">
        <v>43652</v>
      </c>
      <c r="F293" s="1">
        <v>43655</v>
      </c>
      <c r="G293">
        <v>370</v>
      </c>
      <c r="H293">
        <v>1.5</v>
      </c>
      <c r="I293" s="45">
        <v>710.46</v>
      </c>
      <c r="J293" s="2" t="s">
        <v>1219</v>
      </c>
      <c r="K293">
        <v>705</v>
      </c>
      <c r="L293" s="43">
        <f>IF(J293="Economy", G293*Imputation_C!$B$5+Imputation_C!$C$5,Flights_C!G293*Imputation_C!$B$6+Imputation_C!$C$6)</f>
        <v>261.916</v>
      </c>
      <c r="M293" t="str">
        <f>VLOOKUP(B293, IATA[],3,FALSE)</f>
        <v>England</v>
      </c>
      <c r="N293" t="str">
        <f>VLOOKUP(C293, IATA[],3,FALSE)</f>
        <v>Netherlands</v>
      </c>
    </row>
    <row r="294" spans="1:14" x14ac:dyDescent="0.3">
      <c r="A294" t="s">
        <v>862</v>
      </c>
      <c r="B294" t="s">
        <v>1167</v>
      </c>
      <c r="C294" t="s">
        <v>1191</v>
      </c>
      <c r="D294" s="1">
        <v>43608</v>
      </c>
      <c r="E294" s="1">
        <v>43653</v>
      </c>
      <c r="F294" s="1">
        <v>43657</v>
      </c>
      <c r="G294">
        <v>1215</v>
      </c>
      <c r="H294">
        <v>2.4</v>
      </c>
      <c r="I294" s="45">
        <v>711.37</v>
      </c>
      <c r="J294" s="2" t="s">
        <v>1218</v>
      </c>
      <c r="K294">
        <v>198</v>
      </c>
      <c r="L294" s="43">
        <f>IF(J294="Economy", G294*Imputation_C!$B$5+Imputation_C!$C$5,Flights_C!G294*Imputation_C!$B$6+Imputation_C!$C$6)</f>
        <v>2558.3024999999998</v>
      </c>
      <c r="M294" t="str">
        <f>VLOOKUP(B294, IATA[],3,FALSE)</f>
        <v>England</v>
      </c>
      <c r="N294" t="str">
        <f>VLOOKUP(C294, IATA[],3,FALSE)</f>
        <v>Spain</v>
      </c>
    </row>
    <row r="295" spans="1:14" x14ac:dyDescent="0.3">
      <c r="A295" t="s">
        <v>860</v>
      </c>
      <c r="B295" t="s">
        <v>1161</v>
      </c>
      <c r="C295" t="s">
        <v>1162</v>
      </c>
      <c r="D295" s="1">
        <v>43434</v>
      </c>
      <c r="E295" s="1">
        <v>43511</v>
      </c>
      <c r="F295" s="1">
        <v>43521</v>
      </c>
      <c r="G295">
        <v>5555</v>
      </c>
      <c r="H295">
        <v>7.1</v>
      </c>
      <c r="I295" s="45">
        <v>713.19</v>
      </c>
      <c r="J295" s="2" t="s">
        <v>1219</v>
      </c>
      <c r="K295">
        <v>343</v>
      </c>
      <c r="L295" s="43">
        <f>IF(J295="Economy", G295*Imputation_C!$B$5+Imputation_C!$C$5,Flights_C!G295*Imputation_C!$B$6+Imputation_C!$C$6)</f>
        <v>820.85900000000004</v>
      </c>
      <c r="M295" t="str">
        <f>VLOOKUP(B295, IATA[],3,FALSE)</f>
        <v>USA</v>
      </c>
      <c r="N295" t="str">
        <f>VLOOKUP(C295, IATA[],3,FALSE)</f>
        <v>England</v>
      </c>
    </row>
    <row r="296" spans="1:14" x14ac:dyDescent="0.3">
      <c r="A296" t="s">
        <v>859</v>
      </c>
      <c r="B296" t="s">
        <v>1190</v>
      </c>
      <c r="C296" t="s">
        <v>1172</v>
      </c>
      <c r="D296" s="1">
        <v>43661</v>
      </c>
      <c r="E296" s="1">
        <v>43691</v>
      </c>
      <c r="F296" s="1">
        <v>43708</v>
      </c>
      <c r="G296">
        <v>3883</v>
      </c>
      <c r="H296">
        <v>5.0999999999999996</v>
      </c>
      <c r="I296" s="45">
        <v>714.24</v>
      </c>
      <c r="J296" s="2" t="s">
        <v>1218</v>
      </c>
      <c r="K296">
        <v>739</v>
      </c>
      <c r="L296" s="43">
        <f>IF(J296="Economy", G296*Imputation_C!$B$5+Imputation_C!$C$5,Flights_C!G296*Imputation_C!$B$6+Imputation_C!$C$6)</f>
        <v>4088.4005000000002</v>
      </c>
      <c r="M296" t="str">
        <f>VLOOKUP(B296, IATA[],3,FALSE)</f>
        <v>USA</v>
      </c>
      <c r="N296" t="str">
        <f>VLOOKUP(C296, IATA[],3,FALSE)</f>
        <v>USA</v>
      </c>
    </row>
    <row r="297" spans="1:14" x14ac:dyDescent="0.3">
      <c r="A297" t="s">
        <v>857</v>
      </c>
      <c r="B297" t="s">
        <v>1190</v>
      </c>
      <c r="C297" t="s">
        <v>1172</v>
      </c>
      <c r="D297" s="1">
        <v>42833</v>
      </c>
      <c r="E297" s="1">
        <v>42864</v>
      </c>
      <c r="F297" s="1">
        <v>42866</v>
      </c>
      <c r="G297">
        <v>3883</v>
      </c>
      <c r="H297">
        <v>5.0999999999999996</v>
      </c>
      <c r="I297" s="45">
        <v>737.66</v>
      </c>
      <c r="J297" s="2" t="s">
        <v>1219</v>
      </c>
      <c r="K297">
        <v>865</v>
      </c>
      <c r="L297" s="43">
        <f>IF(J297="Economy", G297*Imputation_C!$B$5+Imputation_C!$C$5,Flights_C!G297*Imputation_C!$B$6+Imputation_C!$C$6)</f>
        <v>640.61739999999998</v>
      </c>
      <c r="M297" t="str">
        <f>VLOOKUP(B297, IATA[],3,FALSE)</f>
        <v>USA</v>
      </c>
      <c r="N297" t="str">
        <f>VLOOKUP(C297, IATA[],3,FALSE)</f>
        <v>USA</v>
      </c>
    </row>
    <row r="298" spans="1:14" x14ac:dyDescent="0.3">
      <c r="A298" t="s">
        <v>856</v>
      </c>
      <c r="B298" t="s">
        <v>1162</v>
      </c>
      <c r="C298" t="s">
        <v>1191</v>
      </c>
      <c r="D298" s="1">
        <v>43397</v>
      </c>
      <c r="E298" s="1">
        <v>43401</v>
      </c>
      <c r="F298" s="1">
        <v>43405</v>
      </c>
      <c r="G298">
        <v>1245</v>
      </c>
      <c r="H298">
        <v>2.4</v>
      </c>
      <c r="I298" s="45">
        <v>741.46</v>
      </c>
      <c r="J298" s="2" t="s">
        <v>1219</v>
      </c>
      <c r="K298">
        <v>11</v>
      </c>
      <c r="L298" s="43">
        <f>IF(J298="Economy", G298*Imputation_C!$B$5+Imputation_C!$C$5,Flights_C!G298*Imputation_C!$B$6+Imputation_C!$C$6)</f>
        <v>356.24099999999999</v>
      </c>
      <c r="M298" t="str">
        <f>VLOOKUP(B298, IATA[],3,FALSE)</f>
        <v>England</v>
      </c>
      <c r="N298" t="str">
        <f>VLOOKUP(C298, IATA[],3,FALSE)</f>
        <v>Spain</v>
      </c>
    </row>
    <row r="299" spans="1:14" x14ac:dyDescent="0.3">
      <c r="A299" t="s">
        <v>855</v>
      </c>
      <c r="B299" t="s">
        <v>1160</v>
      </c>
      <c r="C299" t="s">
        <v>1177</v>
      </c>
      <c r="D299" s="1">
        <v>43688</v>
      </c>
      <c r="E299" s="1">
        <v>43695</v>
      </c>
      <c r="F299" s="1">
        <v>43704</v>
      </c>
      <c r="G299">
        <v>6293</v>
      </c>
      <c r="H299">
        <v>7.4</v>
      </c>
      <c r="I299" s="45">
        <v>743.74</v>
      </c>
      <c r="J299" s="2" t="s">
        <v>1219</v>
      </c>
      <c r="K299">
        <v>425</v>
      </c>
      <c r="L299" s="43">
        <f>IF(J299="Economy", G299*Imputation_C!$B$5+Imputation_C!$C$5,Flights_C!G299*Imputation_C!$B$6+Imputation_C!$C$6)</f>
        <v>900.41539999999998</v>
      </c>
      <c r="M299" t="str">
        <f>VLOOKUP(B299, IATA[],3,FALSE)</f>
        <v>Singapore</v>
      </c>
      <c r="N299" t="str">
        <f>VLOOKUP(C299, IATA[],3,FALSE)</f>
        <v>Australia</v>
      </c>
    </row>
    <row r="300" spans="1:14" x14ac:dyDescent="0.3">
      <c r="A300" t="s">
        <v>854</v>
      </c>
      <c r="B300" t="s">
        <v>1167</v>
      </c>
      <c r="C300" t="s">
        <v>1197</v>
      </c>
      <c r="D300" s="1">
        <v>43183</v>
      </c>
      <c r="E300" s="1">
        <v>43292</v>
      </c>
      <c r="F300" s="1">
        <v>43296</v>
      </c>
      <c r="G300">
        <v>1109</v>
      </c>
      <c r="H300">
        <v>2.2999999999999998</v>
      </c>
      <c r="I300" s="45">
        <v>749.33</v>
      </c>
      <c r="J300" s="2" t="s">
        <v>1218</v>
      </c>
      <c r="K300">
        <v>710</v>
      </c>
      <c r="L300" s="43">
        <f>IF(J300="Economy", G300*Imputation_C!$B$5+Imputation_C!$C$5,Flights_C!G300*Imputation_C!$B$6+Imputation_C!$C$6)</f>
        <v>2497.5115000000001</v>
      </c>
      <c r="M300" t="str">
        <f>VLOOKUP(B300, IATA[],3,FALSE)</f>
        <v>England</v>
      </c>
      <c r="N300" t="str">
        <f>VLOOKUP(C300, IATA[],3,FALSE)</f>
        <v>Spain</v>
      </c>
    </row>
    <row r="301" spans="1:14" x14ac:dyDescent="0.3">
      <c r="A301" t="s">
        <v>853</v>
      </c>
      <c r="B301" t="s">
        <v>1190</v>
      </c>
      <c r="C301" t="s">
        <v>1209</v>
      </c>
      <c r="D301" s="1">
        <v>42830</v>
      </c>
      <c r="E301" s="1">
        <v>42853</v>
      </c>
      <c r="F301" s="1">
        <v>42864</v>
      </c>
      <c r="G301">
        <v>5830</v>
      </c>
      <c r="H301">
        <v>11.3</v>
      </c>
      <c r="I301" s="45">
        <v>749.52</v>
      </c>
      <c r="J301" s="2" t="s">
        <v>1219</v>
      </c>
      <c r="K301">
        <v>297</v>
      </c>
      <c r="L301" s="43">
        <f>IF(J301="Economy", G301*Imputation_C!$B$5+Imputation_C!$C$5,Flights_C!G301*Imputation_C!$B$6+Imputation_C!$C$6)</f>
        <v>850.50400000000002</v>
      </c>
      <c r="M301" t="str">
        <f>VLOOKUP(B301, IATA[],3,FALSE)</f>
        <v>USA</v>
      </c>
      <c r="N301" t="str">
        <f>VLOOKUP(C301, IATA[],3,FALSE)</f>
        <v>France</v>
      </c>
    </row>
    <row r="302" spans="1:14" x14ac:dyDescent="0.3">
      <c r="A302" t="s">
        <v>852</v>
      </c>
      <c r="B302" t="s">
        <v>1160</v>
      </c>
      <c r="C302" t="s">
        <v>1164</v>
      </c>
      <c r="D302" s="1">
        <v>43354</v>
      </c>
      <c r="E302" s="1">
        <v>43530</v>
      </c>
      <c r="F302" s="1">
        <v>43538</v>
      </c>
      <c r="G302">
        <v>3921</v>
      </c>
      <c r="H302">
        <v>5.0999999999999996</v>
      </c>
      <c r="I302" s="45">
        <v>755.85</v>
      </c>
      <c r="J302" s="2" t="s">
        <v>1219</v>
      </c>
      <c r="K302">
        <v>958</v>
      </c>
      <c r="L302" s="43">
        <f>IF(J302="Economy", G302*Imputation_C!$B$5+Imputation_C!$C$5,Flights_C!G302*Imputation_C!$B$6+Imputation_C!$C$6)</f>
        <v>644.71379999999999</v>
      </c>
      <c r="M302" t="str">
        <f>VLOOKUP(B302, IATA[],3,FALSE)</f>
        <v>Singapore</v>
      </c>
      <c r="N302" t="str">
        <f>VLOOKUP(C302, IATA[],3,FALSE)</f>
        <v>India</v>
      </c>
    </row>
    <row r="303" spans="1:14" x14ac:dyDescent="0.3">
      <c r="A303" t="s">
        <v>851</v>
      </c>
      <c r="B303" t="s">
        <v>1190</v>
      </c>
      <c r="C303" t="s">
        <v>1198</v>
      </c>
      <c r="D303" s="1">
        <v>43530</v>
      </c>
      <c r="E303" s="1">
        <v>43542</v>
      </c>
      <c r="F303" s="1">
        <v>43547</v>
      </c>
      <c r="G303">
        <v>2235</v>
      </c>
      <c r="H303">
        <v>3.2</v>
      </c>
      <c r="I303" s="45">
        <v>756.61</v>
      </c>
      <c r="J303" s="2" t="s">
        <v>1219</v>
      </c>
      <c r="K303">
        <v>496</v>
      </c>
      <c r="L303" s="43">
        <f>IF(J303="Economy", G303*Imputation_C!$B$5+Imputation_C!$C$5,Flights_C!G303*Imputation_C!$B$6+Imputation_C!$C$6)</f>
        <v>462.96300000000002</v>
      </c>
      <c r="M303" t="str">
        <f>VLOOKUP(B303, IATA[],3,FALSE)</f>
        <v>USA</v>
      </c>
      <c r="N303" t="str">
        <f>VLOOKUP(C303, IATA[],3,FALSE)</f>
        <v>USA</v>
      </c>
    </row>
    <row r="304" spans="1:14" x14ac:dyDescent="0.3">
      <c r="A304" t="s">
        <v>850</v>
      </c>
      <c r="B304" t="s">
        <v>1190</v>
      </c>
      <c r="C304" t="s">
        <v>1198</v>
      </c>
      <c r="D304" s="1">
        <v>43709</v>
      </c>
      <c r="E304" s="1">
        <v>43719</v>
      </c>
      <c r="F304" s="1">
        <v>43727</v>
      </c>
      <c r="G304">
        <v>2235</v>
      </c>
      <c r="H304">
        <v>3.2</v>
      </c>
      <c r="I304" s="45">
        <v>757.5</v>
      </c>
      <c r="J304" s="2" t="s">
        <v>1219</v>
      </c>
      <c r="K304">
        <v>109</v>
      </c>
      <c r="L304" s="43">
        <f>IF(J304="Economy", G304*Imputation_C!$B$5+Imputation_C!$C$5,Flights_C!G304*Imputation_C!$B$6+Imputation_C!$C$6)</f>
        <v>462.96300000000002</v>
      </c>
      <c r="M304" t="str">
        <f>VLOOKUP(B304, IATA[],3,FALSE)</f>
        <v>USA</v>
      </c>
      <c r="N304" t="str">
        <f>VLOOKUP(C304, IATA[],3,FALSE)</f>
        <v>USA</v>
      </c>
    </row>
    <row r="305" spans="1:14" x14ac:dyDescent="0.3">
      <c r="A305" t="s">
        <v>849</v>
      </c>
      <c r="B305" t="s">
        <v>1190</v>
      </c>
      <c r="C305" t="s">
        <v>1172</v>
      </c>
      <c r="D305" s="1">
        <v>43383</v>
      </c>
      <c r="E305" s="1">
        <v>43414</v>
      </c>
      <c r="F305" s="1">
        <v>43425</v>
      </c>
      <c r="G305">
        <v>3883</v>
      </c>
      <c r="H305">
        <v>5.0999999999999996</v>
      </c>
      <c r="I305" s="45">
        <v>768.88</v>
      </c>
      <c r="J305" s="2" t="s">
        <v>1219</v>
      </c>
      <c r="K305">
        <v>144</v>
      </c>
      <c r="L305" s="43">
        <f>IF(J305="Economy", G305*Imputation_C!$B$5+Imputation_C!$C$5,Flights_C!G305*Imputation_C!$B$6+Imputation_C!$C$6)</f>
        <v>640.61739999999998</v>
      </c>
      <c r="M305" t="str">
        <f>VLOOKUP(B305, IATA[],3,FALSE)</f>
        <v>USA</v>
      </c>
      <c r="N305" t="str">
        <f>VLOOKUP(C305, IATA[],3,FALSE)</f>
        <v>USA</v>
      </c>
    </row>
    <row r="306" spans="1:14" x14ac:dyDescent="0.3">
      <c r="A306" t="s">
        <v>847</v>
      </c>
      <c r="B306" t="s">
        <v>1167</v>
      </c>
      <c r="C306" t="s">
        <v>1198</v>
      </c>
      <c r="D306" s="1">
        <v>43788</v>
      </c>
      <c r="E306" s="1">
        <v>43801</v>
      </c>
      <c r="F306" s="1">
        <v>43802</v>
      </c>
      <c r="G306">
        <v>7660</v>
      </c>
      <c r="H306">
        <v>15.8</v>
      </c>
      <c r="I306" s="45">
        <v>777.2</v>
      </c>
      <c r="J306" s="2" t="s">
        <v>1219</v>
      </c>
      <c r="K306">
        <v>135</v>
      </c>
      <c r="L306" s="43">
        <f>IF(J306="Economy", G306*Imputation_C!$B$5+Imputation_C!$C$5,Flights_C!G306*Imputation_C!$B$6+Imputation_C!$C$6)</f>
        <v>1047.778</v>
      </c>
      <c r="M306" t="str">
        <f>VLOOKUP(B306, IATA[],3,FALSE)</f>
        <v>England</v>
      </c>
      <c r="N306" t="str">
        <f>VLOOKUP(C306, IATA[],3,FALSE)</f>
        <v>USA</v>
      </c>
    </row>
    <row r="307" spans="1:14" x14ac:dyDescent="0.3">
      <c r="A307" t="s">
        <v>848</v>
      </c>
      <c r="B307" t="s">
        <v>1162</v>
      </c>
      <c r="C307" t="s">
        <v>1185</v>
      </c>
      <c r="D307" s="1">
        <v>43190</v>
      </c>
      <c r="E307" s="1">
        <v>43288</v>
      </c>
      <c r="F307" s="1">
        <v>43300</v>
      </c>
      <c r="G307">
        <v>7762</v>
      </c>
      <c r="H307">
        <v>8.9</v>
      </c>
      <c r="I307" s="45">
        <v>777.67</v>
      </c>
      <c r="J307" s="2" t="s">
        <v>1219</v>
      </c>
      <c r="K307">
        <v>996</v>
      </c>
      <c r="L307" s="43">
        <f>IF(J307="Economy", G307*Imputation_C!$B$5+Imputation_C!$C$5,Flights_C!G307*Imputation_C!$B$6+Imputation_C!$C$6)</f>
        <v>1058.7736</v>
      </c>
      <c r="M307" t="str">
        <f>VLOOKUP(B307, IATA[],3,FALSE)</f>
        <v>England</v>
      </c>
      <c r="N307" t="str">
        <f>VLOOKUP(C307, IATA[],3,FALSE)</f>
        <v>USA</v>
      </c>
    </row>
    <row r="308" spans="1:14" x14ac:dyDescent="0.3">
      <c r="A308" t="s">
        <v>846</v>
      </c>
      <c r="B308" t="s">
        <v>1190</v>
      </c>
      <c r="C308" t="s">
        <v>1162</v>
      </c>
      <c r="D308" s="1">
        <v>43490</v>
      </c>
      <c r="E308" s="1">
        <v>43522</v>
      </c>
      <c r="F308" s="1">
        <v>43534</v>
      </c>
      <c r="G308">
        <v>5536</v>
      </c>
      <c r="H308">
        <v>11.7</v>
      </c>
      <c r="I308" s="45">
        <v>778.84</v>
      </c>
      <c r="J308" s="2" t="s">
        <v>1219</v>
      </c>
      <c r="K308">
        <v>663</v>
      </c>
      <c r="L308" s="43">
        <f>IF(J308="Economy", G308*Imputation_C!$B$5+Imputation_C!$C$5,Flights_C!G308*Imputation_C!$B$6+Imputation_C!$C$6)</f>
        <v>818.81079999999997</v>
      </c>
      <c r="M308" t="str">
        <f>VLOOKUP(B308, IATA[],3,FALSE)</f>
        <v>USA</v>
      </c>
      <c r="N308" t="str">
        <f>VLOOKUP(C308, IATA[],3,FALSE)</f>
        <v>England</v>
      </c>
    </row>
    <row r="309" spans="1:14" x14ac:dyDescent="0.3">
      <c r="A309" t="s">
        <v>844</v>
      </c>
      <c r="B309" t="s">
        <v>1162</v>
      </c>
      <c r="C309" t="s">
        <v>1197</v>
      </c>
      <c r="D309" s="1">
        <v>43240</v>
      </c>
      <c r="E309" s="1">
        <v>43249</v>
      </c>
      <c r="F309" s="1">
        <v>43255</v>
      </c>
      <c r="G309">
        <v>1147</v>
      </c>
      <c r="H309">
        <v>2.2999999999999998</v>
      </c>
      <c r="I309" s="45">
        <v>781.01</v>
      </c>
      <c r="J309" s="2" t="s">
        <v>1218</v>
      </c>
      <c r="K309">
        <v>467</v>
      </c>
      <c r="L309" s="43">
        <f>IF(J309="Economy", G309*Imputation_C!$B$5+Imputation_C!$C$5,Flights_C!G309*Imputation_C!$B$6+Imputation_C!$C$6)</f>
        <v>2519.3045000000002</v>
      </c>
      <c r="M309" t="str">
        <f>VLOOKUP(B309, IATA[],3,FALSE)</f>
        <v>England</v>
      </c>
      <c r="N309" t="str">
        <f>VLOOKUP(C309, IATA[],3,FALSE)</f>
        <v>Spain</v>
      </c>
    </row>
    <row r="310" spans="1:14" x14ac:dyDescent="0.3">
      <c r="A310" t="s">
        <v>845</v>
      </c>
      <c r="B310" t="s">
        <v>1161</v>
      </c>
      <c r="C310" t="s">
        <v>1162</v>
      </c>
      <c r="D310" s="1">
        <v>43636</v>
      </c>
      <c r="E310" s="1">
        <v>43740</v>
      </c>
      <c r="F310" s="1">
        <v>43750</v>
      </c>
      <c r="G310">
        <v>5555</v>
      </c>
      <c r="H310">
        <v>7.1</v>
      </c>
      <c r="I310" s="45">
        <v>781.87</v>
      </c>
      <c r="J310" s="2" t="s">
        <v>1219</v>
      </c>
      <c r="K310">
        <v>343</v>
      </c>
      <c r="L310" s="43">
        <f>IF(J310="Economy", G310*Imputation_C!$B$5+Imputation_C!$C$5,Flights_C!G310*Imputation_C!$B$6+Imputation_C!$C$6)</f>
        <v>820.85900000000004</v>
      </c>
      <c r="M310" t="str">
        <f>VLOOKUP(B310, IATA[],3,FALSE)</f>
        <v>USA</v>
      </c>
      <c r="N310" t="str">
        <f>VLOOKUP(C310, IATA[],3,FALSE)</f>
        <v>England</v>
      </c>
    </row>
    <row r="311" spans="1:14" x14ac:dyDescent="0.3">
      <c r="A311" t="s">
        <v>841</v>
      </c>
      <c r="B311" t="s">
        <v>1160</v>
      </c>
      <c r="C311" t="s">
        <v>1184</v>
      </c>
      <c r="D311" s="1">
        <v>43603</v>
      </c>
      <c r="E311" s="1">
        <v>43637</v>
      </c>
      <c r="F311" s="1">
        <v>43644</v>
      </c>
      <c r="G311">
        <v>6033</v>
      </c>
      <c r="H311">
        <v>7.2</v>
      </c>
      <c r="I311" s="45">
        <v>785.08</v>
      </c>
      <c r="J311" s="2" t="s">
        <v>1219</v>
      </c>
      <c r="K311">
        <v>952</v>
      </c>
      <c r="L311" s="43">
        <f>IF(J311="Economy", G311*Imputation_C!$B$5+Imputation_C!$C$5,Flights_C!G311*Imputation_C!$B$6+Imputation_C!$C$6)</f>
        <v>872.38740000000007</v>
      </c>
      <c r="M311" t="str">
        <f>VLOOKUP(B311, IATA[],3,FALSE)</f>
        <v>Singapore</v>
      </c>
      <c r="N311" t="str">
        <f>VLOOKUP(C311, IATA[],3,FALSE)</f>
        <v>Australia</v>
      </c>
    </row>
    <row r="312" spans="1:14" x14ac:dyDescent="0.3">
      <c r="A312" t="s">
        <v>843</v>
      </c>
      <c r="B312" t="s">
        <v>1190</v>
      </c>
      <c r="C312" t="s">
        <v>1162</v>
      </c>
      <c r="D312" s="1">
        <v>43073</v>
      </c>
      <c r="E312" s="1">
        <v>43147</v>
      </c>
      <c r="F312" s="1">
        <v>43157</v>
      </c>
      <c r="G312">
        <v>5536</v>
      </c>
      <c r="H312">
        <v>11.7</v>
      </c>
      <c r="I312" s="45">
        <v>785.13</v>
      </c>
      <c r="J312" s="2" t="s">
        <v>1219</v>
      </c>
      <c r="K312">
        <v>197</v>
      </c>
      <c r="L312" s="43">
        <f>IF(J312="Economy", G312*Imputation_C!$B$5+Imputation_C!$C$5,Flights_C!G312*Imputation_C!$B$6+Imputation_C!$C$6)</f>
        <v>818.81079999999997</v>
      </c>
      <c r="M312" t="str">
        <f>VLOOKUP(B312, IATA[],3,FALSE)</f>
        <v>USA</v>
      </c>
      <c r="N312" t="str">
        <f>VLOOKUP(C312, IATA[],3,FALSE)</f>
        <v>England</v>
      </c>
    </row>
    <row r="313" spans="1:14" x14ac:dyDescent="0.3">
      <c r="A313" t="s">
        <v>842</v>
      </c>
      <c r="B313" t="s">
        <v>1160</v>
      </c>
      <c r="C313" t="s">
        <v>1184</v>
      </c>
      <c r="D313" s="1">
        <v>43560</v>
      </c>
      <c r="E313" s="1">
        <v>43743</v>
      </c>
      <c r="F313" s="1">
        <v>43757</v>
      </c>
      <c r="G313">
        <v>6033</v>
      </c>
      <c r="H313">
        <v>7.2</v>
      </c>
      <c r="I313" s="45">
        <v>785.13</v>
      </c>
      <c r="J313" s="2" t="s">
        <v>1219</v>
      </c>
      <c r="K313">
        <v>425</v>
      </c>
      <c r="L313" s="43">
        <f>IF(J313="Economy", G313*Imputation_C!$B$5+Imputation_C!$C$5,Flights_C!G313*Imputation_C!$B$6+Imputation_C!$C$6)</f>
        <v>872.38740000000007</v>
      </c>
      <c r="M313" t="str">
        <f>VLOOKUP(B313, IATA[],3,FALSE)</f>
        <v>Singapore</v>
      </c>
      <c r="N313" t="str">
        <f>VLOOKUP(C313, IATA[],3,FALSE)</f>
        <v>Australia</v>
      </c>
    </row>
    <row r="314" spans="1:14" x14ac:dyDescent="0.3">
      <c r="A314" t="s">
        <v>840</v>
      </c>
      <c r="B314" t="s">
        <v>1160</v>
      </c>
      <c r="C314" t="s">
        <v>1184</v>
      </c>
      <c r="D314" s="1">
        <v>43780</v>
      </c>
      <c r="E314" s="1">
        <v>43809</v>
      </c>
      <c r="F314" s="1">
        <v>43822</v>
      </c>
      <c r="G314">
        <v>6033</v>
      </c>
      <c r="H314">
        <v>7.2</v>
      </c>
      <c r="I314" s="45">
        <v>785.47</v>
      </c>
      <c r="J314" s="2" t="s">
        <v>1219</v>
      </c>
      <c r="K314">
        <v>655</v>
      </c>
      <c r="L314" s="43">
        <f>IF(J314="Economy", G314*Imputation_C!$B$5+Imputation_C!$C$5,Flights_C!G314*Imputation_C!$B$6+Imputation_C!$C$6)</f>
        <v>872.38740000000007</v>
      </c>
      <c r="M314" t="str">
        <f>VLOOKUP(B314, IATA[],3,FALSE)</f>
        <v>Singapore</v>
      </c>
      <c r="N314" t="str">
        <f>VLOOKUP(C314, IATA[],3,FALSE)</f>
        <v>Australia</v>
      </c>
    </row>
    <row r="315" spans="1:14" x14ac:dyDescent="0.3">
      <c r="A315" t="s">
        <v>839</v>
      </c>
      <c r="B315" t="s">
        <v>1190</v>
      </c>
      <c r="C315" t="s">
        <v>1172</v>
      </c>
      <c r="D315" s="1">
        <v>43347</v>
      </c>
      <c r="E315" s="1">
        <v>43394</v>
      </c>
      <c r="F315" s="1">
        <v>43398</v>
      </c>
      <c r="G315">
        <v>3883</v>
      </c>
      <c r="H315">
        <v>5.0999999999999996</v>
      </c>
      <c r="I315" s="45">
        <v>786.51</v>
      </c>
      <c r="J315" s="2" t="s">
        <v>1219</v>
      </c>
      <c r="K315">
        <v>158</v>
      </c>
      <c r="L315" s="43">
        <f>IF(J315="Economy", G315*Imputation_C!$B$5+Imputation_C!$C$5,Flights_C!G315*Imputation_C!$B$6+Imputation_C!$C$6)</f>
        <v>640.61739999999998</v>
      </c>
      <c r="M315" t="str">
        <f>VLOOKUP(B315, IATA[],3,FALSE)</f>
        <v>USA</v>
      </c>
      <c r="N315" t="str">
        <f>VLOOKUP(C315, IATA[],3,FALSE)</f>
        <v>USA</v>
      </c>
    </row>
    <row r="316" spans="1:14" x14ac:dyDescent="0.3">
      <c r="A316" t="s">
        <v>838</v>
      </c>
      <c r="B316" t="s">
        <v>1160</v>
      </c>
      <c r="C316" t="s">
        <v>1164</v>
      </c>
      <c r="D316" s="1">
        <v>43635</v>
      </c>
      <c r="E316" s="1">
        <v>43660</v>
      </c>
      <c r="F316" s="1">
        <v>43674</v>
      </c>
      <c r="G316">
        <v>3921</v>
      </c>
      <c r="H316">
        <v>5.0999999999999996</v>
      </c>
      <c r="I316" s="45">
        <v>787.13</v>
      </c>
      <c r="J316" s="2" t="s">
        <v>1219</v>
      </c>
      <c r="K316">
        <v>436</v>
      </c>
      <c r="L316" s="43">
        <f>IF(J316="Economy", G316*Imputation_C!$B$5+Imputation_C!$C$5,Flights_C!G316*Imputation_C!$B$6+Imputation_C!$C$6)</f>
        <v>644.71379999999999</v>
      </c>
      <c r="M316" t="str">
        <f>VLOOKUP(B316, IATA[],3,FALSE)</f>
        <v>Singapore</v>
      </c>
      <c r="N316" t="str">
        <f>VLOOKUP(C316, IATA[],3,FALSE)</f>
        <v>India</v>
      </c>
    </row>
    <row r="317" spans="1:14" x14ac:dyDescent="0.3">
      <c r="A317" t="s">
        <v>837</v>
      </c>
      <c r="B317" t="s">
        <v>1167</v>
      </c>
      <c r="C317" t="s">
        <v>1194</v>
      </c>
      <c r="D317" s="1">
        <v>43731</v>
      </c>
      <c r="E317" s="1">
        <v>43740</v>
      </c>
      <c r="F317" s="1">
        <v>43744</v>
      </c>
      <c r="G317">
        <v>630</v>
      </c>
      <c r="H317">
        <v>8.8000000000000007</v>
      </c>
      <c r="I317" s="45">
        <v>799.22</v>
      </c>
      <c r="J317" s="2" t="s">
        <v>1219</v>
      </c>
      <c r="K317">
        <v>417</v>
      </c>
      <c r="L317" s="43">
        <f>IF(J317="Economy", G317*Imputation_C!$B$5+Imputation_C!$C$5,Flights_C!G317*Imputation_C!$B$6+Imputation_C!$C$6)</f>
        <v>289.94400000000002</v>
      </c>
      <c r="M317" t="str">
        <f>VLOOKUP(B317, IATA[],3,FALSE)</f>
        <v>England</v>
      </c>
      <c r="N317" t="str">
        <f>VLOOKUP(C317, IATA[],3,FALSE)</f>
        <v>Germany</v>
      </c>
    </row>
    <row r="318" spans="1:14" x14ac:dyDescent="0.3">
      <c r="A318" t="s">
        <v>836</v>
      </c>
      <c r="B318" t="s">
        <v>1190</v>
      </c>
      <c r="C318" t="s">
        <v>1163</v>
      </c>
      <c r="D318" s="1">
        <v>43012</v>
      </c>
      <c r="E318" s="1">
        <v>43024</v>
      </c>
      <c r="F318" s="1">
        <v>43038</v>
      </c>
      <c r="G318">
        <v>3608</v>
      </c>
      <c r="H318">
        <v>4.8</v>
      </c>
      <c r="I318" s="45">
        <v>800.97</v>
      </c>
      <c r="J318" s="2" t="s">
        <v>1218</v>
      </c>
      <c r="K318">
        <v>463</v>
      </c>
      <c r="L318" s="43">
        <f>IF(J318="Economy", G318*Imputation_C!$B$5+Imputation_C!$C$5,Flights_C!G318*Imputation_C!$B$6+Imputation_C!$C$6)</f>
        <v>3930.6880000000001</v>
      </c>
      <c r="M318" t="str">
        <f>VLOOKUP(B318, IATA[],3,FALSE)</f>
        <v>USA</v>
      </c>
      <c r="N318" t="str">
        <f>VLOOKUP(C318, IATA[],3,FALSE)</f>
        <v>USA</v>
      </c>
    </row>
    <row r="319" spans="1:14" x14ac:dyDescent="0.3">
      <c r="A319" t="s">
        <v>835</v>
      </c>
      <c r="B319" t="s">
        <v>1160</v>
      </c>
      <c r="C319" t="s">
        <v>1193</v>
      </c>
      <c r="D319" s="1">
        <v>43725</v>
      </c>
      <c r="E319" s="1">
        <v>43738</v>
      </c>
      <c r="F319" s="1">
        <v>43750</v>
      </c>
      <c r="G319">
        <v>4159</v>
      </c>
      <c r="H319">
        <v>5.3</v>
      </c>
      <c r="I319" s="45">
        <v>806.5</v>
      </c>
      <c r="J319" s="2" t="s">
        <v>1219</v>
      </c>
      <c r="K319">
        <v>425</v>
      </c>
      <c r="L319" s="43">
        <f>IF(J319="Economy", G319*Imputation_C!$B$5+Imputation_C!$C$5,Flights_C!G319*Imputation_C!$B$6+Imputation_C!$C$6)</f>
        <v>670.37020000000007</v>
      </c>
      <c r="M319" t="str">
        <f>VLOOKUP(B319, IATA[],3,FALSE)</f>
        <v>Singapore</v>
      </c>
      <c r="N319" t="str">
        <f>VLOOKUP(C319, IATA[],3,FALSE)</f>
        <v>India</v>
      </c>
    </row>
    <row r="320" spans="1:14" x14ac:dyDescent="0.3">
      <c r="A320" t="s">
        <v>834</v>
      </c>
      <c r="B320" t="s">
        <v>1167</v>
      </c>
      <c r="C320" t="s">
        <v>1178</v>
      </c>
      <c r="D320" s="1">
        <v>43029</v>
      </c>
      <c r="E320" s="1">
        <v>43037</v>
      </c>
      <c r="F320" s="1">
        <v>43043</v>
      </c>
      <c r="G320">
        <v>6377</v>
      </c>
      <c r="H320">
        <v>10.5</v>
      </c>
      <c r="I320" s="45">
        <v>807.16</v>
      </c>
      <c r="J320" s="2" t="s">
        <v>1219</v>
      </c>
      <c r="K320">
        <v>267</v>
      </c>
      <c r="L320" s="43">
        <f>IF(J320="Economy", G320*Imputation_C!$B$5+Imputation_C!$C$5,Flights_C!G320*Imputation_C!$B$6+Imputation_C!$C$6)</f>
        <v>909.47059999999999</v>
      </c>
      <c r="M320" t="str">
        <f>VLOOKUP(B320, IATA[],3,FALSE)</f>
        <v>England</v>
      </c>
      <c r="N320" t="str">
        <f>VLOOKUP(C320, IATA[],3,FALSE)</f>
        <v>USA</v>
      </c>
    </row>
    <row r="321" spans="1:14" x14ac:dyDescent="0.3">
      <c r="A321" t="s">
        <v>832</v>
      </c>
      <c r="B321" t="s">
        <v>1190</v>
      </c>
      <c r="C321" t="s">
        <v>1162</v>
      </c>
      <c r="D321" s="1">
        <v>42772</v>
      </c>
      <c r="E321" s="1">
        <v>42817</v>
      </c>
      <c r="F321" s="1">
        <v>42830</v>
      </c>
      <c r="G321">
        <v>5536</v>
      </c>
      <c r="H321">
        <v>11.7</v>
      </c>
      <c r="I321" s="45">
        <v>819.03</v>
      </c>
      <c r="J321" s="2" t="s">
        <v>1219</v>
      </c>
      <c r="K321">
        <v>213</v>
      </c>
      <c r="L321" s="43">
        <f>IF(J321="Economy", G321*Imputation_C!$B$5+Imputation_C!$C$5,Flights_C!G321*Imputation_C!$B$6+Imputation_C!$C$6)</f>
        <v>818.81079999999997</v>
      </c>
      <c r="M321" t="str">
        <f>VLOOKUP(B321, IATA[],3,FALSE)</f>
        <v>USA</v>
      </c>
      <c r="N321" t="str">
        <f>VLOOKUP(C321, IATA[],3,FALSE)</f>
        <v>England</v>
      </c>
    </row>
    <row r="322" spans="1:14" x14ac:dyDescent="0.3">
      <c r="A322" t="s">
        <v>831</v>
      </c>
      <c r="B322" t="s">
        <v>1162</v>
      </c>
      <c r="C322" t="s">
        <v>1161</v>
      </c>
      <c r="D322" s="1">
        <v>43307</v>
      </c>
      <c r="E322" s="1">
        <v>43336</v>
      </c>
      <c r="F322" s="1">
        <v>43349</v>
      </c>
      <c r="G322">
        <v>5539</v>
      </c>
      <c r="H322">
        <v>6.7</v>
      </c>
      <c r="I322" s="45">
        <v>821.49</v>
      </c>
      <c r="J322" s="2" t="s">
        <v>1219</v>
      </c>
      <c r="K322">
        <v>225</v>
      </c>
      <c r="L322" s="43">
        <f>IF(J322="Economy", G322*Imputation_C!$B$5+Imputation_C!$C$5,Flights_C!G322*Imputation_C!$B$6+Imputation_C!$C$6)</f>
        <v>819.13419999999996</v>
      </c>
      <c r="M322" t="str">
        <f>VLOOKUP(B322, IATA[],3,FALSE)</f>
        <v>England</v>
      </c>
      <c r="N322" t="str">
        <f>VLOOKUP(C322, IATA[],3,FALSE)</f>
        <v>USA</v>
      </c>
    </row>
    <row r="323" spans="1:14" x14ac:dyDescent="0.3">
      <c r="A323" t="s">
        <v>830</v>
      </c>
      <c r="B323" t="s">
        <v>1162</v>
      </c>
      <c r="C323" t="s">
        <v>1194</v>
      </c>
      <c r="D323" s="1">
        <v>43564</v>
      </c>
      <c r="E323" s="1">
        <v>43566</v>
      </c>
      <c r="F323" s="1">
        <v>43569</v>
      </c>
      <c r="G323">
        <v>654</v>
      </c>
      <c r="H323">
        <v>1.8</v>
      </c>
      <c r="I323" s="45">
        <v>821.54</v>
      </c>
      <c r="J323" s="2" t="s">
        <v>1219</v>
      </c>
      <c r="K323">
        <v>235</v>
      </c>
      <c r="L323" s="43">
        <f>IF(J323="Economy", G323*Imputation_C!$B$5+Imputation_C!$C$5,Flights_C!G323*Imputation_C!$B$6+Imputation_C!$C$6)</f>
        <v>292.53120000000001</v>
      </c>
      <c r="M323" t="str">
        <f>VLOOKUP(B323, IATA[],3,FALSE)</f>
        <v>England</v>
      </c>
      <c r="N323" t="str">
        <f>VLOOKUP(C323, IATA[],3,FALSE)</f>
        <v>Germany</v>
      </c>
    </row>
    <row r="324" spans="1:14" x14ac:dyDescent="0.3">
      <c r="A324" t="s">
        <v>829</v>
      </c>
      <c r="B324" t="s">
        <v>1167</v>
      </c>
      <c r="C324" t="s">
        <v>1179</v>
      </c>
      <c r="D324" s="1">
        <v>43508</v>
      </c>
      <c r="E324" s="1">
        <v>43521</v>
      </c>
      <c r="F324" s="1">
        <v>43524</v>
      </c>
      <c r="G324">
        <v>1405</v>
      </c>
      <c r="H324">
        <v>2.6</v>
      </c>
      <c r="I324" s="45">
        <v>823.06</v>
      </c>
      <c r="J324" s="2" t="s">
        <v>1219</v>
      </c>
      <c r="K324">
        <v>967</v>
      </c>
      <c r="L324" s="43">
        <f>IF(J324="Economy", G324*Imputation_C!$B$5+Imputation_C!$C$5,Flights_C!G324*Imputation_C!$B$6+Imputation_C!$C$6)</f>
        <v>373.48900000000003</v>
      </c>
      <c r="M324" t="str">
        <f>VLOOKUP(B324, IATA[],3,FALSE)</f>
        <v>England</v>
      </c>
      <c r="N324" t="str">
        <f>VLOOKUP(C324, IATA[],3,FALSE)</f>
        <v>Italy</v>
      </c>
    </row>
    <row r="325" spans="1:14" x14ac:dyDescent="0.3">
      <c r="A325" t="s">
        <v>828</v>
      </c>
      <c r="B325" t="s">
        <v>1162</v>
      </c>
      <c r="C325" t="s">
        <v>1180</v>
      </c>
      <c r="D325" s="1">
        <v>42856</v>
      </c>
      <c r="E325" s="1">
        <v>42863</v>
      </c>
      <c r="F325" s="1">
        <v>42873</v>
      </c>
      <c r="G325">
        <v>5561</v>
      </c>
      <c r="H325">
        <v>6.7</v>
      </c>
      <c r="I325" s="45">
        <v>826.69</v>
      </c>
      <c r="J325" s="2" t="s">
        <v>1219</v>
      </c>
      <c r="K325">
        <v>560</v>
      </c>
      <c r="L325" s="43">
        <f>IF(J325="Economy", G325*Imputation_C!$B$5+Imputation_C!$C$5,Flights_C!G325*Imputation_C!$B$6+Imputation_C!$C$6)</f>
        <v>821.50580000000002</v>
      </c>
      <c r="M325" t="str">
        <f>VLOOKUP(B325, IATA[],3,FALSE)</f>
        <v>England</v>
      </c>
      <c r="N325" t="str">
        <f>VLOOKUP(C325, IATA[],3,FALSE)</f>
        <v>USA</v>
      </c>
    </row>
    <row r="326" spans="1:14" x14ac:dyDescent="0.3">
      <c r="A326" t="s">
        <v>827</v>
      </c>
      <c r="B326" t="s">
        <v>1162</v>
      </c>
      <c r="C326" t="s">
        <v>1208</v>
      </c>
      <c r="D326" s="1">
        <v>43663</v>
      </c>
      <c r="E326" s="1">
        <v>43672</v>
      </c>
      <c r="F326" s="1">
        <v>43676</v>
      </c>
      <c r="G326">
        <v>2508</v>
      </c>
      <c r="H326">
        <v>3.7</v>
      </c>
      <c r="I326" s="45">
        <v>826.94</v>
      </c>
      <c r="J326" s="2" t="s">
        <v>1219</v>
      </c>
      <c r="K326">
        <v>52</v>
      </c>
      <c r="L326" s="43">
        <f>IF(J326="Economy", G326*Imputation_C!$B$5+Imputation_C!$C$5,Flights_C!G326*Imputation_C!$B$6+Imputation_C!$C$6)</f>
        <v>492.39240000000007</v>
      </c>
      <c r="M326" t="str">
        <f>VLOOKUP(B326, IATA[],3,FALSE)</f>
        <v>England</v>
      </c>
      <c r="N326" t="str">
        <f>VLOOKUP(C326, IATA[],3,FALSE)</f>
        <v>Russia</v>
      </c>
    </row>
    <row r="327" spans="1:14" x14ac:dyDescent="0.3">
      <c r="A327" t="s">
        <v>826</v>
      </c>
      <c r="B327" t="s">
        <v>1161</v>
      </c>
      <c r="C327" t="s">
        <v>1162</v>
      </c>
      <c r="D327" s="1">
        <v>42973</v>
      </c>
      <c r="E327" s="1">
        <v>43053</v>
      </c>
      <c r="F327" s="1">
        <v>43067</v>
      </c>
      <c r="G327">
        <v>5555</v>
      </c>
      <c r="H327">
        <v>7.1</v>
      </c>
      <c r="I327" s="45">
        <v>831.98</v>
      </c>
      <c r="J327" s="2" t="s">
        <v>1219</v>
      </c>
      <c r="K327">
        <v>343</v>
      </c>
      <c r="L327" s="43">
        <f>IF(J327="Economy", G327*Imputation_C!$B$5+Imputation_C!$C$5,Flights_C!G327*Imputation_C!$B$6+Imputation_C!$C$6)</f>
        <v>820.85900000000004</v>
      </c>
      <c r="M327" t="str">
        <f>VLOOKUP(B327, IATA[],3,FALSE)</f>
        <v>USA</v>
      </c>
      <c r="N327" t="str">
        <f>VLOOKUP(C327, IATA[],3,FALSE)</f>
        <v>England</v>
      </c>
    </row>
    <row r="328" spans="1:14" x14ac:dyDescent="0.3">
      <c r="A328" t="s">
        <v>825</v>
      </c>
      <c r="B328" t="s">
        <v>1167</v>
      </c>
      <c r="C328" t="s">
        <v>1200</v>
      </c>
      <c r="D328" s="1">
        <v>43556</v>
      </c>
      <c r="E328" s="1">
        <v>43575</v>
      </c>
      <c r="F328" s="1">
        <v>43583</v>
      </c>
      <c r="G328">
        <v>6453</v>
      </c>
      <c r="H328">
        <v>8.1</v>
      </c>
      <c r="I328" s="45">
        <v>836.68</v>
      </c>
      <c r="J328" s="2" t="s">
        <v>1219</v>
      </c>
      <c r="K328">
        <v>435</v>
      </c>
      <c r="L328" s="43">
        <f>IF(J328="Economy", G328*Imputation_C!$B$5+Imputation_C!$C$5,Flights_C!G328*Imputation_C!$B$6+Imputation_C!$C$6)</f>
        <v>917.66340000000002</v>
      </c>
      <c r="M328" t="str">
        <f>VLOOKUP(B328, IATA[],3,FALSE)</f>
        <v>England</v>
      </c>
      <c r="N328" t="str">
        <f>VLOOKUP(C328, IATA[],3,FALSE)</f>
        <v>USA</v>
      </c>
    </row>
    <row r="329" spans="1:14" x14ac:dyDescent="0.3">
      <c r="A329" t="s">
        <v>824</v>
      </c>
      <c r="B329" t="s">
        <v>1160</v>
      </c>
      <c r="C329" t="s">
        <v>1170</v>
      </c>
      <c r="D329" s="1">
        <v>43306</v>
      </c>
      <c r="E329" s="1">
        <v>43479</v>
      </c>
      <c r="F329" s="1">
        <v>43484</v>
      </c>
      <c r="G329">
        <v>3805</v>
      </c>
      <c r="H329">
        <v>5.5</v>
      </c>
      <c r="I329" s="45">
        <v>838.79</v>
      </c>
      <c r="J329" s="2" t="s">
        <v>1219</v>
      </c>
      <c r="K329">
        <v>952</v>
      </c>
      <c r="L329" s="43">
        <f>IF(J329="Economy", G329*Imputation_C!$B$5+Imputation_C!$C$5,Flights_C!G329*Imputation_C!$B$6+Imputation_C!$C$6)</f>
        <v>632.20900000000006</v>
      </c>
      <c r="M329" t="str">
        <f>VLOOKUP(B329, IATA[],3,FALSE)</f>
        <v>Singapore</v>
      </c>
      <c r="N329" t="str">
        <f>VLOOKUP(C329, IATA[],3,FALSE)</f>
        <v>China</v>
      </c>
    </row>
    <row r="330" spans="1:14" x14ac:dyDescent="0.3">
      <c r="A330" t="s">
        <v>823</v>
      </c>
      <c r="B330" t="s">
        <v>1160</v>
      </c>
      <c r="C330" t="s">
        <v>1193</v>
      </c>
      <c r="D330" s="1">
        <v>43495</v>
      </c>
      <c r="E330" s="1">
        <v>43541</v>
      </c>
      <c r="F330" s="1">
        <v>43556</v>
      </c>
      <c r="G330">
        <v>4159</v>
      </c>
      <c r="H330">
        <v>5.3</v>
      </c>
      <c r="I330" s="45">
        <v>843.27</v>
      </c>
      <c r="J330" s="2" t="s">
        <v>1219</v>
      </c>
      <c r="K330">
        <v>952</v>
      </c>
      <c r="L330" s="43">
        <f>IF(J330="Economy", G330*Imputation_C!$B$5+Imputation_C!$C$5,Flights_C!G330*Imputation_C!$B$6+Imputation_C!$C$6)</f>
        <v>670.37020000000007</v>
      </c>
      <c r="M330" t="str">
        <f>VLOOKUP(B330, IATA[],3,FALSE)</f>
        <v>Singapore</v>
      </c>
      <c r="N330" t="str">
        <f>VLOOKUP(C330, IATA[],3,FALSE)</f>
        <v>India</v>
      </c>
    </row>
    <row r="331" spans="1:14" x14ac:dyDescent="0.3">
      <c r="A331" t="s">
        <v>822</v>
      </c>
      <c r="B331" t="s">
        <v>1162</v>
      </c>
      <c r="C331" t="s">
        <v>1207</v>
      </c>
      <c r="D331" s="1">
        <v>43780</v>
      </c>
      <c r="E331" s="1">
        <v>43793</v>
      </c>
      <c r="F331" s="1">
        <v>43796</v>
      </c>
      <c r="G331">
        <v>941</v>
      </c>
      <c r="H331">
        <v>2.1</v>
      </c>
      <c r="I331" s="45">
        <v>844.36</v>
      </c>
      <c r="J331" s="2" t="s">
        <v>1219</v>
      </c>
      <c r="K331">
        <v>944</v>
      </c>
      <c r="L331" s="43">
        <f>IF(J331="Economy", G331*Imputation_C!$B$5+Imputation_C!$C$5,Flights_C!G331*Imputation_C!$B$6+Imputation_C!$C$6)</f>
        <v>323.46980000000002</v>
      </c>
      <c r="M331" t="str">
        <f>VLOOKUP(B331, IATA[],3,FALSE)</f>
        <v>England</v>
      </c>
      <c r="N331" t="str">
        <f>VLOOKUP(C331, IATA[],3,FALSE)</f>
        <v>Germany</v>
      </c>
    </row>
    <row r="332" spans="1:14" x14ac:dyDescent="0.3">
      <c r="A332" t="s">
        <v>821</v>
      </c>
      <c r="B332" t="s">
        <v>1162</v>
      </c>
      <c r="C332" t="s">
        <v>1194</v>
      </c>
      <c r="D332" s="1">
        <v>43465</v>
      </c>
      <c r="E332" s="1">
        <v>43484</v>
      </c>
      <c r="F332" s="1">
        <v>43488</v>
      </c>
      <c r="G332">
        <v>654</v>
      </c>
      <c r="H332">
        <v>1.8</v>
      </c>
      <c r="I332" s="45">
        <v>854.59</v>
      </c>
      <c r="J332" s="2" t="s">
        <v>1218</v>
      </c>
      <c r="K332">
        <v>560</v>
      </c>
      <c r="L332" s="43">
        <f>IF(J332="Economy", G332*Imputation_C!$B$5+Imputation_C!$C$5,Flights_C!G332*Imputation_C!$B$6+Imputation_C!$C$6)</f>
        <v>2236.569</v>
      </c>
      <c r="M332" t="str">
        <f>VLOOKUP(B332, IATA[],3,FALSE)</f>
        <v>England</v>
      </c>
      <c r="N332" t="str">
        <f>VLOOKUP(C332, IATA[],3,FALSE)</f>
        <v>Germany</v>
      </c>
    </row>
    <row r="333" spans="1:14" x14ac:dyDescent="0.3">
      <c r="A333" t="s">
        <v>820</v>
      </c>
      <c r="B333" t="s">
        <v>1161</v>
      </c>
      <c r="C333" t="s">
        <v>1204</v>
      </c>
      <c r="D333" s="1">
        <v>42930</v>
      </c>
      <c r="E333" s="1">
        <v>43170</v>
      </c>
      <c r="F333" s="1">
        <v>43173</v>
      </c>
      <c r="G333">
        <v>4359</v>
      </c>
      <c r="H333">
        <v>4.5</v>
      </c>
      <c r="I333" s="45">
        <v>856.67</v>
      </c>
      <c r="J333" s="2" t="s">
        <v>1219</v>
      </c>
      <c r="K333">
        <v>197</v>
      </c>
      <c r="L333" s="43">
        <f>IF(J333="Economy", G333*Imputation_C!$B$5+Imputation_C!$C$5,Flights_C!G333*Imputation_C!$B$6+Imputation_C!$C$6)</f>
        <v>691.93020000000001</v>
      </c>
      <c r="M333" t="str">
        <f>VLOOKUP(B333, IATA[],3,FALSE)</f>
        <v>USA</v>
      </c>
      <c r="N333" t="str">
        <f>VLOOKUP(C333, IATA[],3,FALSE)</f>
        <v>Mexico</v>
      </c>
    </row>
    <row r="334" spans="1:14" x14ac:dyDescent="0.3">
      <c r="A334" t="s">
        <v>819</v>
      </c>
      <c r="B334" t="s">
        <v>1160</v>
      </c>
      <c r="C334" t="s">
        <v>1205</v>
      </c>
      <c r="D334" s="1">
        <v>43329</v>
      </c>
      <c r="E334" s="1">
        <v>43358</v>
      </c>
      <c r="F334" s="1">
        <v>43374</v>
      </c>
      <c r="G334">
        <v>3713</v>
      </c>
      <c r="H334">
        <v>7.9</v>
      </c>
      <c r="I334" s="45">
        <v>865.22</v>
      </c>
      <c r="J334" s="2" t="s">
        <v>1219</v>
      </c>
      <c r="K334">
        <v>700</v>
      </c>
      <c r="L334" s="43">
        <f>IF(J334="Economy", G334*Imputation_C!$B$5+Imputation_C!$C$5,Flights_C!G334*Imputation_C!$B$6+Imputation_C!$C$6)</f>
        <v>622.29140000000007</v>
      </c>
      <c r="M334" t="str">
        <f>VLOOKUP(B334, IATA[],3,FALSE)</f>
        <v>Singapore</v>
      </c>
      <c r="N334" t="str">
        <f>VLOOKUP(C334, IATA[],3,FALSE)</f>
        <v>China</v>
      </c>
    </row>
    <row r="335" spans="1:14" x14ac:dyDescent="0.3">
      <c r="A335" t="s">
        <v>818</v>
      </c>
      <c r="B335" t="s">
        <v>1161</v>
      </c>
      <c r="C335" t="s">
        <v>1162</v>
      </c>
      <c r="D335" s="1">
        <v>43137</v>
      </c>
      <c r="E335" s="1">
        <v>43194</v>
      </c>
      <c r="F335" s="1">
        <v>43205</v>
      </c>
      <c r="G335">
        <v>5555</v>
      </c>
      <c r="H335">
        <v>7.1</v>
      </c>
      <c r="I335" s="45">
        <v>866.58</v>
      </c>
      <c r="J335" s="2" t="s">
        <v>1219</v>
      </c>
      <c r="K335">
        <v>343</v>
      </c>
      <c r="L335" s="43">
        <f>IF(J335="Economy", G335*Imputation_C!$B$5+Imputation_C!$C$5,Flights_C!G335*Imputation_C!$B$6+Imputation_C!$C$6)</f>
        <v>820.85900000000004</v>
      </c>
      <c r="M335" t="str">
        <f>VLOOKUP(B335, IATA[],3,FALSE)</f>
        <v>USA</v>
      </c>
      <c r="N335" t="str">
        <f>VLOOKUP(C335, IATA[],3,FALSE)</f>
        <v>England</v>
      </c>
    </row>
    <row r="336" spans="1:14" x14ac:dyDescent="0.3">
      <c r="A336" t="s">
        <v>817</v>
      </c>
      <c r="B336" t="s">
        <v>1162</v>
      </c>
      <c r="C336" t="s">
        <v>1182</v>
      </c>
      <c r="D336" s="1">
        <v>43474</v>
      </c>
      <c r="E336" s="1">
        <v>43488</v>
      </c>
      <c r="F336" s="1">
        <v>43491</v>
      </c>
      <c r="G336">
        <v>2488</v>
      </c>
      <c r="H336">
        <v>3.6</v>
      </c>
      <c r="I336" s="45">
        <v>866.77</v>
      </c>
      <c r="J336" s="2" t="s">
        <v>1218</v>
      </c>
      <c r="K336">
        <v>212</v>
      </c>
      <c r="L336" s="43">
        <f>IF(J336="Economy", G336*Imputation_C!$B$5+Imputation_C!$C$5,Flights_C!G336*Imputation_C!$B$6+Imputation_C!$C$6)</f>
        <v>3288.3679999999999</v>
      </c>
      <c r="M336" t="str">
        <f>VLOOKUP(B336, IATA[],3,FALSE)</f>
        <v>England</v>
      </c>
      <c r="N336" t="str">
        <f>VLOOKUP(C336, IATA[],3,FALSE)</f>
        <v>Turkey</v>
      </c>
    </row>
    <row r="337" spans="1:14" x14ac:dyDescent="0.3">
      <c r="A337" t="s">
        <v>816</v>
      </c>
      <c r="B337" t="s">
        <v>1160</v>
      </c>
      <c r="C337" t="s">
        <v>1176</v>
      </c>
      <c r="D337" s="1">
        <v>43218</v>
      </c>
      <c r="E337" s="1">
        <v>43227</v>
      </c>
      <c r="F337" s="1">
        <v>43237</v>
      </c>
      <c r="G337">
        <v>4627</v>
      </c>
      <c r="H337">
        <v>5.8</v>
      </c>
      <c r="I337" s="45">
        <v>874.39</v>
      </c>
      <c r="J337" s="2" t="s">
        <v>1219</v>
      </c>
      <c r="K337">
        <v>425</v>
      </c>
      <c r="L337" s="43">
        <f>IF(J337="Economy", G337*Imputation_C!$B$5+Imputation_C!$C$5,Flights_C!G337*Imputation_C!$B$6+Imputation_C!$C$6)</f>
        <v>720.82060000000001</v>
      </c>
      <c r="M337" t="str">
        <f>VLOOKUP(B337, IATA[],3,FALSE)</f>
        <v>Singapore</v>
      </c>
      <c r="N337" t="str">
        <f>VLOOKUP(C337, IATA[],3,FALSE)</f>
        <v>Republic of Korea</v>
      </c>
    </row>
    <row r="338" spans="1:14" x14ac:dyDescent="0.3">
      <c r="A338" t="s">
        <v>815</v>
      </c>
      <c r="B338" t="s">
        <v>1162</v>
      </c>
      <c r="C338" t="s">
        <v>1197</v>
      </c>
      <c r="D338" s="1">
        <v>43611</v>
      </c>
      <c r="E338" s="1">
        <v>43611</v>
      </c>
      <c r="F338" s="1">
        <v>43615</v>
      </c>
      <c r="G338">
        <v>1147</v>
      </c>
      <c r="H338">
        <v>2.2999999999999998</v>
      </c>
      <c r="I338" s="45">
        <v>885.06</v>
      </c>
      <c r="J338" s="2" t="s">
        <v>1219</v>
      </c>
      <c r="K338">
        <v>858</v>
      </c>
      <c r="L338" s="43">
        <f>IF(J338="Economy", G338*Imputation_C!$B$5+Imputation_C!$C$5,Flights_C!G338*Imputation_C!$B$6+Imputation_C!$C$6)</f>
        <v>345.67660000000001</v>
      </c>
      <c r="M338" t="str">
        <f>VLOOKUP(B338, IATA[],3,FALSE)</f>
        <v>England</v>
      </c>
      <c r="N338" t="str">
        <f>VLOOKUP(C338, IATA[],3,FALSE)</f>
        <v>Spain</v>
      </c>
    </row>
    <row r="339" spans="1:14" x14ac:dyDescent="0.3">
      <c r="A339" t="s">
        <v>814</v>
      </c>
      <c r="B339" t="s">
        <v>1160</v>
      </c>
      <c r="C339" t="s">
        <v>1205</v>
      </c>
      <c r="D339" s="1">
        <v>43095</v>
      </c>
      <c r="E339" s="1">
        <v>43139</v>
      </c>
      <c r="F339" s="1">
        <v>43145</v>
      </c>
      <c r="G339">
        <v>3713</v>
      </c>
      <c r="H339">
        <v>7.9</v>
      </c>
      <c r="I339" s="45">
        <v>888.83</v>
      </c>
      <c r="J339" s="2" t="s">
        <v>1219</v>
      </c>
      <c r="K339">
        <v>952</v>
      </c>
      <c r="L339" s="43">
        <f>IF(J339="Economy", G339*Imputation_C!$B$5+Imputation_C!$C$5,Flights_C!G339*Imputation_C!$B$6+Imputation_C!$C$6)</f>
        <v>622.29140000000007</v>
      </c>
      <c r="M339" t="str">
        <f>VLOOKUP(B339, IATA[],3,FALSE)</f>
        <v>Singapore</v>
      </c>
      <c r="N339" t="str">
        <f>VLOOKUP(C339, IATA[],3,FALSE)</f>
        <v>China</v>
      </c>
    </row>
    <row r="340" spans="1:14" x14ac:dyDescent="0.3">
      <c r="A340" t="s">
        <v>813</v>
      </c>
      <c r="B340" t="s">
        <v>1190</v>
      </c>
      <c r="C340" t="s">
        <v>1172</v>
      </c>
      <c r="D340" s="1">
        <v>43179</v>
      </c>
      <c r="E340" s="1">
        <v>43193</v>
      </c>
      <c r="F340" s="1">
        <v>43196</v>
      </c>
      <c r="G340">
        <v>3883</v>
      </c>
      <c r="H340">
        <v>5.0999999999999996</v>
      </c>
      <c r="I340" s="45">
        <v>891.62</v>
      </c>
      <c r="J340" s="2" t="s">
        <v>1218</v>
      </c>
      <c r="K340">
        <v>352</v>
      </c>
      <c r="L340" s="43">
        <f>IF(J340="Economy", G340*Imputation_C!$B$5+Imputation_C!$C$5,Flights_C!G340*Imputation_C!$B$6+Imputation_C!$C$6)</f>
        <v>4088.4005000000002</v>
      </c>
      <c r="M340" t="str">
        <f>VLOOKUP(B340, IATA[],3,FALSE)</f>
        <v>USA</v>
      </c>
      <c r="N340" t="str">
        <f>VLOOKUP(C340, IATA[],3,FALSE)</f>
        <v>USA</v>
      </c>
    </row>
    <row r="341" spans="1:14" x14ac:dyDescent="0.3">
      <c r="A341" t="s">
        <v>812</v>
      </c>
      <c r="B341" t="s">
        <v>1162</v>
      </c>
      <c r="C341" t="s">
        <v>1163</v>
      </c>
      <c r="D341" s="1">
        <v>42722</v>
      </c>
      <c r="E341" s="1">
        <v>42752</v>
      </c>
      <c r="F341" s="1">
        <v>42765</v>
      </c>
      <c r="G341">
        <v>8395</v>
      </c>
      <c r="H341">
        <v>9.5</v>
      </c>
      <c r="I341" s="45">
        <v>894.63</v>
      </c>
      <c r="J341" s="2" t="s">
        <v>1219</v>
      </c>
      <c r="K341">
        <v>171</v>
      </c>
      <c r="L341" s="43">
        <f>IF(J341="Economy", G341*Imputation_C!$B$5+Imputation_C!$C$5,Flights_C!G341*Imputation_C!$B$6+Imputation_C!$C$6)</f>
        <v>1127.0110000000002</v>
      </c>
      <c r="M341" t="str">
        <f>VLOOKUP(B341, IATA[],3,FALSE)</f>
        <v>England</v>
      </c>
      <c r="N341" t="str">
        <f>VLOOKUP(C341, IATA[],3,FALSE)</f>
        <v>USA</v>
      </c>
    </row>
    <row r="342" spans="1:14" x14ac:dyDescent="0.3">
      <c r="A342" t="s">
        <v>811</v>
      </c>
      <c r="B342" t="s">
        <v>1190</v>
      </c>
      <c r="C342" t="s">
        <v>1196</v>
      </c>
      <c r="D342" s="1">
        <v>42742</v>
      </c>
      <c r="E342" s="1">
        <v>42770</v>
      </c>
      <c r="F342" s="1">
        <v>42778</v>
      </c>
      <c r="G342">
        <v>3974</v>
      </c>
      <c r="H342">
        <v>5.2</v>
      </c>
      <c r="I342" s="45">
        <v>898.38</v>
      </c>
      <c r="J342" s="2" t="s">
        <v>1219</v>
      </c>
      <c r="K342">
        <v>16</v>
      </c>
      <c r="L342" s="43">
        <f>IF(J342="Economy", G342*Imputation_C!$B$5+Imputation_C!$C$5,Flights_C!G342*Imputation_C!$B$6+Imputation_C!$C$6)</f>
        <v>650.42720000000008</v>
      </c>
      <c r="M342" t="str">
        <f>VLOOKUP(B342, IATA[],3,FALSE)</f>
        <v>USA</v>
      </c>
      <c r="N342" t="str">
        <f>VLOOKUP(C342, IATA[],3,FALSE)</f>
        <v>USA</v>
      </c>
    </row>
    <row r="343" spans="1:14" x14ac:dyDescent="0.3">
      <c r="A343" t="s">
        <v>810</v>
      </c>
      <c r="B343" t="s">
        <v>1190</v>
      </c>
      <c r="C343" t="s">
        <v>1172</v>
      </c>
      <c r="D343" s="1">
        <v>42791</v>
      </c>
      <c r="E343" s="1">
        <v>42804</v>
      </c>
      <c r="F343" s="1">
        <v>42808</v>
      </c>
      <c r="G343">
        <v>3883</v>
      </c>
      <c r="H343">
        <v>5.0999999999999996</v>
      </c>
      <c r="I343" s="45">
        <v>908.27</v>
      </c>
      <c r="J343" s="2" t="s">
        <v>1219</v>
      </c>
      <c r="K343">
        <v>885</v>
      </c>
      <c r="L343" s="43">
        <f>IF(J343="Economy", G343*Imputation_C!$B$5+Imputation_C!$C$5,Flights_C!G343*Imputation_C!$B$6+Imputation_C!$C$6)</f>
        <v>640.61739999999998</v>
      </c>
      <c r="M343" t="str">
        <f>VLOOKUP(B343, IATA[],3,FALSE)</f>
        <v>USA</v>
      </c>
      <c r="N343" t="str">
        <f>VLOOKUP(C343, IATA[],3,FALSE)</f>
        <v>USA</v>
      </c>
    </row>
    <row r="344" spans="1:14" x14ac:dyDescent="0.3">
      <c r="A344" t="s">
        <v>809</v>
      </c>
      <c r="B344" t="s">
        <v>1162</v>
      </c>
      <c r="C344" t="s">
        <v>1194</v>
      </c>
      <c r="D344" s="1">
        <v>43123</v>
      </c>
      <c r="E344" s="1">
        <v>43125</v>
      </c>
      <c r="F344" s="1">
        <v>43128</v>
      </c>
      <c r="G344">
        <v>654</v>
      </c>
      <c r="H344">
        <v>1.8</v>
      </c>
      <c r="I344" s="45">
        <v>910.32</v>
      </c>
      <c r="J344" s="2" t="s">
        <v>1219</v>
      </c>
      <c r="K344">
        <v>586</v>
      </c>
      <c r="L344" s="43">
        <f>IF(J344="Economy", G344*Imputation_C!$B$5+Imputation_C!$C$5,Flights_C!G344*Imputation_C!$B$6+Imputation_C!$C$6)</f>
        <v>292.53120000000001</v>
      </c>
      <c r="M344" t="str">
        <f>VLOOKUP(B344, IATA[],3,FALSE)</f>
        <v>England</v>
      </c>
      <c r="N344" t="str">
        <f>VLOOKUP(C344, IATA[],3,FALSE)</f>
        <v>Germany</v>
      </c>
    </row>
    <row r="345" spans="1:14" x14ac:dyDescent="0.3">
      <c r="A345" t="s">
        <v>808</v>
      </c>
      <c r="B345" t="s">
        <v>1190</v>
      </c>
      <c r="C345" t="s">
        <v>1172</v>
      </c>
      <c r="D345" s="1">
        <v>42949</v>
      </c>
      <c r="E345" s="1">
        <v>42952</v>
      </c>
      <c r="F345" s="1">
        <v>42954</v>
      </c>
      <c r="G345">
        <v>3883</v>
      </c>
      <c r="H345">
        <v>5.0999999999999996</v>
      </c>
      <c r="I345" s="45">
        <v>919.62</v>
      </c>
      <c r="J345" s="2" t="s">
        <v>1219</v>
      </c>
      <c r="K345">
        <v>18</v>
      </c>
      <c r="L345" s="43">
        <f>IF(J345="Economy", G345*Imputation_C!$B$5+Imputation_C!$C$5,Flights_C!G345*Imputation_C!$B$6+Imputation_C!$C$6)</f>
        <v>640.61739999999998</v>
      </c>
      <c r="M345" t="str">
        <f>VLOOKUP(B345, IATA[],3,FALSE)</f>
        <v>USA</v>
      </c>
      <c r="N345" t="str">
        <f>VLOOKUP(C345, IATA[],3,FALSE)</f>
        <v>USA</v>
      </c>
    </row>
    <row r="346" spans="1:14" x14ac:dyDescent="0.3">
      <c r="A346" t="s">
        <v>807</v>
      </c>
      <c r="B346" t="s">
        <v>1162</v>
      </c>
      <c r="C346" t="s">
        <v>1191</v>
      </c>
      <c r="D346" s="1">
        <v>43508</v>
      </c>
      <c r="E346" s="1">
        <v>43516</v>
      </c>
      <c r="F346" s="1">
        <v>43519</v>
      </c>
      <c r="G346">
        <v>1245</v>
      </c>
      <c r="H346">
        <v>2.4</v>
      </c>
      <c r="I346" s="45">
        <v>923.03</v>
      </c>
      <c r="J346" s="2" t="s">
        <v>1218</v>
      </c>
      <c r="K346">
        <v>267</v>
      </c>
      <c r="L346" s="43">
        <f>IF(J346="Economy", G346*Imputation_C!$B$5+Imputation_C!$C$5,Flights_C!G346*Imputation_C!$B$6+Imputation_C!$C$6)</f>
        <v>2575.5075000000002</v>
      </c>
      <c r="M346" t="str">
        <f>VLOOKUP(B346, IATA[],3,FALSE)</f>
        <v>England</v>
      </c>
      <c r="N346" t="str">
        <f>VLOOKUP(C346, IATA[],3,FALSE)</f>
        <v>Spain</v>
      </c>
    </row>
    <row r="347" spans="1:14" x14ac:dyDescent="0.3">
      <c r="A347" t="s">
        <v>806</v>
      </c>
      <c r="B347" t="s">
        <v>1162</v>
      </c>
      <c r="C347" t="s">
        <v>1194</v>
      </c>
      <c r="D347" s="1">
        <v>42889</v>
      </c>
      <c r="E347" s="1">
        <v>42900</v>
      </c>
      <c r="F347" s="1">
        <v>42904</v>
      </c>
      <c r="G347">
        <v>654</v>
      </c>
      <c r="H347">
        <v>1.8</v>
      </c>
      <c r="I347" s="45">
        <v>930.79</v>
      </c>
      <c r="J347" s="2" t="s">
        <v>1219</v>
      </c>
      <c r="K347">
        <v>884</v>
      </c>
      <c r="L347" s="43">
        <f>IF(J347="Economy", G347*Imputation_C!$B$5+Imputation_C!$C$5,Flights_C!G347*Imputation_C!$B$6+Imputation_C!$C$6)</f>
        <v>292.53120000000001</v>
      </c>
      <c r="M347" t="str">
        <f>VLOOKUP(B347, IATA[],3,FALSE)</f>
        <v>England</v>
      </c>
      <c r="N347" t="str">
        <f>VLOOKUP(C347, IATA[],3,FALSE)</f>
        <v>Germany</v>
      </c>
    </row>
    <row r="348" spans="1:14" x14ac:dyDescent="0.3">
      <c r="A348" t="s">
        <v>805</v>
      </c>
      <c r="B348" t="s">
        <v>1167</v>
      </c>
      <c r="C348" t="s">
        <v>1207</v>
      </c>
      <c r="D348" s="1">
        <v>43159</v>
      </c>
      <c r="E348" s="1">
        <v>43171</v>
      </c>
      <c r="F348" s="1">
        <v>43174</v>
      </c>
      <c r="G348">
        <v>913</v>
      </c>
      <c r="H348">
        <v>2.1</v>
      </c>
      <c r="I348" s="45">
        <v>930.98</v>
      </c>
      <c r="J348" s="2" t="s">
        <v>1218</v>
      </c>
      <c r="K348">
        <v>31</v>
      </c>
      <c r="L348" s="43">
        <f>IF(J348="Economy", G348*Imputation_C!$B$5+Imputation_C!$C$5,Flights_C!G348*Imputation_C!$B$6+Imputation_C!$C$6)</f>
        <v>2385.1055000000001</v>
      </c>
      <c r="M348" t="str">
        <f>VLOOKUP(B348, IATA[],3,FALSE)</f>
        <v>England</v>
      </c>
      <c r="N348" t="str">
        <f>VLOOKUP(C348, IATA[],3,FALSE)</f>
        <v>Germany</v>
      </c>
    </row>
    <row r="349" spans="1:14" x14ac:dyDescent="0.3">
      <c r="A349" t="s">
        <v>804</v>
      </c>
      <c r="B349" t="s">
        <v>1167</v>
      </c>
      <c r="C349" t="s">
        <v>1200</v>
      </c>
      <c r="D349" s="1">
        <v>42729</v>
      </c>
      <c r="E349" s="1">
        <v>42758</v>
      </c>
      <c r="F349" s="1">
        <v>42764</v>
      </c>
      <c r="G349">
        <v>6453</v>
      </c>
      <c r="H349">
        <v>8.1</v>
      </c>
      <c r="I349" s="45">
        <v>942.21</v>
      </c>
      <c r="J349" s="2" t="s">
        <v>1219</v>
      </c>
      <c r="K349">
        <v>561</v>
      </c>
      <c r="L349" s="43">
        <f>IF(J349="Economy", G349*Imputation_C!$B$5+Imputation_C!$C$5,Flights_C!G349*Imputation_C!$B$6+Imputation_C!$C$6)</f>
        <v>917.66340000000002</v>
      </c>
      <c r="M349" t="str">
        <f>VLOOKUP(B349, IATA[],3,FALSE)</f>
        <v>England</v>
      </c>
      <c r="N349" t="str">
        <f>VLOOKUP(C349, IATA[],3,FALSE)</f>
        <v>USA</v>
      </c>
    </row>
    <row r="350" spans="1:14" x14ac:dyDescent="0.3">
      <c r="A350" t="s">
        <v>803</v>
      </c>
      <c r="B350" t="s">
        <v>1190</v>
      </c>
      <c r="C350" t="s">
        <v>1163</v>
      </c>
      <c r="D350" s="1">
        <v>42950</v>
      </c>
      <c r="E350" s="1">
        <v>42959</v>
      </c>
      <c r="F350" s="1">
        <v>42963</v>
      </c>
      <c r="G350">
        <v>3608</v>
      </c>
      <c r="H350">
        <v>4.8</v>
      </c>
      <c r="I350" s="45">
        <v>951.68</v>
      </c>
      <c r="J350" s="2" t="s">
        <v>1219</v>
      </c>
      <c r="K350">
        <v>871</v>
      </c>
      <c r="L350" s="43">
        <f>IF(J350="Economy", G350*Imputation_C!$B$5+Imputation_C!$C$5,Flights_C!G350*Imputation_C!$B$6+Imputation_C!$C$6)</f>
        <v>610.97239999999999</v>
      </c>
      <c r="M350" t="str">
        <f>VLOOKUP(B350, IATA[],3,FALSE)</f>
        <v>USA</v>
      </c>
      <c r="N350" t="str">
        <f>VLOOKUP(C350, IATA[],3,FALSE)</f>
        <v>USA</v>
      </c>
    </row>
    <row r="351" spans="1:14" x14ac:dyDescent="0.3">
      <c r="A351" t="s">
        <v>802</v>
      </c>
      <c r="B351" t="s">
        <v>1167</v>
      </c>
      <c r="C351" t="s">
        <v>1179</v>
      </c>
      <c r="D351" s="1">
        <v>42851</v>
      </c>
      <c r="E351" s="1">
        <v>42862</v>
      </c>
      <c r="F351" s="1">
        <v>42865</v>
      </c>
      <c r="G351">
        <v>1405</v>
      </c>
      <c r="H351">
        <v>2.6</v>
      </c>
      <c r="I351" s="45">
        <v>954.31</v>
      </c>
      <c r="J351" s="2" t="s">
        <v>1219</v>
      </c>
      <c r="K351">
        <v>105</v>
      </c>
      <c r="L351" s="43">
        <f>IF(J351="Economy", G351*Imputation_C!$B$5+Imputation_C!$C$5,Flights_C!G351*Imputation_C!$B$6+Imputation_C!$C$6)</f>
        <v>373.48900000000003</v>
      </c>
      <c r="M351" t="str">
        <f>VLOOKUP(B351, IATA[],3,FALSE)</f>
        <v>England</v>
      </c>
      <c r="N351" t="str">
        <f>VLOOKUP(C351, IATA[],3,FALSE)</f>
        <v>Italy</v>
      </c>
    </row>
    <row r="352" spans="1:14" x14ac:dyDescent="0.3">
      <c r="A352" t="s">
        <v>801</v>
      </c>
      <c r="B352" t="s">
        <v>1162</v>
      </c>
      <c r="C352" t="s">
        <v>1185</v>
      </c>
      <c r="D352" s="1">
        <v>42857</v>
      </c>
      <c r="E352" s="1">
        <v>42913</v>
      </c>
      <c r="F352" s="1">
        <v>42915</v>
      </c>
      <c r="G352">
        <v>7762</v>
      </c>
      <c r="H352">
        <v>8.9</v>
      </c>
      <c r="I352" s="45">
        <v>955.04</v>
      </c>
      <c r="J352" s="2" t="s">
        <v>1219</v>
      </c>
      <c r="K352">
        <v>217</v>
      </c>
      <c r="L352" s="43">
        <f>IF(J352="Economy", G352*Imputation_C!$B$5+Imputation_C!$C$5,Flights_C!G352*Imputation_C!$B$6+Imputation_C!$C$6)</f>
        <v>1058.7736</v>
      </c>
      <c r="M352" t="str">
        <f>VLOOKUP(B352, IATA[],3,FALSE)</f>
        <v>England</v>
      </c>
      <c r="N352" t="str">
        <f>VLOOKUP(C352, IATA[],3,FALSE)</f>
        <v>USA</v>
      </c>
    </row>
    <row r="353" spans="1:14" x14ac:dyDescent="0.3">
      <c r="A353" t="s">
        <v>800</v>
      </c>
      <c r="B353" t="s">
        <v>1167</v>
      </c>
      <c r="C353" t="s">
        <v>1161</v>
      </c>
      <c r="D353" s="1">
        <v>43502</v>
      </c>
      <c r="E353" s="1">
        <v>43527</v>
      </c>
      <c r="F353" s="1">
        <v>43535</v>
      </c>
      <c r="G353">
        <v>5568</v>
      </c>
      <c r="H353">
        <v>12.7</v>
      </c>
      <c r="I353" s="45">
        <v>986.26</v>
      </c>
      <c r="J353" s="2" t="s">
        <v>1218</v>
      </c>
      <c r="K353">
        <v>165</v>
      </c>
      <c r="L353" s="43">
        <f>IF(J353="Economy", G353*Imputation_C!$B$5+Imputation_C!$C$5,Flights_C!G353*Imputation_C!$B$6+Imputation_C!$C$6)</f>
        <v>5054.7479999999996</v>
      </c>
      <c r="M353" t="str">
        <f>VLOOKUP(B353, IATA[],3,FALSE)</f>
        <v>England</v>
      </c>
      <c r="N353" t="str">
        <f>VLOOKUP(C353, IATA[],3,FALSE)</f>
        <v>USA</v>
      </c>
    </row>
    <row r="354" spans="1:14" x14ac:dyDescent="0.3">
      <c r="A354" t="s">
        <v>799</v>
      </c>
      <c r="B354" t="s">
        <v>1160</v>
      </c>
      <c r="C354" t="s">
        <v>1183</v>
      </c>
      <c r="D354" s="1">
        <v>43780</v>
      </c>
      <c r="E354" s="1">
        <v>43801</v>
      </c>
      <c r="F354" s="1">
        <v>43810</v>
      </c>
      <c r="G354">
        <v>3250</v>
      </c>
      <c r="H354">
        <v>4.4000000000000004</v>
      </c>
      <c r="I354" s="45">
        <v>991.72</v>
      </c>
      <c r="J354" s="2" t="s">
        <v>1218</v>
      </c>
      <c r="K354">
        <v>655</v>
      </c>
      <c r="L354" s="43">
        <f>IF(J354="Economy", G354*Imputation_C!$B$5+Imputation_C!$C$5,Flights_C!G354*Imputation_C!$B$6+Imputation_C!$C$6)</f>
        <v>3725.375</v>
      </c>
      <c r="M354" t="str">
        <f>VLOOKUP(B354, IATA[],3,FALSE)</f>
        <v>Singapore</v>
      </c>
      <c r="N354" t="str">
        <f>VLOOKUP(C354, IATA[],3,FALSE)</f>
        <v>China</v>
      </c>
    </row>
    <row r="355" spans="1:14" x14ac:dyDescent="0.3">
      <c r="A355" t="s">
        <v>798</v>
      </c>
      <c r="B355" t="s">
        <v>1162</v>
      </c>
      <c r="C355" t="s">
        <v>1195</v>
      </c>
      <c r="D355" s="1">
        <v>42738</v>
      </c>
      <c r="E355" s="1">
        <v>42752</v>
      </c>
      <c r="F355" s="1">
        <v>42754</v>
      </c>
      <c r="G355">
        <v>7496</v>
      </c>
      <c r="H355">
        <v>8.6</v>
      </c>
      <c r="I355" s="45">
        <v>1004.76</v>
      </c>
      <c r="J355" s="2" t="s">
        <v>1219</v>
      </c>
      <c r="K355">
        <v>393</v>
      </c>
      <c r="L355" s="43">
        <f>IF(J355="Economy", G355*Imputation_C!$B$5+Imputation_C!$C$5,Flights_C!G355*Imputation_C!$B$6+Imputation_C!$C$6)</f>
        <v>1030.0988</v>
      </c>
      <c r="M355" t="str">
        <f>VLOOKUP(B355, IATA[],3,FALSE)</f>
        <v>England</v>
      </c>
      <c r="N355" t="str">
        <f>VLOOKUP(C355, IATA[],3,FALSE)</f>
        <v>USA</v>
      </c>
    </row>
    <row r="356" spans="1:14" x14ac:dyDescent="0.3">
      <c r="A356" t="s">
        <v>797</v>
      </c>
      <c r="B356" t="s">
        <v>1167</v>
      </c>
      <c r="C356" t="s">
        <v>1188</v>
      </c>
      <c r="D356" s="1">
        <v>43576</v>
      </c>
      <c r="E356" s="1">
        <v>43592</v>
      </c>
      <c r="F356" s="1">
        <v>43604</v>
      </c>
      <c r="G356">
        <v>7005</v>
      </c>
      <c r="H356">
        <v>8.8000000000000007</v>
      </c>
      <c r="I356" s="45">
        <v>1007.68</v>
      </c>
      <c r="J356" s="2" t="s">
        <v>1218</v>
      </c>
      <c r="K356">
        <v>703</v>
      </c>
      <c r="L356" s="43">
        <f>IF(J356="Economy", G356*Imputation_C!$B$5+Imputation_C!$C$5,Flights_C!G356*Imputation_C!$B$6+Imputation_C!$C$6)</f>
        <v>5878.8675000000003</v>
      </c>
      <c r="M356" t="str">
        <f>VLOOKUP(B356, IATA[],3,FALSE)</f>
        <v>England</v>
      </c>
      <c r="N356" t="str">
        <f>VLOOKUP(C356, IATA[],3,FALSE)</f>
        <v>USA</v>
      </c>
    </row>
    <row r="357" spans="1:14" x14ac:dyDescent="0.3">
      <c r="A357" t="s">
        <v>796</v>
      </c>
      <c r="B357" t="s">
        <v>1160</v>
      </c>
      <c r="C357" t="s">
        <v>1170</v>
      </c>
      <c r="D357" s="1">
        <v>43209</v>
      </c>
      <c r="E357" s="1">
        <v>43219</v>
      </c>
      <c r="F357" s="1">
        <v>43231</v>
      </c>
      <c r="G357">
        <v>3805</v>
      </c>
      <c r="H357">
        <v>5.5</v>
      </c>
      <c r="I357" s="45">
        <v>1009.07</v>
      </c>
      <c r="J357" s="2" t="s">
        <v>1219</v>
      </c>
      <c r="K357">
        <v>874</v>
      </c>
      <c r="L357" s="43">
        <f>IF(J357="Economy", G357*Imputation_C!$B$5+Imputation_C!$C$5,Flights_C!G357*Imputation_C!$B$6+Imputation_C!$C$6)</f>
        <v>632.20900000000006</v>
      </c>
      <c r="M357" t="str">
        <f>VLOOKUP(B357, IATA[],3,FALSE)</f>
        <v>Singapore</v>
      </c>
      <c r="N357" t="str">
        <f>VLOOKUP(C357, IATA[],3,FALSE)</f>
        <v>China</v>
      </c>
    </row>
    <row r="358" spans="1:14" x14ac:dyDescent="0.3">
      <c r="A358" t="s">
        <v>795</v>
      </c>
      <c r="B358" t="s">
        <v>1161</v>
      </c>
      <c r="C358" t="s">
        <v>1182</v>
      </c>
      <c r="D358" s="1">
        <v>42942</v>
      </c>
      <c r="E358" s="1">
        <v>42966</v>
      </c>
      <c r="F358" s="1">
        <v>42968</v>
      </c>
      <c r="G358">
        <v>8047</v>
      </c>
      <c r="H358">
        <v>10</v>
      </c>
      <c r="I358" s="45">
        <v>1009.83</v>
      </c>
      <c r="J358" s="2" t="s">
        <v>1218</v>
      </c>
      <c r="K358">
        <v>513</v>
      </c>
      <c r="L358" s="43">
        <f>IF(J358="Economy", G358*Imputation_C!$B$5+Imputation_C!$C$5,Flights_C!G358*Imputation_C!$B$6+Imputation_C!$C$6)</f>
        <v>6476.4544999999998</v>
      </c>
      <c r="M358" t="str">
        <f>VLOOKUP(B358, IATA[],3,FALSE)</f>
        <v>USA</v>
      </c>
      <c r="N358" t="str">
        <f>VLOOKUP(C358, IATA[],3,FALSE)</f>
        <v>Turkey</v>
      </c>
    </row>
    <row r="359" spans="1:14" x14ac:dyDescent="0.3">
      <c r="A359" t="s">
        <v>794</v>
      </c>
      <c r="B359" t="s">
        <v>1190</v>
      </c>
      <c r="C359" t="s">
        <v>1163</v>
      </c>
      <c r="D359" s="1">
        <v>42951</v>
      </c>
      <c r="E359" s="1">
        <v>42957</v>
      </c>
      <c r="F359" s="1">
        <v>42971</v>
      </c>
      <c r="G359">
        <v>3608</v>
      </c>
      <c r="H359">
        <v>4.8</v>
      </c>
      <c r="I359" s="45">
        <v>1017.84</v>
      </c>
      <c r="J359" s="2" t="s">
        <v>1219</v>
      </c>
      <c r="K359">
        <v>479</v>
      </c>
      <c r="L359" s="43">
        <f>IF(J359="Economy", G359*Imputation_C!$B$5+Imputation_C!$C$5,Flights_C!G359*Imputation_C!$B$6+Imputation_C!$C$6)</f>
        <v>610.97239999999999</v>
      </c>
      <c r="M359" t="str">
        <f>VLOOKUP(B359, IATA[],3,FALSE)</f>
        <v>USA</v>
      </c>
      <c r="N359" t="str">
        <f>VLOOKUP(C359, IATA[],3,FALSE)</f>
        <v>USA</v>
      </c>
    </row>
    <row r="360" spans="1:14" x14ac:dyDescent="0.3">
      <c r="A360" t="s">
        <v>793</v>
      </c>
      <c r="B360" t="s">
        <v>1160</v>
      </c>
      <c r="C360" t="s">
        <v>1176</v>
      </c>
      <c r="D360" s="1">
        <v>43608</v>
      </c>
      <c r="E360" s="1">
        <v>43616</v>
      </c>
      <c r="F360" s="1">
        <v>43626</v>
      </c>
      <c r="G360">
        <v>4627</v>
      </c>
      <c r="H360">
        <v>5.8</v>
      </c>
      <c r="I360" s="45">
        <v>1029.28</v>
      </c>
      <c r="J360" s="2" t="s">
        <v>1219</v>
      </c>
      <c r="K360">
        <v>465</v>
      </c>
      <c r="L360" s="43">
        <f>IF(J360="Economy", G360*Imputation_C!$B$5+Imputation_C!$C$5,Flights_C!G360*Imputation_C!$B$6+Imputation_C!$C$6)</f>
        <v>720.82060000000001</v>
      </c>
      <c r="M360" t="str">
        <f>VLOOKUP(B360, IATA[],3,FALSE)</f>
        <v>Singapore</v>
      </c>
      <c r="N360" t="str">
        <f>VLOOKUP(C360, IATA[],3,FALSE)</f>
        <v>Republic of Korea</v>
      </c>
    </row>
    <row r="361" spans="1:14" x14ac:dyDescent="0.3">
      <c r="A361" t="s">
        <v>792</v>
      </c>
      <c r="B361" t="s">
        <v>1160</v>
      </c>
      <c r="C361" t="s">
        <v>1168</v>
      </c>
      <c r="D361" s="1">
        <v>43331</v>
      </c>
      <c r="E361" s="1">
        <v>43338</v>
      </c>
      <c r="F361" s="1">
        <v>43348</v>
      </c>
      <c r="G361">
        <v>5299</v>
      </c>
      <c r="H361">
        <v>6.4</v>
      </c>
      <c r="I361" s="45">
        <v>1041.69</v>
      </c>
      <c r="J361" s="2" t="s">
        <v>1219</v>
      </c>
      <c r="K361">
        <v>465</v>
      </c>
      <c r="L361" s="43">
        <f>IF(J361="Economy", G361*Imputation_C!$B$5+Imputation_C!$C$5,Flights_C!G361*Imputation_C!$B$6+Imputation_C!$C$6)</f>
        <v>793.26220000000001</v>
      </c>
      <c r="M361" t="str">
        <f>VLOOKUP(B361, IATA[],3,FALSE)</f>
        <v>Singapore</v>
      </c>
      <c r="N361" t="str">
        <f>VLOOKUP(C361, IATA[],3,FALSE)</f>
        <v>Japan</v>
      </c>
    </row>
    <row r="362" spans="1:14" x14ac:dyDescent="0.3">
      <c r="A362" t="s">
        <v>791</v>
      </c>
      <c r="B362" t="s">
        <v>1162</v>
      </c>
      <c r="C362" t="s">
        <v>1179</v>
      </c>
      <c r="D362" s="1">
        <v>43671</v>
      </c>
      <c r="E362" s="1">
        <v>43686</v>
      </c>
      <c r="F362" s="1">
        <v>43690</v>
      </c>
      <c r="G362">
        <v>1443</v>
      </c>
      <c r="H362">
        <v>2.6</v>
      </c>
      <c r="I362" s="45">
        <v>1052.49</v>
      </c>
      <c r="J362" s="2" t="s">
        <v>1218</v>
      </c>
      <c r="K362">
        <v>601</v>
      </c>
      <c r="L362" s="43">
        <f>IF(J362="Economy", G362*Imputation_C!$B$5+Imputation_C!$C$5,Flights_C!G362*Imputation_C!$B$6+Imputation_C!$C$6)</f>
        <v>2689.0605</v>
      </c>
      <c r="M362" t="str">
        <f>VLOOKUP(B362, IATA[],3,FALSE)</f>
        <v>England</v>
      </c>
      <c r="N362" t="str">
        <f>VLOOKUP(C362, IATA[],3,FALSE)</f>
        <v>Italy</v>
      </c>
    </row>
    <row r="363" spans="1:14" x14ac:dyDescent="0.3">
      <c r="A363" t="s">
        <v>790</v>
      </c>
      <c r="B363" t="s">
        <v>1162</v>
      </c>
      <c r="C363" t="s">
        <v>1191</v>
      </c>
      <c r="D363" s="1">
        <v>43568</v>
      </c>
      <c r="E363" s="1">
        <v>43574</v>
      </c>
      <c r="F363" s="1">
        <v>43578</v>
      </c>
      <c r="G363">
        <v>1245</v>
      </c>
      <c r="H363">
        <v>2.4</v>
      </c>
      <c r="I363" s="45">
        <v>1061.77</v>
      </c>
      <c r="J363" s="2" t="s">
        <v>1219</v>
      </c>
      <c r="K363">
        <v>198</v>
      </c>
      <c r="L363" s="43">
        <f>IF(J363="Economy", G363*Imputation_C!$B$5+Imputation_C!$C$5,Flights_C!G363*Imputation_C!$B$6+Imputation_C!$C$6)</f>
        <v>356.24099999999999</v>
      </c>
      <c r="M363" t="str">
        <f>VLOOKUP(B363, IATA[],3,FALSE)</f>
        <v>England</v>
      </c>
      <c r="N363" t="str">
        <f>VLOOKUP(C363, IATA[],3,FALSE)</f>
        <v>Spain</v>
      </c>
    </row>
    <row r="364" spans="1:14" x14ac:dyDescent="0.3">
      <c r="A364" t="s">
        <v>789</v>
      </c>
      <c r="B364" t="s">
        <v>1167</v>
      </c>
      <c r="C364" t="s">
        <v>1208</v>
      </c>
      <c r="D364" s="1">
        <v>43091</v>
      </c>
      <c r="E364" s="1">
        <v>43114</v>
      </c>
      <c r="F364" s="1">
        <v>43105</v>
      </c>
      <c r="G364">
        <v>2507</v>
      </c>
      <c r="H364">
        <v>8.6999999999999993</v>
      </c>
      <c r="I364" s="45">
        <v>1066.03</v>
      </c>
      <c r="J364" s="2" t="s">
        <v>1218</v>
      </c>
      <c r="K364">
        <v>586</v>
      </c>
      <c r="L364" s="43">
        <f>IF(J364="Economy", G364*Imputation_C!$B$5+Imputation_C!$C$5,Flights_C!G364*Imputation_C!$B$6+Imputation_C!$C$6)</f>
        <v>3299.2645000000002</v>
      </c>
      <c r="M364" t="str">
        <f>VLOOKUP(B364, IATA[],3,FALSE)</f>
        <v>England</v>
      </c>
      <c r="N364" t="str">
        <f>VLOOKUP(C364, IATA[],3,FALSE)</f>
        <v>Russia</v>
      </c>
    </row>
    <row r="365" spans="1:14" x14ac:dyDescent="0.3">
      <c r="A365" t="s">
        <v>788</v>
      </c>
      <c r="B365" t="s">
        <v>1190</v>
      </c>
      <c r="C365" t="s">
        <v>1203</v>
      </c>
      <c r="D365" s="1">
        <v>42732</v>
      </c>
      <c r="E365" s="1">
        <v>42744</v>
      </c>
      <c r="F365" s="1">
        <v>42749</v>
      </c>
      <c r="G365">
        <v>4151</v>
      </c>
      <c r="H365">
        <v>4.5</v>
      </c>
      <c r="I365" s="45">
        <v>1087.73</v>
      </c>
      <c r="J365" s="2" t="s">
        <v>1219</v>
      </c>
      <c r="K365">
        <v>382</v>
      </c>
      <c r="L365" s="43">
        <f>IF(J365="Economy", G365*Imputation_C!$B$5+Imputation_C!$C$5,Flights_C!G365*Imputation_C!$B$6+Imputation_C!$C$6)</f>
        <v>669.50779999999997</v>
      </c>
      <c r="M365" t="str">
        <f>VLOOKUP(B365, IATA[],3,FALSE)</f>
        <v>USA</v>
      </c>
      <c r="N365" t="str">
        <f>VLOOKUP(C365, IATA[],3,FALSE)</f>
        <v>USA</v>
      </c>
    </row>
    <row r="366" spans="1:14" x14ac:dyDescent="0.3">
      <c r="A366" t="s">
        <v>787</v>
      </c>
      <c r="B366" t="s">
        <v>1190</v>
      </c>
      <c r="C366" t="s">
        <v>1203</v>
      </c>
      <c r="D366" s="1">
        <v>43658</v>
      </c>
      <c r="E366" s="1">
        <v>43669</v>
      </c>
      <c r="F366" s="1">
        <v>43670</v>
      </c>
      <c r="G366">
        <v>4151</v>
      </c>
      <c r="H366">
        <v>4.5</v>
      </c>
      <c r="I366" s="45">
        <v>1104.04</v>
      </c>
      <c r="J366" s="2" t="s">
        <v>1219</v>
      </c>
      <c r="K366">
        <v>749</v>
      </c>
      <c r="L366" s="43">
        <f>IF(J366="Economy", G366*Imputation_C!$B$5+Imputation_C!$C$5,Flights_C!G366*Imputation_C!$B$6+Imputation_C!$C$6)</f>
        <v>669.50779999999997</v>
      </c>
      <c r="M366" t="str">
        <f>VLOOKUP(B366, IATA[],3,FALSE)</f>
        <v>USA</v>
      </c>
      <c r="N366" t="str">
        <f>VLOOKUP(C366, IATA[],3,FALSE)</f>
        <v>USA</v>
      </c>
    </row>
    <row r="367" spans="1:14" x14ac:dyDescent="0.3">
      <c r="A367" t="s">
        <v>786</v>
      </c>
      <c r="B367" t="s">
        <v>1167</v>
      </c>
      <c r="C367" t="s">
        <v>1166</v>
      </c>
      <c r="D367" s="1">
        <v>42848</v>
      </c>
      <c r="E367" s="1">
        <v>42848</v>
      </c>
      <c r="F367" s="1">
        <v>42856</v>
      </c>
      <c r="G367">
        <v>6790</v>
      </c>
      <c r="H367">
        <v>8.9</v>
      </c>
      <c r="I367" s="45">
        <v>1105.3599999999999</v>
      </c>
      <c r="J367" s="2" t="s">
        <v>1219</v>
      </c>
      <c r="K367">
        <v>120</v>
      </c>
      <c r="L367" s="43">
        <f>IF(J367="Economy", G367*Imputation_C!$B$5+Imputation_C!$C$5,Flights_C!G367*Imputation_C!$B$6+Imputation_C!$C$6)</f>
        <v>953.99200000000008</v>
      </c>
      <c r="M367" t="str">
        <f>VLOOKUP(B367, IATA[],3,FALSE)</f>
        <v>England</v>
      </c>
      <c r="N367" t="str">
        <f>VLOOKUP(C367, IATA[],3,FALSE)</f>
        <v>USA</v>
      </c>
    </row>
    <row r="368" spans="1:14" x14ac:dyDescent="0.3">
      <c r="A368" t="s">
        <v>785</v>
      </c>
      <c r="B368" t="s">
        <v>1190</v>
      </c>
      <c r="C368" t="s">
        <v>1203</v>
      </c>
      <c r="D368" s="1">
        <v>43726</v>
      </c>
      <c r="E368" s="1">
        <v>43734</v>
      </c>
      <c r="F368" s="1">
        <v>43737</v>
      </c>
      <c r="G368">
        <v>4151</v>
      </c>
      <c r="H368">
        <v>4.5</v>
      </c>
      <c r="I368" s="45">
        <v>1108.1500000000001</v>
      </c>
      <c r="J368" s="2" t="s">
        <v>1219</v>
      </c>
      <c r="K368">
        <v>451</v>
      </c>
      <c r="L368" s="43">
        <f>IF(J368="Economy", G368*Imputation_C!$B$5+Imputation_C!$C$5,Flights_C!G368*Imputation_C!$B$6+Imputation_C!$C$6)</f>
        <v>669.50779999999997</v>
      </c>
      <c r="M368" t="str">
        <f>VLOOKUP(B368, IATA[],3,FALSE)</f>
        <v>USA</v>
      </c>
      <c r="N368" t="str">
        <f>VLOOKUP(C368, IATA[],3,FALSE)</f>
        <v>USA</v>
      </c>
    </row>
    <row r="369" spans="1:14" x14ac:dyDescent="0.3">
      <c r="A369" t="s">
        <v>784</v>
      </c>
      <c r="B369" t="s">
        <v>1167</v>
      </c>
      <c r="C369" t="s">
        <v>1208</v>
      </c>
      <c r="D369" s="1">
        <v>43534</v>
      </c>
      <c r="E369" s="1">
        <v>43682</v>
      </c>
      <c r="F369" s="1">
        <v>43690</v>
      </c>
      <c r="G369">
        <v>2507</v>
      </c>
      <c r="H369">
        <v>8.6999999999999993</v>
      </c>
      <c r="I369" s="45">
        <v>1110.92</v>
      </c>
      <c r="J369" s="2" t="s">
        <v>1218</v>
      </c>
      <c r="K369">
        <v>705</v>
      </c>
      <c r="L369" s="43">
        <f>IF(J369="Economy", G369*Imputation_C!$B$5+Imputation_C!$C$5,Flights_C!G369*Imputation_C!$B$6+Imputation_C!$C$6)</f>
        <v>3299.2645000000002</v>
      </c>
      <c r="M369" t="str">
        <f>VLOOKUP(B369, IATA[],3,FALSE)</f>
        <v>England</v>
      </c>
      <c r="N369" t="str">
        <f>VLOOKUP(C369, IATA[],3,FALSE)</f>
        <v>Russia</v>
      </c>
    </row>
    <row r="370" spans="1:14" x14ac:dyDescent="0.3">
      <c r="A370" t="s">
        <v>783</v>
      </c>
      <c r="B370" t="s">
        <v>1162</v>
      </c>
      <c r="C370" t="s">
        <v>1198</v>
      </c>
      <c r="D370" s="1">
        <v>43015</v>
      </c>
      <c r="E370" s="1">
        <v>43040</v>
      </c>
      <c r="F370" s="1">
        <v>43047</v>
      </c>
      <c r="G370">
        <v>7627</v>
      </c>
      <c r="H370">
        <v>8.8000000000000007</v>
      </c>
      <c r="I370" s="45">
        <v>1120.19</v>
      </c>
      <c r="J370" s="2" t="s">
        <v>1219</v>
      </c>
      <c r="K370">
        <v>393</v>
      </c>
      <c r="L370" s="43">
        <f>IF(J370="Economy", G370*Imputation_C!$B$5+Imputation_C!$C$5,Flights_C!G370*Imputation_C!$B$6+Imputation_C!$C$6)</f>
        <v>1044.2206000000001</v>
      </c>
      <c r="M370" t="str">
        <f>VLOOKUP(B370, IATA[],3,FALSE)</f>
        <v>England</v>
      </c>
      <c r="N370" t="str">
        <f>VLOOKUP(C370, IATA[],3,FALSE)</f>
        <v>USA</v>
      </c>
    </row>
    <row r="371" spans="1:14" x14ac:dyDescent="0.3">
      <c r="A371" t="s">
        <v>782</v>
      </c>
      <c r="B371" t="s">
        <v>1162</v>
      </c>
      <c r="C371" t="s">
        <v>1161</v>
      </c>
      <c r="D371" s="1">
        <v>42848</v>
      </c>
      <c r="E371" s="1">
        <v>42855</v>
      </c>
      <c r="F371" s="1">
        <v>42864</v>
      </c>
      <c r="G371">
        <v>5539</v>
      </c>
      <c r="H371">
        <v>6.7</v>
      </c>
      <c r="I371" s="45">
        <v>1134.23</v>
      </c>
      <c r="J371" s="2" t="s">
        <v>1219</v>
      </c>
      <c r="K371">
        <v>41</v>
      </c>
      <c r="L371" s="43">
        <f>IF(J371="Economy", G371*Imputation_C!$B$5+Imputation_C!$C$5,Flights_C!G371*Imputation_C!$B$6+Imputation_C!$C$6)</f>
        <v>819.13419999999996</v>
      </c>
      <c r="M371" t="str">
        <f>VLOOKUP(B371, IATA[],3,FALSE)</f>
        <v>England</v>
      </c>
      <c r="N371" t="str">
        <f>VLOOKUP(C371, IATA[],3,FALSE)</f>
        <v>USA</v>
      </c>
    </row>
    <row r="372" spans="1:14" x14ac:dyDescent="0.3">
      <c r="A372" t="s">
        <v>781</v>
      </c>
      <c r="B372" t="s">
        <v>1161</v>
      </c>
      <c r="C372" t="s">
        <v>1179</v>
      </c>
      <c r="D372" s="1">
        <v>43731</v>
      </c>
      <c r="E372" s="1">
        <v>43746</v>
      </c>
      <c r="F372" s="1">
        <v>43752</v>
      </c>
      <c r="G372">
        <v>6884</v>
      </c>
      <c r="H372">
        <v>8.6</v>
      </c>
      <c r="I372" s="45">
        <v>1154.8</v>
      </c>
      <c r="J372" s="2" t="s">
        <v>1218</v>
      </c>
      <c r="K372">
        <v>871</v>
      </c>
      <c r="L372" s="43">
        <f>IF(J372="Economy", G372*Imputation_C!$B$5+Imputation_C!$C$5,Flights_C!G372*Imputation_C!$B$6+Imputation_C!$C$6)</f>
        <v>5809.4740000000002</v>
      </c>
      <c r="M372" t="str">
        <f>VLOOKUP(B372, IATA[],3,FALSE)</f>
        <v>USA</v>
      </c>
      <c r="N372" t="str">
        <f>VLOOKUP(C372, IATA[],3,FALSE)</f>
        <v>Italy</v>
      </c>
    </row>
    <row r="373" spans="1:14" x14ac:dyDescent="0.3">
      <c r="A373" t="s">
        <v>780</v>
      </c>
      <c r="B373" t="s">
        <v>1161</v>
      </c>
      <c r="C373" t="s">
        <v>1191</v>
      </c>
      <c r="D373" s="1">
        <v>43793</v>
      </c>
      <c r="E373" s="1">
        <v>43800</v>
      </c>
      <c r="F373" s="1">
        <v>43809</v>
      </c>
      <c r="G373">
        <v>5775</v>
      </c>
      <c r="H373">
        <v>7.3</v>
      </c>
      <c r="I373" s="45">
        <v>1161.8</v>
      </c>
      <c r="J373" s="2" t="s">
        <v>1219</v>
      </c>
      <c r="K373">
        <v>201</v>
      </c>
      <c r="L373" s="43">
        <f>IF(J373="Economy", G373*Imputation_C!$B$5+Imputation_C!$C$5,Flights_C!G373*Imputation_C!$B$6+Imputation_C!$C$6)</f>
        <v>844.57500000000005</v>
      </c>
      <c r="M373" t="str">
        <f>VLOOKUP(B373, IATA[],3,FALSE)</f>
        <v>USA</v>
      </c>
      <c r="N373" t="str">
        <f>VLOOKUP(C373, IATA[],3,FALSE)</f>
        <v>Spain</v>
      </c>
    </row>
    <row r="374" spans="1:14" x14ac:dyDescent="0.3">
      <c r="A374" t="s">
        <v>779</v>
      </c>
      <c r="B374" t="s">
        <v>1167</v>
      </c>
      <c r="C374" t="s">
        <v>1198</v>
      </c>
      <c r="D374" s="1">
        <v>43438</v>
      </c>
      <c r="E374" s="1">
        <v>43438</v>
      </c>
      <c r="F374" s="1">
        <v>43445</v>
      </c>
      <c r="G374">
        <v>7660</v>
      </c>
      <c r="H374">
        <v>15.8</v>
      </c>
      <c r="I374" s="45">
        <v>1161.82</v>
      </c>
      <c r="J374" s="2" t="s">
        <v>1219</v>
      </c>
      <c r="K374">
        <v>705</v>
      </c>
      <c r="L374" s="43">
        <f>IF(J374="Economy", G374*Imputation_C!$B$5+Imputation_C!$C$5,Flights_C!G374*Imputation_C!$B$6+Imputation_C!$C$6)</f>
        <v>1047.778</v>
      </c>
      <c r="M374" t="str">
        <f>VLOOKUP(B374, IATA[],3,FALSE)</f>
        <v>England</v>
      </c>
      <c r="N374" t="str">
        <f>VLOOKUP(C374, IATA[],3,FALSE)</f>
        <v>USA</v>
      </c>
    </row>
    <row r="375" spans="1:14" x14ac:dyDescent="0.3">
      <c r="A375" t="s">
        <v>778</v>
      </c>
      <c r="B375" t="s">
        <v>1162</v>
      </c>
      <c r="C375" t="s">
        <v>1161</v>
      </c>
      <c r="D375" s="1">
        <v>43163</v>
      </c>
      <c r="E375" s="1">
        <v>43171</v>
      </c>
      <c r="F375" s="1">
        <v>43181</v>
      </c>
      <c r="G375">
        <v>5539</v>
      </c>
      <c r="H375">
        <v>6.7</v>
      </c>
      <c r="I375" s="45">
        <v>1171.48</v>
      </c>
      <c r="J375" s="2" t="s">
        <v>1219</v>
      </c>
      <c r="K375">
        <v>41</v>
      </c>
      <c r="L375" s="43">
        <f>IF(J375="Economy", G375*Imputation_C!$B$5+Imputation_C!$C$5,Flights_C!G375*Imputation_C!$B$6+Imputation_C!$C$6)</f>
        <v>819.13419999999996</v>
      </c>
      <c r="M375" t="str">
        <f>VLOOKUP(B375, IATA[],3,FALSE)</f>
        <v>England</v>
      </c>
      <c r="N375" t="str">
        <f>VLOOKUP(C375, IATA[],3,FALSE)</f>
        <v>USA</v>
      </c>
    </row>
    <row r="376" spans="1:14" x14ac:dyDescent="0.3">
      <c r="A376" t="s">
        <v>777</v>
      </c>
      <c r="B376" t="s">
        <v>1190</v>
      </c>
      <c r="C376" t="s">
        <v>1196</v>
      </c>
      <c r="D376" s="1">
        <v>42891</v>
      </c>
      <c r="E376" s="1">
        <v>42896</v>
      </c>
      <c r="F376" s="1">
        <v>42911</v>
      </c>
      <c r="G376">
        <v>3974</v>
      </c>
      <c r="H376">
        <v>5.2</v>
      </c>
      <c r="I376" s="45">
        <v>1183.1199999999999</v>
      </c>
      <c r="J376" s="2" t="s">
        <v>1219</v>
      </c>
      <c r="K376">
        <v>16</v>
      </c>
      <c r="L376" s="43">
        <f>IF(J376="Economy", G376*Imputation_C!$B$5+Imputation_C!$C$5,Flights_C!G376*Imputation_C!$B$6+Imputation_C!$C$6)</f>
        <v>650.42720000000008</v>
      </c>
      <c r="M376" t="str">
        <f>VLOOKUP(B376, IATA[],3,FALSE)</f>
        <v>USA</v>
      </c>
      <c r="N376" t="str">
        <f>VLOOKUP(C376, IATA[],3,FALSE)</f>
        <v>USA</v>
      </c>
    </row>
    <row r="377" spans="1:14" x14ac:dyDescent="0.3">
      <c r="A377" t="s">
        <v>776</v>
      </c>
      <c r="B377" t="s">
        <v>1162</v>
      </c>
      <c r="C377" t="s">
        <v>1178</v>
      </c>
      <c r="D377" s="1">
        <v>43008</v>
      </c>
      <c r="E377" s="1">
        <v>43008</v>
      </c>
      <c r="F377" s="1">
        <v>43015</v>
      </c>
      <c r="G377">
        <v>6343</v>
      </c>
      <c r="H377">
        <v>7.5</v>
      </c>
      <c r="I377" s="45">
        <v>1184.33</v>
      </c>
      <c r="J377" s="2" t="s">
        <v>1219</v>
      </c>
      <c r="K377">
        <v>105</v>
      </c>
      <c r="L377" s="43">
        <f>IF(J377="Economy", G377*Imputation_C!$B$5+Imputation_C!$C$5,Flights_C!G377*Imputation_C!$B$6+Imputation_C!$C$6)</f>
        <v>905.80539999999996</v>
      </c>
      <c r="M377" t="str">
        <f>VLOOKUP(B377, IATA[],3,FALSE)</f>
        <v>England</v>
      </c>
      <c r="N377" t="str">
        <f>VLOOKUP(C377, IATA[],3,FALSE)</f>
        <v>USA</v>
      </c>
    </row>
    <row r="378" spans="1:14" x14ac:dyDescent="0.3">
      <c r="A378" t="s">
        <v>775</v>
      </c>
      <c r="B378" t="s">
        <v>1160</v>
      </c>
      <c r="C378" t="s">
        <v>1193</v>
      </c>
      <c r="D378" s="1">
        <v>43647</v>
      </c>
      <c r="E378" s="1">
        <v>43659</v>
      </c>
      <c r="F378" s="1">
        <v>43668</v>
      </c>
      <c r="G378">
        <v>4159</v>
      </c>
      <c r="H378">
        <v>5.3</v>
      </c>
      <c r="I378" s="45">
        <v>1185.48</v>
      </c>
      <c r="J378" s="2" t="s">
        <v>1219</v>
      </c>
      <c r="K378">
        <v>436</v>
      </c>
      <c r="L378" s="43">
        <f>IF(J378="Economy", G378*Imputation_C!$B$5+Imputation_C!$C$5,Flights_C!G378*Imputation_C!$B$6+Imputation_C!$C$6)</f>
        <v>670.37020000000007</v>
      </c>
      <c r="M378" t="str">
        <f>VLOOKUP(B378, IATA[],3,FALSE)</f>
        <v>Singapore</v>
      </c>
      <c r="N378" t="str">
        <f>VLOOKUP(C378, IATA[],3,FALSE)</f>
        <v>India</v>
      </c>
    </row>
    <row r="379" spans="1:14" x14ac:dyDescent="0.3">
      <c r="A379" t="s">
        <v>773</v>
      </c>
      <c r="B379" t="s">
        <v>1190</v>
      </c>
      <c r="C379" t="s">
        <v>1208</v>
      </c>
      <c r="D379" s="1">
        <v>42776</v>
      </c>
      <c r="E379" s="1">
        <v>42856</v>
      </c>
      <c r="F379" s="1">
        <v>42865</v>
      </c>
      <c r="G379">
        <v>7494</v>
      </c>
      <c r="H379">
        <v>9.3000000000000007</v>
      </c>
      <c r="I379" s="45">
        <v>1193.6300000000001</v>
      </c>
      <c r="J379" s="2" t="s">
        <v>1218</v>
      </c>
      <c r="K379">
        <v>297</v>
      </c>
      <c r="L379" s="43">
        <f>IF(J379="Economy", G379*Imputation_C!$B$5+Imputation_C!$C$5,Flights_C!G379*Imputation_C!$B$6+Imputation_C!$C$6)</f>
        <v>6159.3090000000002</v>
      </c>
      <c r="M379" t="str">
        <f>VLOOKUP(B379, IATA[],3,FALSE)</f>
        <v>USA</v>
      </c>
      <c r="N379" t="str">
        <f>VLOOKUP(C379, IATA[],3,FALSE)</f>
        <v>Russia</v>
      </c>
    </row>
    <row r="380" spans="1:14" x14ac:dyDescent="0.3">
      <c r="A380" t="s">
        <v>774</v>
      </c>
      <c r="B380" t="s">
        <v>1162</v>
      </c>
      <c r="C380" t="s">
        <v>1208</v>
      </c>
      <c r="D380" s="1">
        <v>43196</v>
      </c>
      <c r="E380" s="1">
        <v>43212</v>
      </c>
      <c r="F380" s="1">
        <v>43217</v>
      </c>
      <c r="G380">
        <v>2508</v>
      </c>
      <c r="H380">
        <v>3.7</v>
      </c>
      <c r="I380" s="45">
        <v>1193.96</v>
      </c>
      <c r="J380" s="2" t="s">
        <v>1218</v>
      </c>
      <c r="K380">
        <v>422</v>
      </c>
      <c r="L380" s="43">
        <f>IF(J380="Economy", G380*Imputation_C!$B$5+Imputation_C!$C$5,Flights_C!G380*Imputation_C!$B$6+Imputation_C!$C$6)</f>
        <v>3299.8379999999997</v>
      </c>
      <c r="M380" t="str">
        <f>VLOOKUP(B380, IATA[],3,FALSE)</f>
        <v>England</v>
      </c>
      <c r="N380" t="str">
        <f>VLOOKUP(C380, IATA[],3,FALSE)</f>
        <v>Russia</v>
      </c>
    </row>
    <row r="381" spans="1:14" x14ac:dyDescent="0.3">
      <c r="A381" t="s">
        <v>772</v>
      </c>
      <c r="B381" t="s">
        <v>1167</v>
      </c>
      <c r="C381" t="s">
        <v>1208</v>
      </c>
      <c r="D381" s="1">
        <v>43462</v>
      </c>
      <c r="E381" s="1">
        <v>43535</v>
      </c>
      <c r="F381" s="1">
        <v>43834</v>
      </c>
      <c r="G381">
        <v>2507</v>
      </c>
      <c r="H381">
        <v>8.6999999999999993</v>
      </c>
      <c r="I381" s="45">
        <v>1199.52</v>
      </c>
      <c r="J381" s="2" t="s">
        <v>1218</v>
      </c>
      <c r="K381">
        <v>212</v>
      </c>
      <c r="L381" s="43">
        <f>IF(J381="Economy", G381*Imputation_C!$B$5+Imputation_C!$C$5,Flights_C!G381*Imputation_C!$B$6+Imputation_C!$C$6)</f>
        <v>3299.2645000000002</v>
      </c>
      <c r="M381" t="str">
        <f>VLOOKUP(B381, IATA[],3,FALSE)</f>
        <v>England</v>
      </c>
      <c r="N381" t="str">
        <f>VLOOKUP(C381, IATA[],3,FALSE)</f>
        <v>Russia</v>
      </c>
    </row>
    <row r="382" spans="1:14" x14ac:dyDescent="0.3">
      <c r="A382" t="s">
        <v>771</v>
      </c>
      <c r="B382" t="s">
        <v>1190</v>
      </c>
      <c r="C382" t="s">
        <v>1172</v>
      </c>
      <c r="D382" s="1">
        <v>43048</v>
      </c>
      <c r="E382" s="1">
        <v>43054</v>
      </c>
      <c r="F382" s="1">
        <v>43057</v>
      </c>
      <c r="G382">
        <v>3883</v>
      </c>
      <c r="H382">
        <v>5.0999999999999996</v>
      </c>
      <c r="I382" s="45">
        <v>1220.5</v>
      </c>
      <c r="J382" s="2" t="s">
        <v>1219</v>
      </c>
      <c r="K382">
        <v>159</v>
      </c>
      <c r="L382" s="43">
        <f>IF(J382="Economy", G382*Imputation_C!$B$5+Imputation_C!$C$5,Flights_C!G382*Imputation_C!$B$6+Imputation_C!$C$6)</f>
        <v>640.61739999999998</v>
      </c>
      <c r="M382" t="str">
        <f>VLOOKUP(B382, IATA[],3,FALSE)</f>
        <v>USA</v>
      </c>
      <c r="N382" t="str">
        <f>VLOOKUP(C382, IATA[],3,FALSE)</f>
        <v>USA</v>
      </c>
    </row>
    <row r="383" spans="1:14" x14ac:dyDescent="0.3">
      <c r="A383" t="s">
        <v>770</v>
      </c>
      <c r="B383" t="s">
        <v>1190</v>
      </c>
      <c r="C383" t="s">
        <v>1162</v>
      </c>
      <c r="D383" s="1">
        <v>43281</v>
      </c>
      <c r="E383" s="1">
        <v>43339</v>
      </c>
      <c r="F383" s="1">
        <v>43347</v>
      </c>
      <c r="G383">
        <v>5536</v>
      </c>
      <c r="H383">
        <v>11.7</v>
      </c>
      <c r="I383" s="45">
        <v>1237.49</v>
      </c>
      <c r="J383" s="2" t="s">
        <v>1218</v>
      </c>
      <c r="K383">
        <v>451</v>
      </c>
      <c r="L383" s="43">
        <f>IF(J383="Economy", G383*Imputation_C!$B$5+Imputation_C!$C$5,Flights_C!G383*Imputation_C!$B$6+Imputation_C!$C$6)</f>
        <v>5036.3960000000006</v>
      </c>
      <c r="M383" t="str">
        <f>VLOOKUP(B383, IATA[],3,FALSE)</f>
        <v>USA</v>
      </c>
      <c r="N383" t="str">
        <f>VLOOKUP(C383, IATA[],3,FALSE)</f>
        <v>England</v>
      </c>
    </row>
    <row r="384" spans="1:14" x14ac:dyDescent="0.3">
      <c r="A384" t="s">
        <v>769</v>
      </c>
      <c r="B384" t="s">
        <v>1162</v>
      </c>
      <c r="C384" t="s">
        <v>1198</v>
      </c>
      <c r="D384" s="1">
        <v>43639</v>
      </c>
      <c r="E384" s="1">
        <v>43665</v>
      </c>
      <c r="F384" s="1">
        <v>43666</v>
      </c>
      <c r="G384">
        <v>7627</v>
      </c>
      <c r="H384">
        <v>8.8000000000000007</v>
      </c>
      <c r="I384" s="45">
        <v>1255.81</v>
      </c>
      <c r="J384" s="2" t="s">
        <v>1219</v>
      </c>
      <c r="K384">
        <v>858</v>
      </c>
      <c r="L384" s="43">
        <f>IF(J384="Economy", G384*Imputation_C!$B$5+Imputation_C!$C$5,Flights_C!G384*Imputation_C!$B$6+Imputation_C!$C$6)</f>
        <v>1044.2206000000001</v>
      </c>
      <c r="M384" t="str">
        <f>VLOOKUP(B384, IATA[],3,FALSE)</f>
        <v>England</v>
      </c>
      <c r="N384" t="str">
        <f>VLOOKUP(C384, IATA[],3,FALSE)</f>
        <v>USA</v>
      </c>
    </row>
    <row r="385" spans="1:14" x14ac:dyDescent="0.3">
      <c r="A385" t="s">
        <v>768</v>
      </c>
      <c r="B385" t="s">
        <v>1190</v>
      </c>
      <c r="C385" t="s">
        <v>1172</v>
      </c>
      <c r="D385" s="1">
        <v>43527</v>
      </c>
      <c r="E385" s="1">
        <v>43528</v>
      </c>
      <c r="F385" s="1">
        <v>43531</v>
      </c>
      <c r="G385">
        <v>3883</v>
      </c>
      <c r="H385">
        <v>5.0999999999999996</v>
      </c>
      <c r="I385" s="45">
        <v>1264.54</v>
      </c>
      <c r="J385" s="2" t="s">
        <v>1219</v>
      </c>
      <c r="K385">
        <v>650</v>
      </c>
      <c r="L385" s="43">
        <f>IF(J385="Economy", G385*Imputation_C!$B$5+Imputation_C!$C$5,Flights_C!G385*Imputation_C!$B$6+Imputation_C!$C$6)</f>
        <v>640.61739999999998</v>
      </c>
      <c r="M385" t="str">
        <f>VLOOKUP(B385, IATA[],3,FALSE)</f>
        <v>USA</v>
      </c>
      <c r="N385" t="str">
        <f>VLOOKUP(C385, IATA[],3,FALSE)</f>
        <v>USA</v>
      </c>
    </row>
    <row r="386" spans="1:14" x14ac:dyDescent="0.3">
      <c r="A386" t="s">
        <v>767</v>
      </c>
      <c r="B386" t="s">
        <v>1162</v>
      </c>
      <c r="C386" t="s">
        <v>1207</v>
      </c>
      <c r="D386" s="1">
        <v>42744</v>
      </c>
      <c r="E386" s="1">
        <v>42765</v>
      </c>
      <c r="F386" s="1">
        <v>42769</v>
      </c>
      <c r="G386">
        <v>941</v>
      </c>
      <c r="H386">
        <v>2.1</v>
      </c>
      <c r="I386" s="45">
        <v>1309.23</v>
      </c>
      <c r="J386" s="2" t="s">
        <v>1218</v>
      </c>
      <c r="K386">
        <v>967</v>
      </c>
      <c r="L386" s="43">
        <f>IF(J386="Economy", G386*Imputation_C!$B$5+Imputation_C!$C$5,Flights_C!G386*Imputation_C!$B$6+Imputation_C!$C$6)</f>
        <v>2401.1635000000001</v>
      </c>
      <c r="M386" t="str">
        <f>VLOOKUP(B386, IATA[],3,FALSE)</f>
        <v>England</v>
      </c>
      <c r="N386" t="str">
        <f>VLOOKUP(C386, IATA[],3,FALSE)</f>
        <v>Germany</v>
      </c>
    </row>
    <row r="387" spans="1:14" x14ac:dyDescent="0.3">
      <c r="A387" t="s">
        <v>765</v>
      </c>
      <c r="B387" t="s">
        <v>1190</v>
      </c>
      <c r="C387" t="s">
        <v>1172</v>
      </c>
      <c r="D387" s="1">
        <v>43437</v>
      </c>
      <c r="E387" s="1">
        <v>43451</v>
      </c>
      <c r="F387" s="1">
        <v>43454</v>
      </c>
      <c r="G387">
        <v>3883</v>
      </c>
      <c r="H387">
        <v>5.0999999999999996</v>
      </c>
      <c r="I387" s="45">
        <v>1352.87</v>
      </c>
      <c r="J387" s="2" t="s">
        <v>1218</v>
      </c>
      <c r="K387">
        <v>252</v>
      </c>
      <c r="L387" s="43">
        <f>IF(J387="Economy", G387*Imputation_C!$B$5+Imputation_C!$C$5,Flights_C!G387*Imputation_C!$B$6+Imputation_C!$C$6)</f>
        <v>4088.4005000000002</v>
      </c>
      <c r="M387" t="str">
        <f>VLOOKUP(B387, IATA[],3,FALSE)</f>
        <v>USA</v>
      </c>
      <c r="N387" t="str">
        <f>VLOOKUP(C387, IATA[],3,FALSE)</f>
        <v>USA</v>
      </c>
    </row>
    <row r="388" spans="1:14" x14ac:dyDescent="0.3">
      <c r="A388" t="s">
        <v>764</v>
      </c>
      <c r="B388" t="s">
        <v>1160</v>
      </c>
      <c r="C388" t="s">
        <v>1205</v>
      </c>
      <c r="D388" s="1">
        <v>43728</v>
      </c>
      <c r="E388" s="1">
        <v>43771</v>
      </c>
      <c r="F388" s="1">
        <v>43777</v>
      </c>
      <c r="G388">
        <v>3713</v>
      </c>
      <c r="H388">
        <v>7.9</v>
      </c>
      <c r="I388" s="45">
        <v>1373.32</v>
      </c>
      <c r="J388" s="2" t="s">
        <v>1218</v>
      </c>
      <c r="K388">
        <v>912</v>
      </c>
      <c r="L388" s="43">
        <f>IF(J388="Economy", G388*Imputation_C!$B$5+Imputation_C!$C$5,Flights_C!G388*Imputation_C!$B$6+Imputation_C!$C$6)</f>
        <v>3990.9054999999998</v>
      </c>
      <c r="M388" t="str">
        <f>VLOOKUP(B388, IATA[],3,FALSE)</f>
        <v>Singapore</v>
      </c>
      <c r="N388" t="str">
        <f>VLOOKUP(C388, IATA[],3,FALSE)</f>
        <v>China</v>
      </c>
    </row>
    <row r="389" spans="1:14" x14ac:dyDescent="0.3">
      <c r="A389" t="s">
        <v>763</v>
      </c>
      <c r="B389" t="s">
        <v>1190</v>
      </c>
      <c r="C389" t="s">
        <v>1203</v>
      </c>
      <c r="D389" s="1">
        <v>43321</v>
      </c>
      <c r="E389" s="1">
        <v>43322</v>
      </c>
      <c r="F389" s="1">
        <v>43324</v>
      </c>
      <c r="G389">
        <v>4151</v>
      </c>
      <c r="H389">
        <v>4.5</v>
      </c>
      <c r="I389" s="45">
        <v>1382.11</v>
      </c>
      <c r="J389" s="2" t="s">
        <v>1219</v>
      </c>
      <c r="K389">
        <v>382</v>
      </c>
      <c r="L389" s="43">
        <f>IF(J389="Economy", G389*Imputation_C!$B$5+Imputation_C!$C$5,Flights_C!G389*Imputation_C!$B$6+Imputation_C!$C$6)</f>
        <v>669.50779999999997</v>
      </c>
      <c r="M389" t="str">
        <f>VLOOKUP(B389, IATA[],3,FALSE)</f>
        <v>USA</v>
      </c>
      <c r="N389" t="str">
        <f>VLOOKUP(C389, IATA[],3,FALSE)</f>
        <v>USA</v>
      </c>
    </row>
    <row r="390" spans="1:14" x14ac:dyDescent="0.3">
      <c r="A390" t="s">
        <v>762</v>
      </c>
      <c r="B390" t="s">
        <v>1161</v>
      </c>
      <c r="C390" t="s">
        <v>1162</v>
      </c>
      <c r="D390" s="1">
        <v>43001</v>
      </c>
      <c r="E390" s="1">
        <v>43088</v>
      </c>
      <c r="F390" s="1">
        <v>43094</v>
      </c>
      <c r="G390">
        <v>5555</v>
      </c>
      <c r="H390">
        <v>7.1</v>
      </c>
      <c r="I390" s="45">
        <v>1383.58</v>
      </c>
      <c r="J390" s="2" t="s">
        <v>1218</v>
      </c>
      <c r="K390">
        <v>463</v>
      </c>
      <c r="L390" s="43">
        <f>IF(J390="Economy", G390*Imputation_C!$B$5+Imputation_C!$C$5,Flights_C!G390*Imputation_C!$B$6+Imputation_C!$C$6)</f>
        <v>5047.2924999999996</v>
      </c>
      <c r="M390" t="str">
        <f>VLOOKUP(B390, IATA[],3,FALSE)</f>
        <v>USA</v>
      </c>
      <c r="N390" t="str">
        <f>VLOOKUP(C390, IATA[],3,FALSE)</f>
        <v>England</v>
      </c>
    </row>
    <row r="391" spans="1:14" x14ac:dyDescent="0.3">
      <c r="A391" t="s">
        <v>761</v>
      </c>
      <c r="B391" t="s">
        <v>1190</v>
      </c>
      <c r="C391" t="s">
        <v>1163</v>
      </c>
      <c r="D391" s="1">
        <v>43756</v>
      </c>
      <c r="E391" s="1">
        <v>43759</v>
      </c>
      <c r="F391" s="1">
        <v>43761</v>
      </c>
      <c r="G391">
        <v>3608</v>
      </c>
      <c r="H391">
        <v>4.8</v>
      </c>
      <c r="I391" s="45">
        <v>1387.03</v>
      </c>
      <c r="J391" s="2" t="s">
        <v>1218</v>
      </c>
      <c r="K391">
        <v>596</v>
      </c>
      <c r="L391" s="43">
        <f>IF(J391="Economy", G391*Imputation_C!$B$5+Imputation_C!$C$5,Flights_C!G391*Imputation_C!$B$6+Imputation_C!$C$6)</f>
        <v>3930.6880000000001</v>
      </c>
      <c r="M391" t="str">
        <f>VLOOKUP(B391, IATA[],3,FALSE)</f>
        <v>USA</v>
      </c>
      <c r="N391" t="str">
        <f>VLOOKUP(C391, IATA[],3,FALSE)</f>
        <v>USA</v>
      </c>
    </row>
    <row r="392" spans="1:14" x14ac:dyDescent="0.3">
      <c r="A392" t="s">
        <v>760</v>
      </c>
      <c r="B392" t="s">
        <v>1167</v>
      </c>
      <c r="C392" t="s">
        <v>1183</v>
      </c>
      <c r="D392" s="1">
        <v>42876</v>
      </c>
      <c r="E392" s="1">
        <v>42906</v>
      </c>
      <c r="F392" s="1">
        <v>42909</v>
      </c>
      <c r="G392">
        <v>8303</v>
      </c>
      <c r="H392">
        <v>14.5</v>
      </c>
      <c r="I392" s="45">
        <v>1414.25</v>
      </c>
      <c r="J392" s="2" t="s">
        <v>1218</v>
      </c>
      <c r="K392">
        <v>417</v>
      </c>
      <c r="L392" s="43">
        <f>IF(J392="Economy", G392*Imputation_C!$B$5+Imputation_C!$C$5,Flights_C!G392*Imputation_C!$B$6+Imputation_C!$C$6)</f>
        <v>6623.2704999999996</v>
      </c>
      <c r="M392" t="str">
        <f>VLOOKUP(B392, IATA[],3,FALSE)</f>
        <v>England</v>
      </c>
      <c r="N392" t="str">
        <f>VLOOKUP(C392, IATA[],3,FALSE)</f>
        <v>China</v>
      </c>
    </row>
    <row r="393" spans="1:14" x14ac:dyDescent="0.3">
      <c r="A393" t="s">
        <v>759</v>
      </c>
      <c r="B393" t="s">
        <v>1167</v>
      </c>
      <c r="C393" t="s">
        <v>1198</v>
      </c>
      <c r="D393" s="1">
        <v>43682</v>
      </c>
      <c r="E393" s="1">
        <v>43703</v>
      </c>
      <c r="F393" s="1">
        <v>43708</v>
      </c>
      <c r="G393">
        <v>7660</v>
      </c>
      <c r="H393">
        <v>15.8</v>
      </c>
      <c r="I393" s="45">
        <v>1417.19</v>
      </c>
      <c r="J393" s="2" t="s">
        <v>1218</v>
      </c>
      <c r="K393">
        <v>454</v>
      </c>
      <c r="L393" s="43">
        <f>IF(J393="Economy", G393*Imputation_C!$B$5+Imputation_C!$C$5,Flights_C!G393*Imputation_C!$B$6+Imputation_C!$C$6)</f>
        <v>6254.51</v>
      </c>
      <c r="M393" t="str">
        <f>VLOOKUP(B393, IATA[],3,FALSE)</f>
        <v>England</v>
      </c>
      <c r="N393" t="str">
        <f>VLOOKUP(C393, IATA[],3,FALSE)</f>
        <v>USA</v>
      </c>
    </row>
    <row r="394" spans="1:14" x14ac:dyDescent="0.3">
      <c r="A394" t="s">
        <v>758</v>
      </c>
      <c r="B394" t="s">
        <v>1190</v>
      </c>
      <c r="C394" t="s">
        <v>1163</v>
      </c>
      <c r="D394" s="1">
        <v>43133</v>
      </c>
      <c r="E394" s="1">
        <v>43157</v>
      </c>
      <c r="F394" s="1">
        <v>43162</v>
      </c>
      <c r="G394">
        <v>3608</v>
      </c>
      <c r="H394">
        <v>4.8</v>
      </c>
      <c r="I394" s="45">
        <v>1443.93</v>
      </c>
      <c r="J394" s="2" t="s">
        <v>1218</v>
      </c>
      <c r="K394">
        <v>25</v>
      </c>
      <c r="L394" s="43">
        <f>IF(J394="Economy", G394*Imputation_C!$B$5+Imputation_C!$C$5,Flights_C!G394*Imputation_C!$B$6+Imputation_C!$C$6)</f>
        <v>3930.6880000000001</v>
      </c>
      <c r="M394" t="str">
        <f>VLOOKUP(B394, IATA[],3,FALSE)</f>
        <v>USA</v>
      </c>
      <c r="N394" t="str">
        <f>VLOOKUP(C394, IATA[],3,FALSE)</f>
        <v>USA</v>
      </c>
    </row>
    <row r="395" spans="1:14" x14ac:dyDescent="0.3">
      <c r="A395" t="s">
        <v>757</v>
      </c>
      <c r="B395" t="s">
        <v>1167</v>
      </c>
      <c r="C395" t="s">
        <v>1170</v>
      </c>
      <c r="D395" s="1">
        <v>43458</v>
      </c>
      <c r="E395" s="1">
        <v>43485</v>
      </c>
      <c r="F395" s="1">
        <v>43488</v>
      </c>
      <c r="G395">
        <v>9252</v>
      </c>
      <c r="H395">
        <v>13.4</v>
      </c>
      <c r="I395" s="45">
        <v>1459.61</v>
      </c>
      <c r="J395" s="2" t="s">
        <v>1218</v>
      </c>
      <c r="K395">
        <v>967</v>
      </c>
      <c r="L395" s="43">
        <f>IF(J395="Economy", G395*Imputation_C!$B$5+Imputation_C!$C$5,Flights_C!G395*Imputation_C!$B$6+Imputation_C!$C$6)</f>
        <v>7167.5219999999999</v>
      </c>
      <c r="M395" t="str">
        <f>VLOOKUP(B395, IATA[],3,FALSE)</f>
        <v>England</v>
      </c>
      <c r="N395" t="str">
        <f>VLOOKUP(C395, IATA[],3,FALSE)</f>
        <v>China</v>
      </c>
    </row>
    <row r="396" spans="1:14" x14ac:dyDescent="0.3">
      <c r="A396" t="s">
        <v>756</v>
      </c>
      <c r="B396" t="s">
        <v>1160</v>
      </c>
      <c r="C396" t="s">
        <v>1171</v>
      </c>
      <c r="D396" s="1">
        <v>43477</v>
      </c>
      <c r="E396" s="1">
        <v>43501</v>
      </c>
      <c r="F396" s="1">
        <v>43510</v>
      </c>
      <c r="G396">
        <v>4490</v>
      </c>
      <c r="H396">
        <v>5.6</v>
      </c>
      <c r="I396" s="45">
        <v>1471.88</v>
      </c>
      <c r="J396" s="2" t="s">
        <v>1218</v>
      </c>
      <c r="K396">
        <v>874</v>
      </c>
      <c r="L396" s="43">
        <f>IF(J396="Economy", G396*Imputation_C!$B$5+Imputation_C!$C$5,Flights_C!G396*Imputation_C!$B$6+Imputation_C!$C$6)</f>
        <v>4436.5149999999994</v>
      </c>
      <c r="M396" t="str">
        <f>VLOOKUP(B396, IATA[],3,FALSE)</f>
        <v>Singapore</v>
      </c>
      <c r="N396" t="str">
        <f>VLOOKUP(C396, IATA[],3,FALSE)</f>
        <v>China</v>
      </c>
    </row>
    <row r="397" spans="1:14" x14ac:dyDescent="0.3">
      <c r="A397" t="s">
        <v>755</v>
      </c>
      <c r="B397" t="s">
        <v>1167</v>
      </c>
      <c r="C397" t="s">
        <v>1161</v>
      </c>
      <c r="D397" s="1">
        <v>42805</v>
      </c>
      <c r="E397" s="1">
        <v>42826</v>
      </c>
      <c r="F397" s="1">
        <v>42832</v>
      </c>
      <c r="G397">
        <v>5568</v>
      </c>
      <c r="H397">
        <v>12.7</v>
      </c>
      <c r="I397" s="45">
        <v>1478.04</v>
      </c>
      <c r="J397" s="2" t="s">
        <v>1218</v>
      </c>
      <c r="K397">
        <v>41</v>
      </c>
      <c r="L397" s="43">
        <f>IF(J397="Economy", G397*Imputation_C!$B$5+Imputation_C!$C$5,Flights_C!G397*Imputation_C!$B$6+Imputation_C!$C$6)</f>
        <v>5054.7479999999996</v>
      </c>
      <c r="M397" t="str">
        <f>VLOOKUP(B397, IATA[],3,FALSE)</f>
        <v>England</v>
      </c>
      <c r="N397" t="str">
        <f>VLOOKUP(C397, IATA[],3,FALSE)</f>
        <v>USA</v>
      </c>
    </row>
    <row r="398" spans="1:14" x14ac:dyDescent="0.3">
      <c r="A398" t="s">
        <v>754</v>
      </c>
      <c r="B398" t="s">
        <v>1162</v>
      </c>
      <c r="C398" t="s">
        <v>1179</v>
      </c>
      <c r="D398" s="1">
        <v>42980</v>
      </c>
      <c r="E398" s="1">
        <v>43003</v>
      </c>
      <c r="F398" s="1">
        <v>43007</v>
      </c>
      <c r="G398">
        <v>1443</v>
      </c>
      <c r="H398">
        <v>2.6</v>
      </c>
      <c r="I398" s="45">
        <v>1537.51</v>
      </c>
      <c r="J398" s="2" t="s">
        <v>1218</v>
      </c>
      <c r="K398">
        <v>601</v>
      </c>
      <c r="L398" s="43">
        <f>IF(J398="Economy", G398*Imputation_C!$B$5+Imputation_C!$C$5,Flights_C!G398*Imputation_C!$B$6+Imputation_C!$C$6)</f>
        <v>2689.0605</v>
      </c>
      <c r="M398" t="str">
        <f>VLOOKUP(B398, IATA[],3,FALSE)</f>
        <v>England</v>
      </c>
      <c r="N398" t="str">
        <f>VLOOKUP(C398, IATA[],3,FALSE)</f>
        <v>Italy</v>
      </c>
    </row>
    <row r="399" spans="1:14" x14ac:dyDescent="0.3">
      <c r="A399" t="s">
        <v>753</v>
      </c>
      <c r="B399" t="s">
        <v>1190</v>
      </c>
      <c r="C399" t="s">
        <v>1203</v>
      </c>
      <c r="D399" s="1">
        <v>43789</v>
      </c>
      <c r="E399" s="1">
        <v>43791</v>
      </c>
      <c r="F399" s="1">
        <v>43794</v>
      </c>
      <c r="G399">
        <v>4151</v>
      </c>
      <c r="H399">
        <v>4.5</v>
      </c>
      <c r="I399" s="45">
        <v>1563.84</v>
      </c>
      <c r="J399" s="2" t="s">
        <v>1218</v>
      </c>
      <c r="K399">
        <v>428</v>
      </c>
      <c r="L399" s="43">
        <f>IF(J399="Economy", G399*Imputation_C!$B$5+Imputation_C!$C$5,Flights_C!G399*Imputation_C!$B$6+Imputation_C!$C$6)</f>
        <v>4242.0985000000001</v>
      </c>
      <c r="M399" t="str">
        <f>VLOOKUP(B399, IATA[],3,FALSE)</f>
        <v>USA</v>
      </c>
      <c r="N399" t="str">
        <f>VLOOKUP(C399, IATA[],3,FALSE)</f>
        <v>USA</v>
      </c>
    </row>
    <row r="400" spans="1:14" x14ac:dyDescent="0.3">
      <c r="A400" t="s">
        <v>752</v>
      </c>
      <c r="B400" t="s">
        <v>1162</v>
      </c>
      <c r="C400" t="s">
        <v>1178</v>
      </c>
      <c r="D400" s="1">
        <v>43039</v>
      </c>
      <c r="E400" s="1">
        <v>43049</v>
      </c>
      <c r="F400" s="1">
        <v>43051</v>
      </c>
      <c r="G400">
        <v>6343</v>
      </c>
      <c r="H400">
        <v>7.5</v>
      </c>
      <c r="I400" s="45">
        <v>1574.62</v>
      </c>
      <c r="J400" s="2" t="s">
        <v>1219</v>
      </c>
      <c r="K400">
        <v>135</v>
      </c>
      <c r="L400" s="43">
        <f>IF(J400="Economy", G400*Imputation_C!$B$5+Imputation_C!$C$5,Flights_C!G400*Imputation_C!$B$6+Imputation_C!$C$6)</f>
        <v>905.80539999999996</v>
      </c>
      <c r="M400" t="str">
        <f>VLOOKUP(B400, IATA[],3,FALSE)</f>
        <v>England</v>
      </c>
      <c r="N400" t="str">
        <f>VLOOKUP(C400, IATA[],3,FALSE)</f>
        <v>USA</v>
      </c>
    </row>
    <row r="401" spans="1:14" x14ac:dyDescent="0.3">
      <c r="A401" t="s">
        <v>751</v>
      </c>
      <c r="B401" t="s">
        <v>1190</v>
      </c>
      <c r="C401" t="s">
        <v>1163</v>
      </c>
      <c r="D401" s="1">
        <v>43742</v>
      </c>
      <c r="E401" s="1">
        <v>43766</v>
      </c>
      <c r="F401" s="1">
        <v>43785</v>
      </c>
      <c r="G401">
        <v>3608</v>
      </c>
      <c r="H401">
        <v>4.8</v>
      </c>
      <c r="I401" s="45">
        <v>1589.87</v>
      </c>
      <c r="J401" s="2" t="s">
        <v>1218</v>
      </c>
      <c r="K401">
        <v>805</v>
      </c>
      <c r="L401" s="43">
        <f>IF(J401="Economy", G401*Imputation_C!$B$5+Imputation_C!$C$5,Flights_C!G401*Imputation_C!$B$6+Imputation_C!$C$6)</f>
        <v>3930.6880000000001</v>
      </c>
      <c r="M401" t="str">
        <f>VLOOKUP(B401, IATA[],3,FALSE)</f>
        <v>USA</v>
      </c>
      <c r="N401" t="str">
        <f>VLOOKUP(C401, IATA[],3,FALSE)</f>
        <v>USA</v>
      </c>
    </row>
    <row r="402" spans="1:14" x14ac:dyDescent="0.3">
      <c r="A402" t="s">
        <v>750</v>
      </c>
      <c r="B402" t="s">
        <v>1162</v>
      </c>
      <c r="C402" t="s">
        <v>1173</v>
      </c>
      <c r="D402" s="1">
        <v>43411</v>
      </c>
      <c r="E402" s="1">
        <v>43435</v>
      </c>
      <c r="F402" s="1">
        <v>43439</v>
      </c>
      <c r="G402">
        <v>9577</v>
      </c>
      <c r="H402">
        <v>10.7</v>
      </c>
      <c r="I402" s="45">
        <v>1615.59</v>
      </c>
      <c r="J402" s="2" t="s">
        <v>1218</v>
      </c>
      <c r="K402">
        <v>512</v>
      </c>
      <c r="L402" s="43">
        <f>IF(J402="Economy", G402*Imputation_C!$B$5+Imputation_C!$C$5,Flights_C!G402*Imputation_C!$B$6+Imputation_C!$C$6)</f>
        <v>7353.9094999999998</v>
      </c>
      <c r="M402" t="str">
        <f>VLOOKUP(B402, IATA[],3,FALSE)</f>
        <v>England</v>
      </c>
      <c r="N402" t="str">
        <f>VLOOKUP(C402, IATA[],3,FALSE)</f>
        <v>Thailand</v>
      </c>
    </row>
    <row r="403" spans="1:14" x14ac:dyDescent="0.3">
      <c r="A403" t="s">
        <v>749</v>
      </c>
      <c r="B403" t="s">
        <v>1167</v>
      </c>
      <c r="C403" t="s">
        <v>1174</v>
      </c>
      <c r="D403" s="1">
        <v>43698</v>
      </c>
      <c r="E403" s="1">
        <v>43714</v>
      </c>
      <c r="F403" s="1">
        <v>43722</v>
      </c>
      <c r="G403">
        <v>11708</v>
      </c>
      <c r="H403">
        <v>20.9</v>
      </c>
      <c r="I403" s="45">
        <v>1617.68</v>
      </c>
      <c r="J403" s="2" t="s">
        <v>1218</v>
      </c>
      <c r="K403">
        <v>89</v>
      </c>
      <c r="L403" s="43">
        <f>IF(J403="Economy", G403*Imputation_C!$B$5+Imputation_C!$C$5,Flights_C!G403*Imputation_C!$B$6+Imputation_C!$C$6)</f>
        <v>8576.0380000000005</v>
      </c>
      <c r="M403" t="str">
        <f>VLOOKUP(B403, IATA[],3,FALSE)</f>
        <v>England</v>
      </c>
      <c r="N403" t="str">
        <f>VLOOKUP(C403, IATA[],3,FALSE)</f>
        <v>Indonesia</v>
      </c>
    </row>
    <row r="404" spans="1:14" x14ac:dyDescent="0.3">
      <c r="A404" t="s">
        <v>748</v>
      </c>
      <c r="B404" t="s">
        <v>1160</v>
      </c>
      <c r="C404" t="s">
        <v>1205</v>
      </c>
      <c r="D404" s="1">
        <v>43559</v>
      </c>
      <c r="E404" s="1">
        <v>43607</v>
      </c>
      <c r="F404" s="1">
        <v>43612</v>
      </c>
      <c r="G404">
        <v>3713</v>
      </c>
      <c r="H404">
        <v>7.9</v>
      </c>
      <c r="I404" s="45">
        <v>1624.24</v>
      </c>
      <c r="J404" s="2" t="s">
        <v>1218</v>
      </c>
      <c r="K404">
        <v>436</v>
      </c>
      <c r="L404" s="43">
        <f>IF(J404="Economy", G404*Imputation_C!$B$5+Imputation_C!$C$5,Flights_C!G404*Imputation_C!$B$6+Imputation_C!$C$6)</f>
        <v>3990.9054999999998</v>
      </c>
      <c r="M404" t="str">
        <f>VLOOKUP(B404, IATA[],3,FALSE)</f>
        <v>Singapore</v>
      </c>
      <c r="N404" t="str">
        <f>VLOOKUP(C404, IATA[],3,FALSE)</f>
        <v>China</v>
      </c>
    </row>
    <row r="405" spans="1:14" x14ac:dyDescent="0.3">
      <c r="A405" t="s">
        <v>747</v>
      </c>
      <c r="B405" t="s">
        <v>1160</v>
      </c>
      <c r="C405" t="s">
        <v>1170</v>
      </c>
      <c r="D405" s="1">
        <v>43548</v>
      </c>
      <c r="E405" s="1">
        <v>43573</v>
      </c>
      <c r="F405" s="1">
        <v>43582</v>
      </c>
      <c r="G405">
        <v>3805</v>
      </c>
      <c r="H405">
        <v>5.5</v>
      </c>
      <c r="I405" s="45">
        <v>1636.05</v>
      </c>
      <c r="J405" s="2" t="s">
        <v>1218</v>
      </c>
      <c r="K405">
        <v>952</v>
      </c>
      <c r="L405" s="43">
        <f>IF(J405="Economy", G405*Imputation_C!$B$5+Imputation_C!$C$5,Flights_C!G405*Imputation_C!$B$6+Imputation_C!$C$6)</f>
        <v>4043.6675</v>
      </c>
      <c r="M405" t="str">
        <f>VLOOKUP(B405, IATA[],3,FALSE)</f>
        <v>Singapore</v>
      </c>
      <c r="N405" t="str">
        <f>VLOOKUP(C405, IATA[],3,FALSE)</f>
        <v>China</v>
      </c>
    </row>
    <row r="406" spans="1:14" x14ac:dyDescent="0.3">
      <c r="A406" t="s">
        <v>746</v>
      </c>
      <c r="B406" t="s">
        <v>1162</v>
      </c>
      <c r="C406" t="s">
        <v>1202</v>
      </c>
      <c r="D406" s="1">
        <v>43664</v>
      </c>
      <c r="E406" s="1">
        <v>43684</v>
      </c>
      <c r="F406" s="1">
        <v>43689</v>
      </c>
      <c r="G406">
        <v>9495</v>
      </c>
      <c r="H406">
        <v>10.6</v>
      </c>
      <c r="I406" s="45">
        <v>1703.19</v>
      </c>
      <c r="J406" s="2" t="s">
        <v>1218</v>
      </c>
      <c r="K406">
        <v>171</v>
      </c>
      <c r="L406" s="43">
        <f>IF(J406="Economy", G406*Imputation_C!$B$5+Imputation_C!$C$5,Flights_C!G406*Imputation_C!$B$6+Imputation_C!$C$6)</f>
        <v>7306.8824999999997</v>
      </c>
      <c r="M406" t="str">
        <f>VLOOKUP(B406, IATA[],3,FALSE)</f>
        <v>England</v>
      </c>
      <c r="N406" t="str">
        <f>VLOOKUP(C406, IATA[],3,FALSE)</f>
        <v>China</v>
      </c>
    </row>
    <row r="407" spans="1:14" x14ac:dyDescent="0.3">
      <c r="A407" t="s">
        <v>745</v>
      </c>
      <c r="B407" t="s">
        <v>1162</v>
      </c>
      <c r="C407" t="s">
        <v>1198</v>
      </c>
      <c r="D407" s="1">
        <v>43519</v>
      </c>
      <c r="E407" s="1">
        <v>43530</v>
      </c>
      <c r="F407" s="1">
        <v>43532</v>
      </c>
      <c r="G407">
        <v>7627</v>
      </c>
      <c r="H407">
        <v>8.8000000000000007</v>
      </c>
      <c r="I407" s="45">
        <v>1759.77</v>
      </c>
      <c r="J407" s="2" t="s">
        <v>1219</v>
      </c>
      <c r="K407">
        <v>280</v>
      </c>
      <c r="L407" s="43">
        <f>IF(J407="Economy", G407*Imputation_C!$B$5+Imputation_C!$C$5,Flights_C!G407*Imputation_C!$B$6+Imputation_C!$C$6)</f>
        <v>1044.2206000000001</v>
      </c>
      <c r="M407" t="str">
        <f>VLOOKUP(B407, IATA[],3,FALSE)</f>
        <v>England</v>
      </c>
      <c r="N407" t="str">
        <f>VLOOKUP(C407, IATA[],3,FALSE)</f>
        <v>USA</v>
      </c>
    </row>
    <row r="408" spans="1:14" x14ac:dyDescent="0.3">
      <c r="A408" t="s">
        <v>744</v>
      </c>
      <c r="B408" t="s">
        <v>1161</v>
      </c>
      <c r="C408" t="s">
        <v>1162</v>
      </c>
      <c r="D408" s="1">
        <v>42919</v>
      </c>
      <c r="E408" s="1">
        <v>42998</v>
      </c>
      <c r="F408" s="1">
        <v>43007</v>
      </c>
      <c r="G408">
        <v>5555</v>
      </c>
      <c r="H408">
        <v>7.1</v>
      </c>
      <c r="I408" s="45">
        <v>1764.57</v>
      </c>
      <c r="J408" s="2" t="s">
        <v>1218</v>
      </c>
      <c r="K408">
        <v>211</v>
      </c>
      <c r="L408" s="43">
        <f>IF(J408="Economy", G408*Imputation_C!$B$5+Imputation_C!$C$5,Flights_C!G408*Imputation_C!$B$6+Imputation_C!$C$6)</f>
        <v>5047.2924999999996</v>
      </c>
      <c r="M408" t="str">
        <f>VLOOKUP(B408, IATA[],3,FALSE)</f>
        <v>USA</v>
      </c>
      <c r="N408" t="str">
        <f>VLOOKUP(C408, IATA[],3,FALSE)</f>
        <v>England</v>
      </c>
    </row>
    <row r="409" spans="1:14" x14ac:dyDescent="0.3">
      <c r="A409" t="s">
        <v>743</v>
      </c>
      <c r="B409" t="s">
        <v>1167</v>
      </c>
      <c r="C409" t="s">
        <v>1180</v>
      </c>
      <c r="D409" s="1">
        <v>43698</v>
      </c>
      <c r="E409" s="1">
        <v>43700</v>
      </c>
      <c r="F409" s="1">
        <v>43708</v>
      </c>
      <c r="G409">
        <v>5606</v>
      </c>
      <c r="H409">
        <v>7.1</v>
      </c>
      <c r="I409" s="45">
        <v>1790.05</v>
      </c>
      <c r="J409" s="2" t="s">
        <v>1218</v>
      </c>
      <c r="K409">
        <v>549</v>
      </c>
      <c r="L409" s="43">
        <f>IF(J409="Economy", G409*Imputation_C!$B$5+Imputation_C!$C$5,Flights_C!G409*Imputation_C!$B$6+Imputation_C!$C$6)</f>
        <v>5076.5410000000002</v>
      </c>
      <c r="M409" t="str">
        <f>VLOOKUP(B409, IATA[],3,FALSE)</f>
        <v>England</v>
      </c>
      <c r="N409" t="str">
        <f>VLOOKUP(C409, IATA[],3,FALSE)</f>
        <v>USA</v>
      </c>
    </row>
    <row r="410" spans="1:14" x14ac:dyDescent="0.3">
      <c r="A410" t="s">
        <v>742</v>
      </c>
      <c r="B410" t="s">
        <v>1190</v>
      </c>
      <c r="C410" t="s">
        <v>1197</v>
      </c>
      <c r="D410" s="1">
        <v>43286</v>
      </c>
      <c r="E410" s="1">
        <v>43307</v>
      </c>
      <c r="F410" s="1">
        <v>43325</v>
      </c>
      <c r="G410">
        <v>6150</v>
      </c>
      <c r="H410">
        <v>14.3</v>
      </c>
      <c r="I410" s="45">
        <v>1816.66</v>
      </c>
      <c r="J410" s="2" t="s">
        <v>1218</v>
      </c>
      <c r="K410">
        <v>448</v>
      </c>
      <c r="L410" s="43">
        <f>IF(J410="Economy", G410*Imputation_C!$B$5+Imputation_C!$C$5,Flights_C!G410*Imputation_C!$B$6+Imputation_C!$C$6)</f>
        <v>5388.5249999999996</v>
      </c>
      <c r="M410" t="str">
        <f>VLOOKUP(B410, IATA[],3,FALSE)</f>
        <v>USA</v>
      </c>
      <c r="N410" t="str">
        <f>VLOOKUP(C410, IATA[],3,FALSE)</f>
        <v>Spain</v>
      </c>
    </row>
    <row r="411" spans="1:14" x14ac:dyDescent="0.3">
      <c r="A411" t="s">
        <v>741</v>
      </c>
      <c r="B411" t="s">
        <v>1167</v>
      </c>
      <c r="C411" t="s">
        <v>1191</v>
      </c>
      <c r="D411" s="1">
        <v>43665</v>
      </c>
      <c r="E411" s="1">
        <v>43751</v>
      </c>
      <c r="F411" s="1">
        <v>43755</v>
      </c>
      <c r="G411">
        <v>1215</v>
      </c>
      <c r="H411">
        <v>2.4</v>
      </c>
      <c r="I411" s="45">
        <v>1859.59</v>
      </c>
      <c r="J411" s="2" t="s">
        <v>1218</v>
      </c>
      <c r="K411">
        <v>967</v>
      </c>
      <c r="L411" s="43">
        <f>IF(J411="Economy", G411*Imputation_C!$B$5+Imputation_C!$C$5,Flights_C!G411*Imputation_C!$B$6+Imputation_C!$C$6)</f>
        <v>2558.3024999999998</v>
      </c>
      <c r="M411" t="str">
        <f>VLOOKUP(B411, IATA[],3,FALSE)</f>
        <v>England</v>
      </c>
      <c r="N411" t="str">
        <f>VLOOKUP(C411, IATA[],3,FALSE)</f>
        <v>Spain</v>
      </c>
    </row>
    <row r="412" spans="1:14" x14ac:dyDescent="0.3">
      <c r="A412" t="s">
        <v>740</v>
      </c>
      <c r="B412" t="s">
        <v>1162</v>
      </c>
      <c r="C412" t="s">
        <v>1165</v>
      </c>
      <c r="D412" s="1">
        <v>43366</v>
      </c>
      <c r="E412" s="1">
        <v>43373</v>
      </c>
      <c r="F412" s="1">
        <v>43379</v>
      </c>
      <c r="G412">
        <v>7108</v>
      </c>
      <c r="H412">
        <v>8.3000000000000007</v>
      </c>
      <c r="I412" s="45">
        <v>1886.43</v>
      </c>
      <c r="J412" s="2" t="s">
        <v>1219</v>
      </c>
      <c r="K412">
        <v>905</v>
      </c>
      <c r="L412" s="43">
        <f>IF(J412="Economy", G412*Imputation_C!$B$5+Imputation_C!$C$5,Flights_C!G412*Imputation_C!$B$6+Imputation_C!$C$6)</f>
        <v>988.27240000000006</v>
      </c>
      <c r="M412" t="str">
        <f>VLOOKUP(B412, IATA[],3,FALSE)</f>
        <v>England</v>
      </c>
      <c r="N412" t="str">
        <f>VLOOKUP(C412, IATA[],3,FALSE)</f>
        <v>USA</v>
      </c>
    </row>
    <row r="413" spans="1:14" x14ac:dyDescent="0.3">
      <c r="A413" t="s">
        <v>739</v>
      </c>
      <c r="B413" t="s">
        <v>1161</v>
      </c>
      <c r="C413" t="s">
        <v>1210</v>
      </c>
      <c r="D413" s="1">
        <v>43205</v>
      </c>
      <c r="E413" s="1">
        <v>43302</v>
      </c>
      <c r="F413" s="1">
        <v>43311</v>
      </c>
      <c r="G413">
        <v>5863</v>
      </c>
      <c r="H413">
        <v>7.4</v>
      </c>
      <c r="I413" s="45">
        <v>1913.61</v>
      </c>
      <c r="J413" s="2" t="s">
        <v>1218</v>
      </c>
      <c r="K413">
        <v>200</v>
      </c>
      <c r="L413" s="43">
        <f>IF(J413="Economy", G413*Imputation_C!$B$5+Imputation_C!$C$5,Flights_C!G413*Imputation_C!$B$6+Imputation_C!$C$6)</f>
        <v>5223.9305000000004</v>
      </c>
      <c r="M413" t="str">
        <f>VLOOKUP(B413, IATA[],3,FALSE)</f>
        <v>USA</v>
      </c>
      <c r="N413" t="str">
        <f>VLOOKUP(C413, IATA[],3,FALSE)</f>
        <v>Netherlands</v>
      </c>
    </row>
    <row r="414" spans="1:14" x14ac:dyDescent="0.3">
      <c r="A414" t="s">
        <v>738</v>
      </c>
      <c r="B414" t="s">
        <v>1167</v>
      </c>
      <c r="C414" t="s">
        <v>1183</v>
      </c>
      <c r="D414" s="1">
        <v>42789</v>
      </c>
      <c r="E414" s="1">
        <v>42789</v>
      </c>
      <c r="F414" s="1">
        <v>42803</v>
      </c>
      <c r="G414">
        <v>8303</v>
      </c>
      <c r="H414">
        <v>14.5</v>
      </c>
      <c r="I414" s="45">
        <v>1931.45</v>
      </c>
      <c r="J414" s="2" t="s">
        <v>1219</v>
      </c>
      <c r="K414">
        <v>31</v>
      </c>
      <c r="L414" s="43">
        <f>IF(J414="Economy", G414*Imputation_C!$B$5+Imputation_C!$C$5,Flights_C!G414*Imputation_C!$B$6+Imputation_C!$C$6)</f>
        <v>1117.0934</v>
      </c>
      <c r="M414" t="str">
        <f>VLOOKUP(B414, IATA[],3,FALSE)</f>
        <v>England</v>
      </c>
      <c r="N414" t="str">
        <f>VLOOKUP(C414, IATA[],3,FALSE)</f>
        <v>China</v>
      </c>
    </row>
    <row r="415" spans="1:14" x14ac:dyDescent="0.3">
      <c r="A415" t="s">
        <v>737</v>
      </c>
      <c r="B415" t="s">
        <v>1167</v>
      </c>
      <c r="C415" t="s">
        <v>1173</v>
      </c>
      <c r="D415" s="1">
        <v>43569</v>
      </c>
      <c r="E415" s="1">
        <v>43625</v>
      </c>
      <c r="F415" s="1">
        <v>43629</v>
      </c>
      <c r="G415">
        <v>9570</v>
      </c>
      <c r="H415">
        <v>18.7</v>
      </c>
      <c r="I415" s="45">
        <v>1939.7</v>
      </c>
      <c r="J415" s="2" t="s">
        <v>1218</v>
      </c>
      <c r="K415">
        <v>636</v>
      </c>
      <c r="L415" s="43">
        <f>IF(J415="Economy", G415*Imputation_C!$B$5+Imputation_C!$C$5,Flights_C!G415*Imputation_C!$B$6+Imputation_C!$C$6)</f>
        <v>7349.8950000000004</v>
      </c>
      <c r="M415" t="str">
        <f>VLOOKUP(B415, IATA[],3,FALSE)</f>
        <v>England</v>
      </c>
      <c r="N415" t="str">
        <f>VLOOKUP(C415, IATA[],3,FALSE)</f>
        <v>Thailand</v>
      </c>
    </row>
    <row r="416" spans="1:14" x14ac:dyDescent="0.3">
      <c r="A416" t="s">
        <v>736</v>
      </c>
      <c r="B416" t="s">
        <v>1167</v>
      </c>
      <c r="C416" t="s">
        <v>1208</v>
      </c>
      <c r="D416" s="1">
        <v>42789</v>
      </c>
      <c r="E416" s="1">
        <v>42813</v>
      </c>
      <c r="F416" s="1">
        <v>42816</v>
      </c>
      <c r="G416">
        <v>2507</v>
      </c>
      <c r="H416">
        <v>8.6999999999999993</v>
      </c>
      <c r="I416" s="45">
        <v>1975.6</v>
      </c>
      <c r="J416" s="2" t="s">
        <v>1218</v>
      </c>
      <c r="K416">
        <v>15</v>
      </c>
      <c r="L416" s="43">
        <f>IF(J416="Economy", G416*Imputation_C!$B$5+Imputation_C!$C$5,Flights_C!G416*Imputation_C!$B$6+Imputation_C!$C$6)</f>
        <v>3299.2645000000002</v>
      </c>
      <c r="M416" t="str">
        <f>VLOOKUP(B416, IATA[],3,FALSE)</f>
        <v>England</v>
      </c>
      <c r="N416" t="str">
        <f>VLOOKUP(C416, IATA[],3,FALSE)</f>
        <v>Russia</v>
      </c>
    </row>
    <row r="417" spans="1:14" x14ac:dyDescent="0.3">
      <c r="A417" t="s">
        <v>735</v>
      </c>
      <c r="B417" t="s">
        <v>1160</v>
      </c>
      <c r="C417" t="s">
        <v>1181</v>
      </c>
      <c r="D417" s="1">
        <v>43102</v>
      </c>
      <c r="E417" s="1">
        <v>43108</v>
      </c>
      <c r="F417" s="1">
        <v>43116</v>
      </c>
      <c r="G417">
        <v>3786</v>
      </c>
      <c r="H417">
        <v>6.9</v>
      </c>
      <c r="I417" s="45">
        <v>1984.79</v>
      </c>
      <c r="J417" s="2" t="s">
        <v>1218</v>
      </c>
      <c r="K417">
        <v>403</v>
      </c>
      <c r="L417" s="43">
        <f>IF(J417="Economy", G417*Imputation_C!$B$5+Imputation_C!$C$5,Flights_C!G417*Imputation_C!$B$6+Imputation_C!$C$6)</f>
        <v>4032.7710000000002</v>
      </c>
      <c r="M417" t="str">
        <f>VLOOKUP(B417, IATA[],3,FALSE)</f>
        <v>Singapore</v>
      </c>
      <c r="N417" t="str">
        <f>VLOOKUP(C417, IATA[],3,FALSE)</f>
        <v>China</v>
      </c>
    </row>
    <row r="418" spans="1:14" x14ac:dyDescent="0.3">
      <c r="A418" t="s">
        <v>734</v>
      </c>
      <c r="B418" t="s">
        <v>1162</v>
      </c>
      <c r="C418" t="s">
        <v>1182</v>
      </c>
      <c r="D418" s="1">
        <v>43687</v>
      </c>
      <c r="E418" s="1">
        <v>43703</v>
      </c>
      <c r="F418" s="1">
        <v>43706</v>
      </c>
      <c r="G418">
        <v>2488</v>
      </c>
      <c r="H418">
        <v>3.6</v>
      </c>
      <c r="I418" s="45">
        <v>2058.62</v>
      </c>
      <c r="J418" s="2" t="s">
        <v>1218</v>
      </c>
      <c r="K418">
        <v>188</v>
      </c>
      <c r="L418" s="43">
        <f>IF(J418="Economy", G418*Imputation_C!$B$5+Imputation_C!$C$5,Flights_C!G418*Imputation_C!$B$6+Imputation_C!$C$6)</f>
        <v>3288.3679999999999</v>
      </c>
      <c r="M418" t="str">
        <f>VLOOKUP(B418, IATA[],3,FALSE)</f>
        <v>England</v>
      </c>
      <c r="N418" t="str">
        <f>VLOOKUP(C418, IATA[],3,FALSE)</f>
        <v>Turkey</v>
      </c>
    </row>
    <row r="419" spans="1:14" x14ac:dyDescent="0.3">
      <c r="A419" t="s">
        <v>733</v>
      </c>
      <c r="B419" t="s">
        <v>1160</v>
      </c>
      <c r="C419" t="s">
        <v>1171</v>
      </c>
      <c r="D419" s="1">
        <v>43568</v>
      </c>
      <c r="E419" s="1">
        <v>43587</v>
      </c>
      <c r="F419" s="1">
        <v>43596</v>
      </c>
      <c r="G419">
        <v>4490</v>
      </c>
      <c r="H419">
        <v>5.6</v>
      </c>
      <c r="I419" s="45">
        <v>2101.8200000000002</v>
      </c>
      <c r="J419" s="2" t="s">
        <v>1218</v>
      </c>
      <c r="K419">
        <v>952</v>
      </c>
      <c r="L419" s="43">
        <f>IF(J419="Economy", G419*Imputation_C!$B$5+Imputation_C!$C$5,Flights_C!G419*Imputation_C!$B$6+Imputation_C!$C$6)</f>
        <v>4436.5149999999994</v>
      </c>
      <c r="M419" t="str">
        <f>VLOOKUP(B419, IATA[],3,FALSE)</f>
        <v>Singapore</v>
      </c>
      <c r="N419" t="str">
        <f>VLOOKUP(C419, IATA[],3,FALSE)</f>
        <v>China</v>
      </c>
    </row>
    <row r="420" spans="1:14" x14ac:dyDescent="0.3">
      <c r="A420" t="s">
        <v>732</v>
      </c>
      <c r="B420" t="s">
        <v>1161</v>
      </c>
      <c r="C420" t="s">
        <v>1191</v>
      </c>
      <c r="D420" s="1">
        <v>42790</v>
      </c>
      <c r="E420" s="1">
        <v>42806</v>
      </c>
      <c r="F420" s="1">
        <v>42809</v>
      </c>
      <c r="G420">
        <v>5775</v>
      </c>
      <c r="H420">
        <v>7.3</v>
      </c>
      <c r="I420" s="45">
        <v>2114.9499999999998</v>
      </c>
      <c r="J420" s="2" t="s">
        <v>1218</v>
      </c>
      <c r="K420">
        <v>506</v>
      </c>
      <c r="L420" s="43">
        <f>IF(J420="Economy", G420*Imputation_C!$B$5+Imputation_C!$C$5,Flights_C!G420*Imputation_C!$B$6+Imputation_C!$C$6)</f>
        <v>5173.4624999999996</v>
      </c>
      <c r="M420" t="str">
        <f>VLOOKUP(B420, IATA[],3,FALSE)</f>
        <v>USA</v>
      </c>
      <c r="N420" t="str">
        <f>VLOOKUP(C420, IATA[],3,FALSE)</f>
        <v>Spain</v>
      </c>
    </row>
    <row r="421" spans="1:14" x14ac:dyDescent="0.3">
      <c r="A421" t="s">
        <v>731</v>
      </c>
      <c r="B421" t="s">
        <v>1167</v>
      </c>
      <c r="C421" t="s">
        <v>1160</v>
      </c>
      <c r="D421" s="1">
        <v>43380</v>
      </c>
      <c r="E421" s="1">
        <v>43521</v>
      </c>
      <c r="F421" s="1">
        <v>43526</v>
      </c>
      <c r="G421">
        <v>10877</v>
      </c>
      <c r="H421">
        <v>13.3</v>
      </c>
      <c r="I421" s="45">
        <v>2125.96</v>
      </c>
      <c r="J421" s="2" t="s">
        <v>1218</v>
      </c>
      <c r="K421">
        <v>165</v>
      </c>
      <c r="L421" s="43">
        <f>IF(J421="Economy", G421*Imputation_C!$B$5+Imputation_C!$C$5,Flights_C!G421*Imputation_C!$B$6+Imputation_C!$C$6)</f>
        <v>8099.4594999999999</v>
      </c>
      <c r="M421" t="str">
        <f>VLOOKUP(B421, IATA[],3,FALSE)</f>
        <v>England</v>
      </c>
      <c r="N421" t="str">
        <f>VLOOKUP(C421, IATA[],3,FALSE)</f>
        <v>Singapore</v>
      </c>
    </row>
    <row r="422" spans="1:14" x14ac:dyDescent="0.3">
      <c r="A422" t="s">
        <v>730</v>
      </c>
      <c r="B422" t="s">
        <v>1167</v>
      </c>
      <c r="C422" t="s">
        <v>1186</v>
      </c>
      <c r="D422" s="1">
        <v>43654</v>
      </c>
      <c r="E422" s="1">
        <v>43723</v>
      </c>
      <c r="F422" s="1">
        <v>43729</v>
      </c>
      <c r="G422">
        <v>9597</v>
      </c>
      <c r="H422">
        <v>17.7</v>
      </c>
      <c r="I422" s="45">
        <v>2152.71</v>
      </c>
      <c r="J422" s="2" t="s">
        <v>1218</v>
      </c>
      <c r="K422">
        <v>188</v>
      </c>
      <c r="L422" s="43">
        <f>IF(J422="Economy", G422*Imputation_C!$B$5+Imputation_C!$C$5,Flights_C!G422*Imputation_C!$B$6+Imputation_C!$C$6)</f>
        <v>7365.3795</v>
      </c>
      <c r="M422" t="str">
        <f>VLOOKUP(B422, IATA[],3,FALSE)</f>
        <v>England</v>
      </c>
      <c r="N422" t="str">
        <f>VLOOKUP(C422, IATA[],3,FALSE)</f>
        <v>China</v>
      </c>
    </row>
    <row r="423" spans="1:14" x14ac:dyDescent="0.3">
      <c r="A423" t="s">
        <v>729</v>
      </c>
      <c r="B423" t="s">
        <v>1190</v>
      </c>
      <c r="C423" t="s">
        <v>1191</v>
      </c>
      <c r="D423" s="1">
        <v>43059</v>
      </c>
      <c r="E423" s="1">
        <v>43072</v>
      </c>
      <c r="F423" s="1">
        <v>43079</v>
      </c>
      <c r="G423">
        <v>5763</v>
      </c>
      <c r="H423">
        <v>8.9</v>
      </c>
      <c r="I423" s="45">
        <v>2172.08</v>
      </c>
      <c r="J423" s="2" t="s">
        <v>1218</v>
      </c>
      <c r="K423">
        <v>39</v>
      </c>
      <c r="L423" s="43">
        <f>IF(J423="Economy", G423*Imputation_C!$B$5+Imputation_C!$C$5,Flights_C!G423*Imputation_C!$B$6+Imputation_C!$C$6)</f>
        <v>5166.5805</v>
      </c>
      <c r="M423" t="str">
        <f>VLOOKUP(B423, IATA[],3,FALSE)</f>
        <v>USA</v>
      </c>
      <c r="N423" t="str">
        <f>VLOOKUP(C423, IATA[],3,FALSE)</f>
        <v>Spain</v>
      </c>
    </row>
    <row r="424" spans="1:14" x14ac:dyDescent="0.3">
      <c r="A424" t="s">
        <v>728</v>
      </c>
      <c r="B424" t="s">
        <v>1190</v>
      </c>
      <c r="C424" t="s">
        <v>1172</v>
      </c>
      <c r="D424" s="1">
        <v>42758</v>
      </c>
      <c r="E424" s="1">
        <v>42812</v>
      </c>
      <c r="F424" s="1">
        <v>42832</v>
      </c>
      <c r="G424">
        <v>3883</v>
      </c>
      <c r="H424">
        <v>5.0999999999999996</v>
      </c>
      <c r="I424" s="45">
        <v>2177.62</v>
      </c>
      <c r="J424" s="2" t="s">
        <v>1218</v>
      </c>
      <c r="K424">
        <v>325</v>
      </c>
      <c r="L424" s="43">
        <f>IF(J424="Economy", G424*Imputation_C!$B$5+Imputation_C!$C$5,Flights_C!G424*Imputation_C!$B$6+Imputation_C!$C$6)</f>
        <v>4088.4005000000002</v>
      </c>
      <c r="M424" t="str">
        <f>VLOOKUP(B424, IATA[],3,FALSE)</f>
        <v>USA</v>
      </c>
      <c r="N424" t="str">
        <f>VLOOKUP(C424, IATA[],3,FALSE)</f>
        <v>USA</v>
      </c>
    </row>
    <row r="425" spans="1:14" x14ac:dyDescent="0.3">
      <c r="A425" t="s">
        <v>727</v>
      </c>
      <c r="B425" t="s">
        <v>1162</v>
      </c>
      <c r="C425" t="s">
        <v>1160</v>
      </c>
      <c r="D425" s="1">
        <v>43585</v>
      </c>
      <c r="E425" s="1">
        <v>43605</v>
      </c>
      <c r="F425" s="1">
        <v>43616</v>
      </c>
      <c r="G425">
        <v>10883</v>
      </c>
      <c r="H425">
        <v>12.8</v>
      </c>
      <c r="I425" s="45">
        <v>2206.56</v>
      </c>
      <c r="J425" s="2" t="s">
        <v>1218</v>
      </c>
      <c r="K425">
        <v>41</v>
      </c>
      <c r="L425" s="43">
        <f>IF(J425="Economy", G425*Imputation_C!$B$5+Imputation_C!$C$5,Flights_C!G425*Imputation_C!$B$6+Imputation_C!$C$6)</f>
        <v>8102.9004999999997</v>
      </c>
      <c r="M425" t="str">
        <f>VLOOKUP(B425, IATA[],3,FALSE)</f>
        <v>England</v>
      </c>
      <c r="N425" t="str">
        <f>VLOOKUP(C425, IATA[],3,FALSE)</f>
        <v>Singapore</v>
      </c>
    </row>
    <row r="426" spans="1:14" x14ac:dyDescent="0.3">
      <c r="A426" t="s">
        <v>726</v>
      </c>
      <c r="B426" t="s">
        <v>1167</v>
      </c>
      <c r="C426" t="s">
        <v>1185</v>
      </c>
      <c r="D426" s="1">
        <v>43404</v>
      </c>
      <c r="E426" s="1">
        <v>43405</v>
      </c>
      <c r="F426" s="1">
        <v>43419</v>
      </c>
      <c r="G426">
        <v>7794</v>
      </c>
      <c r="H426">
        <v>12.9</v>
      </c>
      <c r="I426" s="45">
        <v>2209.6</v>
      </c>
      <c r="J426" s="2" t="s">
        <v>1218</v>
      </c>
      <c r="K426">
        <v>101</v>
      </c>
      <c r="L426" s="43">
        <f>IF(J426="Economy", G426*Imputation_C!$B$5+Imputation_C!$C$5,Flights_C!G426*Imputation_C!$B$6+Imputation_C!$C$6)</f>
        <v>6331.3590000000004</v>
      </c>
      <c r="M426" t="str">
        <f>VLOOKUP(B426, IATA[],3,FALSE)</f>
        <v>England</v>
      </c>
      <c r="N426" t="str">
        <f>VLOOKUP(C426, IATA[],3,FALSE)</f>
        <v>USA</v>
      </c>
    </row>
    <row r="427" spans="1:14" x14ac:dyDescent="0.3">
      <c r="A427" t="s">
        <v>725</v>
      </c>
      <c r="B427" t="s">
        <v>1162</v>
      </c>
      <c r="C427" t="s">
        <v>1200</v>
      </c>
      <c r="D427" s="1">
        <v>43143</v>
      </c>
      <c r="E427" s="1">
        <v>43143</v>
      </c>
      <c r="F427" s="1">
        <v>43154</v>
      </c>
      <c r="G427">
        <v>6409</v>
      </c>
      <c r="H427">
        <v>7.6</v>
      </c>
      <c r="I427" s="45">
        <v>2241.91</v>
      </c>
      <c r="J427" s="2" t="s">
        <v>1219</v>
      </c>
      <c r="K427">
        <v>845</v>
      </c>
      <c r="L427" s="43">
        <f>IF(J427="Economy", G427*Imputation_C!$B$5+Imputation_C!$C$5,Flights_C!G427*Imputation_C!$B$6+Imputation_C!$C$6)</f>
        <v>912.92020000000002</v>
      </c>
      <c r="M427" t="str">
        <f>VLOOKUP(B427, IATA[],3,FALSE)</f>
        <v>England</v>
      </c>
      <c r="N427" t="str">
        <f>VLOOKUP(C427, IATA[],3,FALSE)</f>
        <v>USA</v>
      </c>
    </row>
    <row r="428" spans="1:14" x14ac:dyDescent="0.3">
      <c r="A428" t="s">
        <v>724</v>
      </c>
      <c r="B428" t="s">
        <v>1167</v>
      </c>
      <c r="C428" t="s">
        <v>1169</v>
      </c>
      <c r="D428" s="1">
        <v>43782</v>
      </c>
      <c r="E428" s="1">
        <v>43808</v>
      </c>
      <c r="F428" s="1">
        <v>43812</v>
      </c>
      <c r="G428">
        <v>10593</v>
      </c>
      <c r="H428">
        <v>17.7</v>
      </c>
      <c r="I428" s="45">
        <v>2293.42</v>
      </c>
      <c r="J428" s="2" t="s">
        <v>1218</v>
      </c>
      <c r="K428">
        <v>561</v>
      </c>
      <c r="L428" s="43">
        <f>IF(J428="Economy", G428*Imputation_C!$B$5+Imputation_C!$C$5,Flights_C!G428*Imputation_C!$B$6+Imputation_C!$C$6)</f>
        <v>7936.5855000000001</v>
      </c>
      <c r="M428" t="str">
        <f>VLOOKUP(B428, IATA[],3,FALSE)</f>
        <v>England</v>
      </c>
      <c r="N428" t="str">
        <f>VLOOKUP(C428, IATA[],3,FALSE)</f>
        <v>Malaysia</v>
      </c>
    </row>
    <row r="429" spans="1:14" x14ac:dyDescent="0.3">
      <c r="A429" t="s">
        <v>723</v>
      </c>
      <c r="B429" t="s">
        <v>1161</v>
      </c>
      <c r="C429" t="s">
        <v>1179</v>
      </c>
      <c r="D429" s="1">
        <v>43391</v>
      </c>
      <c r="E429" s="1">
        <v>43411</v>
      </c>
      <c r="F429" s="1">
        <v>43417</v>
      </c>
      <c r="G429">
        <v>6884</v>
      </c>
      <c r="H429">
        <v>8.6</v>
      </c>
      <c r="I429" s="45">
        <v>2389.36</v>
      </c>
      <c r="J429" s="2" t="s">
        <v>1218</v>
      </c>
      <c r="K429">
        <v>16</v>
      </c>
      <c r="L429" s="43">
        <f>IF(J429="Economy", G429*Imputation_C!$B$5+Imputation_C!$C$5,Flights_C!G429*Imputation_C!$B$6+Imputation_C!$C$6)</f>
        <v>5809.4740000000002</v>
      </c>
      <c r="M429" t="str">
        <f>VLOOKUP(B429, IATA[],3,FALSE)</f>
        <v>USA</v>
      </c>
      <c r="N429" t="str">
        <f>VLOOKUP(C429, IATA[],3,FALSE)</f>
        <v>Italy</v>
      </c>
    </row>
    <row r="430" spans="1:14" x14ac:dyDescent="0.3">
      <c r="A430" t="s">
        <v>722</v>
      </c>
      <c r="B430" t="s">
        <v>1190</v>
      </c>
      <c r="C430" t="s">
        <v>1179</v>
      </c>
      <c r="D430" s="1">
        <v>43450</v>
      </c>
      <c r="E430" s="1">
        <v>43475</v>
      </c>
      <c r="F430" s="1">
        <v>43480</v>
      </c>
      <c r="G430">
        <v>6864</v>
      </c>
      <c r="H430">
        <v>13.6</v>
      </c>
      <c r="I430" s="45">
        <v>2391.62</v>
      </c>
      <c r="J430" s="2" t="s">
        <v>1218</v>
      </c>
      <c r="K430">
        <v>202</v>
      </c>
      <c r="L430" s="43">
        <f>IF(J430="Economy", G430*Imputation_C!$B$5+Imputation_C!$C$5,Flights_C!G430*Imputation_C!$B$6+Imputation_C!$C$6)</f>
        <v>5798.0039999999999</v>
      </c>
      <c r="M430" t="str">
        <f>VLOOKUP(B430, IATA[],3,FALSE)</f>
        <v>USA</v>
      </c>
      <c r="N430" t="str">
        <f>VLOOKUP(C430, IATA[],3,FALSE)</f>
        <v>Italy</v>
      </c>
    </row>
    <row r="431" spans="1:14" x14ac:dyDescent="0.3">
      <c r="A431" t="s">
        <v>721</v>
      </c>
      <c r="B431" t="s">
        <v>1162</v>
      </c>
      <c r="C431" t="s">
        <v>1164</v>
      </c>
      <c r="D431" s="1">
        <v>43537</v>
      </c>
      <c r="E431" s="1">
        <v>43597</v>
      </c>
      <c r="F431" s="1">
        <v>43604</v>
      </c>
      <c r="G431">
        <v>7213</v>
      </c>
      <c r="H431">
        <v>8.4</v>
      </c>
      <c r="I431" s="45">
        <v>2414.54</v>
      </c>
      <c r="J431" s="2" t="s">
        <v>1218</v>
      </c>
      <c r="K431">
        <v>601</v>
      </c>
      <c r="L431" s="43">
        <f>IF(J431="Economy", G431*Imputation_C!$B$5+Imputation_C!$C$5,Flights_C!G431*Imputation_C!$B$6+Imputation_C!$C$6)</f>
        <v>5998.1554999999998</v>
      </c>
      <c r="M431" t="str">
        <f>VLOOKUP(B431, IATA[],3,FALSE)</f>
        <v>England</v>
      </c>
      <c r="N431" t="str">
        <f>VLOOKUP(C431, IATA[],3,FALSE)</f>
        <v>India</v>
      </c>
    </row>
    <row r="432" spans="1:14" x14ac:dyDescent="0.3">
      <c r="A432" t="s">
        <v>720</v>
      </c>
      <c r="B432" t="s">
        <v>1161</v>
      </c>
      <c r="C432" t="s">
        <v>1162</v>
      </c>
      <c r="D432" s="1">
        <v>43141</v>
      </c>
      <c r="E432" s="1">
        <v>43226</v>
      </c>
      <c r="F432" s="1">
        <v>43234</v>
      </c>
      <c r="G432">
        <v>5555</v>
      </c>
      <c r="H432">
        <v>7.1</v>
      </c>
      <c r="I432" s="45">
        <v>2418.35</v>
      </c>
      <c r="J432" s="2" t="s">
        <v>1218</v>
      </c>
      <c r="K432">
        <v>228</v>
      </c>
      <c r="L432" s="43">
        <f>IF(J432="Economy", G432*Imputation_C!$B$5+Imputation_C!$C$5,Flights_C!G432*Imputation_C!$B$6+Imputation_C!$C$6)</f>
        <v>5047.2924999999996</v>
      </c>
      <c r="M432" t="str">
        <f>VLOOKUP(B432, IATA[],3,FALSE)</f>
        <v>USA</v>
      </c>
      <c r="N432" t="str">
        <f>VLOOKUP(C432, IATA[],3,FALSE)</f>
        <v>England</v>
      </c>
    </row>
    <row r="433" spans="1:14" x14ac:dyDescent="0.3">
      <c r="A433" t="s">
        <v>719</v>
      </c>
      <c r="B433" t="s">
        <v>1162</v>
      </c>
      <c r="C433" t="s">
        <v>1195</v>
      </c>
      <c r="D433" s="1">
        <v>42973</v>
      </c>
      <c r="E433" s="1">
        <v>42994</v>
      </c>
      <c r="F433" s="1">
        <v>43000</v>
      </c>
      <c r="G433">
        <v>7496</v>
      </c>
      <c r="H433">
        <v>8.6</v>
      </c>
      <c r="I433" s="45">
        <v>2424.5</v>
      </c>
      <c r="J433" s="2" t="s">
        <v>1218</v>
      </c>
      <c r="K433">
        <v>586</v>
      </c>
      <c r="L433" s="43">
        <f>IF(J433="Economy", G433*Imputation_C!$B$5+Imputation_C!$C$5,Flights_C!G433*Imputation_C!$B$6+Imputation_C!$C$6)</f>
        <v>6160.4560000000001</v>
      </c>
      <c r="M433" t="str">
        <f>VLOOKUP(B433, IATA[],3,FALSE)</f>
        <v>England</v>
      </c>
      <c r="N433" t="str">
        <f>VLOOKUP(C433, IATA[],3,FALSE)</f>
        <v>USA</v>
      </c>
    </row>
    <row r="434" spans="1:14" x14ac:dyDescent="0.3">
      <c r="A434" t="s">
        <v>718</v>
      </c>
      <c r="B434" t="s">
        <v>1162</v>
      </c>
      <c r="C434" t="s">
        <v>1185</v>
      </c>
      <c r="D434" s="1">
        <v>43666</v>
      </c>
      <c r="E434" s="1">
        <v>43765</v>
      </c>
      <c r="F434" s="1">
        <v>43772</v>
      </c>
      <c r="G434">
        <v>7762</v>
      </c>
      <c r="H434">
        <v>8.9</v>
      </c>
      <c r="I434" s="45">
        <v>2436.4299999999998</v>
      </c>
      <c r="J434" s="2" t="s">
        <v>1218</v>
      </c>
      <c r="K434">
        <v>105</v>
      </c>
      <c r="L434" s="43">
        <f>IF(J434="Economy", G434*Imputation_C!$B$5+Imputation_C!$C$5,Flights_C!G434*Imputation_C!$B$6+Imputation_C!$C$6)</f>
        <v>6313.0070000000005</v>
      </c>
      <c r="M434" t="str">
        <f>VLOOKUP(B434, IATA[],3,FALSE)</f>
        <v>England</v>
      </c>
      <c r="N434" t="str">
        <f>VLOOKUP(C434, IATA[],3,FALSE)</f>
        <v>USA</v>
      </c>
    </row>
    <row r="435" spans="1:14" x14ac:dyDescent="0.3">
      <c r="A435" t="s">
        <v>717</v>
      </c>
      <c r="B435" t="s">
        <v>1162</v>
      </c>
      <c r="C435" t="s">
        <v>1161</v>
      </c>
      <c r="D435" s="1">
        <v>43228</v>
      </c>
      <c r="E435" s="1">
        <v>43265</v>
      </c>
      <c r="F435" s="1">
        <v>43274</v>
      </c>
      <c r="G435">
        <v>5539</v>
      </c>
      <c r="H435">
        <v>6.7</v>
      </c>
      <c r="I435" s="45">
        <v>2439.21</v>
      </c>
      <c r="J435" s="2" t="s">
        <v>1218</v>
      </c>
      <c r="K435">
        <v>41</v>
      </c>
      <c r="L435" s="43">
        <f>IF(J435="Economy", G435*Imputation_C!$B$5+Imputation_C!$C$5,Flights_C!G435*Imputation_C!$B$6+Imputation_C!$C$6)</f>
        <v>5038.1165000000001</v>
      </c>
      <c r="M435" t="str">
        <f>VLOOKUP(B435, IATA[],3,FALSE)</f>
        <v>England</v>
      </c>
      <c r="N435" t="str">
        <f>VLOOKUP(C435, IATA[],3,FALSE)</f>
        <v>USA</v>
      </c>
    </row>
    <row r="436" spans="1:14" x14ac:dyDescent="0.3">
      <c r="A436" t="s">
        <v>716</v>
      </c>
      <c r="B436" t="s">
        <v>1167</v>
      </c>
      <c r="C436" t="s">
        <v>1186</v>
      </c>
      <c r="D436" s="1">
        <v>43329</v>
      </c>
      <c r="E436" s="1">
        <v>43432</v>
      </c>
      <c r="F436" s="1">
        <v>43437</v>
      </c>
      <c r="G436">
        <v>9597</v>
      </c>
      <c r="H436">
        <v>17.7</v>
      </c>
      <c r="I436" s="45">
        <v>2479.9499999999998</v>
      </c>
      <c r="J436" s="2" t="s">
        <v>1218</v>
      </c>
      <c r="K436">
        <v>198</v>
      </c>
      <c r="L436" s="43">
        <f>IF(J436="Economy", G436*Imputation_C!$B$5+Imputation_C!$C$5,Flights_C!G436*Imputation_C!$B$6+Imputation_C!$C$6)</f>
        <v>7365.3795</v>
      </c>
      <c r="M436" t="str">
        <f>VLOOKUP(B436, IATA[],3,FALSE)</f>
        <v>England</v>
      </c>
      <c r="N436" t="str">
        <f>VLOOKUP(C436, IATA[],3,FALSE)</f>
        <v>China</v>
      </c>
    </row>
    <row r="437" spans="1:14" x14ac:dyDescent="0.3">
      <c r="A437" t="s">
        <v>715</v>
      </c>
      <c r="B437" t="s">
        <v>1160</v>
      </c>
      <c r="C437" t="s">
        <v>1195</v>
      </c>
      <c r="D437" s="1">
        <v>42971</v>
      </c>
      <c r="E437" s="1">
        <v>42978</v>
      </c>
      <c r="F437" s="1">
        <v>42983</v>
      </c>
      <c r="G437">
        <v>14584</v>
      </c>
      <c r="H437">
        <v>21.7</v>
      </c>
      <c r="I437" s="45">
        <v>2506.59</v>
      </c>
      <c r="J437" s="2" t="s">
        <v>1218</v>
      </c>
      <c r="K437">
        <v>77</v>
      </c>
      <c r="L437" s="43">
        <f>IF(J437="Economy", G437*Imputation_C!$B$5+Imputation_C!$C$5,Flights_C!G437*Imputation_C!$B$6+Imputation_C!$C$6)</f>
        <v>10225.424000000001</v>
      </c>
      <c r="M437" t="str">
        <f>VLOOKUP(B437, IATA[],3,FALSE)</f>
        <v>Singapore</v>
      </c>
      <c r="N437" t="str">
        <f>VLOOKUP(C437, IATA[],3,FALSE)</f>
        <v>USA</v>
      </c>
    </row>
    <row r="438" spans="1:14" x14ac:dyDescent="0.3">
      <c r="A438" t="s">
        <v>714</v>
      </c>
      <c r="B438" t="s">
        <v>1162</v>
      </c>
      <c r="C438" t="s">
        <v>1165</v>
      </c>
      <c r="D438" s="1">
        <v>43672</v>
      </c>
      <c r="E438" s="1">
        <v>43804</v>
      </c>
      <c r="F438" s="1">
        <v>43811</v>
      </c>
      <c r="G438">
        <v>7108</v>
      </c>
      <c r="H438">
        <v>8.3000000000000007</v>
      </c>
      <c r="I438" s="45">
        <v>2509.88</v>
      </c>
      <c r="J438" s="2" t="s">
        <v>1218</v>
      </c>
      <c r="K438">
        <v>267</v>
      </c>
      <c r="L438" s="43">
        <f>IF(J438="Economy", G438*Imputation_C!$B$5+Imputation_C!$C$5,Flights_C!G438*Imputation_C!$B$6+Imputation_C!$C$6)</f>
        <v>5937.9380000000001</v>
      </c>
      <c r="M438" t="str">
        <f>VLOOKUP(B438, IATA[],3,FALSE)</f>
        <v>England</v>
      </c>
      <c r="N438" t="str">
        <f>VLOOKUP(C438, IATA[],3,FALSE)</f>
        <v>USA</v>
      </c>
    </row>
    <row r="439" spans="1:14" x14ac:dyDescent="0.3">
      <c r="A439" t="s">
        <v>713</v>
      </c>
      <c r="B439" t="s">
        <v>1167</v>
      </c>
      <c r="C439" t="s">
        <v>1178</v>
      </c>
      <c r="D439" s="1">
        <v>43477</v>
      </c>
      <c r="E439" s="1">
        <v>43478</v>
      </c>
      <c r="F439" s="1">
        <v>43486</v>
      </c>
      <c r="G439">
        <v>6377</v>
      </c>
      <c r="H439">
        <v>10.5</v>
      </c>
      <c r="I439" s="45">
        <v>2510.12</v>
      </c>
      <c r="J439" s="2" t="s">
        <v>1218</v>
      </c>
      <c r="K439">
        <v>217</v>
      </c>
      <c r="L439" s="43">
        <f>IF(J439="Economy", G439*Imputation_C!$B$5+Imputation_C!$C$5,Flights_C!G439*Imputation_C!$B$6+Imputation_C!$C$6)</f>
        <v>5518.7094999999999</v>
      </c>
      <c r="M439" t="str">
        <f>VLOOKUP(B439, IATA[],3,FALSE)</f>
        <v>England</v>
      </c>
      <c r="N439" t="str">
        <f>VLOOKUP(C439, IATA[],3,FALSE)</f>
        <v>USA</v>
      </c>
    </row>
    <row r="440" spans="1:14" x14ac:dyDescent="0.3">
      <c r="A440" t="s">
        <v>712</v>
      </c>
      <c r="B440" t="s">
        <v>1167</v>
      </c>
      <c r="C440" t="s">
        <v>1161</v>
      </c>
      <c r="D440" s="1">
        <v>42941</v>
      </c>
      <c r="E440" s="1">
        <v>42988</v>
      </c>
      <c r="F440" s="1">
        <v>42997</v>
      </c>
      <c r="G440">
        <v>5568</v>
      </c>
      <c r="H440">
        <v>12.7</v>
      </c>
      <c r="I440" s="45">
        <v>2606.88</v>
      </c>
      <c r="J440" s="2" t="s">
        <v>1218</v>
      </c>
      <c r="K440">
        <v>165</v>
      </c>
      <c r="L440" s="43">
        <f>IF(J440="Economy", G440*Imputation_C!$B$5+Imputation_C!$C$5,Flights_C!G440*Imputation_C!$B$6+Imputation_C!$C$6)</f>
        <v>5054.7479999999996</v>
      </c>
      <c r="M440" t="str">
        <f>VLOOKUP(B440, IATA[],3,FALSE)</f>
        <v>England</v>
      </c>
      <c r="N440" t="str">
        <f>VLOOKUP(C440, IATA[],3,FALSE)</f>
        <v>USA</v>
      </c>
    </row>
    <row r="441" spans="1:14" x14ac:dyDescent="0.3">
      <c r="A441" t="s">
        <v>711</v>
      </c>
      <c r="B441" t="s">
        <v>1190</v>
      </c>
      <c r="C441" t="s">
        <v>1196</v>
      </c>
      <c r="D441" s="1">
        <v>42886</v>
      </c>
      <c r="E441" s="1">
        <v>42896</v>
      </c>
      <c r="F441" s="1">
        <v>42905</v>
      </c>
      <c r="G441">
        <v>3974</v>
      </c>
      <c r="H441">
        <v>5.2</v>
      </c>
      <c r="I441" s="45">
        <v>2624.34</v>
      </c>
      <c r="J441" s="2" t="s">
        <v>1218</v>
      </c>
      <c r="K441">
        <v>708</v>
      </c>
      <c r="L441" s="43">
        <f>IF(J441="Economy", G441*Imputation_C!$B$5+Imputation_C!$C$5,Flights_C!G441*Imputation_C!$B$6+Imputation_C!$C$6)</f>
        <v>4140.5889999999999</v>
      </c>
      <c r="M441" t="str">
        <f>VLOOKUP(B441, IATA[],3,FALSE)</f>
        <v>USA</v>
      </c>
      <c r="N441" t="str">
        <f>VLOOKUP(C441, IATA[],3,FALSE)</f>
        <v>USA</v>
      </c>
    </row>
    <row r="442" spans="1:14" x14ac:dyDescent="0.3">
      <c r="A442" t="s">
        <v>710</v>
      </c>
      <c r="B442" t="s">
        <v>1190</v>
      </c>
      <c r="C442" t="s">
        <v>1203</v>
      </c>
      <c r="D442" s="1">
        <v>43336</v>
      </c>
      <c r="E442" s="1">
        <v>43504</v>
      </c>
      <c r="F442" s="1">
        <v>43509</v>
      </c>
      <c r="G442">
        <v>4151</v>
      </c>
      <c r="H442">
        <v>4.5</v>
      </c>
      <c r="I442" s="45">
        <v>2646.91</v>
      </c>
      <c r="J442" s="2" t="s">
        <v>1218</v>
      </c>
      <c r="K442">
        <v>739</v>
      </c>
      <c r="L442" s="43">
        <f>IF(J442="Economy", G442*Imputation_C!$B$5+Imputation_C!$C$5,Flights_C!G442*Imputation_C!$B$6+Imputation_C!$C$6)</f>
        <v>4242.0985000000001</v>
      </c>
      <c r="M442" t="str">
        <f>VLOOKUP(B442, IATA[],3,FALSE)</f>
        <v>USA</v>
      </c>
      <c r="N442" t="str">
        <f>VLOOKUP(C442, IATA[],3,FALSE)</f>
        <v>USA</v>
      </c>
    </row>
    <row r="443" spans="1:14" x14ac:dyDescent="0.3">
      <c r="A443" t="s">
        <v>709</v>
      </c>
      <c r="B443" t="s">
        <v>1190</v>
      </c>
      <c r="C443" t="s">
        <v>1179</v>
      </c>
      <c r="D443" s="1">
        <v>43117</v>
      </c>
      <c r="E443" s="1">
        <v>43141</v>
      </c>
      <c r="F443" s="1">
        <v>43147</v>
      </c>
      <c r="G443">
        <v>6864</v>
      </c>
      <c r="H443">
        <v>13.6</v>
      </c>
      <c r="I443" s="45">
        <v>2657.14</v>
      </c>
      <c r="J443" s="2" t="s">
        <v>1218</v>
      </c>
      <c r="K443">
        <v>752</v>
      </c>
      <c r="L443" s="43">
        <f>IF(J443="Economy", G443*Imputation_C!$B$5+Imputation_C!$C$5,Flights_C!G443*Imputation_C!$B$6+Imputation_C!$C$6)</f>
        <v>5798.0039999999999</v>
      </c>
      <c r="M443" t="str">
        <f>VLOOKUP(B443, IATA[],3,FALSE)</f>
        <v>USA</v>
      </c>
      <c r="N443" t="str">
        <f>VLOOKUP(C443, IATA[],3,FALSE)</f>
        <v>Italy</v>
      </c>
    </row>
    <row r="444" spans="1:14" x14ac:dyDescent="0.3">
      <c r="A444" t="s">
        <v>708</v>
      </c>
      <c r="B444" t="s">
        <v>1161</v>
      </c>
      <c r="C444" t="s">
        <v>1173</v>
      </c>
      <c r="D444" s="1">
        <v>43106</v>
      </c>
      <c r="E444" s="1">
        <v>43143</v>
      </c>
      <c r="F444" s="1">
        <v>43151</v>
      </c>
      <c r="G444">
        <v>13964</v>
      </c>
      <c r="H444">
        <v>16.899999999999999</v>
      </c>
      <c r="I444" s="45">
        <v>2661.24</v>
      </c>
      <c r="J444" s="2" t="s">
        <v>1218</v>
      </c>
      <c r="K444">
        <v>760</v>
      </c>
      <c r="L444" s="43">
        <f>IF(J444="Economy", G444*Imputation_C!$B$5+Imputation_C!$C$5,Flights_C!G444*Imputation_C!$B$6+Imputation_C!$C$6)</f>
        <v>9869.8539999999994</v>
      </c>
      <c r="M444" t="str">
        <f>VLOOKUP(B444, IATA[],3,FALSE)</f>
        <v>USA</v>
      </c>
      <c r="N444" t="str">
        <f>VLOOKUP(C444, IATA[],3,FALSE)</f>
        <v>Thailand</v>
      </c>
    </row>
    <row r="445" spans="1:14" x14ac:dyDescent="0.3">
      <c r="A445" t="s">
        <v>707</v>
      </c>
      <c r="B445" t="s">
        <v>1161</v>
      </c>
      <c r="C445" t="s">
        <v>1167</v>
      </c>
      <c r="D445" s="1">
        <v>42951</v>
      </c>
      <c r="E445" s="1">
        <v>43023</v>
      </c>
      <c r="F445" s="1">
        <v>43032</v>
      </c>
      <c r="G445">
        <v>5584</v>
      </c>
      <c r="H445">
        <v>7.1</v>
      </c>
      <c r="I445" s="45">
        <v>2683.75</v>
      </c>
      <c r="J445" s="2" t="s">
        <v>1218</v>
      </c>
      <c r="K445">
        <v>228</v>
      </c>
      <c r="L445" s="43">
        <f>IF(J445="Economy", G445*Imputation_C!$B$5+Imputation_C!$C$5,Flights_C!G445*Imputation_C!$B$6+Imputation_C!$C$6)</f>
        <v>5063.924</v>
      </c>
      <c r="M445" t="str">
        <f>VLOOKUP(B445, IATA[],3,FALSE)</f>
        <v>USA</v>
      </c>
      <c r="N445" t="str">
        <f>VLOOKUP(C445, IATA[],3,FALSE)</f>
        <v>England</v>
      </c>
    </row>
    <row r="446" spans="1:14" x14ac:dyDescent="0.3">
      <c r="A446" t="s">
        <v>706</v>
      </c>
      <c r="B446" t="s">
        <v>1162</v>
      </c>
      <c r="C446" t="s">
        <v>1207</v>
      </c>
      <c r="D446" s="1">
        <v>43511</v>
      </c>
      <c r="E446" s="1">
        <v>43522</v>
      </c>
      <c r="F446" s="1">
        <v>43525</v>
      </c>
      <c r="G446">
        <v>941</v>
      </c>
      <c r="H446">
        <v>2.1</v>
      </c>
      <c r="I446" s="45">
        <v>2687.69</v>
      </c>
      <c r="J446" s="2" t="s">
        <v>1218</v>
      </c>
      <c r="K446">
        <v>561</v>
      </c>
      <c r="L446" s="43">
        <f>IF(J446="Economy", G446*Imputation_C!$B$5+Imputation_C!$C$5,Flights_C!G446*Imputation_C!$B$6+Imputation_C!$C$6)</f>
        <v>2401.1635000000001</v>
      </c>
      <c r="M446" t="str">
        <f>VLOOKUP(B446, IATA[],3,FALSE)</f>
        <v>England</v>
      </c>
      <c r="N446" t="str">
        <f>VLOOKUP(C446, IATA[],3,FALSE)</f>
        <v>Germany</v>
      </c>
    </row>
    <row r="447" spans="1:14" x14ac:dyDescent="0.3">
      <c r="A447" t="s">
        <v>705</v>
      </c>
      <c r="B447" t="s">
        <v>1161</v>
      </c>
      <c r="C447" t="s">
        <v>1176</v>
      </c>
      <c r="D447" s="1">
        <v>42815</v>
      </c>
      <c r="E447" s="1">
        <v>42838</v>
      </c>
      <c r="F447" s="1">
        <v>42847</v>
      </c>
      <c r="G447">
        <v>11115</v>
      </c>
      <c r="H447">
        <v>13.5</v>
      </c>
      <c r="I447" s="45">
        <v>2697.3</v>
      </c>
      <c r="J447" s="2" t="s">
        <v>1218</v>
      </c>
      <c r="K447">
        <v>478</v>
      </c>
      <c r="L447" s="43">
        <f>IF(J447="Economy", G447*Imputation_C!$B$5+Imputation_C!$C$5,Flights_C!G447*Imputation_C!$B$6+Imputation_C!$C$6)</f>
        <v>8235.9524999999994</v>
      </c>
      <c r="M447" t="str">
        <f>VLOOKUP(B447, IATA[],3,FALSE)</f>
        <v>USA</v>
      </c>
      <c r="N447" t="str">
        <f>VLOOKUP(C447, IATA[],3,FALSE)</f>
        <v>Republic of Korea</v>
      </c>
    </row>
    <row r="448" spans="1:14" x14ac:dyDescent="0.3">
      <c r="A448" t="s">
        <v>704</v>
      </c>
      <c r="B448" t="s">
        <v>1167</v>
      </c>
      <c r="C448" t="s">
        <v>1194</v>
      </c>
      <c r="D448" s="1">
        <v>43416</v>
      </c>
      <c r="E448" s="1">
        <v>43426</v>
      </c>
      <c r="F448" s="1">
        <v>43430</v>
      </c>
      <c r="G448">
        <v>630</v>
      </c>
      <c r="H448">
        <v>8.8000000000000007</v>
      </c>
      <c r="I448" s="45">
        <v>2712.36</v>
      </c>
      <c r="J448" s="2" t="s">
        <v>1218</v>
      </c>
      <c r="K448">
        <v>120</v>
      </c>
      <c r="L448" s="43">
        <f>IF(J448="Economy", G448*Imputation_C!$B$5+Imputation_C!$C$5,Flights_C!G448*Imputation_C!$B$6+Imputation_C!$C$6)</f>
        <v>2222.8049999999998</v>
      </c>
      <c r="M448" t="str">
        <f>VLOOKUP(B448, IATA[],3,FALSE)</f>
        <v>England</v>
      </c>
      <c r="N448" t="str">
        <f>VLOOKUP(C448, IATA[],3,FALSE)</f>
        <v>Germany</v>
      </c>
    </row>
    <row r="449" spans="1:14" x14ac:dyDescent="0.3">
      <c r="A449" t="s">
        <v>703</v>
      </c>
      <c r="B449" t="s">
        <v>1162</v>
      </c>
      <c r="C449" t="s">
        <v>1203</v>
      </c>
      <c r="D449" s="1">
        <v>43498</v>
      </c>
      <c r="E449" s="1">
        <v>43519</v>
      </c>
      <c r="F449" s="1">
        <v>43533</v>
      </c>
      <c r="G449">
        <v>8615</v>
      </c>
      <c r="H449">
        <v>9.8000000000000007</v>
      </c>
      <c r="I449" s="45">
        <v>2716.77</v>
      </c>
      <c r="J449" s="2" t="s">
        <v>1218</v>
      </c>
      <c r="K449">
        <v>549</v>
      </c>
      <c r="L449" s="43">
        <f>IF(J449="Economy", G449*Imputation_C!$B$5+Imputation_C!$C$5,Flights_C!G449*Imputation_C!$B$6+Imputation_C!$C$6)</f>
        <v>6802.2025000000003</v>
      </c>
      <c r="M449" t="str">
        <f>VLOOKUP(B449, IATA[],3,FALSE)</f>
        <v>England</v>
      </c>
      <c r="N449" t="str">
        <f>VLOOKUP(C449, IATA[],3,FALSE)</f>
        <v>USA</v>
      </c>
    </row>
    <row r="450" spans="1:14" x14ac:dyDescent="0.3">
      <c r="A450" t="s">
        <v>702</v>
      </c>
      <c r="B450" t="s">
        <v>1162</v>
      </c>
      <c r="C450" t="s">
        <v>1161</v>
      </c>
      <c r="D450" s="1">
        <v>43115</v>
      </c>
      <c r="E450" s="1">
        <v>43137</v>
      </c>
      <c r="F450" s="1">
        <v>43143</v>
      </c>
      <c r="G450">
        <v>5539</v>
      </c>
      <c r="H450">
        <v>6.7</v>
      </c>
      <c r="I450" s="45">
        <v>2721.33</v>
      </c>
      <c r="J450" s="2" t="s">
        <v>1218</v>
      </c>
      <c r="K450">
        <v>41</v>
      </c>
      <c r="L450" s="43">
        <f>IF(J450="Economy", G450*Imputation_C!$B$5+Imputation_C!$C$5,Flights_C!G450*Imputation_C!$B$6+Imputation_C!$C$6)</f>
        <v>5038.1165000000001</v>
      </c>
      <c r="M450" t="str">
        <f>VLOOKUP(B450, IATA[],3,FALSE)</f>
        <v>England</v>
      </c>
      <c r="N450" t="str">
        <f>VLOOKUP(C450, IATA[],3,FALSE)</f>
        <v>USA</v>
      </c>
    </row>
    <row r="451" spans="1:14" x14ac:dyDescent="0.3">
      <c r="A451" t="s">
        <v>701</v>
      </c>
      <c r="B451" t="s">
        <v>1190</v>
      </c>
      <c r="C451" t="s">
        <v>1195</v>
      </c>
      <c r="D451" s="1">
        <v>43390</v>
      </c>
      <c r="E451" s="1">
        <v>43395</v>
      </c>
      <c r="F451" s="1">
        <v>43399</v>
      </c>
      <c r="G451">
        <v>2606</v>
      </c>
      <c r="H451">
        <v>3.6</v>
      </c>
      <c r="I451" s="45">
        <v>2761.16</v>
      </c>
      <c r="J451" s="2" t="s">
        <v>1218</v>
      </c>
      <c r="K451">
        <v>749</v>
      </c>
      <c r="L451" s="43">
        <f>IF(J451="Economy", G451*Imputation_C!$B$5+Imputation_C!$C$5,Flights_C!G451*Imputation_C!$B$6+Imputation_C!$C$6)</f>
        <v>3356.0410000000002</v>
      </c>
      <c r="M451" t="str">
        <f>VLOOKUP(B451, IATA[],3,FALSE)</f>
        <v>USA</v>
      </c>
      <c r="N451" t="str">
        <f>VLOOKUP(C451, IATA[],3,FALSE)</f>
        <v>USA</v>
      </c>
    </row>
    <row r="452" spans="1:14" x14ac:dyDescent="0.3">
      <c r="A452" t="s">
        <v>700</v>
      </c>
      <c r="B452" t="s">
        <v>1190</v>
      </c>
      <c r="C452" t="s">
        <v>1172</v>
      </c>
      <c r="D452" s="1">
        <v>43588</v>
      </c>
      <c r="E452" s="1">
        <v>43596</v>
      </c>
      <c r="F452" s="1">
        <v>43600</v>
      </c>
      <c r="G452">
        <v>3883</v>
      </c>
      <c r="H452">
        <v>5.0999999999999996</v>
      </c>
      <c r="I452" s="45">
        <v>2799.83</v>
      </c>
      <c r="J452" s="2" t="s">
        <v>1218</v>
      </c>
      <c r="K452">
        <v>942</v>
      </c>
      <c r="L452" s="43">
        <f>IF(J452="Economy", G452*Imputation_C!$B$5+Imputation_C!$C$5,Flights_C!G452*Imputation_C!$B$6+Imputation_C!$C$6)</f>
        <v>4088.4005000000002</v>
      </c>
      <c r="M452" t="str">
        <f>VLOOKUP(B452, IATA[],3,FALSE)</f>
        <v>USA</v>
      </c>
      <c r="N452" t="str">
        <f>VLOOKUP(C452, IATA[],3,FALSE)</f>
        <v>USA</v>
      </c>
    </row>
    <row r="453" spans="1:14" x14ac:dyDescent="0.3">
      <c r="A453" t="s">
        <v>699</v>
      </c>
      <c r="B453" t="s">
        <v>1167</v>
      </c>
      <c r="C453" t="s">
        <v>1170</v>
      </c>
      <c r="D453" s="1">
        <v>43722</v>
      </c>
      <c r="E453" s="1">
        <v>43729</v>
      </c>
      <c r="F453" s="1">
        <v>43737</v>
      </c>
      <c r="G453">
        <v>9252</v>
      </c>
      <c r="H453">
        <v>13.4</v>
      </c>
      <c r="I453" s="45">
        <v>2840.03</v>
      </c>
      <c r="J453" s="2" t="s">
        <v>1218</v>
      </c>
      <c r="K453">
        <v>435</v>
      </c>
      <c r="L453" s="43">
        <f>IF(J453="Economy", G453*Imputation_C!$B$5+Imputation_C!$C$5,Flights_C!G453*Imputation_C!$B$6+Imputation_C!$C$6)</f>
        <v>7167.5219999999999</v>
      </c>
      <c r="M453" t="str">
        <f>VLOOKUP(B453, IATA[],3,FALSE)</f>
        <v>England</v>
      </c>
      <c r="N453" t="str">
        <f>VLOOKUP(C453, IATA[],3,FALSE)</f>
        <v>China</v>
      </c>
    </row>
    <row r="454" spans="1:14" x14ac:dyDescent="0.3">
      <c r="A454" t="s">
        <v>698</v>
      </c>
      <c r="B454" t="s">
        <v>1190</v>
      </c>
      <c r="C454" t="s">
        <v>1207</v>
      </c>
      <c r="D454" s="1">
        <v>43682</v>
      </c>
      <c r="E454" s="1">
        <v>43732</v>
      </c>
      <c r="F454" s="1">
        <v>43741</v>
      </c>
      <c r="G454">
        <v>6495</v>
      </c>
      <c r="H454">
        <v>8.1999999999999993</v>
      </c>
      <c r="I454" s="45">
        <v>2868.52</v>
      </c>
      <c r="J454" s="2" t="s">
        <v>1218</v>
      </c>
      <c r="K454">
        <v>860</v>
      </c>
      <c r="L454" s="43">
        <f>IF(J454="Economy", G454*Imputation_C!$B$5+Imputation_C!$C$5,Flights_C!G454*Imputation_C!$B$6+Imputation_C!$C$6)</f>
        <v>5586.3824999999997</v>
      </c>
      <c r="M454" t="str">
        <f>VLOOKUP(B454, IATA[],3,FALSE)</f>
        <v>USA</v>
      </c>
      <c r="N454" t="str">
        <f>VLOOKUP(C454, IATA[],3,FALSE)</f>
        <v>Germany</v>
      </c>
    </row>
    <row r="455" spans="1:14" x14ac:dyDescent="0.3">
      <c r="A455" t="s">
        <v>697</v>
      </c>
      <c r="B455" t="s">
        <v>1162</v>
      </c>
      <c r="C455" t="s">
        <v>1207</v>
      </c>
      <c r="D455" s="1">
        <v>42925</v>
      </c>
      <c r="E455" s="1">
        <v>42944</v>
      </c>
      <c r="F455" s="1">
        <v>42947</v>
      </c>
      <c r="G455">
        <v>941</v>
      </c>
      <c r="H455">
        <v>2.1</v>
      </c>
      <c r="I455" s="45">
        <v>2882.19</v>
      </c>
      <c r="J455" s="2" t="s">
        <v>1218</v>
      </c>
      <c r="K455">
        <v>858</v>
      </c>
      <c r="L455" s="43">
        <f>IF(J455="Economy", G455*Imputation_C!$B$5+Imputation_C!$C$5,Flights_C!G455*Imputation_C!$B$6+Imputation_C!$C$6)</f>
        <v>2401.1635000000001</v>
      </c>
      <c r="M455" t="str">
        <f>VLOOKUP(B455, IATA[],3,FALSE)</f>
        <v>England</v>
      </c>
      <c r="N455" t="str">
        <f>VLOOKUP(C455, IATA[],3,FALSE)</f>
        <v>Germany</v>
      </c>
    </row>
    <row r="456" spans="1:14" x14ac:dyDescent="0.3">
      <c r="A456" t="s">
        <v>695</v>
      </c>
      <c r="B456" t="s">
        <v>1160</v>
      </c>
      <c r="C456" t="s">
        <v>1164</v>
      </c>
      <c r="D456" s="1">
        <v>43615</v>
      </c>
      <c r="E456" s="1">
        <v>43634</v>
      </c>
      <c r="F456" s="1">
        <v>43643</v>
      </c>
      <c r="G456">
        <v>3921</v>
      </c>
      <c r="H456">
        <v>5.0999999999999996</v>
      </c>
      <c r="I456" s="45">
        <v>2902.02</v>
      </c>
      <c r="J456" s="2" t="s">
        <v>1218</v>
      </c>
      <c r="K456">
        <v>912</v>
      </c>
      <c r="L456" s="43">
        <f>IF(J456="Economy", G456*Imputation_C!$B$5+Imputation_C!$C$5,Flights_C!G456*Imputation_C!$B$6+Imputation_C!$C$6)</f>
        <v>4110.1934999999994</v>
      </c>
      <c r="M456" t="str">
        <f>VLOOKUP(B456, IATA[],3,FALSE)</f>
        <v>Singapore</v>
      </c>
      <c r="N456" t="str">
        <f>VLOOKUP(C456, IATA[],3,FALSE)</f>
        <v>India</v>
      </c>
    </row>
    <row r="457" spans="1:14" x14ac:dyDescent="0.3">
      <c r="A457" t="s">
        <v>694</v>
      </c>
      <c r="B457" t="s">
        <v>1160</v>
      </c>
      <c r="C457" t="s">
        <v>1176</v>
      </c>
      <c r="D457" s="1">
        <v>43600</v>
      </c>
      <c r="E457" s="1">
        <v>43610</v>
      </c>
      <c r="F457" s="1">
        <v>43619</v>
      </c>
      <c r="G457">
        <v>4627</v>
      </c>
      <c r="H457">
        <v>5.8</v>
      </c>
      <c r="I457" s="45">
        <v>2924.43</v>
      </c>
      <c r="J457" s="2" t="s">
        <v>1218</v>
      </c>
      <c r="K457">
        <v>659</v>
      </c>
      <c r="L457" s="43">
        <f>IF(J457="Economy", G457*Imputation_C!$B$5+Imputation_C!$C$5,Flights_C!G457*Imputation_C!$B$6+Imputation_C!$C$6)</f>
        <v>4515.0844999999999</v>
      </c>
      <c r="M457" t="str">
        <f>VLOOKUP(B457, IATA[],3,FALSE)</f>
        <v>Singapore</v>
      </c>
      <c r="N457" t="str">
        <f>VLOOKUP(C457, IATA[],3,FALSE)</f>
        <v>Republic of Korea</v>
      </c>
    </row>
    <row r="458" spans="1:14" x14ac:dyDescent="0.3">
      <c r="A458" t="s">
        <v>693</v>
      </c>
      <c r="B458" t="s">
        <v>1167</v>
      </c>
      <c r="C458" t="s">
        <v>1161</v>
      </c>
      <c r="D458" s="1">
        <v>43072</v>
      </c>
      <c r="E458" s="1">
        <v>43082</v>
      </c>
      <c r="F458" s="1">
        <v>43093</v>
      </c>
      <c r="G458">
        <v>5568</v>
      </c>
      <c r="H458">
        <v>12.7</v>
      </c>
      <c r="I458" s="45">
        <v>2979.97</v>
      </c>
      <c r="J458" s="2" t="s">
        <v>1218</v>
      </c>
      <c r="K458">
        <v>41</v>
      </c>
      <c r="L458" s="43">
        <f>IF(J458="Economy", G458*Imputation_C!$B$5+Imputation_C!$C$5,Flights_C!G458*Imputation_C!$B$6+Imputation_C!$C$6)</f>
        <v>5054.7479999999996</v>
      </c>
      <c r="M458" t="str">
        <f>VLOOKUP(B458, IATA[],3,FALSE)</f>
        <v>England</v>
      </c>
      <c r="N458" t="str">
        <f>VLOOKUP(C458, IATA[],3,FALSE)</f>
        <v>USA</v>
      </c>
    </row>
    <row r="459" spans="1:14" x14ac:dyDescent="0.3">
      <c r="A459" t="s">
        <v>692</v>
      </c>
      <c r="B459" t="s">
        <v>1167</v>
      </c>
      <c r="C459" t="s">
        <v>1161</v>
      </c>
      <c r="D459" s="1">
        <v>43518</v>
      </c>
      <c r="E459" s="1">
        <v>43542</v>
      </c>
      <c r="F459" s="1">
        <v>43550</v>
      </c>
      <c r="G459">
        <v>5568</v>
      </c>
      <c r="H459">
        <v>12.7</v>
      </c>
      <c r="I459" s="45">
        <v>2990.74</v>
      </c>
      <c r="J459" s="2" t="s">
        <v>1218</v>
      </c>
      <c r="K459">
        <v>225</v>
      </c>
      <c r="L459" s="43">
        <f>IF(J459="Economy", G459*Imputation_C!$B$5+Imputation_C!$C$5,Flights_C!G459*Imputation_C!$B$6+Imputation_C!$C$6)</f>
        <v>5054.7479999999996</v>
      </c>
      <c r="M459" t="str">
        <f>VLOOKUP(B459, IATA[],3,FALSE)</f>
        <v>England</v>
      </c>
      <c r="N459" t="str">
        <f>VLOOKUP(C459, IATA[],3,FALSE)</f>
        <v>USA</v>
      </c>
    </row>
    <row r="460" spans="1:14" x14ac:dyDescent="0.3">
      <c r="A460" t="s">
        <v>691</v>
      </c>
      <c r="B460" t="s">
        <v>1161</v>
      </c>
      <c r="C460" t="s">
        <v>1176</v>
      </c>
      <c r="D460" s="1">
        <v>43440</v>
      </c>
      <c r="E460" s="1">
        <v>43467</v>
      </c>
      <c r="F460" s="1">
        <v>43482</v>
      </c>
      <c r="G460">
        <v>11115</v>
      </c>
      <c r="H460">
        <v>13.5</v>
      </c>
      <c r="I460" s="45">
        <v>2997.61</v>
      </c>
      <c r="J460" s="2" t="s">
        <v>1218</v>
      </c>
      <c r="K460">
        <v>808</v>
      </c>
      <c r="L460" s="43">
        <f>IF(J460="Economy", G460*Imputation_C!$B$5+Imputation_C!$C$5,Flights_C!G460*Imputation_C!$B$6+Imputation_C!$C$6)</f>
        <v>8235.9524999999994</v>
      </c>
      <c r="M460" t="str">
        <f>VLOOKUP(B460, IATA[],3,FALSE)</f>
        <v>USA</v>
      </c>
      <c r="N460" t="str">
        <f>VLOOKUP(C460, IATA[],3,FALSE)</f>
        <v>Republic of Korea</v>
      </c>
    </row>
    <row r="461" spans="1:14" x14ac:dyDescent="0.3">
      <c r="A461" t="s">
        <v>690</v>
      </c>
      <c r="B461" t="s">
        <v>1167</v>
      </c>
      <c r="C461" t="s">
        <v>1182</v>
      </c>
      <c r="D461" s="1">
        <v>43482</v>
      </c>
      <c r="E461" s="1">
        <v>43482</v>
      </c>
      <c r="F461" s="1">
        <v>43486</v>
      </c>
      <c r="G461">
        <v>2461</v>
      </c>
      <c r="H461">
        <v>3.6</v>
      </c>
      <c r="I461" s="45">
        <v>3007.36</v>
      </c>
      <c r="J461" s="2" t="s">
        <v>1218</v>
      </c>
      <c r="K461">
        <v>393</v>
      </c>
      <c r="L461" s="43">
        <f>IF(J461="Economy", G461*Imputation_C!$B$5+Imputation_C!$C$5,Flights_C!G461*Imputation_C!$B$6+Imputation_C!$C$6)</f>
        <v>3272.8834999999999</v>
      </c>
      <c r="M461" t="str">
        <f>VLOOKUP(B461, IATA[],3,FALSE)</f>
        <v>England</v>
      </c>
      <c r="N461" t="str">
        <f>VLOOKUP(C461, IATA[],3,FALSE)</f>
        <v>Turkey</v>
      </c>
    </row>
    <row r="462" spans="1:14" x14ac:dyDescent="0.3">
      <c r="A462" t="s">
        <v>688</v>
      </c>
      <c r="B462" t="s">
        <v>1162</v>
      </c>
      <c r="C462" t="s">
        <v>1192</v>
      </c>
      <c r="D462" s="1">
        <v>43528</v>
      </c>
      <c r="E462" s="1">
        <v>43646</v>
      </c>
      <c r="F462" s="1">
        <v>43649</v>
      </c>
      <c r="G462">
        <v>8716</v>
      </c>
      <c r="H462">
        <v>16.899999999999999</v>
      </c>
      <c r="I462" s="45">
        <v>3028.44</v>
      </c>
      <c r="J462" s="2" t="s">
        <v>1218</v>
      </c>
      <c r="K462">
        <v>967</v>
      </c>
      <c r="L462" s="43">
        <f>IF(J462="Economy", G462*Imputation_C!$B$5+Imputation_C!$C$5,Flights_C!G462*Imputation_C!$B$6+Imputation_C!$C$6)</f>
        <v>6860.1260000000002</v>
      </c>
      <c r="M462" t="str">
        <f>VLOOKUP(B462, IATA[],3,FALSE)</f>
        <v>England</v>
      </c>
      <c r="N462" t="str">
        <f>VLOOKUP(C462, IATA[],3,FALSE)</f>
        <v>China</v>
      </c>
    </row>
    <row r="463" spans="1:14" x14ac:dyDescent="0.3">
      <c r="A463" t="s">
        <v>687</v>
      </c>
      <c r="B463" t="s">
        <v>1167</v>
      </c>
      <c r="C463" t="s">
        <v>1172</v>
      </c>
      <c r="D463" s="1">
        <v>42728</v>
      </c>
      <c r="E463" s="1">
        <v>42767</v>
      </c>
      <c r="F463" s="1">
        <v>42775</v>
      </c>
      <c r="G463">
        <v>7741</v>
      </c>
      <c r="H463">
        <v>9.9</v>
      </c>
      <c r="I463" s="45">
        <v>3036.68</v>
      </c>
      <c r="J463" s="2" t="s">
        <v>1218</v>
      </c>
      <c r="K463">
        <v>393</v>
      </c>
      <c r="L463" s="43">
        <f>IF(J463="Economy", G463*Imputation_C!$B$5+Imputation_C!$C$5,Flights_C!G463*Imputation_C!$B$6+Imputation_C!$C$6)</f>
        <v>6300.9634999999998</v>
      </c>
      <c r="M463" t="str">
        <f>VLOOKUP(B463, IATA[],3,FALSE)</f>
        <v>England</v>
      </c>
      <c r="N463" t="str">
        <f>VLOOKUP(C463, IATA[],3,FALSE)</f>
        <v>USA</v>
      </c>
    </row>
    <row r="464" spans="1:14" x14ac:dyDescent="0.3">
      <c r="A464" t="s">
        <v>686</v>
      </c>
      <c r="B464" t="s">
        <v>1167</v>
      </c>
      <c r="C464" t="s">
        <v>1181</v>
      </c>
      <c r="D464" s="1">
        <v>43517</v>
      </c>
      <c r="E464" s="1">
        <v>43546</v>
      </c>
      <c r="F464" s="1">
        <v>43562</v>
      </c>
      <c r="G464">
        <v>9223</v>
      </c>
      <c r="H464">
        <v>18.399999999999999</v>
      </c>
      <c r="I464" s="45">
        <v>3066.39</v>
      </c>
      <c r="J464" s="2" t="s">
        <v>1218</v>
      </c>
      <c r="K464">
        <v>710</v>
      </c>
      <c r="L464" s="43">
        <f>IF(J464="Economy", G464*Imputation_C!$B$5+Imputation_C!$C$5,Flights_C!G464*Imputation_C!$B$6+Imputation_C!$C$6)</f>
        <v>7150.8905000000004</v>
      </c>
      <c r="M464" t="str">
        <f>VLOOKUP(B464, IATA[],3,FALSE)</f>
        <v>England</v>
      </c>
      <c r="N464" t="str">
        <f>VLOOKUP(C464, IATA[],3,FALSE)</f>
        <v>China</v>
      </c>
    </row>
    <row r="465" spans="1:14" x14ac:dyDescent="0.3">
      <c r="A465" t="s">
        <v>685</v>
      </c>
      <c r="B465" t="s">
        <v>1160</v>
      </c>
      <c r="C465" t="s">
        <v>1181</v>
      </c>
      <c r="D465" s="1">
        <v>43194</v>
      </c>
      <c r="E465" s="1">
        <v>43215</v>
      </c>
      <c r="F465" s="1">
        <v>43222</v>
      </c>
      <c r="G465">
        <v>3786</v>
      </c>
      <c r="H465">
        <v>6.9</v>
      </c>
      <c r="I465" s="45">
        <v>3074.48</v>
      </c>
      <c r="J465" s="2" t="s">
        <v>1218</v>
      </c>
      <c r="K465">
        <v>425</v>
      </c>
      <c r="L465" s="43">
        <f>IF(J465="Economy", G465*Imputation_C!$B$5+Imputation_C!$C$5,Flights_C!G465*Imputation_C!$B$6+Imputation_C!$C$6)</f>
        <v>4032.7710000000002</v>
      </c>
      <c r="M465" t="str">
        <f>VLOOKUP(B465, IATA[],3,FALSE)</f>
        <v>Singapore</v>
      </c>
      <c r="N465" t="str">
        <f>VLOOKUP(C465, IATA[],3,FALSE)</f>
        <v>China</v>
      </c>
    </row>
    <row r="466" spans="1:14" x14ac:dyDescent="0.3">
      <c r="A466" t="s">
        <v>684</v>
      </c>
      <c r="B466" t="s">
        <v>1190</v>
      </c>
      <c r="C466" t="s">
        <v>1209</v>
      </c>
      <c r="D466" s="1">
        <v>42994</v>
      </c>
      <c r="E466" s="1">
        <v>43038</v>
      </c>
      <c r="F466" s="1">
        <v>43044</v>
      </c>
      <c r="G466">
        <v>5830</v>
      </c>
      <c r="H466">
        <v>11.3</v>
      </c>
      <c r="I466" s="45">
        <v>3097.2</v>
      </c>
      <c r="J466" s="2" t="s">
        <v>1218</v>
      </c>
      <c r="K466">
        <v>352</v>
      </c>
      <c r="L466" s="43">
        <f>IF(J466="Economy", G466*Imputation_C!$B$5+Imputation_C!$C$5,Flights_C!G466*Imputation_C!$B$6+Imputation_C!$C$6)</f>
        <v>5205.0050000000001</v>
      </c>
      <c r="M466" t="str">
        <f>VLOOKUP(B466, IATA[],3,FALSE)</f>
        <v>USA</v>
      </c>
      <c r="N466" t="str">
        <f>VLOOKUP(C466, IATA[],3,FALSE)</f>
        <v>France</v>
      </c>
    </row>
    <row r="467" spans="1:14" x14ac:dyDescent="0.3">
      <c r="A467" t="s">
        <v>683</v>
      </c>
      <c r="B467" t="s">
        <v>1161</v>
      </c>
      <c r="C467" t="s">
        <v>1162</v>
      </c>
      <c r="D467" s="1">
        <v>43035</v>
      </c>
      <c r="E467" s="1">
        <v>43112</v>
      </c>
      <c r="F467" s="1">
        <v>43127</v>
      </c>
      <c r="G467">
        <v>5555</v>
      </c>
      <c r="H467">
        <v>7.1</v>
      </c>
      <c r="I467" s="45">
        <v>3112.37</v>
      </c>
      <c r="J467" s="2" t="s">
        <v>1218</v>
      </c>
      <c r="K467">
        <v>228</v>
      </c>
      <c r="L467" s="43">
        <f>IF(J467="Economy", G467*Imputation_C!$B$5+Imputation_C!$C$5,Flights_C!G467*Imputation_C!$B$6+Imputation_C!$C$6)</f>
        <v>5047.2924999999996</v>
      </c>
      <c r="M467" t="str">
        <f>VLOOKUP(B467, IATA[],3,FALSE)</f>
        <v>USA</v>
      </c>
      <c r="N467" t="str">
        <f>VLOOKUP(C467, IATA[],3,FALSE)</f>
        <v>England</v>
      </c>
    </row>
    <row r="468" spans="1:14" x14ac:dyDescent="0.3">
      <c r="A468" t="s">
        <v>682</v>
      </c>
      <c r="B468" t="s">
        <v>1162</v>
      </c>
      <c r="C468" t="s">
        <v>1164</v>
      </c>
      <c r="D468" s="1">
        <v>43438</v>
      </c>
      <c r="E468" s="1">
        <v>43487</v>
      </c>
      <c r="F468" s="1">
        <v>43495</v>
      </c>
      <c r="G468">
        <v>7213</v>
      </c>
      <c r="H468">
        <v>8.4</v>
      </c>
      <c r="I468" s="45">
        <v>3122.11</v>
      </c>
      <c r="J468" s="2" t="s">
        <v>1218</v>
      </c>
      <c r="K468">
        <v>393</v>
      </c>
      <c r="L468" s="43">
        <f>IF(J468="Economy", G468*Imputation_C!$B$5+Imputation_C!$C$5,Flights_C!G468*Imputation_C!$B$6+Imputation_C!$C$6)</f>
        <v>5998.1554999999998</v>
      </c>
      <c r="M468" t="str">
        <f>VLOOKUP(B468, IATA[],3,FALSE)</f>
        <v>England</v>
      </c>
      <c r="N468" t="str">
        <f>VLOOKUP(C468, IATA[],3,FALSE)</f>
        <v>India</v>
      </c>
    </row>
    <row r="469" spans="1:14" x14ac:dyDescent="0.3">
      <c r="A469" t="s">
        <v>681</v>
      </c>
      <c r="B469" t="s">
        <v>1190</v>
      </c>
      <c r="C469" t="s">
        <v>1167</v>
      </c>
      <c r="D469" s="1">
        <v>42994</v>
      </c>
      <c r="E469" s="1">
        <v>43054</v>
      </c>
      <c r="F469" s="1">
        <v>43059</v>
      </c>
      <c r="G469">
        <v>5565</v>
      </c>
      <c r="H469">
        <v>8.6999999999999993</v>
      </c>
      <c r="I469" s="45">
        <v>3126.85</v>
      </c>
      <c r="J469" s="2" t="s">
        <v>1218</v>
      </c>
      <c r="K469">
        <v>301</v>
      </c>
      <c r="L469" s="43">
        <f>IF(J469="Economy", G469*Imputation_C!$B$5+Imputation_C!$C$5,Flights_C!G469*Imputation_C!$B$6+Imputation_C!$C$6)</f>
        <v>5053.0275000000001</v>
      </c>
      <c r="M469" t="str">
        <f>VLOOKUP(B469, IATA[],3,FALSE)</f>
        <v>USA</v>
      </c>
      <c r="N469" t="str">
        <f>VLOOKUP(C469, IATA[],3,FALSE)</f>
        <v>England</v>
      </c>
    </row>
    <row r="470" spans="1:14" x14ac:dyDescent="0.3">
      <c r="A470" t="s">
        <v>680</v>
      </c>
      <c r="B470" t="s">
        <v>1160</v>
      </c>
      <c r="C470" t="s">
        <v>1162</v>
      </c>
      <c r="D470" s="1">
        <v>42854</v>
      </c>
      <c r="E470" s="1">
        <v>42875</v>
      </c>
      <c r="F470" s="1">
        <v>42890</v>
      </c>
      <c r="G470">
        <v>10883</v>
      </c>
      <c r="H470">
        <v>12.8</v>
      </c>
      <c r="I470" s="45">
        <v>3141.85</v>
      </c>
      <c r="J470" s="2" t="s">
        <v>1218</v>
      </c>
      <c r="K470">
        <v>912</v>
      </c>
      <c r="L470" s="43">
        <f>IF(J470="Economy", G470*Imputation_C!$B$5+Imputation_C!$C$5,Flights_C!G470*Imputation_C!$B$6+Imputation_C!$C$6)</f>
        <v>8102.9004999999997</v>
      </c>
      <c r="M470" t="str">
        <f>VLOOKUP(B470, IATA[],3,FALSE)</f>
        <v>Singapore</v>
      </c>
      <c r="N470" t="str">
        <f>VLOOKUP(C470, IATA[],3,FALSE)</f>
        <v>England</v>
      </c>
    </row>
    <row r="471" spans="1:14" x14ac:dyDescent="0.3">
      <c r="A471" t="s">
        <v>679</v>
      </c>
      <c r="B471" t="s">
        <v>1162</v>
      </c>
      <c r="C471" t="s">
        <v>1170</v>
      </c>
      <c r="D471" s="1">
        <v>43526</v>
      </c>
      <c r="E471" s="1">
        <v>43543</v>
      </c>
      <c r="F471" s="1">
        <v>43556</v>
      </c>
      <c r="G471">
        <v>9241</v>
      </c>
      <c r="H471">
        <v>10.4</v>
      </c>
      <c r="I471" s="45">
        <v>3149.31</v>
      </c>
      <c r="J471" s="2" t="s">
        <v>1218</v>
      </c>
      <c r="K471">
        <v>950</v>
      </c>
      <c r="L471" s="43">
        <f>IF(J471="Economy", G471*Imputation_C!$B$5+Imputation_C!$C$5,Flights_C!G471*Imputation_C!$B$6+Imputation_C!$C$6)</f>
        <v>7161.2134999999998</v>
      </c>
      <c r="M471" t="str">
        <f>VLOOKUP(B471, IATA[],3,FALSE)</f>
        <v>England</v>
      </c>
      <c r="N471" t="str">
        <f>VLOOKUP(C471, IATA[],3,FALSE)</f>
        <v>China</v>
      </c>
    </row>
    <row r="472" spans="1:14" x14ac:dyDescent="0.3">
      <c r="A472" t="s">
        <v>677</v>
      </c>
      <c r="B472" t="s">
        <v>1162</v>
      </c>
      <c r="C472" t="s">
        <v>1170</v>
      </c>
      <c r="D472" s="1">
        <v>43640</v>
      </c>
      <c r="E472" s="1">
        <v>43640</v>
      </c>
      <c r="F472" s="1">
        <v>43643</v>
      </c>
      <c r="G472">
        <v>9241</v>
      </c>
      <c r="H472">
        <v>10.4</v>
      </c>
      <c r="I472" s="45">
        <v>3192.76</v>
      </c>
      <c r="J472" s="2" t="s">
        <v>1218</v>
      </c>
      <c r="K472">
        <v>636</v>
      </c>
      <c r="L472" s="43">
        <f>IF(J472="Economy", G472*Imputation_C!$B$5+Imputation_C!$C$5,Flights_C!G472*Imputation_C!$B$6+Imputation_C!$C$6)</f>
        <v>7161.2134999999998</v>
      </c>
      <c r="M472" t="str">
        <f>VLOOKUP(B472, IATA[],3,FALSE)</f>
        <v>England</v>
      </c>
      <c r="N472" t="str">
        <f>VLOOKUP(C472, IATA[],3,FALSE)</f>
        <v>China</v>
      </c>
    </row>
    <row r="473" spans="1:14" x14ac:dyDescent="0.3">
      <c r="A473" t="s">
        <v>678</v>
      </c>
      <c r="B473" t="s">
        <v>1162</v>
      </c>
      <c r="C473" t="s">
        <v>1180</v>
      </c>
      <c r="D473" s="1">
        <v>42977</v>
      </c>
      <c r="E473" s="1">
        <v>42998</v>
      </c>
      <c r="F473" s="1">
        <v>43007</v>
      </c>
      <c r="G473">
        <v>5561</v>
      </c>
      <c r="H473">
        <v>6.7</v>
      </c>
      <c r="I473" s="45">
        <v>3192.93</v>
      </c>
      <c r="J473" s="2" t="s">
        <v>1218</v>
      </c>
      <c r="K473">
        <v>212</v>
      </c>
      <c r="L473" s="43">
        <f>IF(J473="Economy", G473*Imputation_C!$B$5+Imputation_C!$C$5,Flights_C!G473*Imputation_C!$B$6+Imputation_C!$C$6)</f>
        <v>5050.7335000000003</v>
      </c>
      <c r="M473" t="str">
        <f>VLOOKUP(B473, IATA[],3,FALSE)</f>
        <v>England</v>
      </c>
      <c r="N473" t="str">
        <f>VLOOKUP(C473, IATA[],3,FALSE)</f>
        <v>USA</v>
      </c>
    </row>
    <row r="474" spans="1:14" x14ac:dyDescent="0.3">
      <c r="A474" t="s">
        <v>676</v>
      </c>
      <c r="B474" t="s">
        <v>1162</v>
      </c>
      <c r="C474" t="s">
        <v>1161</v>
      </c>
      <c r="D474" s="1">
        <v>42910</v>
      </c>
      <c r="E474" s="1">
        <v>42960</v>
      </c>
      <c r="F474" s="1">
        <v>42969</v>
      </c>
      <c r="G474">
        <v>5539</v>
      </c>
      <c r="H474">
        <v>6.7</v>
      </c>
      <c r="I474" s="45">
        <v>3202.05</v>
      </c>
      <c r="J474" s="2" t="s">
        <v>1218</v>
      </c>
      <c r="K474">
        <v>165</v>
      </c>
      <c r="L474" s="43">
        <f>IF(J474="Economy", G474*Imputation_C!$B$5+Imputation_C!$C$5,Flights_C!G474*Imputation_C!$B$6+Imputation_C!$C$6)</f>
        <v>5038.1165000000001</v>
      </c>
      <c r="M474" t="str">
        <f>VLOOKUP(B474, IATA[],3,FALSE)</f>
        <v>England</v>
      </c>
      <c r="N474" t="str">
        <f>VLOOKUP(C474, IATA[],3,FALSE)</f>
        <v>USA</v>
      </c>
    </row>
    <row r="475" spans="1:14" x14ac:dyDescent="0.3">
      <c r="A475" t="s">
        <v>675</v>
      </c>
      <c r="B475" t="s">
        <v>1167</v>
      </c>
      <c r="C475" t="s">
        <v>1164</v>
      </c>
      <c r="D475" s="1">
        <v>43507</v>
      </c>
      <c r="E475" s="1">
        <v>43528</v>
      </c>
      <c r="F475" s="1">
        <v>43546</v>
      </c>
      <c r="G475">
        <v>7193</v>
      </c>
      <c r="H475">
        <v>15.3</v>
      </c>
      <c r="I475" s="45">
        <v>3203.28</v>
      </c>
      <c r="J475" s="2" t="s">
        <v>1218</v>
      </c>
      <c r="K475">
        <v>725</v>
      </c>
      <c r="L475" s="43">
        <f>IF(J475="Economy", G475*Imputation_C!$B$5+Imputation_C!$C$5,Flights_C!G475*Imputation_C!$B$6+Imputation_C!$C$6)</f>
        <v>5986.6855000000005</v>
      </c>
      <c r="M475" t="str">
        <f>VLOOKUP(B475, IATA[],3,FALSE)</f>
        <v>England</v>
      </c>
      <c r="N475" t="str">
        <f>VLOOKUP(C475, IATA[],3,FALSE)</f>
        <v>India</v>
      </c>
    </row>
    <row r="476" spans="1:14" x14ac:dyDescent="0.3">
      <c r="A476" t="s">
        <v>674</v>
      </c>
      <c r="B476" t="s">
        <v>1162</v>
      </c>
      <c r="C476" t="s">
        <v>1168</v>
      </c>
      <c r="D476" s="1">
        <v>43775</v>
      </c>
      <c r="E476" s="1">
        <v>43796</v>
      </c>
      <c r="F476" s="1">
        <v>43813</v>
      </c>
      <c r="G476">
        <v>9591</v>
      </c>
      <c r="H476">
        <v>10.7</v>
      </c>
      <c r="I476" s="45">
        <v>3216.13</v>
      </c>
      <c r="J476" s="2" t="s">
        <v>1218</v>
      </c>
      <c r="K476">
        <v>102</v>
      </c>
      <c r="L476" s="43">
        <f>IF(J476="Economy", G476*Imputation_C!$B$5+Imputation_C!$C$5,Flights_C!G476*Imputation_C!$B$6+Imputation_C!$C$6)</f>
        <v>7361.9385000000002</v>
      </c>
      <c r="M476" t="str">
        <f>VLOOKUP(B476, IATA[],3,FALSE)</f>
        <v>England</v>
      </c>
      <c r="N476" t="str">
        <f>VLOOKUP(C476, IATA[],3,FALSE)</f>
        <v>Japan</v>
      </c>
    </row>
    <row r="477" spans="1:14" x14ac:dyDescent="0.3">
      <c r="A477" t="s">
        <v>673</v>
      </c>
      <c r="B477" t="s">
        <v>1161</v>
      </c>
      <c r="C477" t="s">
        <v>1179</v>
      </c>
      <c r="D477" s="1">
        <v>43501</v>
      </c>
      <c r="E477" s="1">
        <v>43539</v>
      </c>
      <c r="F477" s="1">
        <v>43545</v>
      </c>
      <c r="G477">
        <v>6884</v>
      </c>
      <c r="H477">
        <v>8.6</v>
      </c>
      <c r="I477" s="45">
        <v>3217.61</v>
      </c>
      <c r="J477" s="2" t="s">
        <v>1218</v>
      </c>
      <c r="K477">
        <v>478</v>
      </c>
      <c r="L477" s="43">
        <f>IF(J477="Economy", G477*Imputation_C!$B$5+Imputation_C!$C$5,Flights_C!G477*Imputation_C!$B$6+Imputation_C!$C$6)</f>
        <v>5809.4740000000002</v>
      </c>
      <c r="M477" t="str">
        <f>VLOOKUP(B477, IATA[],3,FALSE)</f>
        <v>USA</v>
      </c>
      <c r="N477" t="str">
        <f>VLOOKUP(C477, IATA[],3,FALSE)</f>
        <v>Italy</v>
      </c>
    </row>
    <row r="478" spans="1:14" x14ac:dyDescent="0.3">
      <c r="A478" t="s">
        <v>672</v>
      </c>
      <c r="B478" t="s">
        <v>1162</v>
      </c>
      <c r="C478" t="s">
        <v>1193</v>
      </c>
      <c r="D478" s="1">
        <v>43126</v>
      </c>
      <c r="E478" s="1">
        <v>43159</v>
      </c>
      <c r="F478" s="1">
        <v>43167</v>
      </c>
      <c r="G478">
        <v>6731</v>
      </c>
      <c r="H478">
        <v>7.9</v>
      </c>
      <c r="I478" s="45">
        <v>3269.67</v>
      </c>
      <c r="J478" s="2" t="s">
        <v>1218</v>
      </c>
      <c r="K478">
        <v>460</v>
      </c>
      <c r="L478" s="43">
        <f>IF(J478="Economy", G478*Imputation_C!$B$5+Imputation_C!$C$5,Flights_C!G478*Imputation_C!$B$6+Imputation_C!$C$6)</f>
        <v>5721.7285000000002</v>
      </c>
      <c r="M478" t="str">
        <f>VLOOKUP(B478, IATA[],3,FALSE)</f>
        <v>England</v>
      </c>
      <c r="N478" t="str">
        <f>VLOOKUP(C478, IATA[],3,FALSE)</f>
        <v>India</v>
      </c>
    </row>
    <row r="479" spans="1:14" x14ac:dyDescent="0.3">
      <c r="A479" t="s">
        <v>671</v>
      </c>
      <c r="B479" t="s">
        <v>1167</v>
      </c>
      <c r="C479" t="s">
        <v>1163</v>
      </c>
      <c r="D479" s="1">
        <v>43560</v>
      </c>
      <c r="E479" s="1">
        <v>43582</v>
      </c>
      <c r="F479" s="1">
        <v>43588</v>
      </c>
      <c r="G479">
        <v>8432</v>
      </c>
      <c r="H479">
        <v>9.6</v>
      </c>
      <c r="I479" s="45">
        <v>3272.93</v>
      </c>
      <c r="J479" s="2" t="s">
        <v>1218</v>
      </c>
      <c r="K479">
        <v>586</v>
      </c>
      <c r="L479" s="43">
        <f>IF(J479="Economy", G479*Imputation_C!$B$5+Imputation_C!$C$5,Flights_C!G479*Imputation_C!$B$6+Imputation_C!$C$6)</f>
        <v>6697.2520000000004</v>
      </c>
      <c r="M479" t="str">
        <f>VLOOKUP(B479, IATA[],3,FALSE)</f>
        <v>England</v>
      </c>
      <c r="N479" t="str">
        <f>VLOOKUP(C479, IATA[],3,FALSE)</f>
        <v>USA</v>
      </c>
    </row>
    <row r="480" spans="1:14" x14ac:dyDescent="0.3">
      <c r="A480" t="s">
        <v>670</v>
      </c>
      <c r="B480" t="s">
        <v>1167</v>
      </c>
      <c r="C480" t="s">
        <v>1196</v>
      </c>
      <c r="D480" s="1">
        <v>42999</v>
      </c>
      <c r="E480" s="1">
        <v>43027</v>
      </c>
      <c r="F480" s="1">
        <v>43045</v>
      </c>
      <c r="G480">
        <v>8797</v>
      </c>
      <c r="H480">
        <v>13.9</v>
      </c>
      <c r="I480" s="45">
        <v>3293.89</v>
      </c>
      <c r="J480" s="2" t="s">
        <v>1218</v>
      </c>
      <c r="K480">
        <v>549</v>
      </c>
      <c r="L480" s="43">
        <f>IF(J480="Economy", G480*Imputation_C!$B$5+Imputation_C!$C$5,Flights_C!G480*Imputation_C!$B$6+Imputation_C!$C$6)</f>
        <v>6906.5794999999998</v>
      </c>
      <c r="M480" t="str">
        <f>VLOOKUP(B480, IATA[],3,FALSE)</f>
        <v>England</v>
      </c>
      <c r="N480" t="str">
        <f>VLOOKUP(C480, IATA[],3,FALSE)</f>
        <v>USA</v>
      </c>
    </row>
    <row r="481" spans="1:14" x14ac:dyDescent="0.3">
      <c r="A481" t="s">
        <v>659</v>
      </c>
      <c r="B481" t="s">
        <v>1161</v>
      </c>
      <c r="C481" t="s">
        <v>1209</v>
      </c>
      <c r="D481" s="1">
        <v>43197</v>
      </c>
      <c r="E481" s="1">
        <v>43223</v>
      </c>
      <c r="F481" s="1">
        <v>43224</v>
      </c>
      <c r="G481">
        <v>5849</v>
      </c>
      <c r="H481">
        <v>7.3</v>
      </c>
      <c r="I481" s="45">
        <v>3541.13</v>
      </c>
      <c r="J481" s="2" t="s">
        <v>1218</v>
      </c>
      <c r="K481">
        <v>749</v>
      </c>
      <c r="L481" s="43">
        <f>IF(J481="Economy", G481*Imputation_C!$B$5+Imputation_C!$C$5,Flights_C!G481*Imputation_C!$B$6+Imputation_C!$C$6)</f>
        <v>5215.9014999999999</v>
      </c>
      <c r="M481" t="str">
        <f>VLOOKUP(B481, IATA[],3,FALSE)</f>
        <v>USA</v>
      </c>
      <c r="N481" t="str">
        <f>VLOOKUP(C481, IATA[],3,FALSE)</f>
        <v>France</v>
      </c>
    </row>
    <row r="482" spans="1:14" x14ac:dyDescent="0.3">
      <c r="A482" t="s">
        <v>658</v>
      </c>
      <c r="B482" t="s">
        <v>1167</v>
      </c>
      <c r="C482" t="s">
        <v>1165</v>
      </c>
      <c r="D482" s="1">
        <v>42760</v>
      </c>
      <c r="E482" s="1">
        <v>42785</v>
      </c>
      <c r="F482" s="1">
        <v>42792</v>
      </c>
      <c r="G482">
        <v>7146</v>
      </c>
      <c r="H482">
        <v>8.9</v>
      </c>
      <c r="I482" s="45">
        <v>3574.17</v>
      </c>
      <c r="J482" s="2" t="s">
        <v>1218</v>
      </c>
      <c r="K482">
        <v>235</v>
      </c>
      <c r="L482" s="43">
        <f>IF(J482="Economy", G482*Imputation_C!$B$5+Imputation_C!$C$5,Flights_C!G482*Imputation_C!$B$6+Imputation_C!$C$6)</f>
        <v>5959.7309999999998</v>
      </c>
      <c r="M482" t="str">
        <f>VLOOKUP(B482, IATA[],3,FALSE)</f>
        <v>England</v>
      </c>
      <c r="N482" t="str">
        <f>VLOOKUP(C482, IATA[],3,FALSE)</f>
        <v>USA</v>
      </c>
    </row>
    <row r="483" spans="1:14" x14ac:dyDescent="0.3">
      <c r="A483" t="s">
        <v>657</v>
      </c>
      <c r="B483" t="s">
        <v>1167</v>
      </c>
      <c r="C483" t="s">
        <v>1172</v>
      </c>
      <c r="D483" s="1">
        <v>43099</v>
      </c>
      <c r="E483" s="1">
        <v>43133</v>
      </c>
      <c r="F483" s="1">
        <v>43140</v>
      </c>
      <c r="G483">
        <v>7741</v>
      </c>
      <c r="H483">
        <v>9.9</v>
      </c>
      <c r="I483" s="45">
        <v>3642.66</v>
      </c>
      <c r="J483" s="2" t="s">
        <v>1218</v>
      </c>
      <c r="K483">
        <v>212</v>
      </c>
      <c r="L483" s="43">
        <f>IF(J483="Economy", G483*Imputation_C!$B$5+Imputation_C!$C$5,Flights_C!G483*Imputation_C!$B$6+Imputation_C!$C$6)</f>
        <v>6300.9634999999998</v>
      </c>
      <c r="M483" t="str">
        <f>VLOOKUP(B483, IATA[],3,FALSE)</f>
        <v>England</v>
      </c>
      <c r="N483" t="str">
        <f>VLOOKUP(C483, IATA[],3,FALSE)</f>
        <v>USA</v>
      </c>
    </row>
    <row r="484" spans="1:14" x14ac:dyDescent="0.3">
      <c r="A484" t="s">
        <v>656</v>
      </c>
      <c r="B484" t="s">
        <v>1160</v>
      </c>
      <c r="C484" t="s">
        <v>1177</v>
      </c>
      <c r="D484" s="1">
        <v>43767</v>
      </c>
      <c r="E484" s="1">
        <v>43776</v>
      </c>
      <c r="F484" s="1">
        <v>43784</v>
      </c>
      <c r="G484">
        <v>6293</v>
      </c>
      <c r="H484">
        <v>7.4</v>
      </c>
      <c r="I484" s="45">
        <v>3651.22</v>
      </c>
      <c r="J484" s="2" t="s">
        <v>1218</v>
      </c>
      <c r="K484">
        <v>403</v>
      </c>
      <c r="L484" s="43">
        <f>IF(J484="Economy", G484*Imputation_C!$B$5+Imputation_C!$C$5,Flights_C!G484*Imputation_C!$B$6+Imputation_C!$C$6)</f>
        <v>5470.5355</v>
      </c>
      <c r="M484" t="str">
        <f>VLOOKUP(B484, IATA[],3,FALSE)</f>
        <v>Singapore</v>
      </c>
      <c r="N484" t="str">
        <f>VLOOKUP(C484, IATA[],3,FALSE)</f>
        <v>Australia</v>
      </c>
    </row>
    <row r="485" spans="1:14" x14ac:dyDescent="0.3">
      <c r="A485" t="s">
        <v>655</v>
      </c>
      <c r="B485" t="s">
        <v>1162</v>
      </c>
      <c r="C485" t="s">
        <v>1186</v>
      </c>
      <c r="D485" s="1">
        <v>43562</v>
      </c>
      <c r="E485" s="1">
        <v>43589</v>
      </c>
      <c r="F485" s="1">
        <v>43600</v>
      </c>
      <c r="G485">
        <v>9594</v>
      </c>
      <c r="H485">
        <v>16.7</v>
      </c>
      <c r="I485" s="45">
        <v>3654.36</v>
      </c>
      <c r="J485" s="2" t="s">
        <v>1218</v>
      </c>
      <c r="K485">
        <v>89</v>
      </c>
      <c r="L485" s="43">
        <f>IF(J485="Economy", G485*Imputation_C!$B$5+Imputation_C!$C$5,Flights_C!G485*Imputation_C!$B$6+Imputation_C!$C$6)</f>
        <v>7363.6589999999997</v>
      </c>
      <c r="M485" t="str">
        <f>VLOOKUP(B485, IATA[],3,FALSE)</f>
        <v>England</v>
      </c>
      <c r="N485" t="str">
        <f>VLOOKUP(C485, IATA[],3,FALSE)</f>
        <v>China</v>
      </c>
    </row>
    <row r="486" spans="1:14" x14ac:dyDescent="0.3">
      <c r="A486" t="s">
        <v>654</v>
      </c>
      <c r="B486" t="s">
        <v>1161</v>
      </c>
      <c r="C486" t="s">
        <v>1176</v>
      </c>
      <c r="D486" s="1">
        <v>42776</v>
      </c>
      <c r="E486" s="1">
        <v>42793</v>
      </c>
      <c r="F486" s="1">
        <v>42801</v>
      </c>
      <c r="G486">
        <v>11115</v>
      </c>
      <c r="H486">
        <v>13.5</v>
      </c>
      <c r="I486" s="45">
        <v>3667.96</v>
      </c>
      <c r="J486" s="2" t="s">
        <v>1218</v>
      </c>
      <c r="K486">
        <v>200</v>
      </c>
      <c r="L486" s="43">
        <f>IF(J486="Economy", G486*Imputation_C!$B$5+Imputation_C!$C$5,Flights_C!G486*Imputation_C!$B$6+Imputation_C!$C$6)</f>
        <v>8235.9524999999994</v>
      </c>
      <c r="M486" t="str">
        <f>VLOOKUP(B486, IATA[],3,FALSE)</f>
        <v>USA</v>
      </c>
      <c r="N486" t="str">
        <f>VLOOKUP(C486, IATA[],3,FALSE)</f>
        <v>Republic of Korea</v>
      </c>
    </row>
    <row r="487" spans="1:14" x14ac:dyDescent="0.3">
      <c r="A487" t="s">
        <v>653</v>
      </c>
      <c r="B487" t="s">
        <v>1162</v>
      </c>
      <c r="C487" t="s">
        <v>1198</v>
      </c>
      <c r="D487" s="1">
        <v>43521</v>
      </c>
      <c r="E487" s="1">
        <v>43538</v>
      </c>
      <c r="F487" s="1">
        <v>43544</v>
      </c>
      <c r="G487">
        <v>7627</v>
      </c>
      <c r="H487">
        <v>8.8000000000000007</v>
      </c>
      <c r="I487" s="45">
        <v>3672.76</v>
      </c>
      <c r="J487" s="2" t="s">
        <v>1218</v>
      </c>
      <c r="K487">
        <v>235</v>
      </c>
      <c r="L487" s="43">
        <f>IF(J487="Economy", G487*Imputation_C!$B$5+Imputation_C!$C$5,Flights_C!G487*Imputation_C!$B$6+Imputation_C!$C$6)</f>
        <v>6235.5844999999999</v>
      </c>
      <c r="M487" t="str">
        <f>VLOOKUP(B487, IATA[],3,FALSE)</f>
        <v>England</v>
      </c>
      <c r="N487" t="str">
        <f>VLOOKUP(C487, IATA[],3,FALSE)</f>
        <v>USA</v>
      </c>
    </row>
    <row r="488" spans="1:14" x14ac:dyDescent="0.3">
      <c r="A488" t="s">
        <v>652</v>
      </c>
      <c r="B488" t="s">
        <v>1167</v>
      </c>
      <c r="C488" t="s">
        <v>1180</v>
      </c>
      <c r="D488" s="1">
        <v>43330</v>
      </c>
      <c r="E488" s="1">
        <v>43351</v>
      </c>
      <c r="F488" s="1">
        <v>43361</v>
      </c>
      <c r="G488">
        <v>5606</v>
      </c>
      <c r="H488">
        <v>7.1</v>
      </c>
      <c r="I488" s="45">
        <v>3681.99</v>
      </c>
      <c r="J488" s="2" t="s">
        <v>1218</v>
      </c>
      <c r="K488">
        <v>120</v>
      </c>
      <c r="L488" s="43">
        <f>IF(J488="Economy", G488*Imputation_C!$B$5+Imputation_C!$C$5,Flights_C!G488*Imputation_C!$B$6+Imputation_C!$C$6)</f>
        <v>5076.5410000000002</v>
      </c>
      <c r="M488" t="str">
        <f>VLOOKUP(B488, IATA[],3,FALSE)</f>
        <v>England</v>
      </c>
      <c r="N488" t="str">
        <f>VLOOKUP(C488, IATA[],3,FALSE)</f>
        <v>USA</v>
      </c>
    </row>
    <row r="489" spans="1:14" x14ac:dyDescent="0.3">
      <c r="A489" t="s">
        <v>651</v>
      </c>
      <c r="B489" t="s">
        <v>1167</v>
      </c>
      <c r="C489" t="s">
        <v>1171</v>
      </c>
      <c r="D489" s="1">
        <v>43572</v>
      </c>
      <c r="E489" s="1">
        <v>43610</v>
      </c>
      <c r="F489" s="1">
        <v>43616</v>
      </c>
      <c r="G489">
        <v>8187</v>
      </c>
      <c r="H489">
        <v>10.1</v>
      </c>
      <c r="I489" s="45">
        <v>3683.13</v>
      </c>
      <c r="J489" s="2" t="s">
        <v>1218</v>
      </c>
      <c r="K489">
        <v>566</v>
      </c>
      <c r="L489" s="43">
        <f>IF(J489="Economy", G489*Imputation_C!$B$5+Imputation_C!$C$5,Flights_C!G489*Imputation_C!$B$6+Imputation_C!$C$6)</f>
        <v>6556.7444999999998</v>
      </c>
      <c r="M489" t="str">
        <f>VLOOKUP(B489, IATA[],3,FALSE)</f>
        <v>England</v>
      </c>
      <c r="N489" t="str">
        <f>VLOOKUP(C489, IATA[],3,FALSE)</f>
        <v>China</v>
      </c>
    </row>
    <row r="490" spans="1:14" x14ac:dyDescent="0.3">
      <c r="A490" t="s">
        <v>650</v>
      </c>
      <c r="B490" t="s">
        <v>1161</v>
      </c>
      <c r="C490" t="s">
        <v>1177</v>
      </c>
      <c r="D490" s="1">
        <v>43245</v>
      </c>
      <c r="E490" s="1">
        <v>43266</v>
      </c>
      <c r="F490" s="1">
        <v>43275</v>
      </c>
      <c r="G490">
        <v>16013</v>
      </c>
      <c r="H490">
        <v>19.3</v>
      </c>
      <c r="I490" s="45">
        <v>3701.89</v>
      </c>
      <c r="J490" s="2" t="s">
        <v>1218</v>
      </c>
      <c r="K490">
        <v>805</v>
      </c>
      <c r="L490" s="43">
        <f>IF(J490="Economy", G490*Imputation_C!$B$5+Imputation_C!$C$5,Flights_C!G490*Imputation_C!$B$6+Imputation_C!$C$6)</f>
        <v>11044.9555</v>
      </c>
      <c r="M490" t="str">
        <f>VLOOKUP(B490, IATA[],3,FALSE)</f>
        <v>USA</v>
      </c>
      <c r="N490" t="str">
        <f>VLOOKUP(C490, IATA[],3,FALSE)</f>
        <v>Australia</v>
      </c>
    </row>
    <row r="491" spans="1:14" x14ac:dyDescent="0.3">
      <c r="A491" t="s">
        <v>649</v>
      </c>
      <c r="B491" t="s">
        <v>1190</v>
      </c>
      <c r="C491" t="s">
        <v>1162</v>
      </c>
      <c r="D491" s="1">
        <v>42796</v>
      </c>
      <c r="E491" s="1">
        <v>42889</v>
      </c>
      <c r="F491" s="1">
        <v>42899</v>
      </c>
      <c r="G491">
        <v>5536</v>
      </c>
      <c r="H491">
        <v>11.7</v>
      </c>
      <c r="I491" s="45">
        <v>3712.74</v>
      </c>
      <c r="J491" s="2" t="s">
        <v>1218</v>
      </c>
      <c r="K491">
        <v>62</v>
      </c>
      <c r="L491" s="43">
        <f>IF(J491="Economy", G491*Imputation_C!$B$5+Imputation_C!$C$5,Flights_C!G491*Imputation_C!$B$6+Imputation_C!$C$6)</f>
        <v>5036.3960000000006</v>
      </c>
      <c r="M491" t="str">
        <f>VLOOKUP(B491, IATA[],3,FALSE)</f>
        <v>USA</v>
      </c>
      <c r="N491" t="str">
        <f>VLOOKUP(C491, IATA[],3,FALSE)</f>
        <v>England</v>
      </c>
    </row>
    <row r="492" spans="1:14" x14ac:dyDescent="0.3">
      <c r="A492" t="s">
        <v>648</v>
      </c>
      <c r="B492" t="s">
        <v>1190</v>
      </c>
      <c r="C492" t="s">
        <v>1172</v>
      </c>
      <c r="D492" s="1">
        <v>43013</v>
      </c>
      <c r="E492" s="1">
        <v>43022</v>
      </c>
      <c r="F492" s="1">
        <v>43026</v>
      </c>
      <c r="G492">
        <v>3883</v>
      </c>
      <c r="H492">
        <v>5.0999999999999996</v>
      </c>
      <c r="I492" s="45">
        <v>3719.14</v>
      </c>
      <c r="J492" s="2" t="s">
        <v>1218</v>
      </c>
      <c r="K492">
        <v>202</v>
      </c>
      <c r="L492" s="43">
        <f>IF(J492="Economy", G492*Imputation_C!$B$5+Imputation_C!$C$5,Flights_C!G492*Imputation_C!$B$6+Imputation_C!$C$6)</f>
        <v>4088.4005000000002</v>
      </c>
      <c r="M492" t="str">
        <f>VLOOKUP(B492, IATA[],3,FALSE)</f>
        <v>USA</v>
      </c>
      <c r="N492" t="str">
        <f>VLOOKUP(C492, IATA[],3,FALSE)</f>
        <v>USA</v>
      </c>
    </row>
    <row r="493" spans="1:14" x14ac:dyDescent="0.3">
      <c r="A493" t="s">
        <v>647</v>
      </c>
      <c r="B493" t="s">
        <v>1161</v>
      </c>
      <c r="C493" t="s">
        <v>1160</v>
      </c>
      <c r="D493" s="1">
        <v>42783</v>
      </c>
      <c r="E493" s="1">
        <v>42842</v>
      </c>
      <c r="F493" s="1">
        <v>42849</v>
      </c>
      <c r="G493">
        <v>15349</v>
      </c>
      <c r="H493">
        <v>18.5</v>
      </c>
      <c r="I493" s="45">
        <v>3739.08</v>
      </c>
      <c r="J493" s="2" t="s">
        <v>1218</v>
      </c>
      <c r="K493">
        <v>382</v>
      </c>
      <c r="L493" s="43">
        <f>IF(J493="Economy", G493*Imputation_C!$B$5+Imputation_C!$C$5,Flights_C!G493*Imputation_C!$B$6+Imputation_C!$C$6)</f>
        <v>10664.1515</v>
      </c>
      <c r="M493" t="str">
        <f>VLOOKUP(B493, IATA[],3,FALSE)</f>
        <v>USA</v>
      </c>
      <c r="N493" t="str">
        <f>VLOOKUP(C493, IATA[],3,FALSE)</f>
        <v>Singapore</v>
      </c>
    </row>
    <row r="494" spans="1:14" x14ac:dyDescent="0.3">
      <c r="A494" t="s">
        <v>646</v>
      </c>
      <c r="B494" t="s">
        <v>1167</v>
      </c>
      <c r="C494" t="s">
        <v>1161</v>
      </c>
      <c r="D494" s="1">
        <v>43541</v>
      </c>
      <c r="E494" s="1">
        <v>43546</v>
      </c>
      <c r="F494" s="1">
        <v>43554</v>
      </c>
      <c r="G494">
        <v>5568</v>
      </c>
      <c r="H494">
        <v>12.7</v>
      </c>
      <c r="I494" s="45">
        <v>3763.68</v>
      </c>
      <c r="J494" s="2" t="s">
        <v>1218</v>
      </c>
      <c r="K494">
        <v>165</v>
      </c>
      <c r="L494" s="43">
        <f>IF(J494="Economy", G494*Imputation_C!$B$5+Imputation_C!$C$5,Flights_C!G494*Imputation_C!$B$6+Imputation_C!$C$6)</f>
        <v>5054.7479999999996</v>
      </c>
      <c r="M494" t="str">
        <f>VLOOKUP(B494, IATA[],3,FALSE)</f>
        <v>England</v>
      </c>
      <c r="N494" t="str">
        <f>VLOOKUP(C494, IATA[],3,FALSE)</f>
        <v>USA</v>
      </c>
    </row>
    <row r="495" spans="1:14" x14ac:dyDescent="0.3">
      <c r="A495" t="s">
        <v>645</v>
      </c>
      <c r="B495" t="s">
        <v>1161</v>
      </c>
      <c r="C495" t="s">
        <v>1169</v>
      </c>
      <c r="D495" s="1">
        <v>43195</v>
      </c>
      <c r="E495" s="1">
        <v>43211</v>
      </c>
      <c r="F495" s="1">
        <v>43225</v>
      </c>
      <c r="G495">
        <v>15178</v>
      </c>
      <c r="H495">
        <v>18.3</v>
      </c>
      <c r="I495" s="45">
        <v>3770.1</v>
      </c>
      <c r="J495" s="2" t="s">
        <v>1218</v>
      </c>
      <c r="K495">
        <v>239</v>
      </c>
      <c r="L495" s="43">
        <f>IF(J495="Economy", G495*Imputation_C!$B$5+Imputation_C!$C$5,Flights_C!G495*Imputation_C!$B$6+Imputation_C!$C$6)</f>
        <v>10566.083000000001</v>
      </c>
      <c r="M495" t="str">
        <f>VLOOKUP(B495, IATA[],3,FALSE)</f>
        <v>USA</v>
      </c>
      <c r="N495" t="str">
        <f>VLOOKUP(C495, IATA[],3,FALSE)</f>
        <v>Malaysia</v>
      </c>
    </row>
    <row r="496" spans="1:14" x14ac:dyDescent="0.3">
      <c r="A496" t="s">
        <v>644</v>
      </c>
      <c r="B496" t="s">
        <v>1161</v>
      </c>
      <c r="C496" t="s">
        <v>1179</v>
      </c>
      <c r="D496" s="1">
        <v>42921</v>
      </c>
      <c r="E496" s="1">
        <v>42935</v>
      </c>
      <c r="F496" s="1">
        <v>42944</v>
      </c>
      <c r="G496">
        <v>6884</v>
      </c>
      <c r="H496">
        <v>8.6</v>
      </c>
      <c r="I496" s="45">
        <v>3794.88</v>
      </c>
      <c r="J496" s="2" t="s">
        <v>1218</v>
      </c>
      <c r="K496">
        <v>442</v>
      </c>
      <c r="L496" s="43">
        <f>IF(J496="Economy", G496*Imputation_C!$B$5+Imputation_C!$C$5,Flights_C!G496*Imputation_C!$B$6+Imputation_C!$C$6)</f>
        <v>5809.4740000000002</v>
      </c>
      <c r="M496" t="str">
        <f>VLOOKUP(B496, IATA[],3,FALSE)</f>
        <v>USA</v>
      </c>
      <c r="N496" t="str">
        <f>VLOOKUP(C496, IATA[],3,FALSE)</f>
        <v>Italy</v>
      </c>
    </row>
    <row r="497" spans="1:14" x14ac:dyDescent="0.3">
      <c r="A497" t="s">
        <v>643</v>
      </c>
      <c r="B497" t="s">
        <v>1167</v>
      </c>
      <c r="C497" t="s">
        <v>1161</v>
      </c>
      <c r="D497" s="1">
        <v>43785</v>
      </c>
      <c r="E497" s="1">
        <v>43785</v>
      </c>
      <c r="F497" s="1">
        <v>43792</v>
      </c>
      <c r="G497">
        <v>5568</v>
      </c>
      <c r="H497">
        <v>12.7</v>
      </c>
      <c r="I497" s="45">
        <v>3802.03</v>
      </c>
      <c r="J497" s="2" t="s">
        <v>1218</v>
      </c>
      <c r="K497">
        <v>165</v>
      </c>
      <c r="L497" s="43">
        <f>IF(J497="Economy", G497*Imputation_C!$B$5+Imputation_C!$C$5,Flights_C!G497*Imputation_C!$B$6+Imputation_C!$C$6)</f>
        <v>5054.7479999999996</v>
      </c>
      <c r="M497" t="str">
        <f>VLOOKUP(B497, IATA[],3,FALSE)</f>
        <v>England</v>
      </c>
      <c r="N497" t="str">
        <f>VLOOKUP(C497, IATA[],3,FALSE)</f>
        <v>USA</v>
      </c>
    </row>
    <row r="498" spans="1:14" x14ac:dyDescent="0.3">
      <c r="A498" t="s">
        <v>642</v>
      </c>
      <c r="B498" t="s">
        <v>1167</v>
      </c>
      <c r="C498" t="s">
        <v>1185</v>
      </c>
      <c r="D498" s="1">
        <v>43524</v>
      </c>
      <c r="E498" s="1">
        <v>43544</v>
      </c>
      <c r="F498" s="1">
        <v>43566</v>
      </c>
      <c r="G498">
        <v>7794</v>
      </c>
      <c r="H498">
        <v>12.9</v>
      </c>
      <c r="I498" s="45">
        <v>3816.15</v>
      </c>
      <c r="J498" s="2" t="s">
        <v>1218</v>
      </c>
      <c r="K498">
        <v>703</v>
      </c>
      <c r="L498" s="43">
        <f>IF(J498="Economy", G498*Imputation_C!$B$5+Imputation_C!$C$5,Flights_C!G498*Imputation_C!$B$6+Imputation_C!$C$6)</f>
        <v>6331.3590000000004</v>
      </c>
      <c r="M498" t="str">
        <f>VLOOKUP(B498, IATA[],3,FALSE)</f>
        <v>England</v>
      </c>
      <c r="N498" t="str">
        <f>VLOOKUP(C498, IATA[],3,FALSE)</f>
        <v>USA</v>
      </c>
    </row>
    <row r="499" spans="1:14" x14ac:dyDescent="0.3">
      <c r="A499" t="s">
        <v>641</v>
      </c>
      <c r="B499" t="s">
        <v>1162</v>
      </c>
      <c r="C499" t="s">
        <v>1181</v>
      </c>
      <c r="D499" s="1">
        <v>43515</v>
      </c>
      <c r="E499" s="1">
        <v>43546</v>
      </c>
      <c r="F499" s="1">
        <v>43553</v>
      </c>
      <c r="G499">
        <v>9212</v>
      </c>
      <c r="H499">
        <v>12.4</v>
      </c>
      <c r="I499" s="45">
        <v>3818.95</v>
      </c>
      <c r="J499" s="2" t="s">
        <v>1218</v>
      </c>
      <c r="K499">
        <v>689</v>
      </c>
      <c r="L499" s="43">
        <f>IF(J499="Economy", G499*Imputation_C!$B$5+Imputation_C!$C$5,Flights_C!G499*Imputation_C!$B$6+Imputation_C!$C$6)</f>
        <v>7144.5820000000003</v>
      </c>
      <c r="M499" t="str">
        <f>VLOOKUP(B499, IATA[],3,FALSE)</f>
        <v>England</v>
      </c>
      <c r="N499" t="str">
        <f>VLOOKUP(C499, IATA[],3,FALSE)</f>
        <v>China</v>
      </c>
    </row>
    <row r="500" spans="1:14" x14ac:dyDescent="0.3">
      <c r="A500" t="s">
        <v>640</v>
      </c>
      <c r="B500" t="s">
        <v>1167</v>
      </c>
      <c r="C500" t="s">
        <v>1163</v>
      </c>
      <c r="D500" s="1">
        <v>43717</v>
      </c>
      <c r="E500" s="1">
        <v>43732</v>
      </c>
      <c r="F500" s="1">
        <v>43745</v>
      </c>
      <c r="G500">
        <v>8432</v>
      </c>
      <c r="H500">
        <v>9.6</v>
      </c>
      <c r="I500" s="45">
        <v>3829.57</v>
      </c>
      <c r="J500" s="2" t="s">
        <v>1218</v>
      </c>
      <c r="K500">
        <v>810</v>
      </c>
      <c r="L500" s="43">
        <f>IF(J500="Economy", G500*Imputation_C!$B$5+Imputation_C!$C$5,Flights_C!G500*Imputation_C!$B$6+Imputation_C!$C$6)</f>
        <v>6697.2520000000004</v>
      </c>
      <c r="M500" t="str">
        <f>VLOOKUP(B500, IATA[],3,FALSE)</f>
        <v>England</v>
      </c>
      <c r="N500" t="str">
        <f>VLOOKUP(C500, IATA[],3,FALSE)</f>
        <v>USA</v>
      </c>
    </row>
    <row r="501" spans="1:14" x14ac:dyDescent="0.3">
      <c r="A501" t="s">
        <v>639</v>
      </c>
      <c r="B501" t="s">
        <v>1162</v>
      </c>
      <c r="C501" t="s">
        <v>1188</v>
      </c>
      <c r="D501" s="1">
        <v>43252</v>
      </c>
      <c r="E501" s="1">
        <v>43302</v>
      </c>
      <c r="F501" s="1">
        <v>43306</v>
      </c>
      <c r="G501">
        <v>6965</v>
      </c>
      <c r="H501">
        <v>15.1</v>
      </c>
      <c r="I501" s="45">
        <v>3831.23</v>
      </c>
      <c r="J501" s="2" t="s">
        <v>1218</v>
      </c>
      <c r="K501">
        <v>217</v>
      </c>
      <c r="L501" s="43">
        <f>IF(J501="Economy", G501*Imputation_C!$B$5+Imputation_C!$C$5,Flights_C!G501*Imputation_C!$B$6+Imputation_C!$C$6)</f>
        <v>5855.9274999999998</v>
      </c>
      <c r="M501" t="str">
        <f>VLOOKUP(B501, IATA[],3,FALSE)</f>
        <v>England</v>
      </c>
      <c r="N501" t="str">
        <f>VLOOKUP(C501, IATA[],3,FALSE)</f>
        <v>USA</v>
      </c>
    </row>
    <row r="502" spans="1:14" x14ac:dyDescent="0.3">
      <c r="A502" t="s">
        <v>638</v>
      </c>
      <c r="B502" t="s">
        <v>1161</v>
      </c>
      <c r="C502" t="s">
        <v>1168</v>
      </c>
      <c r="D502" s="1">
        <v>43539</v>
      </c>
      <c r="E502" s="1">
        <v>43562</v>
      </c>
      <c r="F502" s="1">
        <v>43574</v>
      </c>
      <c r="G502">
        <v>10899</v>
      </c>
      <c r="H502">
        <v>13.3</v>
      </c>
      <c r="I502" s="45">
        <v>3835.96</v>
      </c>
      <c r="J502" s="2" t="s">
        <v>1218</v>
      </c>
      <c r="K502">
        <v>158</v>
      </c>
      <c r="L502" s="43">
        <f>IF(J502="Economy", G502*Imputation_C!$B$5+Imputation_C!$C$5,Flights_C!G502*Imputation_C!$B$6+Imputation_C!$C$6)</f>
        <v>8112.0765000000001</v>
      </c>
      <c r="M502" t="str">
        <f>VLOOKUP(B502, IATA[],3,FALSE)</f>
        <v>USA</v>
      </c>
      <c r="N502" t="str">
        <f>VLOOKUP(C502, IATA[],3,FALSE)</f>
        <v>Japan</v>
      </c>
    </row>
    <row r="503" spans="1:14" x14ac:dyDescent="0.3">
      <c r="A503" t="s">
        <v>637</v>
      </c>
      <c r="B503" t="s">
        <v>1162</v>
      </c>
      <c r="C503" t="s">
        <v>1161</v>
      </c>
      <c r="D503" s="1">
        <v>43817</v>
      </c>
      <c r="E503" s="1">
        <v>43817</v>
      </c>
      <c r="F503" s="1">
        <v>43833</v>
      </c>
      <c r="G503">
        <v>5539</v>
      </c>
      <c r="H503">
        <v>6.7</v>
      </c>
      <c r="I503" s="45">
        <v>3840.11</v>
      </c>
      <c r="J503" s="2" t="s">
        <v>1218</v>
      </c>
      <c r="K503">
        <v>41</v>
      </c>
      <c r="L503" s="43">
        <f>IF(J503="Economy", G503*Imputation_C!$B$5+Imputation_C!$C$5,Flights_C!G503*Imputation_C!$B$6+Imputation_C!$C$6)</f>
        <v>5038.1165000000001</v>
      </c>
      <c r="M503" t="str">
        <f>VLOOKUP(B503, IATA[],3,FALSE)</f>
        <v>England</v>
      </c>
      <c r="N503" t="str">
        <f>VLOOKUP(C503, IATA[],3,FALSE)</f>
        <v>USA</v>
      </c>
    </row>
    <row r="504" spans="1:14" x14ac:dyDescent="0.3">
      <c r="A504" t="s">
        <v>636</v>
      </c>
      <c r="B504" t="s">
        <v>1161</v>
      </c>
      <c r="C504" t="s">
        <v>1182</v>
      </c>
      <c r="D504" s="1">
        <v>43584</v>
      </c>
      <c r="E504" s="1">
        <v>43608</v>
      </c>
      <c r="F504" s="1">
        <v>43616</v>
      </c>
      <c r="G504">
        <v>8047</v>
      </c>
      <c r="H504">
        <v>10</v>
      </c>
      <c r="I504" s="45">
        <v>3854.52</v>
      </c>
      <c r="J504" s="2" t="s">
        <v>1218</v>
      </c>
      <c r="K504">
        <v>202</v>
      </c>
      <c r="L504" s="43">
        <f>IF(J504="Economy", G504*Imputation_C!$B$5+Imputation_C!$C$5,Flights_C!G504*Imputation_C!$B$6+Imputation_C!$C$6)</f>
        <v>6476.4544999999998</v>
      </c>
      <c r="M504" t="str">
        <f>VLOOKUP(B504, IATA[],3,FALSE)</f>
        <v>USA</v>
      </c>
      <c r="N504" t="str">
        <f>VLOOKUP(C504, IATA[],3,FALSE)</f>
        <v>Turkey</v>
      </c>
    </row>
    <row r="505" spans="1:14" x14ac:dyDescent="0.3">
      <c r="A505" t="s">
        <v>635</v>
      </c>
      <c r="B505" t="s">
        <v>1162</v>
      </c>
      <c r="C505" t="s">
        <v>1161</v>
      </c>
      <c r="D505" s="1">
        <v>43097</v>
      </c>
      <c r="E505" s="1">
        <v>43144</v>
      </c>
      <c r="F505" s="1">
        <v>43153</v>
      </c>
      <c r="G505">
        <v>5539</v>
      </c>
      <c r="H505">
        <v>6.7</v>
      </c>
      <c r="I505" s="45">
        <v>3855.95</v>
      </c>
      <c r="J505" s="2" t="s">
        <v>1218</v>
      </c>
      <c r="K505">
        <v>165</v>
      </c>
      <c r="L505" s="43">
        <f>IF(J505="Economy", G505*Imputation_C!$B$5+Imputation_C!$C$5,Flights_C!G505*Imputation_C!$B$6+Imputation_C!$C$6)</f>
        <v>5038.1165000000001</v>
      </c>
      <c r="M505" t="str">
        <f>VLOOKUP(B505, IATA[],3,FALSE)</f>
        <v>England</v>
      </c>
      <c r="N505" t="str">
        <f>VLOOKUP(C505, IATA[],3,FALSE)</f>
        <v>USA</v>
      </c>
    </row>
    <row r="506" spans="1:14" x14ac:dyDescent="0.3">
      <c r="A506" t="s">
        <v>634</v>
      </c>
      <c r="B506" t="s">
        <v>1161</v>
      </c>
      <c r="C506" t="s">
        <v>1176</v>
      </c>
      <c r="D506" s="1">
        <v>43225</v>
      </c>
      <c r="E506" s="1">
        <v>43250</v>
      </c>
      <c r="F506" s="1">
        <v>43256</v>
      </c>
      <c r="G506">
        <v>11115</v>
      </c>
      <c r="H506">
        <v>13.5</v>
      </c>
      <c r="I506" s="45">
        <v>3870.87</v>
      </c>
      <c r="J506" s="2" t="s">
        <v>1218</v>
      </c>
      <c r="K506">
        <v>496</v>
      </c>
      <c r="L506" s="43">
        <f>IF(J506="Economy", G506*Imputation_C!$B$5+Imputation_C!$C$5,Flights_C!G506*Imputation_C!$B$6+Imputation_C!$C$6)</f>
        <v>8235.9524999999994</v>
      </c>
      <c r="M506" t="str">
        <f>VLOOKUP(B506, IATA[],3,FALSE)</f>
        <v>USA</v>
      </c>
      <c r="N506" t="str">
        <f>VLOOKUP(C506, IATA[],3,FALSE)</f>
        <v>Republic of Korea</v>
      </c>
    </row>
    <row r="507" spans="1:14" x14ac:dyDescent="0.3">
      <c r="A507" t="s">
        <v>633</v>
      </c>
      <c r="B507" t="s">
        <v>1161</v>
      </c>
      <c r="C507" t="s">
        <v>1173</v>
      </c>
      <c r="D507" s="1">
        <v>42899</v>
      </c>
      <c r="E507" s="1">
        <v>42933</v>
      </c>
      <c r="F507" s="1">
        <v>42940</v>
      </c>
      <c r="G507">
        <v>13964</v>
      </c>
      <c r="H507">
        <v>16.899999999999999</v>
      </c>
      <c r="I507" s="45">
        <v>3875.29</v>
      </c>
      <c r="J507" s="2" t="s">
        <v>1218</v>
      </c>
      <c r="K507">
        <v>239</v>
      </c>
      <c r="L507" s="43">
        <f>IF(J507="Economy", G507*Imputation_C!$B$5+Imputation_C!$C$5,Flights_C!G507*Imputation_C!$B$6+Imputation_C!$C$6)</f>
        <v>9869.8539999999994</v>
      </c>
      <c r="M507" t="str">
        <f>VLOOKUP(B507, IATA[],3,FALSE)</f>
        <v>USA</v>
      </c>
      <c r="N507" t="str">
        <f>VLOOKUP(C507, IATA[],3,FALSE)</f>
        <v>Thailand</v>
      </c>
    </row>
    <row r="508" spans="1:14" x14ac:dyDescent="0.3">
      <c r="A508" t="s">
        <v>632</v>
      </c>
      <c r="B508" t="s">
        <v>1190</v>
      </c>
      <c r="C508" t="s">
        <v>1162</v>
      </c>
      <c r="D508" s="1">
        <v>43314</v>
      </c>
      <c r="E508" s="1">
        <v>43424</v>
      </c>
      <c r="F508" s="1">
        <v>43432</v>
      </c>
      <c r="G508">
        <v>5536</v>
      </c>
      <c r="H508">
        <v>11.7</v>
      </c>
      <c r="I508" s="45">
        <v>3890.31</v>
      </c>
      <c r="J508" s="2" t="s">
        <v>1218</v>
      </c>
      <c r="K508">
        <v>805</v>
      </c>
      <c r="L508" s="43">
        <f>IF(J508="Economy", G508*Imputation_C!$B$5+Imputation_C!$C$5,Flights_C!G508*Imputation_C!$B$6+Imputation_C!$C$6)</f>
        <v>5036.3960000000006</v>
      </c>
      <c r="M508" t="str">
        <f>VLOOKUP(B508, IATA[],3,FALSE)</f>
        <v>USA</v>
      </c>
      <c r="N508" t="str">
        <f>VLOOKUP(C508, IATA[],3,FALSE)</f>
        <v>England</v>
      </c>
    </row>
    <row r="509" spans="1:14" x14ac:dyDescent="0.3">
      <c r="A509" t="s">
        <v>631</v>
      </c>
      <c r="B509" t="s">
        <v>1167</v>
      </c>
      <c r="C509" t="s">
        <v>1208</v>
      </c>
      <c r="D509" s="1">
        <v>43401</v>
      </c>
      <c r="E509" s="1">
        <v>43409</v>
      </c>
      <c r="F509" s="1">
        <v>43413</v>
      </c>
      <c r="G509">
        <v>2507</v>
      </c>
      <c r="H509">
        <v>8.6999999999999993</v>
      </c>
      <c r="I509" s="45">
        <v>3911.21</v>
      </c>
      <c r="J509" s="2" t="s">
        <v>1218</v>
      </c>
      <c r="K509">
        <v>460</v>
      </c>
      <c r="L509" s="43">
        <f>IF(J509="Economy", G509*Imputation_C!$B$5+Imputation_C!$C$5,Flights_C!G509*Imputation_C!$B$6+Imputation_C!$C$6)</f>
        <v>3299.2645000000002</v>
      </c>
      <c r="M509" t="str">
        <f>VLOOKUP(B509, IATA[],3,FALSE)</f>
        <v>England</v>
      </c>
      <c r="N509" t="str">
        <f>VLOOKUP(C509, IATA[],3,FALSE)</f>
        <v>Russia</v>
      </c>
    </row>
    <row r="510" spans="1:14" x14ac:dyDescent="0.3">
      <c r="A510" t="s">
        <v>630</v>
      </c>
      <c r="B510" t="s">
        <v>1161</v>
      </c>
      <c r="C510" t="s">
        <v>1169</v>
      </c>
      <c r="D510" s="1">
        <v>43230</v>
      </c>
      <c r="E510" s="1">
        <v>43258</v>
      </c>
      <c r="F510" s="1">
        <v>43271</v>
      </c>
      <c r="G510">
        <v>15178</v>
      </c>
      <c r="H510">
        <v>18.3</v>
      </c>
      <c r="I510" s="45">
        <v>3956.9</v>
      </c>
      <c r="J510" s="2" t="s">
        <v>1218</v>
      </c>
      <c r="K510">
        <v>201</v>
      </c>
      <c r="L510" s="43">
        <f>IF(J510="Economy", G510*Imputation_C!$B$5+Imputation_C!$C$5,Flights_C!G510*Imputation_C!$B$6+Imputation_C!$C$6)</f>
        <v>10566.083000000001</v>
      </c>
      <c r="M510" t="str">
        <f>VLOOKUP(B510, IATA[],3,FALSE)</f>
        <v>USA</v>
      </c>
      <c r="N510" t="str">
        <f>VLOOKUP(C510, IATA[],3,FALSE)</f>
        <v>Malaysia</v>
      </c>
    </row>
    <row r="511" spans="1:14" x14ac:dyDescent="0.3">
      <c r="A511" t="s">
        <v>629</v>
      </c>
      <c r="B511" t="s">
        <v>1161</v>
      </c>
      <c r="C511" t="s">
        <v>1168</v>
      </c>
      <c r="D511" s="1">
        <v>42886</v>
      </c>
      <c r="E511" s="1">
        <v>42932</v>
      </c>
      <c r="F511" s="1">
        <v>42940</v>
      </c>
      <c r="G511">
        <v>10899</v>
      </c>
      <c r="H511">
        <v>13.3</v>
      </c>
      <c r="I511" s="45">
        <v>3972.06</v>
      </c>
      <c r="J511" s="2" t="s">
        <v>1218</v>
      </c>
      <c r="K511">
        <v>506</v>
      </c>
      <c r="L511" s="43">
        <f>IF(J511="Economy", G511*Imputation_C!$B$5+Imputation_C!$C$5,Flights_C!G511*Imputation_C!$B$6+Imputation_C!$C$6)</f>
        <v>8112.0765000000001</v>
      </c>
      <c r="M511" t="str">
        <f>VLOOKUP(B511, IATA[],3,FALSE)</f>
        <v>USA</v>
      </c>
      <c r="N511" t="str">
        <f>VLOOKUP(C511, IATA[],3,FALSE)</f>
        <v>Japan</v>
      </c>
    </row>
    <row r="512" spans="1:14" x14ac:dyDescent="0.3">
      <c r="A512" t="s">
        <v>628</v>
      </c>
      <c r="B512" t="s">
        <v>1161</v>
      </c>
      <c r="C512" t="s">
        <v>1173</v>
      </c>
      <c r="D512" s="1">
        <v>43357</v>
      </c>
      <c r="E512" s="1">
        <v>43384</v>
      </c>
      <c r="F512" s="1">
        <v>43390</v>
      </c>
      <c r="G512">
        <v>13964</v>
      </c>
      <c r="H512">
        <v>16.899999999999999</v>
      </c>
      <c r="I512" s="45">
        <v>3974.61</v>
      </c>
      <c r="J512" s="2" t="s">
        <v>1218</v>
      </c>
      <c r="K512">
        <v>201</v>
      </c>
      <c r="L512" s="43">
        <f>IF(J512="Economy", G512*Imputation_C!$B$5+Imputation_C!$C$5,Flights_C!G512*Imputation_C!$B$6+Imputation_C!$C$6)</f>
        <v>9869.8539999999994</v>
      </c>
      <c r="M512" t="str">
        <f>VLOOKUP(B512, IATA[],3,FALSE)</f>
        <v>USA</v>
      </c>
      <c r="N512" t="str">
        <f>VLOOKUP(C512, IATA[],3,FALSE)</f>
        <v>Thailand</v>
      </c>
    </row>
    <row r="513" spans="1:14" x14ac:dyDescent="0.3">
      <c r="A513" t="s">
        <v>627</v>
      </c>
      <c r="B513" t="s">
        <v>1161</v>
      </c>
      <c r="C513" t="s">
        <v>1160</v>
      </c>
      <c r="D513" s="1">
        <v>43511</v>
      </c>
      <c r="E513" s="1">
        <v>43624</v>
      </c>
      <c r="F513" s="1">
        <v>43631</v>
      </c>
      <c r="G513">
        <v>15349</v>
      </c>
      <c r="H513">
        <v>18.5</v>
      </c>
      <c r="I513" s="45">
        <v>4006.59</v>
      </c>
      <c r="J513" s="2" t="s">
        <v>1218</v>
      </c>
      <c r="K513">
        <v>463</v>
      </c>
      <c r="L513" s="43">
        <f>IF(J513="Economy", G513*Imputation_C!$B$5+Imputation_C!$C$5,Flights_C!G513*Imputation_C!$B$6+Imputation_C!$C$6)</f>
        <v>10664.1515</v>
      </c>
      <c r="M513" t="str">
        <f>VLOOKUP(B513, IATA[],3,FALSE)</f>
        <v>USA</v>
      </c>
      <c r="N513" t="str">
        <f>VLOOKUP(C513, IATA[],3,FALSE)</f>
        <v>Singapore</v>
      </c>
    </row>
    <row r="514" spans="1:14" x14ac:dyDescent="0.3">
      <c r="A514" t="s">
        <v>626</v>
      </c>
      <c r="B514" t="s">
        <v>1162</v>
      </c>
      <c r="C514" t="s">
        <v>1161</v>
      </c>
      <c r="D514" s="1">
        <v>43442</v>
      </c>
      <c r="E514" s="1">
        <v>43449</v>
      </c>
      <c r="F514" s="1">
        <v>43457</v>
      </c>
      <c r="G514">
        <v>5539</v>
      </c>
      <c r="H514">
        <v>6.7</v>
      </c>
      <c r="I514" s="45">
        <v>4007.2</v>
      </c>
      <c r="J514" s="2" t="s">
        <v>1218</v>
      </c>
      <c r="K514">
        <v>225</v>
      </c>
      <c r="L514" s="43">
        <f>IF(J514="Economy", G514*Imputation_C!$B$5+Imputation_C!$C$5,Flights_C!G514*Imputation_C!$B$6+Imputation_C!$C$6)</f>
        <v>5038.1165000000001</v>
      </c>
      <c r="M514" t="str">
        <f>VLOOKUP(B514, IATA[],3,FALSE)</f>
        <v>England</v>
      </c>
      <c r="N514" t="str">
        <f>VLOOKUP(C514, IATA[],3,FALSE)</f>
        <v>USA</v>
      </c>
    </row>
    <row r="515" spans="1:14" x14ac:dyDescent="0.3">
      <c r="A515" t="s">
        <v>625</v>
      </c>
      <c r="B515" t="s">
        <v>1167</v>
      </c>
      <c r="C515" t="s">
        <v>1188</v>
      </c>
      <c r="D515" s="1">
        <v>43100</v>
      </c>
      <c r="E515" s="1">
        <v>43107</v>
      </c>
      <c r="F515" s="1">
        <v>43113</v>
      </c>
      <c r="G515">
        <v>7005</v>
      </c>
      <c r="H515">
        <v>8.8000000000000007</v>
      </c>
      <c r="I515" s="45">
        <v>4026.11</v>
      </c>
      <c r="J515" s="2" t="s">
        <v>1218</v>
      </c>
      <c r="K515">
        <v>431</v>
      </c>
      <c r="L515" s="43">
        <f>IF(J515="Economy", G515*Imputation_C!$B$5+Imputation_C!$C$5,Flights_C!G515*Imputation_C!$B$6+Imputation_C!$C$6)</f>
        <v>5878.8675000000003</v>
      </c>
      <c r="M515" t="str">
        <f>VLOOKUP(B515, IATA[],3,FALSE)</f>
        <v>England</v>
      </c>
      <c r="N515" t="str">
        <f>VLOOKUP(C515, IATA[],3,FALSE)</f>
        <v>USA</v>
      </c>
    </row>
    <row r="516" spans="1:14" x14ac:dyDescent="0.3">
      <c r="A516" t="s">
        <v>624</v>
      </c>
      <c r="B516" t="s">
        <v>1161</v>
      </c>
      <c r="C516" t="s">
        <v>1169</v>
      </c>
      <c r="D516" s="1">
        <v>43312</v>
      </c>
      <c r="E516" s="1">
        <v>43352</v>
      </c>
      <c r="F516" s="1">
        <v>43367</v>
      </c>
      <c r="G516">
        <v>15178</v>
      </c>
      <c r="H516">
        <v>18.3</v>
      </c>
      <c r="I516" s="45">
        <v>4027.18</v>
      </c>
      <c r="J516" s="2" t="s">
        <v>1218</v>
      </c>
      <c r="K516">
        <v>201</v>
      </c>
      <c r="L516" s="43">
        <f>IF(J516="Economy", G516*Imputation_C!$B$5+Imputation_C!$C$5,Flights_C!G516*Imputation_C!$B$6+Imputation_C!$C$6)</f>
        <v>10566.083000000001</v>
      </c>
      <c r="M516" t="str">
        <f>VLOOKUP(B516, IATA[],3,FALSE)</f>
        <v>USA</v>
      </c>
      <c r="N516" t="str">
        <f>VLOOKUP(C516, IATA[],3,FALSE)</f>
        <v>Malaysia</v>
      </c>
    </row>
    <row r="517" spans="1:14" x14ac:dyDescent="0.3">
      <c r="A517" t="s">
        <v>623</v>
      </c>
      <c r="B517" t="s">
        <v>1162</v>
      </c>
      <c r="C517" t="s">
        <v>1174</v>
      </c>
      <c r="D517" s="1">
        <v>43472</v>
      </c>
      <c r="E517" s="1">
        <v>43472</v>
      </c>
      <c r="F517" s="1">
        <v>43484</v>
      </c>
      <c r="G517">
        <v>11721</v>
      </c>
      <c r="H517">
        <v>13.9</v>
      </c>
      <c r="I517" s="45">
        <v>4033.11</v>
      </c>
      <c r="J517" s="2" t="s">
        <v>1218</v>
      </c>
      <c r="K517">
        <v>139</v>
      </c>
      <c r="L517" s="43">
        <f>IF(J517="Economy", G517*Imputation_C!$B$5+Imputation_C!$C$5,Flights_C!G517*Imputation_C!$B$6+Imputation_C!$C$6)</f>
        <v>8583.4935000000005</v>
      </c>
      <c r="M517" t="str">
        <f>VLOOKUP(B517, IATA[],3,FALSE)</f>
        <v>England</v>
      </c>
      <c r="N517" t="str">
        <f>VLOOKUP(C517, IATA[],3,FALSE)</f>
        <v>Indonesia</v>
      </c>
    </row>
    <row r="518" spans="1:14" x14ac:dyDescent="0.3">
      <c r="A518" t="s">
        <v>621</v>
      </c>
      <c r="B518" t="s">
        <v>1162</v>
      </c>
      <c r="C518" t="s">
        <v>1161</v>
      </c>
      <c r="D518" s="1">
        <v>43514</v>
      </c>
      <c r="E518" s="1">
        <v>43564</v>
      </c>
      <c r="F518" s="1">
        <v>43835</v>
      </c>
      <c r="G518">
        <v>5539</v>
      </c>
      <c r="H518">
        <v>6.7</v>
      </c>
      <c r="I518" s="45">
        <v>4050.09</v>
      </c>
      <c r="J518" s="2" t="s">
        <v>1218</v>
      </c>
      <c r="K518">
        <v>454</v>
      </c>
      <c r="L518" s="43">
        <f>IF(J518="Economy", G518*Imputation_C!$B$5+Imputation_C!$C$5,Flights_C!G518*Imputation_C!$B$6+Imputation_C!$C$6)</f>
        <v>5038.1165000000001</v>
      </c>
      <c r="M518" t="str">
        <f>VLOOKUP(B518, IATA[],3,FALSE)</f>
        <v>England</v>
      </c>
      <c r="N518" t="str">
        <f>VLOOKUP(C518, IATA[],3,FALSE)</f>
        <v>USA</v>
      </c>
    </row>
    <row r="519" spans="1:14" x14ac:dyDescent="0.3">
      <c r="A519" t="s">
        <v>622</v>
      </c>
      <c r="B519" t="s">
        <v>1162</v>
      </c>
      <c r="C519" t="s">
        <v>1160</v>
      </c>
      <c r="D519" s="1">
        <v>43099</v>
      </c>
      <c r="E519" s="1">
        <v>43135</v>
      </c>
      <c r="F519" s="1">
        <v>43140</v>
      </c>
      <c r="G519">
        <v>10883</v>
      </c>
      <c r="H519">
        <v>12.8</v>
      </c>
      <c r="I519" s="45">
        <v>4050.79</v>
      </c>
      <c r="J519" s="2" t="s">
        <v>1218</v>
      </c>
      <c r="K519">
        <v>41</v>
      </c>
      <c r="L519" s="43">
        <f>IF(J519="Economy", G519*Imputation_C!$B$5+Imputation_C!$C$5,Flights_C!G519*Imputation_C!$B$6+Imputation_C!$C$6)</f>
        <v>8102.9004999999997</v>
      </c>
      <c r="M519" t="str">
        <f>VLOOKUP(B519, IATA[],3,FALSE)</f>
        <v>England</v>
      </c>
      <c r="N519" t="str">
        <f>VLOOKUP(C519, IATA[],3,FALSE)</f>
        <v>Singapore</v>
      </c>
    </row>
    <row r="520" spans="1:14" x14ac:dyDescent="0.3">
      <c r="A520" t="s">
        <v>620</v>
      </c>
      <c r="B520" t="s">
        <v>1190</v>
      </c>
      <c r="C520" t="s">
        <v>1209</v>
      </c>
      <c r="D520" s="1">
        <v>43028</v>
      </c>
      <c r="E520" s="1">
        <v>43044</v>
      </c>
      <c r="F520" s="1">
        <v>43059</v>
      </c>
      <c r="G520">
        <v>5830</v>
      </c>
      <c r="H520">
        <v>11.3</v>
      </c>
      <c r="I520" s="45">
        <v>4062.32</v>
      </c>
      <c r="J520" s="2" t="s">
        <v>1218</v>
      </c>
      <c r="K520">
        <v>728</v>
      </c>
      <c r="L520" s="43">
        <f>IF(J520="Economy", G520*Imputation_C!$B$5+Imputation_C!$C$5,Flights_C!G520*Imputation_C!$B$6+Imputation_C!$C$6)</f>
        <v>5205.0050000000001</v>
      </c>
      <c r="M520" t="str">
        <f>VLOOKUP(B520, IATA[],3,FALSE)</f>
        <v>USA</v>
      </c>
      <c r="N520" t="str">
        <f>VLOOKUP(C520, IATA[],3,FALSE)</f>
        <v>France</v>
      </c>
    </row>
    <row r="521" spans="1:14" x14ac:dyDescent="0.3">
      <c r="A521" t="s">
        <v>619</v>
      </c>
      <c r="B521" t="s">
        <v>1161</v>
      </c>
      <c r="C521" t="s">
        <v>1169</v>
      </c>
      <c r="D521" s="1">
        <v>43445</v>
      </c>
      <c r="E521" s="1">
        <v>43473</v>
      </c>
      <c r="F521" s="1">
        <v>43483</v>
      </c>
      <c r="G521">
        <v>15178</v>
      </c>
      <c r="H521">
        <v>18.3</v>
      </c>
      <c r="I521" s="45">
        <v>4076.85</v>
      </c>
      <c r="J521" s="2" t="s">
        <v>1218</v>
      </c>
      <c r="K521">
        <v>728</v>
      </c>
      <c r="L521" s="43">
        <f>IF(J521="Economy", G521*Imputation_C!$B$5+Imputation_C!$C$5,Flights_C!G521*Imputation_C!$B$6+Imputation_C!$C$6)</f>
        <v>10566.083000000001</v>
      </c>
      <c r="M521" t="str">
        <f>VLOOKUP(B521, IATA[],3,FALSE)</f>
        <v>USA</v>
      </c>
      <c r="N521" t="str">
        <f>VLOOKUP(C521, IATA[],3,FALSE)</f>
        <v>Malaysia</v>
      </c>
    </row>
    <row r="522" spans="1:14" x14ac:dyDescent="0.3">
      <c r="A522" t="s">
        <v>618</v>
      </c>
      <c r="B522" t="s">
        <v>1161</v>
      </c>
      <c r="C522" t="s">
        <v>1171</v>
      </c>
      <c r="D522" s="1">
        <v>43149</v>
      </c>
      <c r="E522" s="1">
        <v>43171</v>
      </c>
      <c r="F522" s="1">
        <v>43177</v>
      </c>
      <c r="G522">
        <v>11004</v>
      </c>
      <c r="H522">
        <v>13.5</v>
      </c>
      <c r="I522" s="45">
        <v>4096.01</v>
      </c>
      <c r="J522" s="2" t="s">
        <v>1218</v>
      </c>
      <c r="K522">
        <v>479</v>
      </c>
      <c r="L522" s="43">
        <f>IF(J522="Economy", G522*Imputation_C!$B$5+Imputation_C!$C$5,Flights_C!G522*Imputation_C!$B$6+Imputation_C!$C$6)</f>
        <v>8172.2939999999999</v>
      </c>
      <c r="M522" t="str">
        <f>VLOOKUP(B522, IATA[],3,FALSE)</f>
        <v>USA</v>
      </c>
      <c r="N522" t="str">
        <f>VLOOKUP(C522, IATA[],3,FALSE)</f>
        <v>China</v>
      </c>
    </row>
    <row r="523" spans="1:14" x14ac:dyDescent="0.3">
      <c r="A523" t="s">
        <v>617</v>
      </c>
      <c r="B523" t="s">
        <v>1167</v>
      </c>
      <c r="C523" t="s">
        <v>1160</v>
      </c>
      <c r="D523" s="1">
        <v>43200</v>
      </c>
      <c r="E523" s="1">
        <v>43219</v>
      </c>
      <c r="F523" s="1">
        <v>43234</v>
      </c>
      <c r="G523">
        <v>10877</v>
      </c>
      <c r="H523">
        <v>13.3</v>
      </c>
      <c r="I523" s="45">
        <v>4205.0200000000004</v>
      </c>
      <c r="J523" s="2" t="s">
        <v>1218</v>
      </c>
      <c r="K523">
        <v>165</v>
      </c>
      <c r="L523" s="43">
        <f>IF(J523="Economy", G523*Imputation_C!$B$5+Imputation_C!$C$5,Flights_C!G523*Imputation_C!$B$6+Imputation_C!$C$6)</f>
        <v>8099.4594999999999</v>
      </c>
      <c r="M523" t="str">
        <f>VLOOKUP(B523, IATA[],3,FALSE)</f>
        <v>England</v>
      </c>
      <c r="N523" t="str">
        <f>VLOOKUP(C523, IATA[],3,FALSE)</f>
        <v>Singapore</v>
      </c>
    </row>
    <row r="524" spans="1:14" x14ac:dyDescent="0.3">
      <c r="A524" t="s">
        <v>616</v>
      </c>
      <c r="B524" t="s">
        <v>1162</v>
      </c>
      <c r="C524" t="s">
        <v>1185</v>
      </c>
      <c r="D524" s="1">
        <v>43577</v>
      </c>
      <c r="E524" s="1">
        <v>43595</v>
      </c>
      <c r="F524" s="1">
        <v>43601</v>
      </c>
      <c r="G524">
        <v>7762</v>
      </c>
      <c r="H524">
        <v>8.9</v>
      </c>
      <c r="I524" s="45">
        <v>4217.79</v>
      </c>
      <c r="J524" s="2" t="s">
        <v>1218</v>
      </c>
      <c r="K524">
        <v>212</v>
      </c>
      <c r="L524" s="43">
        <f>IF(J524="Economy", G524*Imputation_C!$B$5+Imputation_C!$C$5,Flights_C!G524*Imputation_C!$B$6+Imputation_C!$C$6)</f>
        <v>6313.0070000000005</v>
      </c>
      <c r="M524" t="str">
        <f>VLOOKUP(B524, IATA[],3,FALSE)</f>
        <v>England</v>
      </c>
      <c r="N524" t="str">
        <f>VLOOKUP(C524, IATA[],3,FALSE)</f>
        <v>USA</v>
      </c>
    </row>
    <row r="525" spans="1:14" x14ac:dyDescent="0.3">
      <c r="A525" t="s">
        <v>615</v>
      </c>
      <c r="B525" t="s">
        <v>1161</v>
      </c>
      <c r="C525" t="s">
        <v>1167</v>
      </c>
      <c r="D525" s="1">
        <v>43577</v>
      </c>
      <c r="E525" s="1">
        <v>43592</v>
      </c>
      <c r="F525" s="1">
        <v>43605</v>
      </c>
      <c r="G525">
        <v>5584</v>
      </c>
      <c r="H525">
        <v>7.1</v>
      </c>
      <c r="I525" s="45">
        <v>4231.05</v>
      </c>
      <c r="J525" s="2" t="s">
        <v>1218</v>
      </c>
      <c r="K525">
        <v>499</v>
      </c>
      <c r="L525" s="43">
        <f>IF(J525="Economy", G525*Imputation_C!$B$5+Imputation_C!$C$5,Flights_C!G525*Imputation_C!$B$6+Imputation_C!$C$6)</f>
        <v>5063.924</v>
      </c>
      <c r="M525" t="str">
        <f>VLOOKUP(B525, IATA[],3,FALSE)</f>
        <v>USA</v>
      </c>
      <c r="N525" t="str">
        <f>VLOOKUP(C525, IATA[],3,FALSE)</f>
        <v>England</v>
      </c>
    </row>
    <row r="526" spans="1:14" x14ac:dyDescent="0.3">
      <c r="A526" t="s">
        <v>614</v>
      </c>
      <c r="B526" t="s">
        <v>1161</v>
      </c>
      <c r="C526" t="s">
        <v>1176</v>
      </c>
      <c r="D526" s="1">
        <v>43621</v>
      </c>
      <c r="E526" s="1">
        <v>43645</v>
      </c>
      <c r="F526" s="1">
        <v>43656</v>
      </c>
      <c r="G526">
        <v>11115</v>
      </c>
      <c r="H526">
        <v>13.5</v>
      </c>
      <c r="I526" s="45">
        <v>4237.75</v>
      </c>
      <c r="J526" s="2" t="s">
        <v>1218</v>
      </c>
      <c r="K526">
        <v>962</v>
      </c>
      <c r="L526" s="43">
        <f>IF(J526="Economy", G526*Imputation_C!$B$5+Imputation_C!$C$5,Flights_C!G526*Imputation_C!$B$6+Imputation_C!$C$6)</f>
        <v>8235.9524999999994</v>
      </c>
      <c r="M526" t="str">
        <f>VLOOKUP(B526, IATA[],3,FALSE)</f>
        <v>USA</v>
      </c>
      <c r="N526" t="str">
        <f>VLOOKUP(C526, IATA[],3,FALSE)</f>
        <v>Republic of Korea</v>
      </c>
    </row>
    <row r="527" spans="1:14" x14ac:dyDescent="0.3">
      <c r="A527" t="s">
        <v>613</v>
      </c>
      <c r="B527" t="s">
        <v>1162</v>
      </c>
      <c r="C527" t="s">
        <v>1180</v>
      </c>
      <c r="D527" s="1">
        <v>43816</v>
      </c>
      <c r="E527" s="1">
        <v>43821</v>
      </c>
      <c r="F527" s="1">
        <v>43829</v>
      </c>
      <c r="G527">
        <v>5561</v>
      </c>
      <c r="H527">
        <v>6.7</v>
      </c>
      <c r="I527" s="45">
        <v>4244.45</v>
      </c>
      <c r="J527" s="2" t="s">
        <v>1218</v>
      </c>
      <c r="K527">
        <v>460</v>
      </c>
      <c r="L527" s="43">
        <f>IF(J527="Economy", G527*Imputation_C!$B$5+Imputation_C!$C$5,Flights_C!G527*Imputation_C!$B$6+Imputation_C!$C$6)</f>
        <v>5050.7335000000003</v>
      </c>
      <c r="M527" t="str">
        <f>VLOOKUP(B527, IATA[],3,FALSE)</f>
        <v>England</v>
      </c>
      <c r="N527" t="str">
        <f>VLOOKUP(C527, IATA[],3,FALSE)</f>
        <v>USA</v>
      </c>
    </row>
    <row r="528" spans="1:14" x14ac:dyDescent="0.3">
      <c r="A528" t="s">
        <v>612</v>
      </c>
      <c r="B528" t="s">
        <v>1167</v>
      </c>
      <c r="C528" t="s">
        <v>1161</v>
      </c>
      <c r="D528" s="1">
        <v>43660</v>
      </c>
      <c r="E528" s="1">
        <v>43674</v>
      </c>
      <c r="F528" s="1">
        <v>43681</v>
      </c>
      <c r="G528">
        <v>5568</v>
      </c>
      <c r="H528">
        <v>12.7</v>
      </c>
      <c r="I528" s="45">
        <v>4244.68</v>
      </c>
      <c r="J528" s="2" t="s">
        <v>1218</v>
      </c>
      <c r="K528">
        <v>707</v>
      </c>
      <c r="L528" s="43">
        <f>IF(J528="Economy", G528*Imputation_C!$B$5+Imputation_C!$C$5,Flights_C!G528*Imputation_C!$B$6+Imputation_C!$C$6)</f>
        <v>5054.7479999999996</v>
      </c>
      <c r="M528" t="str">
        <f>VLOOKUP(B528, IATA[],3,FALSE)</f>
        <v>England</v>
      </c>
      <c r="N528" t="str">
        <f>VLOOKUP(C528, IATA[],3,FALSE)</f>
        <v>USA</v>
      </c>
    </row>
    <row r="529" spans="1:14" x14ac:dyDescent="0.3">
      <c r="A529" t="s">
        <v>611</v>
      </c>
      <c r="B529" t="s">
        <v>1162</v>
      </c>
      <c r="C529" t="s">
        <v>1211</v>
      </c>
      <c r="D529" s="1">
        <v>43182</v>
      </c>
      <c r="E529" s="1">
        <v>43191</v>
      </c>
      <c r="F529" s="1">
        <v>43199</v>
      </c>
      <c r="G529">
        <v>5707</v>
      </c>
      <c r="H529">
        <v>6.9</v>
      </c>
      <c r="I529" s="45">
        <v>4273.6499999999996</v>
      </c>
      <c r="J529" s="2" t="s">
        <v>1218</v>
      </c>
      <c r="K529">
        <v>388</v>
      </c>
      <c r="L529" s="43">
        <f>IF(J529="Economy", G529*Imputation_C!$B$5+Imputation_C!$C$5,Flights_C!G529*Imputation_C!$B$6+Imputation_C!$C$6)</f>
        <v>5134.4645</v>
      </c>
      <c r="M529" t="str">
        <f>VLOOKUP(B529, IATA[],3,FALSE)</f>
        <v>England</v>
      </c>
      <c r="N529" t="str">
        <f>VLOOKUP(C529, IATA[],3,FALSE)</f>
        <v>Canada</v>
      </c>
    </row>
    <row r="530" spans="1:14" x14ac:dyDescent="0.3">
      <c r="A530" t="s">
        <v>610</v>
      </c>
      <c r="B530" t="s">
        <v>1161</v>
      </c>
      <c r="C530" t="s">
        <v>1171</v>
      </c>
      <c r="D530" s="1">
        <v>43375</v>
      </c>
      <c r="E530" s="1">
        <v>43392</v>
      </c>
      <c r="F530" s="1">
        <v>43401</v>
      </c>
      <c r="G530">
        <v>11004</v>
      </c>
      <c r="H530">
        <v>13.5</v>
      </c>
      <c r="I530" s="45">
        <v>4276.0600000000004</v>
      </c>
      <c r="J530" s="2" t="s">
        <v>1218</v>
      </c>
      <c r="K530">
        <v>266</v>
      </c>
      <c r="L530" s="43">
        <f>IF(J530="Economy", G530*Imputation_C!$B$5+Imputation_C!$C$5,Flights_C!G530*Imputation_C!$B$6+Imputation_C!$C$6)</f>
        <v>8172.2939999999999</v>
      </c>
      <c r="M530" t="str">
        <f>VLOOKUP(B530, IATA[],3,FALSE)</f>
        <v>USA</v>
      </c>
      <c r="N530" t="str">
        <f>VLOOKUP(C530, IATA[],3,FALSE)</f>
        <v>China</v>
      </c>
    </row>
    <row r="531" spans="1:14" x14ac:dyDescent="0.3">
      <c r="A531" t="s">
        <v>609</v>
      </c>
      <c r="B531" t="s">
        <v>1162</v>
      </c>
      <c r="C531" t="s">
        <v>1180</v>
      </c>
      <c r="D531" s="1">
        <v>42881</v>
      </c>
      <c r="E531" s="1">
        <v>42889</v>
      </c>
      <c r="F531" s="1">
        <v>42897</v>
      </c>
      <c r="G531">
        <v>5561</v>
      </c>
      <c r="H531">
        <v>6.7</v>
      </c>
      <c r="I531" s="45">
        <v>4296.3</v>
      </c>
      <c r="J531" s="2" t="s">
        <v>1218</v>
      </c>
      <c r="K531">
        <v>741</v>
      </c>
      <c r="L531" s="43">
        <f>IF(J531="Economy", G531*Imputation_C!$B$5+Imputation_C!$C$5,Flights_C!G531*Imputation_C!$B$6+Imputation_C!$C$6)</f>
        <v>5050.7335000000003</v>
      </c>
      <c r="M531" t="str">
        <f>VLOOKUP(B531, IATA[],3,FALSE)</f>
        <v>England</v>
      </c>
      <c r="N531" t="str">
        <f>VLOOKUP(C531, IATA[],3,FALSE)</f>
        <v>USA</v>
      </c>
    </row>
    <row r="532" spans="1:14" x14ac:dyDescent="0.3">
      <c r="A532" t="s">
        <v>608</v>
      </c>
      <c r="B532" t="s">
        <v>1190</v>
      </c>
      <c r="C532" t="s">
        <v>1167</v>
      </c>
      <c r="D532" s="1">
        <v>42792</v>
      </c>
      <c r="E532" s="1">
        <v>42874</v>
      </c>
      <c r="F532" s="1">
        <v>42886</v>
      </c>
      <c r="G532">
        <v>5565</v>
      </c>
      <c r="H532">
        <v>8.6999999999999993</v>
      </c>
      <c r="I532" s="45">
        <v>4314.32</v>
      </c>
      <c r="J532" s="2" t="s">
        <v>1218</v>
      </c>
      <c r="K532">
        <v>301</v>
      </c>
      <c r="L532" s="43">
        <f>IF(J532="Economy", G532*Imputation_C!$B$5+Imputation_C!$C$5,Flights_C!G532*Imputation_C!$B$6+Imputation_C!$C$6)</f>
        <v>5053.0275000000001</v>
      </c>
      <c r="M532" t="str">
        <f>VLOOKUP(B532, IATA[],3,FALSE)</f>
        <v>USA</v>
      </c>
      <c r="N532" t="str">
        <f>VLOOKUP(C532, IATA[],3,FALSE)</f>
        <v>England</v>
      </c>
    </row>
    <row r="533" spans="1:14" x14ac:dyDescent="0.3">
      <c r="A533" t="s">
        <v>607</v>
      </c>
      <c r="B533" t="s">
        <v>1162</v>
      </c>
      <c r="C533" t="s">
        <v>1173</v>
      </c>
      <c r="D533" s="1">
        <v>43274</v>
      </c>
      <c r="E533" s="1">
        <v>43310</v>
      </c>
      <c r="F533" s="1">
        <v>43317</v>
      </c>
      <c r="G533">
        <v>9577</v>
      </c>
      <c r="H533">
        <v>10.7</v>
      </c>
      <c r="I533" s="45">
        <v>4362.49</v>
      </c>
      <c r="J533" s="2" t="s">
        <v>1218</v>
      </c>
      <c r="K533">
        <v>280</v>
      </c>
      <c r="L533" s="43">
        <f>IF(J533="Economy", G533*Imputation_C!$B$5+Imputation_C!$C$5,Flights_C!G533*Imputation_C!$B$6+Imputation_C!$C$6)</f>
        <v>7353.9094999999998</v>
      </c>
      <c r="M533" t="str">
        <f>VLOOKUP(B533, IATA[],3,FALSE)</f>
        <v>England</v>
      </c>
      <c r="N533" t="str">
        <f>VLOOKUP(C533, IATA[],3,FALSE)</f>
        <v>Thailand</v>
      </c>
    </row>
    <row r="534" spans="1:14" x14ac:dyDescent="0.3">
      <c r="A534" t="s">
        <v>606</v>
      </c>
      <c r="B534" t="s">
        <v>1190</v>
      </c>
      <c r="C534" t="s">
        <v>1167</v>
      </c>
      <c r="D534" s="1">
        <v>43225</v>
      </c>
      <c r="E534" s="1">
        <v>43255</v>
      </c>
      <c r="F534" s="1">
        <v>43262</v>
      </c>
      <c r="G534">
        <v>5565</v>
      </c>
      <c r="H534">
        <v>8.6999999999999993</v>
      </c>
      <c r="I534" s="45">
        <v>4363.24</v>
      </c>
      <c r="J534" s="2" t="s">
        <v>1218</v>
      </c>
      <c r="K534">
        <v>530</v>
      </c>
      <c r="L534" s="43">
        <f>IF(J534="Economy", G534*Imputation_C!$B$5+Imputation_C!$C$5,Flights_C!G534*Imputation_C!$B$6+Imputation_C!$C$6)</f>
        <v>5053.0275000000001</v>
      </c>
      <c r="M534" t="str">
        <f>VLOOKUP(B534, IATA[],3,FALSE)</f>
        <v>USA</v>
      </c>
      <c r="N534" t="str">
        <f>VLOOKUP(C534, IATA[],3,FALSE)</f>
        <v>England</v>
      </c>
    </row>
    <row r="535" spans="1:14" x14ac:dyDescent="0.3">
      <c r="A535" t="s">
        <v>605</v>
      </c>
      <c r="B535" t="s">
        <v>1167</v>
      </c>
      <c r="C535" t="s">
        <v>1169</v>
      </c>
      <c r="D535" s="1">
        <v>43781</v>
      </c>
      <c r="E535" s="1">
        <v>43796</v>
      </c>
      <c r="F535" s="1">
        <v>43797</v>
      </c>
      <c r="G535">
        <v>10593</v>
      </c>
      <c r="H535">
        <v>17.7</v>
      </c>
      <c r="I535" s="45">
        <v>4380.07</v>
      </c>
      <c r="J535" s="2" t="s">
        <v>1218</v>
      </c>
      <c r="K535">
        <v>845</v>
      </c>
      <c r="L535" s="43">
        <f>IF(J535="Economy", G535*Imputation_C!$B$5+Imputation_C!$C$5,Flights_C!G535*Imputation_C!$B$6+Imputation_C!$C$6)</f>
        <v>7936.5855000000001</v>
      </c>
      <c r="M535" t="str">
        <f>VLOOKUP(B535, IATA[],3,FALSE)</f>
        <v>England</v>
      </c>
      <c r="N535" t="str">
        <f>VLOOKUP(C535, IATA[],3,FALSE)</f>
        <v>Malaysia</v>
      </c>
    </row>
    <row r="536" spans="1:14" x14ac:dyDescent="0.3">
      <c r="A536" t="s">
        <v>604</v>
      </c>
      <c r="B536" t="s">
        <v>1162</v>
      </c>
      <c r="C536" t="s">
        <v>1180</v>
      </c>
      <c r="D536" s="1">
        <v>43022</v>
      </c>
      <c r="E536" s="1">
        <v>43032</v>
      </c>
      <c r="F536" s="1">
        <v>43040</v>
      </c>
      <c r="G536">
        <v>5561</v>
      </c>
      <c r="H536">
        <v>6.7</v>
      </c>
      <c r="I536" s="45">
        <v>4394.03</v>
      </c>
      <c r="J536" s="2" t="s">
        <v>1218</v>
      </c>
      <c r="K536">
        <v>751</v>
      </c>
      <c r="L536" s="43">
        <f>IF(J536="Economy", G536*Imputation_C!$B$5+Imputation_C!$C$5,Flights_C!G536*Imputation_C!$B$6+Imputation_C!$C$6)</f>
        <v>5050.7335000000003</v>
      </c>
      <c r="M536" t="str">
        <f>VLOOKUP(B536, IATA[],3,FALSE)</f>
        <v>England</v>
      </c>
      <c r="N536" t="str">
        <f>VLOOKUP(C536, IATA[],3,FALSE)</f>
        <v>USA</v>
      </c>
    </row>
    <row r="537" spans="1:14" x14ac:dyDescent="0.3">
      <c r="A537" t="s">
        <v>603</v>
      </c>
      <c r="B537" t="s">
        <v>1161</v>
      </c>
      <c r="C537" t="s">
        <v>1167</v>
      </c>
      <c r="D537" s="1">
        <v>43125</v>
      </c>
      <c r="E537" s="1">
        <v>43139</v>
      </c>
      <c r="F537" s="1">
        <v>43153</v>
      </c>
      <c r="G537">
        <v>5584</v>
      </c>
      <c r="H537">
        <v>7.1</v>
      </c>
      <c r="I537" s="45">
        <v>4397.57</v>
      </c>
      <c r="J537" s="2" t="s">
        <v>1218</v>
      </c>
      <c r="K537">
        <v>7</v>
      </c>
      <c r="L537" s="43">
        <f>IF(J537="Economy", G537*Imputation_C!$B$5+Imputation_C!$C$5,Flights_C!G537*Imputation_C!$B$6+Imputation_C!$C$6)</f>
        <v>5063.924</v>
      </c>
      <c r="M537" t="str">
        <f>VLOOKUP(B537, IATA[],3,FALSE)</f>
        <v>USA</v>
      </c>
      <c r="N537" t="str">
        <f>VLOOKUP(C537, IATA[],3,FALSE)</f>
        <v>England</v>
      </c>
    </row>
    <row r="538" spans="1:14" x14ac:dyDescent="0.3">
      <c r="A538" t="s">
        <v>602</v>
      </c>
      <c r="B538" t="s">
        <v>1162</v>
      </c>
      <c r="C538" t="s">
        <v>1163</v>
      </c>
      <c r="D538" s="1">
        <v>42772</v>
      </c>
      <c r="E538" s="1">
        <v>42784</v>
      </c>
      <c r="F538" s="1">
        <v>42801</v>
      </c>
      <c r="G538">
        <v>8395</v>
      </c>
      <c r="H538">
        <v>9.5</v>
      </c>
      <c r="I538" s="45">
        <v>4407.74</v>
      </c>
      <c r="J538" s="2" t="s">
        <v>1218</v>
      </c>
      <c r="K538">
        <v>269</v>
      </c>
      <c r="L538" s="43">
        <f>IF(J538="Economy", G538*Imputation_C!$B$5+Imputation_C!$C$5,Flights_C!G538*Imputation_C!$B$6+Imputation_C!$C$6)</f>
        <v>6676.0325000000003</v>
      </c>
      <c r="M538" t="str">
        <f>VLOOKUP(B538, IATA[],3,FALSE)</f>
        <v>England</v>
      </c>
      <c r="N538" t="str">
        <f>VLOOKUP(C538, IATA[],3,FALSE)</f>
        <v>USA</v>
      </c>
    </row>
    <row r="539" spans="1:14" x14ac:dyDescent="0.3">
      <c r="A539" t="s">
        <v>601</v>
      </c>
      <c r="B539" t="s">
        <v>1167</v>
      </c>
      <c r="C539" t="s">
        <v>1160</v>
      </c>
      <c r="D539" s="1">
        <v>43704</v>
      </c>
      <c r="E539" s="1">
        <v>43717</v>
      </c>
      <c r="F539" s="1">
        <v>43727</v>
      </c>
      <c r="G539">
        <v>10877</v>
      </c>
      <c r="H539">
        <v>13.3</v>
      </c>
      <c r="I539" s="45">
        <v>4408.13</v>
      </c>
      <c r="J539" s="2" t="s">
        <v>1218</v>
      </c>
      <c r="K539">
        <v>165</v>
      </c>
      <c r="L539" s="43">
        <f>IF(J539="Economy", G539*Imputation_C!$B$5+Imputation_C!$C$5,Flights_C!G539*Imputation_C!$B$6+Imputation_C!$C$6)</f>
        <v>8099.4594999999999</v>
      </c>
      <c r="M539" t="str">
        <f>VLOOKUP(B539, IATA[],3,FALSE)</f>
        <v>England</v>
      </c>
      <c r="N539" t="str">
        <f>VLOOKUP(C539, IATA[],3,FALSE)</f>
        <v>Singapore</v>
      </c>
    </row>
    <row r="540" spans="1:14" x14ac:dyDescent="0.3">
      <c r="A540" t="s">
        <v>600</v>
      </c>
      <c r="B540" t="s">
        <v>1162</v>
      </c>
      <c r="C540" t="s">
        <v>1198</v>
      </c>
      <c r="D540" s="1">
        <v>43107</v>
      </c>
      <c r="E540" s="1">
        <v>43136</v>
      </c>
      <c r="F540" s="1">
        <v>43143</v>
      </c>
      <c r="G540">
        <v>7627</v>
      </c>
      <c r="H540">
        <v>8.8000000000000007</v>
      </c>
      <c r="I540" s="45">
        <v>4465.28</v>
      </c>
      <c r="J540" s="2" t="s">
        <v>1218</v>
      </c>
      <c r="K540">
        <v>636</v>
      </c>
      <c r="L540" s="43">
        <f>IF(J540="Economy", G540*Imputation_C!$B$5+Imputation_C!$C$5,Flights_C!G540*Imputation_C!$B$6+Imputation_C!$C$6)</f>
        <v>6235.5844999999999</v>
      </c>
      <c r="M540" t="str">
        <f>VLOOKUP(B540, IATA[],3,FALSE)</f>
        <v>England</v>
      </c>
      <c r="N540" t="str">
        <f>VLOOKUP(C540, IATA[],3,FALSE)</f>
        <v>USA</v>
      </c>
    </row>
    <row r="541" spans="1:14" x14ac:dyDescent="0.3">
      <c r="A541" t="s">
        <v>599</v>
      </c>
      <c r="B541" t="s">
        <v>1160</v>
      </c>
      <c r="C541" t="s">
        <v>1172</v>
      </c>
      <c r="D541" s="1">
        <v>43200</v>
      </c>
      <c r="E541" s="1">
        <v>43206</v>
      </c>
      <c r="F541" s="1">
        <v>43211</v>
      </c>
      <c r="G541">
        <v>12979</v>
      </c>
      <c r="H541">
        <v>21.1</v>
      </c>
      <c r="I541" s="45">
        <v>4502.1400000000003</v>
      </c>
      <c r="J541" s="2" t="s">
        <v>1218</v>
      </c>
      <c r="K541">
        <v>77</v>
      </c>
      <c r="L541" s="43">
        <f>IF(J541="Economy", G541*Imputation_C!$B$5+Imputation_C!$C$5,Flights_C!G541*Imputation_C!$B$6+Imputation_C!$C$6)</f>
        <v>9304.9565000000002</v>
      </c>
      <c r="M541" t="str">
        <f>VLOOKUP(B541, IATA[],3,FALSE)</f>
        <v>Singapore</v>
      </c>
      <c r="N541" t="str">
        <f>VLOOKUP(C541, IATA[],3,FALSE)</f>
        <v>USA</v>
      </c>
    </row>
    <row r="542" spans="1:14" x14ac:dyDescent="0.3">
      <c r="A542" t="s">
        <v>598</v>
      </c>
      <c r="B542" t="s">
        <v>1161</v>
      </c>
      <c r="C542" t="s">
        <v>1210</v>
      </c>
      <c r="D542" s="1">
        <v>43523</v>
      </c>
      <c r="E542" s="1">
        <v>43566</v>
      </c>
      <c r="F542" s="1">
        <v>43573</v>
      </c>
      <c r="G542">
        <v>5863</v>
      </c>
      <c r="H542">
        <v>7.4</v>
      </c>
      <c r="I542" s="45">
        <v>4504.26</v>
      </c>
      <c r="J542" s="2" t="s">
        <v>1218</v>
      </c>
      <c r="K542">
        <v>478</v>
      </c>
      <c r="L542" s="43">
        <f>IF(J542="Economy", G542*Imputation_C!$B$5+Imputation_C!$C$5,Flights_C!G542*Imputation_C!$B$6+Imputation_C!$C$6)</f>
        <v>5223.9305000000004</v>
      </c>
      <c r="M542" t="str">
        <f>VLOOKUP(B542, IATA[],3,FALSE)</f>
        <v>USA</v>
      </c>
      <c r="N542" t="str">
        <f>VLOOKUP(C542, IATA[],3,FALSE)</f>
        <v>Netherlands</v>
      </c>
    </row>
    <row r="543" spans="1:14" x14ac:dyDescent="0.3">
      <c r="A543" t="s">
        <v>597</v>
      </c>
      <c r="B543" t="s">
        <v>1162</v>
      </c>
      <c r="C543" t="s">
        <v>1161</v>
      </c>
      <c r="D543" s="1">
        <v>43003</v>
      </c>
      <c r="E543" s="1">
        <v>43030</v>
      </c>
      <c r="F543" s="1">
        <v>43039</v>
      </c>
      <c r="G543">
        <v>5539</v>
      </c>
      <c r="H543">
        <v>6.7</v>
      </c>
      <c r="I543" s="45">
        <v>4530.62</v>
      </c>
      <c r="J543" s="2" t="s">
        <v>1218</v>
      </c>
      <c r="K543">
        <v>165</v>
      </c>
      <c r="L543" s="43">
        <f>IF(J543="Economy", G543*Imputation_C!$B$5+Imputation_C!$C$5,Flights_C!G543*Imputation_C!$B$6+Imputation_C!$C$6)</f>
        <v>5038.1165000000001</v>
      </c>
      <c r="M543" t="str">
        <f>VLOOKUP(B543, IATA[],3,FALSE)</f>
        <v>England</v>
      </c>
      <c r="N543" t="str">
        <f>VLOOKUP(C543, IATA[],3,FALSE)</f>
        <v>USA</v>
      </c>
    </row>
    <row r="544" spans="1:14" x14ac:dyDescent="0.3">
      <c r="A544" t="s">
        <v>596</v>
      </c>
      <c r="B544" t="s">
        <v>1161</v>
      </c>
      <c r="C544" t="s">
        <v>1171</v>
      </c>
      <c r="D544" s="1">
        <v>42928</v>
      </c>
      <c r="E544" s="1">
        <v>42957</v>
      </c>
      <c r="F544" s="1">
        <v>42962</v>
      </c>
      <c r="G544">
        <v>11004</v>
      </c>
      <c r="H544">
        <v>13.5</v>
      </c>
      <c r="I544" s="45">
        <v>4545.66</v>
      </c>
      <c r="J544" s="2" t="s">
        <v>1218</v>
      </c>
      <c r="K544">
        <v>352</v>
      </c>
      <c r="L544" s="43">
        <f>IF(J544="Economy", G544*Imputation_C!$B$5+Imputation_C!$C$5,Flights_C!G544*Imputation_C!$B$6+Imputation_C!$C$6)</f>
        <v>8172.2939999999999</v>
      </c>
      <c r="M544" t="str">
        <f>VLOOKUP(B544, IATA[],3,FALSE)</f>
        <v>USA</v>
      </c>
      <c r="N544" t="str">
        <f>VLOOKUP(C544, IATA[],3,FALSE)</f>
        <v>China</v>
      </c>
    </row>
    <row r="545" spans="1:14" x14ac:dyDescent="0.3">
      <c r="A545" t="s">
        <v>595</v>
      </c>
      <c r="B545" t="s">
        <v>1190</v>
      </c>
      <c r="C545" t="s">
        <v>1203</v>
      </c>
      <c r="D545" s="1">
        <v>43040</v>
      </c>
      <c r="E545" s="1">
        <v>43042</v>
      </c>
      <c r="F545" s="1">
        <v>43044</v>
      </c>
      <c r="G545">
        <v>4151</v>
      </c>
      <c r="H545">
        <v>4.5</v>
      </c>
      <c r="I545" s="45">
        <v>4547.46</v>
      </c>
      <c r="J545" s="2" t="s">
        <v>1218</v>
      </c>
      <c r="K545">
        <v>596</v>
      </c>
      <c r="L545" s="43">
        <f>IF(J545="Economy", G545*Imputation_C!$B$5+Imputation_C!$C$5,Flights_C!G545*Imputation_C!$B$6+Imputation_C!$C$6)</f>
        <v>4242.0985000000001</v>
      </c>
      <c r="M545" t="str">
        <f>VLOOKUP(B545, IATA[],3,FALSE)</f>
        <v>USA</v>
      </c>
      <c r="N545" t="str">
        <f>VLOOKUP(C545, IATA[],3,FALSE)</f>
        <v>USA</v>
      </c>
    </row>
    <row r="546" spans="1:14" x14ac:dyDescent="0.3">
      <c r="A546" t="s">
        <v>594</v>
      </c>
      <c r="B546" t="s">
        <v>1167</v>
      </c>
      <c r="C546" t="s">
        <v>1160</v>
      </c>
      <c r="D546" s="1">
        <v>43477</v>
      </c>
      <c r="E546" s="1">
        <v>43513</v>
      </c>
      <c r="F546" s="1">
        <v>43516</v>
      </c>
      <c r="G546">
        <v>10877</v>
      </c>
      <c r="H546">
        <v>13.3</v>
      </c>
      <c r="I546" s="45">
        <v>4553.74</v>
      </c>
      <c r="J546" s="2" t="s">
        <v>1218</v>
      </c>
      <c r="K546">
        <v>41</v>
      </c>
      <c r="L546" s="43">
        <f>IF(J546="Economy", G546*Imputation_C!$B$5+Imputation_C!$C$5,Flights_C!G546*Imputation_C!$B$6+Imputation_C!$C$6)</f>
        <v>8099.4594999999999</v>
      </c>
      <c r="M546" t="str">
        <f>VLOOKUP(B546, IATA[],3,FALSE)</f>
        <v>England</v>
      </c>
      <c r="N546" t="str">
        <f>VLOOKUP(C546, IATA[],3,FALSE)</f>
        <v>Singapore</v>
      </c>
    </row>
    <row r="547" spans="1:14" x14ac:dyDescent="0.3">
      <c r="A547" t="s">
        <v>593</v>
      </c>
      <c r="B547" t="s">
        <v>1162</v>
      </c>
      <c r="C547" t="s">
        <v>1200</v>
      </c>
      <c r="D547" s="1">
        <v>43367</v>
      </c>
      <c r="E547" s="1">
        <v>43390</v>
      </c>
      <c r="F547" s="1">
        <v>43398</v>
      </c>
      <c r="G547">
        <v>6409</v>
      </c>
      <c r="H547">
        <v>7.6</v>
      </c>
      <c r="I547" s="45">
        <v>4558.41</v>
      </c>
      <c r="J547" s="2" t="s">
        <v>1218</v>
      </c>
      <c r="K547">
        <v>549</v>
      </c>
      <c r="L547" s="43">
        <f>IF(J547="Economy", G547*Imputation_C!$B$5+Imputation_C!$C$5,Flights_C!G547*Imputation_C!$B$6+Imputation_C!$C$6)</f>
        <v>5537.0614999999998</v>
      </c>
      <c r="M547" t="str">
        <f>VLOOKUP(B547, IATA[],3,FALSE)</f>
        <v>England</v>
      </c>
      <c r="N547" t="str">
        <f>VLOOKUP(C547, IATA[],3,FALSE)</f>
        <v>USA</v>
      </c>
    </row>
    <row r="548" spans="1:14" x14ac:dyDescent="0.3">
      <c r="A548" t="s">
        <v>592</v>
      </c>
      <c r="B548" t="s">
        <v>1162</v>
      </c>
      <c r="C548" t="s">
        <v>1198</v>
      </c>
      <c r="D548" s="1">
        <v>43002</v>
      </c>
      <c r="E548" s="1">
        <v>43024</v>
      </c>
      <c r="F548" s="1">
        <v>43030</v>
      </c>
      <c r="G548">
        <v>7627</v>
      </c>
      <c r="H548">
        <v>8.8000000000000007</v>
      </c>
      <c r="I548" s="45">
        <v>4569.7</v>
      </c>
      <c r="J548" s="2" t="s">
        <v>1218</v>
      </c>
      <c r="K548">
        <v>212</v>
      </c>
      <c r="L548" s="43">
        <f>IF(J548="Economy", G548*Imputation_C!$B$5+Imputation_C!$C$5,Flights_C!G548*Imputation_C!$B$6+Imputation_C!$C$6)</f>
        <v>6235.5844999999999</v>
      </c>
      <c r="M548" t="str">
        <f>VLOOKUP(B548, IATA[],3,FALSE)</f>
        <v>England</v>
      </c>
      <c r="N548" t="str">
        <f>VLOOKUP(C548, IATA[],3,FALSE)</f>
        <v>USA</v>
      </c>
    </row>
    <row r="549" spans="1:14" x14ac:dyDescent="0.3">
      <c r="A549" t="s">
        <v>591</v>
      </c>
      <c r="B549" t="s">
        <v>1161</v>
      </c>
      <c r="C549" t="s">
        <v>1160</v>
      </c>
      <c r="D549" s="1">
        <v>42929</v>
      </c>
      <c r="E549" s="1">
        <v>43024</v>
      </c>
      <c r="F549" s="1">
        <v>43032</v>
      </c>
      <c r="G549">
        <v>15349</v>
      </c>
      <c r="H549">
        <v>18.5</v>
      </c>
      <c r="I549" s="45">
        <v>4616.78</v>
      </c>
      <c r="J549" s="2" t="s">
        <v>1218</v>
      </c>
      <c r="K549">
        <v>463</v>
      </c>
      <c r="L549" s="43">
        <f>IF(J549="Economy", G549*Imputation_C!$B$5+Imputation_C!$C$5,Flights_C!G549*Imputation_C!$B$6+Imputation_C!$C$6)</f>
        <v>10664.1515</v>
      </c>
      <c r="M549" t="str">
        <f>VLOOKUP(B549, IATA[],3,FALSE)</f>
        <v>USA</v>
      </c>
      <c r="N549" t="str">
        <f>VLOOKUP(C549, IATA[],3,FALSE)</f>
        <v>Singapore</v>
      </c>
    </row>
    <row r="550" spans="1:14" x14ac:dyDescent="0.3">
      <c r="A550" t="s">
        <v>590</v>
      </c>
      <c r="B550" t="s">
        <v>1161</v>
      </c>
      <c r="C550" t="s">
        <v>1171</v>
      </c>
      <c r="D550" s="1">
        <v>43477</v>
      </c>
      <c r="E550" s="1">
        <v>43500</v>
      </c>
      <c r="F550" s="1">
        <v>43509</v>
      </c>
      <c r="G550">
        <v>11004</v>
      </c>
      <c r="H550">
        <v>13.5</v>
      </c>
      <c r="I550" s="45">
        <v>4627.1400000000003</v>
      </c>
      <c r="J550" s="2" t="s">
        <v>1218</v>
      </c>
      <c r="K550">
        <v>13</v>
      </c>
      <c r="L550" s="43">
        <f>IF(J550="Economy", G550*Imputation_C!$B$5+Imputation_C!$C$5,Flights_C!G550*Imputation_C!$B$6+Imputation_C!$C$6)</f>
        <v>8172.2939999999999</v>
      </c>
      <c r="M550" t="str">
        <f>VLOOKUP(B550, IATA[],3,FALSE)</f>
        <v>USA</v>
      </c>
      <c r="N550" t="str">
        <f>VLOOKUP(C550, IATA[],3,FALSE)</f>
        <v>China</v>
      </c>
    </row>
    <row r="551" spans="1:14" x14ac:dyDescent="0.3">
      <c r="A551" t="s">
        <v>589</v>
      </c>
      <c r="B551" t="s">
        <v>1167</v>
      </c>
      <c r="C551" t="s">
        <v>1186</v>
      </c>
      <c r="D551" s="1">
        <v>43706</v>
      </c>
      <c r="E551" s="1">
        <v>43733</v>
      </c>
      <c r="F551" s="1">
        <v>43842</v>
      </c>
      <c r="G551">
        <v>9597</v>
      </c>
      <c r="H551">
        <v>17.7</v>
      </c>
      <c r="I551" s="45">
        <v>4628.42</v>
      </c>
      <c r="J551" s="2" t="s">
        <v>1218</v>
      </c>
      <c r="K551">
        <v>512</v>
      </c>
      <c r="L551" s="43">
        <f>IF(J551="Economy", G551*Imputation_C!$B$5+Imputation_C!$C$5,Flights_C!G551*Imputation_C!$B$6+Imputation_C!$C$6)</f>
        <v>7365.3795</v>
      </c>
      <c r="M551" t="str">
        <f>VLOOKUP(B551, IATA[],3,FALSE)</f>
        <v>England</v>
      </c>
      <c r="N551" t="str">
        <f>VLOOKUP(C551, IATA[],3,FALSE)</f>
        <v>China</v>
      </c>
    </row>
    <row r="552" spans="1:14" x14ac:dyDescent="0.3">
      <c r="A552" t="s">
        <v>588</v>
      </c>
      <c r="B552" t="s">
        <v>1161</v>
      </c>
      <c r="C552" t="s">
        <v>1160</v>
      </c>
      <c r="D552" s="1">
        <v>42810</v>
      </c>
      <c r="E552" s="1">
        <v>42848</v>
      </c>
      <c r="F552" s="1">
        <v>42853</v>
      </c>
      <c r="G552">
        <v>15349</v>
      </c>
      <c r="H552">
        <v>18.5</v>
      </c>
      <c r="I552" s="45">
        <v>4634.1000000000004</v>
      </c>
      <c r="J552" s="2" t="s">
        <v>1218</v>
      </c>
      <c r="K552">
        <v>563</v>
      </c>
      <c r="L552" s="43">
        <f>IF(J552="Economy", G552*Imputation_C!$B$5+Imputation_C!$C$5,Flights_C!G552*Imputation_C!$B$6+Imputation_C!$C$6)</f>
        <v>10664.1515</v>
      </c>
      <c r="M552" t="str">
        <f>VLOOKUP(B552, IATA[],3,FALSE)</f>
        <v>USA</v>
      </c>
      <c r="N552" t="str">
        <f>VLOOKUP(C552, IATA[],3,FALSE)</f>
        <v>Singapore</v>
      </c>
    </row>
    <row r="553" spans="1:14" x14ac:dyDescent="0.3">
      <c r="A553" t="s">
        <v>587</v>
      </c>
      <c r="B553" t="s">
        <v>1167</v>
      </c>
      <c r="C553" t="s">
        <v>1202</v>
      </c>
      <c r="D553" s="1">
        <v>43529</v>
      </c>
      <c r="E553" s="1">
        <v>43532</v>
      </c>
      <c r="F553" s="1">
        <v>43539</v>
      </c>
      <c r="G553">
        <v>9499</v>
      </c>
      <c r="H553">
        <v>15.6</v>
      </c>
      <c r="I553" s="45">
        <v>4671.76</v>
      </c>
      <c r="J553" s="2" t="s">
        <v>1218</v>
      </c>
      <c r="K553">
        <v>11</v>
      </c>
      <c r="L553" s="43">
        <f>IF(J553="Economy", G553*Imputation_C!$B$5+Imputation_C!$C$5,Flights_C!G553*Imputation_C!$B$6+Imputation_C!$C$6)</f>
        <v>7309.1765000000005</v>
      </c>
      <c r="M553" t="str">
        <f>VLOOKUP(B553, IATA[],3,FALSE)</f>
        <v>England</v>
      </c>
      <c r="N553" t="str">
        <f>VLOOKUP(C553, IATA[],3,FALSE)</f>
        <v>China</v>
      </c>
    </row>
    <row r="554" spans="1:14" x14ac:dyDescent="0.3">
      <c r="A554" t="s">
        <v>586</v>
      </c>
      <c r="B554" t="s">
        <v>1162</v>
      </c>
      <c r="C554" t="s">
        <v>1198</v>
      </c>
      <c r="D554" s="1">
        <v>43132</v>
      </c>
      <c r="E554" s="1">
        <v>43154</v>
      </c>
      <c r="F554" s="1">
        <v>43161</v>
      </c>
      <c r="G554">
        <v>7627</v>
      </c>
      <c r="H554">
        <v>8.8000000000000007</v>
      </c>
      <c r="I554" s="45">
        <v>4673.2700000000004</v>
      </c>
      <c r="J554" s="2" t="s">
        <v>1218</v>
      </c>
      <c r="K554">
        <v>636</v>
      </c>
      <c r="L554" s="43">
        <f>IF(J554="Economy", G554*Imputation_C!$B$5+Imputation_C!$C$5,Flights_C!G554*Imputation_C!$B$6+Imputation_C!$C$6)</f>
        <v>6235.5844999999999</v>
      </c>
      <c r="M554" t="str">
        <f>VLOOKUP(B554, IATA[],3,FALSE)</f>
        <v>England</v>
      </c>
      <c r="N554" t="str">
        <f>VLOOKUP(C554, IATA[],3,FALSE)</f>
        <v>USA</v>
      </c>
    </row>
    <row r="555" spans="1:14" x14ac:dyDescent="0.3">
      <c r="A555" t="s">
        <v>585</v>
      </c>
      <c r="B555" t="s">
        <v>1162</v>
      </c>
      <c r="C555" t="s">
        <v>1171</v>
      </c>
      <c r="D555" s="1">
        <v>43543</v>
      </c>
      <c r="E555" s="1">
        <v>43561</v>
      </c>
      <c r="F555" s="1">
        <v>43564</v>
      </c>
      <c r="G555">
        <v>8153</v>
      </c>
      <c r="H555">
        <v>9.3000000000000007</v>
      </c>
      <c r="I555" s="45">
        <v>4674.91</v>
      </c>
      <c r="J555" s="2" t="s">
        <v>1218</v>
      </c>
      <c r="K555">
        <v>52</v>
      </c>
      <c r="L555" s="43">
        <f>IF(J555="Economy", G555*Imputation_C!$B$5+Imputation_C!$C$5,Flights_C!G555*Imputation_C!$B$6+Imputation_C!$C$6)</f>
        <v>6537.2455</v>
      </c>
      <c r="M555" t="str">
        <f>VLOOKUP(B555, IATA[],3,FALSE)</f>
        <v>England</v>
      </c>
      <c r="N555" t="str">
        <f>VLOOKUP(C555, IATA[],3,FALSE)</f>
        <v>China</v>
      </c>
    </row>
    <row r="556" spans="1:14" x14ac:dyDescent="0.3">
      <c r="A556" t="s">
        <v>584</v>
      </c>
      <c r="B556" t="s">
        <v>1161</v>
      </c>
      <c r="C556" t="s">
        <v>1173</v>
      </c>
      <c r="D556" s="1">
        <v>42986</v>
      </c>
      <c r="E556" s="1">
        <v>43006</v>
      </c>
      <c r="F556" s="1">
        <v>43017</v>
      </c>
      <c r="G556">
        <v>13964</v>
      </c>
      <c r="H556">
        <v>16.899999999999999</v>
      </c>
      <c r="I556" s="45">
        <v>4684.3500000000004</v>
      </c>
      <c r="J556" s="2" t="s">
        <v>1218</v>
      </c>
      <c r="K556">
        <v>252</v>
      </c>
      <c r="L556" s="43">
        <f>IF(J556="Economy", G556*Imputation_C!$B$5+Imputation_C!$C$5,Flights_C!G556*Imputation_C!$B$6+Imputation_C!$C$6)</f>
        <v>9869.8539999999994</v>
      </c>
      <c r="M556" t="str">
        <f>VLOOKUP(B556, IATA[],3,FALSE)</f>
        <v>USA</v>
      </c>
      <c r="N556" t="str">
        <f>VLOOKUP(C556, IATA[],3,FALSE)</f>
        <v>Thailand</v>
      </c>
    </row>
    <row r="557" spans="1:14" x14ac:dyDescent="0.3">
      <c r="A557" t="s">
        <v>583</v>
      </c>
      <c r="B557" t="s">
        <v>1190</v>
      </c>
      <c r="C557" t="s">
        <v>1162</v>
      </c>
      <c r="D557" s="1">
        <v>42770</v>
      </c>
      <c r="E557" s="1">
        <v>42887</v>
      </c>
      <c r="F557" s="1">
        <v>42895</v>
      </c>
      <c r="G557">
        <v>5536</v>
      </c>
      <c r="H557">
        <v>11.7</v>
      </c>
      <c r="I557" s="45">
        <v>4690.04</v>
      </c>
      <c r="J557" s="2" t="s">
        <v>1218</v>
      </c>
      <c r="K557">
        <v>13</v>
      </c>
      <c r="L557" s="43">
        <f>IF(J557="Economy", G557*Imputation_C!$B$5+Imputation_C!$C$5,Flights_C!G557*Imputation_C!$B$6+Imputation_C!$C$6)</f>
        <v>5036.3960000000006</v>
      </c>
      <c r="M557" t="str">
        <f>VLOOKUP(B557, IATA[],3,FALSE)</f>
        <v>USA</v>
      </c>
      <c r="N557" t="str">
        <f>VLOOKUP(C557, IATA[],3,FALSE)</f>
        <v>England</v>
      </c>
    </row>
    <row r="558" spans="1:14" x14ac:dyDescent="0.3">
      <c r="A558" t="s">
        <v>582</v>
      </c>
      <c r="B558" t="s">
        <v>1161</v>
      </c>
      <c r="C558" t="s">
        <v>1162</v>
      </c>
      <c r="D558" s="1">
        <v>43424</v>
      </c>
      <c r="E558" s="1">
        <v>43486</v>
      </c>
      <c r="F558" s="1">
        <v>43492</v>
      </c>
      <c r="G558">
        <v>5555</v>
      </c>
      <c r="H558">
        <v>7.1</v>
      </c>
      <c r="I558" s="45">
        <v>4691.6899999999996</v>
      </c>
      <c r="J558" s="2" t="s">
        <v>1218</v>
      </c>
      <c r="K558">
        <v>228</v>
      </c>
      <c r="L558" s="43">
        <f>IF(J558="Economy", G558*Imputation_C!$B$5+Imputation_C!$C$5,Flights_C!G558*Imputation_C!$B$6+Imputation_C!$C$6)</f>
        <v>5047.2924999999996</v>
      </c>
      <c r="M558" t="str">
        <f>VLOOKUP(B558, IATA[],3,FALSE)</f>
        <v>USA</v>
      </c>
      <c r="N558" t="str">
        <f>VLOOKUP(C558, IATA[],3,FALSE)</f>
        <v>England</v>
      </c>
    </row>
    <row r="559" spans="1:14" x14ac:dyDescent="0.3">
      <c r="A559" t="s">
        <v>581</v>
      </c>
      <c r="B559" t="s">
        <v>1162</v>
      </c>
      <c r="C559" t="s">
        <v>1174</v>
      </c>
      <c r="D559" s="1">
        <v>43751</v>
      </c>
      <c r="E559" s="1">
        <v>43777</v>
      </c>
      <c r="F559" s="1">
        <v>43790</v>
      </c>
      <c r="G559">
        <v>11721</v>
      </c>
      <c r="H559">
        <v>13.9</v>
      </c>
      <c r="I559" s="45">
        <v>4695.16</v>
      </c>
      <c r="J559" s="2" t="s">
        <v>1218</v>
      </c>
      <c r="K559">
        <v>171</v>
      </c>
      <c r="L559" s="43">
        <f>IF(J559="Economy", G559*Imputation_C!$B$5+Imputation_C!$C$5,Flights_C!G559*Imputation_C!$B$6+Imputation_C!$C$6)</f>
        <v>8583.4935000000005</v>
      </c>
      <c r="M559" t="str">
        <f>VLOOKUP(B559, IATA[],3,FALSE)</f>
        <v>England</v>
      </c>
      <c r="N559" t="str">
        <f>VLOOKUP(C559, IATA[],3,FALSE)</f>
        <v>Indonesia</v>
      </c>
    </row>
    <row r="560" spans="1:14" x14ac:dyDescent="0.3">
      <c r="A560" t="s">
        <v>580</v>
      </c>
      <c r="B560" t="s">
        <v>1167</v>
      </c>
      <c r="C560" t="s">
        <v>1201</v>
      </c>
      <c r="D560" s="1">
        <v>43782</v>
      </c>
      <c r="E560" s="1">
        <v>43806</v>
      </c>
      <c r="F560" s="1">
        <v>43812</v>
      </c>
      <c r="G560">
        <v>9634</v>
      </c>
      <c r="H560">
        <v>11.8</v>
      </c>
      <c r="I560" s="45">
        <v>4733.3900000000003</v>
      </c>
      <c r="J560" s="2" t="s">
        <v>1218</v>
      </c>
      <c r="K560">
        <v>435</v>
      </c>
      <c r="L560" s="43">
        <f>IF(J560="Economy", G560*Imputation_C!$B$5+Imputation_C!$C$5,Flights_C!G560*Imputation_C!$B$6+Imputation_C!$C$6)</f>
        <v>7386.5990000000002</v>
      </c>
      <c r="M560" t="str">
        <f>VLOOKUP(B560, IATA[],3,FALSE)</f>
        <v>England</v>
      </c>
      <c r="N560" t="str">
        <f>VLOOKUP(C560, IATA[],3,FALSE)</f>
        <v>China</v>
      </c>
    </row>
    <row r="561" spans="1:14" x14ac:dyDescent="0.3">
      <c r="A561" t="s">
        <v>578</v>
      </c>
      <c r="B561" t="s">
        <v>1162</v>
      </c>
      <c r="C561" t="s">
        <v>1173</v>
      </c>
      <c r="D561" s="1">
        <v>43517</v>
      </c>
      <c r="E561" s="1">
        <v>43544</v>
      </c>
      <c r="F561" s="1">
        <v>43547</v>
      </c>
      <c r="G561">
        <v>9577</v>
      </c>
      <c r="H561">
        <v>10.7</v>
      </c>
      <c r="I561" s="45">
        <v>4768.42</v>
      </c>
      <c r="J561" s="2" t="s">
        <v>1218</v>
      </c>
      <c r="K561">
        <v>393</v>
      </c>
      <c r="L561" s="43">
        <f>IF(J561="Economy", G561*Imputation_C!$B$5+Imputation_C!$C$5,Flights_C!G561*Imputation_C!$B$6+Imputation_C!$C$6)</f>
        <v>7353.9094999999998</v>
      </c>
      <c r="M561" t="str">
        <f>VLOOKUP(B561, IATA[],3,FALSE)</f>
        <v>England</v>
      </c>
      <c r="N561" t="str">
        <f>VLOOKUP(C561, IATA[],3,FALSE)</f>
        <v>Thailand</v>
      </c>
    </row>
    <row r="562" spans="1:14" x14ac:dyDescent="0.3">
      <c r="A562" t="s">
        <v>577</v>
      </c>
      <c r="B562" t="s">
        <v>1162</v>
      </c>
      <c r="C562" t="s">
        <v>1160</v>
      </c>
      <c r="D562" s="1">
        <v>43462</v>
      </c>
      <c r="E562" s="1">
        <v>43480</v>
      </c>
      <c r="F562" s="1">
        <v>43495</v>
      </c>
      <c r="G562">
        <v>10883</v>
      </c>
      <c r="H562">
        <v>12.8</v>
      </c>
      <c r="I562" s="45">
        <v>4785.83</v>
      </c>
      <c r="J562" s="2" t="s">
        <v>1218</v>
      </c>
      <c r="K562">
        <v>225</v>
      </c>
      <c r="L562" s="43">
        <f>IF(J562="Economy", G562*Imputation_C!$B$5+Imputation_C!$C$5,Flights_C!G562*Imputation_C!$B$6+Imputation_C!$C$6)</f>
        <v>8102.9004999999997</v>
      </c>
      <c r="M562" t="str">
        <f>VLOOKUP(B562, IATA[],3,FALSE)</f>
        <v>England</v>
      </c>
      <c r="N562" t="str">
        <f>VLOOKUP(C562, IATA[],3,FALSE)</f>
        <v>Singapore</v>
      </c>
    </row>
    <row r="563" spans="1:14" x14ac:dyDescent="0.3">
      <c r="A563" t="s">
        <v>576</v>
      </c>
      <c r="B563" t="s">
        <v>1162</v>
      </c>
      <c r="C563" t="s">
        <v>1198</v>
      </c>
      <c r="D563" s="1">
        <v>43047</v>
      </c>
      <c r="E563" s="1">
        <v>43047</v>
      </c>
      <c r="F563" s="1">
        <v>43053</v>
      </c>
      <c r="G563">
        <v>7627</v>
      </c>
      <c r="H563">
        <v>8.8000000000000007</v>
      </c>
      <c r="I563" s="45">
        <v>4793</v>
      </c>
      <c r="J563" s="2" t="s">
        <v>1218</v>
      </c>
      <c r="K563">
        <v>31</v>
      </c>
      <c r="L563" s="43">
        <f>IF(J563="Economy", G563*Imputation_C!$B$5+Imputation_C!$C$5,Flights_C!G563*Imputation_C!$B$6+Imputation_C!$C$6)</f>
        <v>6235.5844999999999</v>
      </c>
      <c r="M563" t="str">
        <f>VLOOKUP(B563, IATA[],3,FALSE)</f>
        <v>England</v>
      </c>
      <c r="N563" t="str">
        <f>VLOOKUP(C563, IATA[],3,FALSE)</f>
        <v>USA</v>
      </c>
    </row>
    <row r="564" spans="1:14" x14ac:dyDescent="0.3">
      <c r="A564" t="s">
        <v>575</v>
      </c>
      <c r="B564" t="s">
        <v>1161</v>
      </c>
      <c r="C564" t="s">
        <v>1160</v>
      </c>
      <c r="D564" s="1">
        <v>43568</v>
      </c>
      <c r="E564" s="1">
        <v>43654</v>
      </c>
      <c r="F564" s="1">
        <v>43660</v>
      </c>
      <c r="G564">
        <v>15349</v>
      </c>
      <c r="H564">
        <v>18.5</v>
      </c>
      <c r="I564" s="45">
        <v>4807.2700000000004</v>
      </c>
      <c r="J564" s="2" t="s">
        <v>1218</v>
      </c>
      <c r="K564">
        <v>463</v>
      </c>
      <c r="L564" s="43">
        <f>IF(J564="Economy", G564*Imputation_C!$B$5+Imputation_C!$C$5,Flights_C!G564*Imputation_C!$B$6+Imputation_C!$C$6)</f>
        <v>10664.1515</v>
      </c>
      <c r="M564" t="str">
        <f>VLOOKUP(B564, IATA[],3,FALSE)</f>
        <v>USA</v>
      </c>
      <c r="N564" t="str">
        <f>VLOOKUP(C564, IATA[],3,FALSE)</f>
        <v>Singapore</v>
      </c>
    </row>
    <row r="565" spans="1:14" x14ac:dyDescent="0.3">
      <c r="A565" t="s">
        <v>574</v>
      </c>
      <c r="B565" t="s">
        <v>1161</v>
      </c>
      <c r="C565" t="s">
        <v>1160</v>
      </c>
      <c r="D565" s="1">
        <v>43105</v>
      </c>
      <c r="E565" s="1">
        <v>43169</v>
      </c>
      <c r="F565" s="1">
        <v>43178</v>
      </c>
      <c r="G565">
        <v>15349</v>
      </c>
      <c r="H565">
        <v>18.5</v>
      </c>
      <c r="I565" s="45">
        <v>4807.8599999999997</v>
      </c>
      <c r="J565" s="2" t="s">
        <v>1218</v>
      </c>
      <c r="K565">
        <v>792</v>
      </c>
      <c r="L565" s="43">
        <f>IF(J565="Economy", G565*Imputation_C!$B$5+Imputation_C!$C$5,Flights_C!G565*Imputation_C!$B$6+Imputation_C!$C$6)</f>
        <v>10664.1515</v>
      </c>
      <c r="M565" t="str">
        <f>VLOOKUP(B565, IATA[],3,FALSE)</f>
        <v>USA</v>
      </c>
      <c r="N565" t="str">
        <f>VLOOKUP(C565, IATA[],3,FALSE)</f>
        <v>Singapore</v>
      </c>
    </row>
    <row r="566" spans="1:14" x14ac:dyDescent="0.3">
      <c r="A566" t="s">
        <v>573</v>
      </c>
      <c r="B566" t="s">
        <v>1161</v>
      </c>
      <c r="C566" t="s">
        <v>1168</v>
      </c>
      <c r="D566" s="1">
        <v>43762</v>
      </c>
      <c r="E566" s="1">
        <v>43781</v>
      </c>
      <c r="F566" s="1">
        <v>43789</v>
      </c>
      <c r="G566">
        <v>10899</v>
      </c>
      <c r="H566">
        <v>13.3</v>
      </c>
      <c r="I566" s="45">
        <v>4817.63</v>
      </c>
      <c r="J566" s="2" t="s">
        <v>1218</v>
      </c>
      <c r="K566">
        <v>384</v>
      </c>
      <c r="L566" s="43">
        <f>IF(J566="Economy", G566*Imputation_C!$B$5+Imputation_C!$C$5,Flights_C!G566*Imputation_C!$B$6+Imputation_C!$C$6)</f>
        <v>8112.0765000000001</v>
      </c>
      <c r="M566" t="str">
        <f>VLOOKUP(B566, IATA[],3,FALSE)</f>
        <v>USA</v>
      </c>
      <c r="N566" t="str">
        <f>VLOOKUP(C566, IATA[],3,FALSE)</f>
        <v>Japan</v>
      </c>
    </row>
    <row r="567" spans="1:14" x14ac:dyDescent="0.3">
      <c r="A567" t="s">
        <v>572</v>
      </c>
      <c r="B567" t="s">
        <v>1162</v>
      </c>
      <c r="C567" t="s">
        <v>1164</v>
      </c>
      <c r="D567" s="1">
        <v>43789</v>
      </c>
      <c r="E567" s="1">
        <v>43790</v>
      </c>
      <c r="F567" s="1">
        <v>43802</v>
      </c>
      <c r="G567">
        <v>7213</v>
      </c>
      <c r="H567">
        <v>8.4</v>
      </c>
      <c r="I567" s="45">
        <v>4821.99</v>
      </c>
      <c r="J567" s="2" t="s">
        <v>1218</v>
      </c>
      <c r="K567">
        <v>944</v>
      </c>
      <c r="L567" s="43">
        <f>IF(J567="Economy", G567*Imputation_C!$B$5+Imputation_C!$C$5,Flights_C!G567*Imputation_C!$B$6+Imputation_C!$C$6)</f>
        <v>5998.1554999999998</v>
      </c>
      <c r="M567" t="str">
        <f>VLOOKUP(B567, IATA[],3,FALSE)</f>
        <v>England</v>
      </c>
      <c r="N567" t="str">
        <f>VLOOKUP(C567, IATA[],3,FALSE)</f>
        <v>India</v>
      </c>
    </row>
    <row r="568" spans="1:14" x14ac:dyDescent="0.3">
      <c r="A568" t="s">
        <v>571</v>
      </c>
      <c r="B568" t="s">
        <v>1162</v>
      </c>
      <c r="C568" t="s">
        <v>1189</v>
      </c>
      <c r="D568" s="1">
        <v>43428</v>
      </c>
      <c r="E568" s="1">
        <v>43428</v>
      </c>
      <c r="F568" s="1">
        <v>43467</v>
      </c>
      <c r="G568">
        <v>8462</v>
      </c>
      <c r="H568">
        <v>9.6</v>
      </c>
      <c r="I568" s="45">
        <v>4822.76</v>
      </c>
      <c r="J568" s="2" t="s">
        <v>1218</v>
      </c>
      <c r="K568">
        <v>996</v>
      </c>
      <c r="L568" s="43">
        <f>IF(J568="Economy", G568*Imputation_C!$B$5+Imputation_C!$C$5,Flights_C!G568*Imputation_C!$B$6+Imputation_C!$C$6)</f>
        <v>6714.4570000000003</v>
      </c>
      <c r="M568" t="str">
        <f>VLOOKUP(B568, IATA[],3,FALSE)</f>
        <v>England</v>
      </c>
      <c r="N568" t="str">
        <f>VLOOKUP(C568, IATA[],3,FALSE)</f>
        <v>USA</v>
      </c>
    </row>
    <row r="569" spans="1:14" x14ac:dyDescent="0.3">
      <c r="A569" t="s">
        <v>570</v>
      </c>
      <c r="B569" t="s">
        <v>1161</v>
      </c>
      <c r="C569" t="s">
        <v>1187</v>
      </c>
      <c r="D569" s="1">
        <v>42740</v>
      </c>
      <c r="E569" s="1">
        <v>42762</v>
      </c>
      <c r="F569" s="1">
        <v>42773</v>
      </c>
      <c r="G569">
        <v>10789</v>
      </c>
      <c r="H569">
        <v>13.2</v>
      </c>
      <c r="I569" s="45">
        <v>4830.6099999999997</v>
      </c>
      <c r="J569" s="2" t="s">
        <v>1218</v>
      </c>
      <c r="K569">
        <v>808</v>
      </c>
      <c r="L569" s="43">
        <f>IF(J569="Economy", G569*Imputation_C!$B$5+Imputation_C!$C$5,Flights_C!G569*Imputation_C!$B$6+Imputation_C!$C$6)</f>
        <v>8048.9915000000001</v>
      </c>
      <c r="M569" t="str">
        <f>VLOOKUP(B569, IATA[],3,FALSE)</f>
        <v>USA</v>
      </c>
      <c r="N569" t="str">
        <f>VLOOKUP(C569, IATA[],3,FALSE)</f>
        <v>Qatar</v>
      </c>
    </row>
    <row r="570" spans="1:14" x14ac:dyDescent="0.3">
      <c r="A570" t="s">
        <v>569</v>
      </c>
      <c r="B570" t="s">
        <v>1190</v>
      </c>
      <c r="C570" t="s">
        <v>1162</v>
      </c>
      <c r="D570" s="1">
        <v>43049</v>
      </c>
      <c r="E570" s="1">
        <v>43123</v>
      </c>
      <c r="F570" s="1">
        <v>43130</v>
      </c>
      <c r="G570">
        <v>5536</v>
      </c>
      <c r="H570">
        <v>11.7</v>
      </c>
      <c r="I570" s="45">
        <v>4834.3999999999996</v>
      </c>
      <c r="J570" s="2" t="s">
        <v>1218</v>
      </c>
      <c r="K570">
        <v>158</v>
      </c>
      <c r="L570" s="43">
        <f>IF(J570="Economy", G570*Imputation_C!$B$5+Imputation_C!$C$5,Flights_C!G570*Imputation_C!$B$6+Imputation_C!$C$6)</f>
        <v>5036.3960000000006</v>
      </c>
      <c r="M570" t="str">
        <f>VLOOKUP(B570, IATA[],3,FALSE)</f>
        <v>USA</v>
      </c>
      <c r="N570" t="str">
        <f>VLOOKUP(C570, IATA[],3,FALSE)</f>
        <v>England</v>
      </c>
    </row>
    <row r="571" spans="1:14" x14ac:dyDescent="0.3">
      <c r="A571" t="s">
        <v>568</v>
      </c>
      <c r="B571" t="s">
        <v>1162</v>
      </c>
      <c r="C571" t="s">
        <v>1172</v>
      </c>
      <c r="D571" s="1">
        <v>43237</v>
      </c>
      <c r="E571" s="1">
        <v>43245</v>
      </c>
      <c r="F571" s="1">
        <v>43258</v>
      </c>
      <c r="G571">
        <v>7702</v>
      </c>
      <c r="H571">
        <v>8.9</v>
      </c>
      <c r="I571" s="45">
        <v>4839.03</v>
      </c>
      <c r="J571" s="2" t="s">
        <v>1218</v>
      </c>
      <c r="K571">
        <v>52</v>
      </c>
      <c r="L571" s="43">
        <f>IF(J571="Economy", G571*Imputation_C!$B$5+Imputation_C!$C$5,Flights_C!G571*Imputation_C!$B$6+Imputation_C!$C$6)</f>
        <v>6278.5969999999998</v>
      </c>
      <c r="M571" t="str">
        <f>VLOOKUP(B571, IATA[],3,FALSE)</f>
        <v>England</v>
      </c>
      <c r="N571" t="str">
        <f>VLOOKUP(C571, IATA[],3,FALSE)</f>
        <v>USA</v>
      </c>
    </row>
    <row r="572" spans="1:14" x14ac:dyDescent="0.3">
      <c r="A572" t="s">
        <v>567</v>
      </c>
      <c r="B572" t="s">
        <v>1161</v>
      </c>
      <c r="C572" t="s">
        <v>1168</v>
      </c>
      <c r="D572" s="1">
        <v>43629</v>
      </c>
      <c r="E572" s="1">
        <v>43671</v>
      </c>
      <c r="F572" s="1">
        <v>43678</v>
      </c>
      <c r="G572">
        <v>10899</v>
      </c>
      <c r="H572">
        <v>13.3</v>
      </c>
      <c r="I572" s="45">
        <v>4855.3599999999997</v>
      </c>
      <c r="J572" s="2" t="s">
        <v>1218</v>
      </c>
      <c r="K572">
        <v>63</v>
      </c>
      <c r="L572" s="43">
        <f>IF(J572="Economy", G572*Imputation_C!$B$5+Imputation_C!$C$5,Flights_C!G572*Imputation_C!$B$6+Imputation_C!$C$6)</f>
        <v>8112.0765000000001</v>
      </c>
      <c r="M572" t="str">
        <f>VLOOKUP(B572, IATA[],3,FALSE)</f>
        <v>USA</v>
      </c>
      <c r="N572" t="str">
        <f>VLOOKUP(C572, IATA[],3,FALSE)</f>
        <v>Japan</v>
      </c>
    </row>
    <row r="573" spans="1:14" x14ac:dyDescent="0.3">
      <c r="A573" t="s">
        <v>566</v>
      </c>
      <c r="B573" t="s">
        <v>1162</v>
      </c>
      <c r="C573" t="s">
        <v>1164</v>
      </c>
      <c r="D573" s="1">
        <v>43484</v>
      </c>
      <c r="E573" s="1">
        <v>43524</v>
      </c>
      <c r="F573" s="1">
        <v>43531</v>
      </c>
      <c r="G573">
        <v>7213</v>
      </c>
      <c r="H573">
        <v>8.4</v>
      </c>
      <c r="I573" s="45">
        <v>4867.1400000000003</v>
      </c>
      <c r="J573" s="2" t="s">
        <v>1218</v>
      </c>
      <c r="K573">
        <v>707</v>
      </c>
      <c r="L573" s="43">
        <f>IF(J573="Economy", G573*Imputation_C!$B$5+Imputation_C!$C$5,Flights_C!G573*Imputation_C!$B$6+Imputation_C!$C$6)</f>
        <v>5998.1554999999998</v>
      </c>
      <c r="M573" t="str">
        <f>VLOOKUP(B573, IATA[],3,FALSE)</f>
        <v>England</v>
      </c>
      <c r="N573" t="str">
        <f>VLOOKUP(C573, IATA[],3,FALSE)</f>
        <v>India</v>
      </c>
    </row>
    <row r="574" spans="1:14" x14ac:dyDescent="0.3">
      <c r="A574" t="s">
        <v>565</v>
      </c>
      <c r="B574" t="s">
        <v>1162</v>
      </c>
      <c r="C574" t="s">
        <v>1181</v>
      </c>
      <c r="D574" s="1">
        <v>43782</v>
      </c>
      <c r="E574" s="1">
        <v>43806</v>
      </c>
      <c r="F574" s="1">
        <v>43812</v>
      </c>
      <c r="G574">
        <v>9212</v>
      </c>
      <c r="H574">
        <v>12.4</v>
      </c>
      <c r="I574" s="45">
        <v>4904.83</v>
      </c>
      <c r="J574" s="2" t="s">
        <v>1218</v>
      </c>
      <c r="K574">
        <v>15</v>
      </c>
      <c r="L574" s="43">
        <f>IF(J574="Economy", G574*Imputation_C!$B$5+Imputation_C!$C$5,Flights_C!G574*Imputation_C!$B$6+Imputation_C!$C$6)</f>
        <v>7144.5820000000003</v>
      </c>
      <c r="M574" t="str">
        <f>VLOOKUP(B574, IATA[],3,FALSE)</f>
        <v>England</v>
      </c>
      <c r="N574" t="str">
        <f>VLOOKUP(C574, IATA[],3,FALSE)</f>
        <v>China</v>
      </c>
    </row>
    <row r="575" spans="1:14" x14ac:dyDescent="0.3">
      <c r="A575" t="s">
        <v>564</v>
      </c>
      <c r="B575" t="s">
        <v>1161</v>
      </c>
      <c r="C575" t="s">
        <v>1176</v>
      </c>
      <c r="D575" s="1">
        <v>42767</v>
      </c>
      <c r="E575" s="1">
        <v>42810</v>
      </c>
      <c r="F575" s="1">
        <v>42818</v>
      </c>
      <c r="G575">
        <v>11115</v>
      </c>
      <c r="H575">
        <v>13.5</v>
      </c>
      <c r="I575" s="45">
        <v>4931.5600000000004</v>
      </c>
      <c r="J575" s="2" t="s">
        <v>1218</v>
      </c>
      <c r="K575">
        <v>266</v>
      </c>
      <c r="L575" s="43">
        <f>IF(J575="Economy", G575*Imputation_C!$B$5+Imputation_C!$C$5,Flights_C!G575*Imputation_C!$B$6+Imputation_C!$C$6)</f>
        <v>8235.9524999999994</v>
      </c>
      <c r="M575" t="str">
        <f>VLOOKUP(B575, IATA[],3,FALSE)</f>
        <v>USA</v>
      </c>
      <c r="N575" t="str">
        <f>VLOOKUP(C575, IATA[],3,FALSE)</f>
        <v>Republic of Korea</v>
      </c>
    </row>
    <row r="576" spans="1:14" x14ac:dyDescent="0.3">
      <c r="A576" t="s">
        <v>563</v>
      </c>
      <c r="B576" t="s">
        <v>1161</v>
      </c>
      <c r="C576" t="s">
        <v>1173</v>
      </c>
      <c r="D576" s="1">
        <v>43498</v>
      </c>
      <c r="E576" s="1">
        <v>43515</v>
      </c>
      <c r="F576" s="1">
        <v>43524</v>
      </c>
      <c r="G576">
        <v>13964</v>
      </c>
      <c r="H576">
        <v>16.899999999999999</v>
      </c>
      <c r="I576" s="45">
        <v>4976.5</v>
      </c>
      <c r="J576" s="2" t="s">
        <v>1218</v>
      </c>
      <c r="K576">
        <v>478</v>
      </c>
      <c r="L576" s="43">
        <f>IF(J576="Economy", G576*Imputation_C!$B$5+Imputation_C!$C$5,Flights_C!G576*Imputation_C!$B$6+Imputation_C!$C$6)</f>
        <v>9869.8539999999994</v>
      </c>
      <c r="M576" t="str">
        <f>VLOOKUP(B576, IATA[],3,FALSE)</f>
        <v>USA</v>
      </c>
      <c r="N576" t="str">
        <f>VLOOKUP(C576, IATA[],3,FALSE)</f>
        <v>Thailand</v>
      </c>
    </row>
    <row r="577" spans="1:14" x14ac:dyDescent="0.3">
      <c r="A577" t="s">
        <v>562</v>
      </c>
      <c r="B577" t="s">
        <v>1161</v>
      </c>
      <c r="C577" t="s">
        <v>1160</v>
      </c>
      <c r="D577" s="1">
        <v>42897</v>
      </c>
      <c r="E577" s="1">
        <v>42951</v>
      </c>
      <c r="F577" s="1">
        <v>42961</v>
      </c>
      <c r="G577">
        <v>15349</v>
      </c>
      <c r="H577">
        <v>18.5</v>
      </c>
      <c r="I577" s="45">
        <v>4996.37</v>
      </c>
      <c r="J577" s="2" t="s">
        <v>1218</v>
      </c>
      <c r="K577">
        <v>195</v>
      </c>
      <c r="L577" s="43">
        <f>IF(J577="Economy", G577*Imputation_C!$B$5+Imputation_C!$C$5,Flights_C!G577*Imputation_C!$B$6+Imputation_C!$C$6)</f>
        <v>10664.1515</v>
      </c>
      <c r="M577" t="str">
        <f>VLOOKUP(B577, IATA[],3,FALSE)</f>
        <v>USA</v>
      </c>
      <c r="N577" t="str">
        <f>VLOOKUP(C577, IATA[],3,FALSE)</f>
        <v>Singapore</v>
      </c>
    </row>
    <row r="578" spans="1:14" x14ac:dyDescent="0.3">
      <c r="A578" t="s">
        <v>560</v>
      </c>
      <c r="B578" t="s">
        <v>1160</v>
      </c>
      <c r="C578" t="s">
        <v>1180</v>
      </c>
      <c r="D578" s="1">
        <v>43049</v>
      </c>
      <c r="E578" s="1">
        <v>43062</v>
      </c>
      <c r="F578" s="1">
        <v>43070</v>
      </c>
      <c r="G578">
        <v>15336</v>
      </c>
      <c r="H578">
        <v>18.5</v>
      </c>
      <c r="I578" s="45">
        <v>5000.22</v>
      </c>
      <c r="J578" s="2" t="s">
        <v>1218</v>
      </c>
      <c r="K578">
        <v>456</v>
      </c>
      <c r="L578" s="43">
        <f>IF(J578="Economy", G578*Imputation_C!$B$5+Imputation_C!$C$5,Flights_C!G578*Imputation_C!$B$6+Imputation_C!$C$6)</f>
        <v>10656.696</v>
      </c>
      <c r="M578" t="str">
        <f>VLOOKUP(B578, IATA[],3,FALSE)</f>
        <v>Singapore</v>
      </c>
      <c r="N578" t="str">
        <f>VLOOKUP(C578, IATA[],3,FALSE)</f>
        <v>USA</v>
      </c>
    </row>
    <row r="579" spans="1:14" x14ac:dyDescent="0.3">
      <c r="A579" t="s">
        <v>561</v>
      </c>
      <c r="B579" t="s">
        <v>1161</v>
      </c>
      <c r="C579" t="s">
        <v>1171</v>
      </c>
      <c r="D579" s="1">
        <v>42849</v>
      </c>
      <c r="E579" s="1">
        <v>42872</v>
      </c>
      <c r="F579" s="1">
        <v>42886</v>
      </c>
      <c r="G579">
        <v>11004</v>
      </c>
      <c r="H579">
        <v>13.5</v>
      </c>
      <c r="I579" s="45">
        <v>5000.42</v>
      </c>
      <c r="J579" s="2" t="s">
        <v>1218</v>
      </c>
      <c r="K579">
        <v>871</v>
      </c>
      <c r="L579" s="43">
        <f>IF(J579="Economy", G579*Imputation_C!$B$5+Imputation_C!$C$5,Flights_C!G579*Imputation_C!$B$6+Imputation_C!$C$6)</f>
        <v>8172.2939999999999</v>
      </c>
      <c r="M579" t="str">
        <f>VLOOKUP(B579, IATA[],3,FALSE)</f>
        <v>USA</v>
      </c>
      <c r="N579" t="str">
        <f>VLOOKUP(C579, IATA[],3,FALSE)</f>
        <v>China</v>
      </c>
    </row>
    <row r="580" spans="1:14" x14ac:dyDescent="0.3">
      <c r="A580" t="s">
        <v>559</v>
      </c>
      <c r="B580" t="s">
        <v>1167</v>
      </c>
      <c r="C580" t="s">
        <v>1170</v>
      </c>
      <c r="D580" s="1">
        <v>43603</v>
      </c>
      <c r="E580" s="1">
        <v>43625</v>
      </c>
      <c r="F580" s="1">
        <v>43629</v>
      </c>
      <c r="G580">
        <v>9252</v>
      </c>
      <c r="H580">
        <v>13.4</v>
      </c>
      <c r="I580" s="45">
        <v>5044.9399999999996</v>
      </c>
      <c r="J580" s="2" t="s">
        <v>1218</v>
      </c>
      <c r="K580">
        <v>884</v>
      </c>
      <c r="L580" s="43">
        <f>IF(J580="Economy", G580*Imputation_C!$B$5+Imputation_C!$C$5,Flights_C!G580*Imputation_C!$B$6+Imputation_C!$C$6)</f>
        <v>7167.5219999999999</v>
      </c>
      <c r="M580" t="str">
        <f>VLOOKUP(B580, IATA[],3,FALSE)</f>
        <v>England</v>
      </c>
      <c r="N580" t="str">
        <f>VLOOKUP(C580, IATA[],3,FALSE)</f>
        <v>China</v>
      </c>
    </row>
    <row r="581" spans="1:14" x14ac:dyDescent="0.3">
      <c r="A581" t="s">
        <v>558</v>
      </c>
      <c r="B581" t="s">
        <v>1167</v>
      </c>
      <c r="C581" t="s">
        <v>1196</v>
      </c>
      <c r="D581" s="1">
        <v>42960</v>
      </c>
      <c r="E581" s="1">
        <v>42971</v>
      </c>
      <c r="F581" s="1">
        <v>42985</v>
      </c>
      <c r="G581">
        <v>8797</v>
      </c>
      <c r="H581">
        <v>13.9</v>
      </c>
      <c r="I581" s="45">
        <v>5078.1499999999996</v>
      </c>
      <c r="J581" s="2" t="s">
        <v>1218</v>
      </c>
      <c r="K581">
        <v>944</v>
      </c>
      <c r="L581" s="43">
        <f>IF(J581="Economy", G581*Imputation_C!$B$5+Imputation_C!$C$5,Flights_C!G581*Imputation_C!$B$6+Imputation_C!$C$6)</f>
        <v>6906.5794999999998</v>
      </c>
      <c r="M581" t="str">
        <f>VLOOKUP(B581, IATA[],3,FALSE)</f>
        <v>England</v>
      </c>
      <c r="N581" t="str">
        <f>VLOOKUP(C581, IATA[],3,FALSE)</f>
        <v>USA</v>
      </c>
    </row>
    <row r="582" spans="1:14" x14ac:dyDescent="0.3">
      <c r="A582" t="s">
        <v>557</v>
      </c>
      <c r="B582" t="s">
        <v>1162</v>
      </c>
      <c r="C582" t="s">
        <v>1202</v>
      </c>
      <c r="D582" s="1">
        <v>43802</v>
      </c>
      <c r="E582" s="1">
        <v>43812</v>
      </c>
      <c r="F582" s="1">
        <v>43823</v>
      </c>
      <c r="G582">
        <v>9495</v>
      </c>
      <c r="H582">
        <v>10.6</v>
      </c>
      <c r="I582" s="45">
        <v>5092.49</v>
      </c>
      <c r="J582" s="2" t="s">
        <v>1218</v>
      </c>
      <c r="K582">
        <v>560</v>
      </c>
      <c r="L582" s="43">
        <f>IF(J582="Economy", G582*Imputation_C!$B$5+Imputation_C!$C$5,Flights_C!G582*Imputation_C!$B$6+Imputation_C!$C$6)</f>
        <v>7306.8824999999997</v>
      </c>
      <c r="M582" t="str">
        <f>VLOOKUP(B582, IATA[],3,FALSE)</f>
        <v>England</v>
      </c>
      <c r="N582" t="str">
        <f>VLOOKUP(C582, IATA[],3,FALSE)</f>
        <v>China</v>
      </c>
    </row>
    <row r="583" spans="1:14" x14ac:dyDescent="0.3">
      <c r="A583" t="s">
        <v>556</v>
      </c>
      <c r="B583" t="s">
        <v>1167</v>
      </c>
      <c r="C583" t="s">
        <v>1178</v>
      </c>
      <c r="D583" s="1">
        <v>42834</v>
      </c>
      <c r="E583" s="1">
        <v>42862</v>
      </c>
      <c r="F583" s="1">
        <v>42867</v>
      </c>
      <c r="G583">
        <v>6377</v>
      </c>
      <c r="H583">
        <v>10.5</v>
      </c>
      <c r="I583" s="45">
        <v>5094.95</v>
      </c>
      <c r="J583" s="2" t="s">
        <v>1218</v>
      </c>
      <c r="K583">
        <v>217</v>
      </c>
      <c r="L583" s="43">
        <f>IF(J583="Economy", G583*Imputation_C!$B$5+Imputation_C!$C$5,Flights_C!G583*Imputation_C!$B$6+Imputation_C!$C$6)</f>
        <v>5518.7094999999999</v>
      </c>
      <c r="M583" t="str">
        <f>VLOOKUP(B583, IATA[],3,FALSE)</f>
        <v>England</v>
      </c>
      <c r="N583" t="str">
        <f>VLOOKUP(C583, IATA[],3,FALSE)</f>
        <v>USA</v>
      </c>
    </row>
    <row r="584" spans="1:14" x14ac:dyDescent="0.3">
      <c r="A584" t="s">
        <v>555</v>
      </c>
      <c r="B584" t="s">
        <v>1161</v>
      </c>
      <c r="C584" t="s">
        <v>1173</v>
      </c>
      <c r="D584" s="1">
        <v>43384</v>
      </c>
      <c r="E584" s="1">
        <v>43392</v>
      </c>
      <c r="F584" s="1">
        <v>43398</v>
      </c>
      <c r="G584">
        <v>13964</v>
      </c>
      <c r="H584">
        <v>16.899999999999999</v>
      </c>
      <c r="I584" s="45">
        <v>5115.22</v>
      </c>
      <c r="J584" s="2" t="s">
        <v>1218</v>
      </c>
      <c r="K584">
        <v>962</v>
      </c>
      <c r="L584" s="43">
        <f>IF(J584="Economy", G584*Imputation_C!$B$5+Imputation_C!$C$5,Flights_C!G584*Imputation_C!$B$6+Imputation_C!$C$6)</f>
        <v>9869.8539999999994</v>
      </c>
      <c r="M584" t="str">
        <f>VLOOKUP(B584, IATA[],3,FALSE)</f>
        <v>USA</v>
      </c>
      <c r="N584" t="str">
        <f>VLOOKUP(C584, IATA[],3,FALSE)</f>
        <v>Thailand</v>
      </c>
    </row>
    <row r="585" spans="1:14" x14ac:dyDescent="0.3">
      <c r="A585" t="s">
        <v>554</v>
      </c>
      <c r="B585" t="s">
        <v>1167</v>
      </c>
      <c r="C585" t="s">
        <v>1183</v>
      </c>
      <c r="D585" s="1">
        <v>43619</v>
      </c>
      <c r="E585" s="1">
        <v>43648</v>
      </c>
      <c r="F585" s="1">
        <v>43652</v>
      </c>
      <c r="G585">
        <v>8303</v>
      </c>
      <c r="H585">
        <v>14.5</v>
      </c>
      <c r="I585" s="45">
        <v>5133.5600000000004</v>
      </c>
      <c r="J585" s="2" t="s">
        <v>1218</v>
      </c>
      <c r="K585">
        <v>171</v>
      </c>
      <c r="L585" s="43">
        <f>IF(J585="Economy", G585*Imputation_C!$B$5+Imputation_C!$C$5,Flights_C!G585*Imputation_C!$B$6+Imputation_C!$C$6)</f>
        <v>6623.2704999999996</v>
      </c>
      <c r="M585" t="str">
        <f>VLOOKUP(B585, IATA[],3,FALSE)</f>
        <v>England</v>
      </c>
      <c r="N585" t="str">
        <f>VLOOKUP(C585, IATA[],3,FALSE)</f>
        <v>China</v>
      </c>
    </row>
    <row r="586" spans="1:14" x14ac:dyDescent="0.3">
      <c r="A586" t="s">
        <v>553</v>
      </c>
      <c r="B586" t="s">
        <v>1160</v>
      </c>
      <c r="C586" t="s">
        <v>1166</v>
      </c>
      <c r="D586" s="1">
        <v>43238</v>
      </c>
      <c r="E586" s="1">
        <v>43253</v>
      </c>
      <c r="F586" s="1">
        <v>43267</v>
      </c>
      <c r="G586">
        <v>16026</v>
      </c>
      <c r="H586">
        <v>24.2</v>
      </c>
      <c r="I586" s="45">
        <v>5154.55</v>
      </c>
      <c r="J586" s="2" t="s">
        <v>1218</v>
      </c>
      <c r="K586">
        <v>403</v>
      </c>
      <c r="L586" s="43">
        <f>IF(J586="Economy", G586*Imputation_C!$B$5+Imputation_C!$C$5,Flights_C!G586*Imputation_C!$B$6+Imputation_C!$C$6)</f>
        <v>11052.411</v>
      </c>
      <c r="M586" t="str">
        <f>VLOOKUP(B586, IATA[],3,FALSE)</f>
        <v>Singapore</v>
      </c>
      <c r="N586" t="str">
        <f>VLOOKUP(C586, IATA[],3,FALSE)</f>
        <v>USA</v>
      </c>
    </row>
    <row r="587" spans="1:14" x14ac:dyDescent="0.3">
      <c r="A587" t="s">
        <v>552</v>
      </c>
      <c r="B587" t="s">
        <v>1161</v>
      </c>
      <c r="C587" t="s">
        <v>1173</v>
      </c>
      <c r="D587" s="1">
        <v>43079</v>
      </c>
      <c r="E587" s="1">
        <v>43102</v>
      </c>
      <c r="F587" s="1">
        <v>43112</v>
      </c>
      <c r="G587">
        <v>13964</v>
      </c>
      <c r="H587">
        <v>16.899999999999999</v>
      </c>
      <c r="I587" s="45">
        <v>5157.8100000000004</v>
      </c>
      <c r="J587" s="2" t="s">
        <v>1218</v>
      </c>
      <c r="K587">
        <v>855</v>
      </c>
      <c r="L587" s="43">
        <f>IF(J587="Economy", G587*Imputation_C!$B$5+Imputation_C!$C$5,Flights_C!G587*Imputation_C!$B$6+Imputation_C!$C$6)</f>
        <v>9869.8539999999994</v>
      </c>
      <c r="M587" t="str">
        <f>VLOOKUP(B587, IATA[],3,FALSE)</f>
        <v>USA</v>
      </c>
      <c r="N587" t="str">
        <f>VLOOKUP(C587, IATA[],3,FALSE)</f>
        <v>Thailand</v>
      </c>
    </row>
    <row r="588" spans="1:14" x14ac:dyDescent="0.3">
      <c r="A588" t="s">
        <v>551</v>
      </c>
      <c r="B588" t="s">
        <v>1161</v>
      </c>
      <c r="C588" t="s">
        <v>1168</v>
      </c>
      <c r="D588" s="1">
        <v>43153</v>
      </c>
      <c r="E588" s="1">
        <v>43194</v>
      </c>
      <c r="F588" s="1">
        <v>43202</v>
      </c>
      <c r="G588">
        <v>10899</v>
      </c>
      <c r="H588">
        <v>13.3</v>
      </c>
      <c r="I588" s="45">
        <v>5216.8100000000004</v>
      </c>
      <c r="J588" s="2" t="s">
        <v>1218</v>
      </c>
      <c r="K588">
        <v>895</v>
      </c>
      <c r="L588" s="43">
        <f>IF(J588="Economy", G588*Imputation_C!$B$5+Imputation_C!$C$5,Flights_C!G588*Imputation_C!$B$6+Imputation_C!$C$6)</f>
        <v>8112.0765000000001</v>
      </c>
      <c r="M588" t="str">
        <f>VLOOKUP(B588, IATA[],3,FALSE)</f>
        <v>USA</v>
      </c>
      <c r="N588" t="str">
        <f>VLOOKUP(C588, IATA[],3,FALSE)</f>
        <v>Japan</v>
      </c>
    </row>
    <row r="589" spans="1:14" x14ac:dyDescent="0.3">
      <c r="A589" t="s">
        <v>550</v>
      </c>
      <c r="B589" t="s">
        <v>1190</v>
      </c>
      <c r="C589" t="s">
        <v>1162</v>
      </c>
      <c r="D589" s="1">
        <v>43560</v>
      </c>
      <c r="E589" s="1">
        <v>43583</v>
      </c>
      <c r="F589" s="1">
        <v>43586</v>
      </c>
      <c r="G589">
        <v>5536</v>
      </c>
      <c r="H589">
        <v>11.7</v>
      </c>
      <c r="I589" s="45">
        <v>5242.99</v>
      </c>
      <c r="J589" s="2" t="s">
        <v>1218</v>
      </c>
      <c r="K589">
        <v>860</v>
      </c>
      <c r="L589" s="43">
        <f>IF(J589="Economy", G589*Imputation_C!$B$5+Imputation_C!$C$5,Flights_C!G589*Imputation_C!$B$6+Imputation_C!$C$6)</f>
        <v>5036.3960000000006</v>
      </c>
      <c r="M589" t="str">
        <f>VLOOKUP(B589, IATA[],3,FALSE)</f>
        <v>USA</v>
      </c>
      <c r="N589" t="str">
        <f>VLOOKUP(C589, IATA[],3,FALSE)</f>
        <v>England</v>
      </c>
    </row>
    <row r="590" spans="1:14" x14ac:dyDescent="0.3">
      <c r="A590" t="s">
        <v>549</v>
      </c>
      <c r="B590" t="s">
        <v>1161</v>
      </c>
      <c r="C590" t="s">
        <v>1171</v>
      </c>
      <c r="D590" s="1">
        <v>43158</v>
      </c>
      <c r="E590" s="1">
        <v>43197</v>
      </c>
      <c r="F590" s="1">
        <v>43211</v>
      </c>
      <c r="G590">
        <v>11004</v>
      </c>
      <c r="H590">
        <v>13.5</v>
      </c>
      <c r="I590" s="45">
        <v>5259.34</v>
      </c>
      <c r="J590" s="2" t="s">
        <v>1218</v>
      </c>
      <c r="K590">
        <v>279</v>
      </c>
      <c r="L590" s="43">
        <f>IF(J590="Economy", G590*Imputation_C!$B$5+Imputation_C!$C$5,Flights_C!G590*Imputation_C!$B$6+Imputation_C!$C$6)</f>
        <v>8172.2939999999999</v>
      </c>
      <c r="M590" t="str">
        <f>VLOOKUP(B590, IATA[],3,FALSE)</f>
        <v>USA</v>
      </c>
      <c r="N590" t="str">
        <f>VLOOKUP(C590, IATA[],3,FALSE)</f>
        <v>China</v>
      </c>
    </row>
    <row r="591" spans="1:14" x14ac:dyDescent="0.3">
      <c r="A591" t="s">
        <v>548</v>
      </c>
      <c r="B591" t="s">
        <v>1167</v>
      </c>
      <c r="C591" t="s">
        <v>1205</v>
      </c>
      <c r="D591" s="1">
        <v>43781</v>
      </c>
      <c r="E591" s="1">
        <v>43796</v>
      </c>
      <c r="F591" s="1">
        <v>43805</v>
      </c>
      <c r="G591">
        <v>8248</v>
      </c>
      <c r="H591">
        <v>12.4</v>
      </c>
      <c r="I591" s="45">
        <v>5268</v>
      </c>
      <c r="J591" s="2" t="s">
        <v>1218</v>
      </c>
      <c r="K591">
        <v>267</v>
      </c>
      <c r="L591" s="43">
        <f>IF(J591="Economy", G591*Imputation_C!$B$5+Imputation_C!$C$5,Flights_C!G591*Imputation_C!$B$6+Imputation_C!$C$6)</f>
        <v>6591.7280000000001</v>
      </c>
      <c r="M591" t="str">
        <f>VLOOKUP(B591, IATA[],3,FALSE)</f>
        <v>England</v>
      </c>
      <c r="N591" t="str">
        <f>VLOOKUP(C591, IATA[],3,FALSE)</f>
        <v>China</v>
      </c>
    </row>
    <row r="592" spans="1:14" x14ac:dyDescent="0.3">
      <c r="A592" t="s">
        <v>547</v>
      </c>
      <c r="B592" t="s">
        <v>1190</v>
      </c>
      <c r="C592" t="s">
        <v>1196</v>
      </c>
      <c r="D592" s="1">
        <v>43374</v>
      </c>
      <c r="E592" s="1">
        <v>43378</v>
      </c>
      <c r="F592" s="1">
        <v>43382</v>
      </c>
      <c r="G592">
        <v>3974</v>
      </c>
      <c r="H592">
        <v>5.2</v>
      </c>
      <c r="I592" s="45">
        <v>5276.74</v>
      </c>
      <c r="J592" s="2" t="s">
        <v>1218</v>
      </c>
      <c r="K592">
        <v>463</v>
      </c>
      <c r="L592" s="43">
        <f>IF(J592="Economy", G592*Imputation_C!$B$5+Imputation_C!$C$5,Flights_C!G592*Imputation_C!$B$6+Imputation_C!$C$6)</f>
        <v>4140.5889999999999</v>
      </c>
      <c r="M592" t="str">
        <f>VLOOKUP(B592, IATA[],3,FALSE)</f>
        <v>USA</v>
      </c>
      <c r="N592" t="str">
        <f>VLOOKUP(C592, IATA[],3,FALSE)</f>
        <v>USA</v>
      </c>
    </row>
    <row r="593" spans="1:14" x14ac:dyDescent="0.3">
      <c r="A593" t="s">
        <v>546</v>
      </c>
      <c r="B593" t="s">
        <v>1161</v>
      </c>
      <c r="C593" t="s">
        <v>1176</v>
      </c>
      <c r="D593" s="1">
        <v>43186</v>
      </c>
      <c r="E593" s="1">
        <v>43207</v>
      </c>
      <c r="F593" s="1">
        <v>43217</v>
      </c>
      <c r="G593">
        <v>11115</v>
      </c>
      <c r="H593">
        <v>13.5</v>
      </c>
      <c r="I593" s="45">
        <v>5310.45</v>
      </c>
      <c r="J593" s="2" t="s">
        <v>1218</v>
      </c>
      <c r="K593">
        <v>916</v>
      </c>
      <c r="L593" s="43">
        <f>IF(J593="Economy", G593*Imputation_C!$B$5+Imputation_C!$C$5,Flights_C!G593*Imputation_C!$B$6+Imputation_C!$C$6)</f>
        <v>8235.9524999999994</v>
      </c>
      <c r="M593" t="str">
        <f>VLOOKUP(B593, IATA[],3,FALSE)</f>
        <v>USA</v>
      </c>
      <c r="N593" t="str">
        <f>VLOOKUP(C593, IATA[],3,FALSE)</f>
        <v>Republic of Korea</v>
      </c>
    </row>
    <row r="594" spans="1:14" x14ac:dyDescent="0.3">
      <c r="A594" t="s">
        <v>545</v>
      </c>
      <c r="B594" t="s">
        <v>1162</v>
      </c>
      <c r="C594" t="s">
        <v>1163</v>
      </c>
      <c r="D594" s="1">
        <v>43715</v>
      </c>
      <c r="E594" s="1">
        <v>43741</v>
      </c>
      <c r="F594" s="1">
        <v>43748</v>
      </c>
      <c r="G594">
        <v>8395</v>
      </c>
      <c r="H594">
        <v>9.5</v>
      </c>
      <c r="I594" s="45">
        <v>5325.01</v>
      </c>
      <c r="J594" s="2" t="s">
        <v>1218</v>
      </c>
      <c r="K594">
        <v>135</v>
      </c>
      <c r="L594" s="43">
        <f>IF(J594="Economy", G594*Imputation_C!$B$5+Imputation_C!$C$5,Flights_C!G594*Imputation_C!$B$6+Imputation_C!$C$6)</f>
        <v>6676.0325000000003</v>
      </c>
      <c r="M594" t="str">
        <f>VLOOKUP(B594, IATA[],3,FALSE)</f>
        <v>England</v>
      </c>
      <c r="N594" t="str">
        <f>VLOOKUP(C594, IATA[],3,FALSE)</f>
        <v>USA</v>
      </c>
    </row>
    <row r="595" spans="1:14" x14ac:dyDescent="0.3">
      <c r="A595" t="s">
        <v>544</v>
      </c>
      <c r="B595" t="s">
        <v>1161</v>
      </c>
      <c r="C595" t="s">
        <v>1173</v>
      </c>
      <c r="D595" s="1">
        <v>43582</v>
      </c>
      <c r="E595" s="1">
        <v>43608</v>
      </c>
      <c r="F595" s="1">
        <v>43618</v>
      </c>
      <c r="G595">
        <v>13964</v>
      </c>
      <c r="H595">
        <v>16.899999999999999</v>
      </c>
      <c r="I595" s="45">
        <v>5328.38</v>
      </c>
      <c r="J595" s="2" t="s">
        <v>1218</v>
      </c>
      <c r="K595">
        <v>297</v>
      </c>
      <c r="L595" s="43">
        <f>IF(J595="Economy", G595*Imputation_C!$B$5+Imputation_C!$C$5,Flights_C!G595*Imputation_C!$B$6+Imputation_C!$C$6)</f>
        <v>9869.8539999999994</v>
      </c>
      <c r="M595" t="str">
        <f>VLOOKUP(B595, IATA[],3,FALSE)</f>
        <v>USA</v>
      </c>
      <c r="N595" t="str">
        <f>VLOOKUP(C595, IATA[],3,FALSE)</f>
        <v>Thailand</v>
      </c>
    </row>
    <row r="596" spans="1:14" x14ac:dyDescent="0.3">
      <c r="A596" t="s">
        <v>543</v>
      </c>
      <c r="B596" t="s">
        <v>1161</v>
      </c>
      <c r="C596" t="s">
        <v>1175</v>
      </c>
      <c r="D596" s="1">
        <v>43127</v>
      </c>
      <c r="E596" s="1">
        <v>43153</v>
      </c>
      <c r="F596" s="1">
        <v>43163</v>
      </c>
      <c r="G596">
        <v>11022</v>
      </c>
      <c r="H596">
        <v>13.5</v>
      </c>
      <c r="I596" s="45">
        <v>5351.03</v>
      </c>
      <c r="J596" s="2" t="s">
        <v>1218</v>
      </c>
      <c r="K596">
        <v>18</v>
      </c>
      <c r="L596" s="43">
        <f>IF(J596="Economy", G596*Imputation_C!$B$5+Imputation_C!$C$5,Flights_C!G596*Imputation_C!$B$6+Imputation_C!$C$6)</f>
        <v>8182.6170000000002</v>
      </c>
      <c r="M596" t="str">
        <f>VLOOKUP(B596, IATA[],3,FALSE)</f>
        <v>USA</v>
      </c>
      <c r="N596" t="str">
        <f>VLOOKUP(C596, IATA[],3,FALSE)</f>
        <v>United Arab Emirates</v>
      </c>
    </row>
    <row r="597" spans="1:14" x14ac:dyDescent="0.3">
      <c r="A597" t="s">
        <v>542</v>
      </c>
      <c r="B597" t="s">
        <v>1161</v>
      </c>
      <c r="C597" t="s">
        <v>1168</v>
      </c>
      <c r="D597" s="1">
        <v>43387</v>
      </c>
      <c r="E597" s="1">
        <v>43409</v>
      </c>
      <c r="F597" s="1">
        <v>43420</v>
      </c>
      <c r="G597">
        <v>10899</v>
      </c>
      <c r="H597">
        <v>13.3</v>
      </c>
      <c r="I597" s="45">
        <v>5351.19</v>
      </c>
      <c r="J597" s="2" t="s">
        <v>1218</v>
      </c>
      <c r="K597">
        <v>352</v>
      </c>
      <c r="L597" s="43">
        <f>IF(J597="Economy", G597*Imputation_C!$B$5+Imputation_C!$C$5,Flights_C!G597*Imputation_C!$B$6+Imputation_C!$C$6)</f>
        <v>8112.0765000000001</v>
      </c>
      <c r="M597" t="str">
        <f>VLOOKUP(B597, IATA[],3,FALSE)</f>
        <v>USA</v>
      </c>
      <c r="N597" t="str">
        <f>VLOOKUP(C597, IATA[],3,FALSE)</f>
        <v>Japan</v>
      </c>
    </row>
    <row r="598" spans="1:14" x14ac:dyDescent="0.3">
      <c r="A598" t="s">
        <v>541</v>
      </c>
      <c r="B598" t="s">
        <v>1167</v>
      </c>
      <c r="C598" t="s">
        <v>1208</v>
      </c>
      <c r="D598" s="1">
        <v>43379</v>
      </c>
      <c r="E598" s="1">
        <v>43400</v>
      </c>
      <c r="F598" s="1">
        <v>43403</v>
      </c>
      <c r="G598">
        <v>2507</v>
      </c>
      <c r="H598">
        <v>8.6999999999999993</v>
      </c>
      <c r="I598" s="45">
        <v>5368.38</v>
      </c>
      <c r="J598" s="2" t="s">
        <v>1218</v>
      </c>
      <c r="K598">
        <v>135</v>
      </c>
      <c r="L598" s="43">
        <f>IF(J598="Economy", G598*Imputation_C!$B$5+Imputation_C!$C$5,Flights_C!G598*Imputation_C!$B$6+Imputation_C!$C$6)</f>
        <v>3299.2645000000002</v>
      </c>
      <c r="M598" t="str">
        <f>VLOOKUP(B598, IATA[],3,FALSE)</f>
        <v>England</v>
      </c>
      <c r="N598" t="str">
        <f>VLOOKUP(C598, IATA[],3,FALSE)</f>
        <v>Russia</v>
      </c>
    </row>
    <row r="599" spans="1:14" x14ac:dyDescent="0.3">
      <c r="A599" t="s">
        <v>540</v>
      </c>
      <c r="B599" t="s">
        <v>1161</v>
      </c>
      <c r="C599" t="s">
        <v>1162</v>
      </c>
      <c r="D599" s="1">
        <v>43231</v>
      </c>
      <c r="E599" s="1">
        <v>43259</v>
      </c>
      <c r="F599" s="1">
        <v>43264</v>
      </c>
      <c r="G599">
        <v>5555</v>
      </c>
      <c r="H599">
        <v>7.1</v>
      </c>
      <c r="I599" s="45">
        <v>5388.14</v>
      </c>
      <c r="J599" s="2" t="s">
        <v>1218</v>
      </c>
      <c r="K599">
        <v>343</v>
      </c>
      <c r="L599" s="43">
        <f>IF(J599="Economy", G599*Imputation_C!$B$5+Imputation_C!$C$5,Flights_C!G599*Imputation_C!$B$6+Imputation_C!$C$6)</f>
        <v>5047.2924999999996</v>
      </c>
      <c r="M599" t="str">
        <f>VLOOKUP(B599, IATA[],3,FALSE)</f>
        <v>USA</v>
      </c>
      <c r="N599" t="str">
        <f>VLOOKUP(C599, IATA[],3,FALSE)</f>
        <v>England</v>
      </c>
    </row>
    <row r="600" spans="1:14" x14ac:dyDescent="0.3">
      <c r="A600" t="s">
        <v>539</v>
      </c>
      <c r="B600" t="s">
        <v>1167</v>
      </c>
      <c r="C600" t="s">
        <v>1173</v>
      </c>
      <c r="D600" s="1">
        <v>43439</v>
      </c>
      <c r="E600" s="1">
        <v>43478</v>
      </c>
      <c r="F600" s="1">
        <v>43491</v>
      </c>
      <c r="G600">
        <v>9570</v>
      </c>
      <c r="H600">
        <v>18.7</v>
      </c>
      <c r="I600" s="45">
        <v>5395.26</v>
      </c>
      <c r="J600" s="2" t="s">
        <v>1218</v>
      </c>
      <c r="K600">
        <v>217</v>
      </c>
      <c r="L600" s="43">
        <f>IF(J600="Economy", G600*Imputation_C!$B$5+Imputation_C!$C$5,Flights_C!G600*Imputation_C!$B$6+Imputation_C!$C$6)</f>
        <v>7349.8950000000004</v>
      </c>
      <c r="M600" t="str">
        <f>VLOOKUP(B600, IATA[],3,FALSE)</f>
        <v>England</v>
      </c>
      <c r="N600" t="str">
        <f>VLOOKUP(C600, IATA[],3,FALSE)</f>
        <v>Thailand</v>
      </c>
    </row>
    <row r="601" spans="1:14" x14ac:dyDescent="0.3">
      <c r="A601" t="s">
        <v>538</v>
      </c>
      <c r="B601" t="s">
        <v>1161</v>
      </c>
      <c r="C601" t="s">
        <v>1160</v>
      </c>
      <c r="D601" s="1">
        <v>43782</v>
      </c>
      <c r="E601" s="1">
        <v>43796</v>
      </c>
      <c r="F601" s="1">
        <v>43802</v>
      </c>
      <c r="G601">
        <v>15349</v>
      </c>
      <c r="H601">
        <v>18.5</v>
      </c>
      <c r="I601" s="45">
        <v>5501.84</v>
      </c>
      <c r="J601" s="2" t="s">
        <v>1218</v>
      </c>
      <c r="K601">
        <v>463</v>
      </c>
      <c r="L601" s="43">
        <f>IF(J601="Economy", G601*Imputation_C!$B$5+Imputation_C!$C$5,Flights_C!G601*Imputation_C!$B$6+Imputation_C!$C$6)</f>
        <v>10664.1515</v>
      </c>
      <c r="M601" t="str">
        <f>VLOOKUP(B601, IATA[],3,FALSE)</f>
        <v>USA</v>
      </c>
      <c r="N601" t="str">
        <f>VLOOKUP(C601, IATA[],3,FALSE)</f>
        <v>Singapore</v>
      </c>
    </row>
    <row r="602" spans="1:14" x14ac:dyDescent="0.3">
      <c r="A602" t="s">
        <v>537</v>
      </c>
      <c r="B602" t="s">
        <v>1161</v>
      </c>
      <c r="C602" t="s">
        <v>1169</v>
      </c>
      <c r="D602" s="1">
        <v>43327</v>
      </c>
      <c r="E602" s="1">
        <v>43348</v>
      </c>
      <c r="F602" s="1">
        <v>43363</v>
      </c>
      <c r="G602">
        <v>15178</v>
      </c>
      <c r="H602">
        <v>18.3</v>
      </c>
      <c r="I602" s="45">
        <v>5509.13</v>
      </c>
      <c r="J602" s="2" t="s">
        <v>1218</v>
      </c>
      <c r="K602">
        <v>770</v>
      </c>
      <c r="L602" s="43">
        <f>IF(J602="Economy", G602*Imputation_C!$B$5+Imputation_C!$C$5,Flights_C!G602*Imputation_C!$B$6+Imputation_C!$C$6)</f>
        <v>10566.083000000001</v>
      </c>
      <c r="M602" t="str">
        <f>VLOOKUP(B602, IATA[],3,FALSE)</f>
        <v>USA</v>
      </c>
      <c r="N602" t="str">
        <f>VLOOKUP(C602, IATA[],3,FALSE)</f>
        <v>Malaysia</v>
      </c>
    </row>
    <row r="603" spans="1:14" x14ac:dyDescent="0.3">
      <c r="A603" t="s">
        <v>536</v>
      </c>
      <c r="B603" t="s">
        <v>1162</v>
      </c>
      <c r="C603" t="s">
        <v>1160</v>
      </c>
      <c r="D603" s="1">
        <v>43443</v>
      </c>
      <c r="E603" s="1">
        <v>43488</v>
      </c>
      <c r="F603" s="1">
        <v>43507</v>
      </c>
      <c r="G603">
        <v>10883</v>
      </c>
      <c r="H603">
        <v>12.8</v>
      </c>
      <c r="I603" s="45">
        <v>5528.13</v>
      </c>
      <c r="J603" s="2" t="s">
        <v>1218</v>
      </c>
      <c r="K603">
        <v>225</v>
      </c>
      <c r="L603" s="43">
        <f>IF(J603="Economy", G603*Imputation_C!$B$5+Imputation_C!$C$5,Flights_C!G603*Imputation_C!$B$6+Imputation_C!$C$6)</f>
        <v>8102.9004999999997</v>
      </c>
      <c r="M603" t="str">
        <f>VLOOKUP(B603, IATA[],3,FALSE)</f>
        <v>England</v>
      </c>
      <c r="N603" t="str">
        <f>VLOOKUP(C603, IATA[],3,FALSE)</f>
        <v>Singapore</v>
      </c>
    </row>
    <row r="604" spans="1:14" x14ac:dyDescent="0.3">
      <c r="A604" t="s">
        <v>535</v>
      </c>
      <c r="B604" t="s">
        <v>1167</v>
      </c>
      <c r="C604" t="s">
        <v>1177</v>
      </c>
      <c r="D604" s="1">
        <v>43598</v>
      </c>
      <c r="E604" s="1">
        <v>43619</v>
      </c>
      <c r="F604" s="1">
        <v>43636</v>
      </c>
      <c r="G604">
        <v>17017</v>
      </c>
      <c r="H604">
        <v>20.5</v>
      </c>
      <c r="I604" s="45">
        <v>5534.39</v>
      </c>
      <c r="J604" s="2" t="s">
        <v>1218</v>
      </c>
      <c r="K604">
        <v>135</v>
      </c>
      <c r="L604" s="43">
        <f>IF(J604="Economy", G604*Imputation_C!$B$5+Imputation_C!$C$5,Flights_C!G604*Imputation_C!$B$6+Imputation_C!$C$6)</f>
        <v>11620.7495</v>
      </c>
      <c r="M604" t="str">
        <f>VLOOKUP(B604, IATA[],3,FALSE)</f>
        <v>England</v>
      </c>
      <c r="N604" t="str">
        <f>VLOOKUP(C604, IATA[],3,FALSE)</f>
        <v>Australia</v>
      </c>
    </row>
    <row r="605" spans="1:14" x14ac:dyDescent="0.3">
      <c r="A605" t="s">
        <v>534</v>
      </c>
      <c r="B605" t="s">
        <v>1161</v>
      </c>
      <c r="C605" t="s">
        <v>1183</v>
      </c>
      <c r="D605" s="1">
        <v>43446</v>
      </c>
      <c r="E605" s="1">
        <v>43482</v>
      </c>
      <c r="F605" s="1">
        <v>43489</v>
      </c>
      <c r="G605">
        <v>12116</v>
      </c>
      <c r="H605">
        <v>14.8</v>
      </c>
      <c r="I605" s="45">
        <v>5539.3</v>
      </c>
      <c r="J605" s="2" t="s">
        <v>1218</v>
      </c>
      <c r="K605">
        <v>663</v>
      </c>
      <c r="L605" s="43">
        <f>IF(J605="Economy", G605*Imputation_C!$B$5+Imputation_C!$C$5,Flights_C!G605*Imputation_C!$B$6+Imputation_C!$C$6)</f>
        <v>8810.0259999999998</v>
      </c>
      <c r="M605" t="str">
        <f>VLOOKUP(B605, IATA[],3,FALSE)</f>
        <v>USA</v>
      </c>
      <c r="N605" t="str">
        <f>VLOOKUP(C605, IATA[],3,FALSE)</f>
        <v>China</v>
      </c>
    </row>
    <row r="606" spans="1:14" x14ac:dyDescent="0.3">
      <c r="A606" t="s">
        <v>533</v>
      </c>
      <c r="B606" t="s">
        <v>1161</v>
      </c>
      <c r="C606" t="s">
        <v>1169</v>
      </c>
      <c r="D606" s="1">
        <v>43761</v>
      </c>
      <c r="E606" s="1">
        <v>43800</v>
      </c>
      <c r="F606" s="1">
        <v>43811</v>
      </c>
      <c r="G606">
        <v>15178</v>
      </c>
      <c r="H606">
        <v>18.3</v>
      </c>
      <c r="I606" s="45">
        <v>5545.15</v>
      </c>
      <c r="J606" s="2" t="s">
        <v>1218</v>
      </c>
      <c r="K606">
        <v>752</v>
      </c>
      <c r="L606" s="43">
        <f>IF(J606="Economy", G606*Imputation_C!$B$5+Imputation_C!$C$5,Flights_C!G606*Imputation_C!$B$6+Imputation_C!$C$6)</f>
        <v>10566.083000000001</v>
      </c>
      <c r="M606" t="str">
        <f>VLOOKUP(B606, IATA[],3,FALSE)</f>
        <v>USA</v>
      </c>
      <c r="N606" t="str">
        <f>VLOOKUP(C606, IATA[],3,FALSE)</f>
        <v>Malaysia</v>
      </c>
    </row>
    <row r="607" spans="1:14" x14ac:dyDescent="0.3">
      <c r="A607" t="s">
        <v>532</v>
      </c>
      <c r="B607" t="s">
        <v>1162</v>
      </c>
      <c r="C607" t="s">
        <v>1198</v>
      </c>
      <c r="D607" s="1">
        <v>43149</v>
      </c>
      <c r="E607" s="1">
        <v>43170</v>
      </c>
      <c r="F607" s="1">
        <v>43176</v>
      </c>
      <c r="G607">
        <v>7627</v>
      </c>
      <c r="H607">
        <v>8.8000000000000007</v>
      </c>
      <c r="I607" s="45">
        <v>5554.56</v>
      </c>
      <c r="J607" s="2" t="s">
        <v>1218</v>
      </c>
      <c r="K607">
        <v>560</v>
      </c>
      <c r="L607" s="43">
        <f>IF(J607="Economy", G607*Imputation_C!$B$5+Imputation_C!$C$5,Flights_C!G607*Imputation_C!$B$6+Imputation_C!$C$6)</f>
        <v>6235.5844999999999</v>
      </c>
      <c r="M607" t="str">
        <f>VLOOKUP(B607, IATA[],3,FALSE)</f>
        <v>England</v>
      </c>
      <c r="N607" t="str">
        <f>VLOOKUP(C607, IATA[],3,FALSE)</f>
        <v>USA</v>
      </c>
    </row>
    <row r="608" spans="1:14" x14ac:dyDescent="0.3">
      <c r="A608" t="s">
        <v>531</v>
      </c>
      <c r="B608" t="s">
        <v>1167</v>
      </c>
      <c r="C608" t="s">
        <v>1193</v>
      </c>
      <c r="D608" s="1">
        <v>43801</v>
      </c>
      <c r="E608" s="1">
        <v>43812</v>
      </c>
      <c r="F608" s="1">
        <v>43820</v>
      </c>
      <c r="G608">
        <v>6732</v>
      </c>
      <c r="H608">
        <v>8.5</v>
      </c>
      <c r="I608" s="45">
        <v>5559.43</v>
      </c>
      <c r="J608" s="2" t="s">
        <v>1218</v>
      </c>
      <c r="K608">
        <v>388</v>
      </c>
      <c r="L608" s="43">
        <f>IF(J608="Economy", G608*Imputation_C!$B$5+Imputation_C!$C$5,Flights_C!G608*Imputation_C!$B$6+Imputation_C!$C$6)</f>
        <v>5722.3019999999997</v>
      </c>
      <c r="M608" t="str">
        <f>VLOOKUP(B608, IATA[],3,FALSE)</f>
        <v>England</v>
      </c>
      <c r="N608" t="str">
        <f>VLOOKUP(C608, IATA[],3,FALSE)</f>
        <v>India</v>
      </c>
    </row>
    <row r="609" spans="1:14" x14ac:dyDescent="0.3">
      <c r="A609" t="s">
        <v>530</v>
      </c>
      <c r="B609" t="s">
        <v>1161</v>
      </c>
      <c r="C609" t="s">
        <v>1173</v>
      </c>
      <c r="D609" s="1">
        <v>43309</v>
      </c>
      <c r="E609" s="1">
        <v>43335</v>
      </c>
      <c r="F609" s="1">
        <v>43347</v>
      </c>
      <c r="G609">
        <v>13964</v>
      </c>
      <c r="H609">
        <v>16.899999999999999</v>
      </c>
      <c r="I609" s="45">
        <v>5564.43</v>
      </c>
      <c r="J609" s="2" t="s">
        <v>1218</v>
      </c>
      <c r="K609">
        <v>638</v>
      </c>
      <c r="L609" s="43">
        <f>IF(J609="Economy", G609*Imputation_C!$B$5+Imputation_C!$C$5,Flights_C!G609*Imputation_C!$B$6+Imputation_C!$C$6)</f>
        <v>9869.8539999999994</v>
      </c>
      <c r="M609" t="str">
        <f>VLOOKUP(B609, IATA[],3,FALSE)</f>
        <v>USA</v>
      </c>
      <c r="N609" t="str">
        <f>VLOOKUP(C609, IATA[],3,FALSE)</f>
        <v>Thailand</v>
      </c>
    </row>
    <row r="610" spans="1:14" x14ac:dyDescent="0.3">
      <c r="A610" t="s">
        <v>529</v>
      </c>
      <c r="B610" t="s">
        <v>1167</v>
      </c>
      <c r="C610" t="s">
        <v>1183</v>
      </c>
      <c r="D610" s="1">
        <v>43622</v>
      </c>
      <c r="E610" s="1">
        <v>43624</v>
      </c>
      <c r="F610" s="1">
        <v>43633</v>
      </c>
      <c r="G610">
        <v>8303</v>
      </c>
      <c r="H610">
        <v>14.5</v>
      </c>
      <c r="I610" s="45">
        <v>5580.65</v>
      </c>
      <c r="J610" s="2" t="s">
        <v>1218</v>
      </c>
      <c r="K610">
        <v>393</v>
      </c>
      <c r="L610" s="43">
        <f>IF(J610="Economy", G610*Imputation_C!$B$5+Imputation_C!$C$5,Flights_C!G610*Imputation_C!$B$6+Imputation_C!$C$6)</f>
        <v>6623.2704999999996</v>
      </c>
      <c r="M610" t="str">
        <f>VLOOKUP(B610, IATA[],3,FALSE)</f>
        <v>England</v>
      </c>
      <c r="N610" t="str">
        <f>VLOOKUP(C610, IATA[],3,FALSE)</f>
        <v>China</v>
      </c>
    </row>
    <row r="611" spans="1:14" x14ac:dyDescent="0.3">
      <c r="A611" t="s">
        <v>528</v>
      </c>
      <c r="B611" t="s">
        <v>1161</v>
      </c>
      <c r="C611" t="s">
        <v>1171</v>
      </c>
      <c r="D611" s="1">
        <v>43333</v>
      </c>
      <c r="E611" s="1">
        <v>43353</v>
      </c>
      <c r="F611" s="1">
        <v>43359</v>
      </c>
      <c r="G611">
        <v>11004</v>
      </c>
      <c r="H611">
        <v>13.5</v>
      </c>
      <c r="I611" s="45">
        <v>5664.8</v>
      </c>
      <c r="J611" s="2" t="s">
        <v>1218</v>
      </c>
      <c r="K611">
        <v>808</v>
      </c>
      <c r="L611" s="43">
        <f>IF(J611="Economy", G611*Imputation_C!$B$5+Imputation_C!$C$5,Flights_C!G611*Imputation_C!$B$6+Imputation_C!$C$6)</f>
        <v>8172.2939999999999</v>
      </c>
      <c r="M611" t="str">
        <f>VLOOKUP(B611, IATA[],3,FALSE)</f>
        <v>USA</v>
      </c>
      <c r="N611" t="str">
        <f>VLOOKUP(C611, IATA[],3,FALSE)</f>
        <v>China</v>
      </c>
    </row>
    <row r="612" spans="1:14" x14ac:dyDescent="0.3">
      <c r="A612" t="s">
        <v>527</v>
      </c>
      <c r="B612" t="s">
        <v>1162</v>
      </c>
      <c r="C612" t="s">
        <v>1198</v>
      </c>
      <c r="D612" s="1">
        <v>43295</v>
      </c>
      <c r="E612" s="1">
        <v>43322</v>
      </c>
      <c r="F612" s="1">
        <v>43329</v>
      </c>
      <c r="G612">
        <v>7627</v>
      </c>
      <c r="H612">
        <v>8.8000000000000007</v>
      </c>
      <c r="I612" s="45">
        <v>5676.26</v>
      </c>
      <c r="J612" s="2" t="s">
        <v>1218</v>
      </c>
      <c r="K612">
        <v>689</v>
      </c>
      <c r="L612" s="43">
        <f>IF(J612="Economy", G612*Imputation_C!$B$5+Imputation_C!$C$5,Flights_C!G612*Imputation_C!$B$6+Imputation_C!$C$6)</f>
        <v>6235.5844999999999</v>
      </c>
      <c r="M612" t="str">
        <f>VLOOKUP(B612, IATA[],3,FALSE)</f>
        <v>England</v>
      </c>
      <c r="N612" t="str">
        <f>VLOOKUP(C612, IATA[],3,FALSE)</f>
        <v>USA</v>
      </c>
    </row>
    <row r="613" spans="1:14" x14ac:dyDescent="0.3">
      <c r="A613" t="s">
        <v>526</v>
      </c>
      <c r="B613" t="s">
        <v>1161</v>
      </c>
      <c r="C613" t="s">
        <v>1171</v>
      </c>
      <c r="D613" s="1">
        <v>43334</v>
      </c>
      <c r="E613" s="1">
        <v>43376</v>
      </c>
      <c r="F613" s="1">
        <v>43382</v>
      </c>
      <c r="G613">
        <v>11004</v>
      </c>
      <c r="H613">
        <v>13.5</v>
      </c>
      <c r="I613" s="45">
        <v>5676.75</v>
      </c>
      <c r="J613" s="2" t="s">
        <v>1218</v>
      </c>
      <c r="K613">
        <v>60</v>
      </c>
      <c r="L613" s="43">
        <f>IF(J613="Economy", G613*Imputation_C!$B$5+Imputation_C!$C$5,Flights_C!G613*Imputation_C!$B$6+Imputation_C!$C$6)</f>
        <v>8172.2939999999999</v>
      </c>
      <c r="M613" t="str">
        <f>VLOOKUP(B613, IATA[],3,FALSE)</f>
        <v>USA</v>
      </c>
      <c r="N613" t="str">
        <f>VLOOKUP(C613, IATA[],3,FALSE)</f>
        <v>China</v>
      </c>
    </row>
    <row r="614" spans="1:14" x14ac:dyDescent="0.3">
      <c r="A614" t="s">
        <v>525</v>
      </c>
      <c r="B614" t="s">
        <v>1167</v>
      </c>
      <c r="C614" t="s">
        <v>1202</v>
      </c>
      <c r="D614" s="1">
        <v>43670</v>
      </c>
      <c r="E614" s="1">
        <v>43687</v>
      </c>
      <c r="F614" s="1">
        <v>43691</v>
      </c>
      <c r="G614">
        <v>9499</v>
      </c>
      <c r="H614">
        <v>15.6</v>
      </c>
      <c r="I614" s="45">
        <v>5681.92</v>
      </c>
      <c r="J614" s="2" t="s">
        <v>1218</v>
      </c>
      <c r="K614">
        <v>171</v>
      </c>
      <c r="L614" s="43">
        <f>IF(J614="Economy", G614*Imputation_C!$B$5+Imputation_C!$C$5,Flights_C!G614*Imputation_C!$B$6+Imputation_C!$C$6)</f>
        <v>7309.1765000000005</v>
      </c>
      <c r="M614" t="str">
        <f>VLOOKUP(B614, IATA[],3,FALSE)</f>
        <v>England</v>
      </c>
      <c r="N614" t="str">
        <f>VLOOKUP(C614, IATA[],3,FALSE)</f>
        <v>China</v>
      </c>
    </row>
    <row r="615" spans="1:14" x14ac:dyDescent="0.3">
      <c r="A615" t="s">
        <v>524</v>
      </c>
      <c r="B615" t="s">
        <v>1161</v>
      </c>
      <c r="C615" t="s">
        <v>1169</v>
      </c>
      <c r="D615" s="1">
        <v>42852</v>
      </c>
      <c r="E615" s="1">
        <v>42897</v>
      </c>
      <c r="F615" s="1">
        <v>42905</v>
      </c>
      <c r="G615">
        <v>15178</v>
      </c>
      <c r="H615">
        <v>18.3</v>
      </c>
      <c r="I615" s="45">
        <v>5737.05</v>
      </c>
      <c r="J615" s="2" t="s">
        <v>1218</v>
      </c>
      <c r="K615">
        <v>760</v>
      </c>
      <c r="L615" s="43">
        <f>IF(J615="Economy", G615*Imputation_C!$B$5+Imputation_C!$C$5,Flights_C!G615*Imputation_C!$B$6+Imputation_C!$C$6)</f>
        <v>10566.083000000001</v>
      </c>
      <c r="M615" t="str">
        <f>VLOOKUP(B615, IATA[],3,FALSE)</f>
        <v>USA</v>
      </c>
      <c r="N615" t="str">
        <f>VLOOKUP(C615, IATA[],3,FALSE)</f>
        <v>Malaysia</v>
      </c>
    </row>
    <row r="616" spans="1:14" x14ac:dyDescent="0.3">
      <c r="A616" t="s">
        <v>523</v>
      </c>
      <c r="B616" t="s">
        <v>1190</v>
      </c>
      <c r="C616" t="s">
        <v>1167</v>
      </c>
      <c r="D616" s="1">
        <v>43147</v>
      </c>
      <c r="E616" s="1">
        <v>43164</v>
      </c>
      <c r="F616" s="1">
        <v>43170</v>
      </c>
      <c r="G616">
        <v>5565</v>
      </c>
      <c r="H616">
        <v>8.6999999999999993</v>
      </c>
      <c r="I616" s="45">
        <v>5772.45</v>
      </c>
      <c r="J616" s="2" t="s">
        <v>1218</v>
      </c>
      <c r="K616">
        <v>855</v>
      </c>
      <c r="L616" s="43">
        <f>IF(J616="Economy", G616*Imputation_C!$B$5+Imputation_C!$C$5,Flights_C!G616*Imputation_C!$B$6+Imputation_C!$C$6)</f>
        <v>5053.0275000000001</v>
      </c>
      <c r="M616" t="str">
        <f>VLOOKUP(B616, IATA[],3,FALSE)</f>
        <v>USA</v>
      </c>
      <c r="N616" t="str">
        <f>VLOOKUP(C616, IATA[],3,FALSE)</f>
        <v>England</v>
      </c>
    </row>
    <row r="617" spans="1:14" x14ac:dyDescent="0.3">
      <c r="A617" t="s">
        <v>522</v>
      </c>
      <c r="B617" t="s">
        <v>1161</v>
      </c>
      <c r="C617" t="s">
        <v>1160</v>
      </c>
      <c r="D617" s="1">
        <v>43598</v>
      </c>
      <c r="E617" s="1">
        <v>43617</v>
      </c>
      <c r="F617" s="1">
        <v>43626</v>
      </c>
      <c r="G617">
        <v>15349</v>
      </c>
      <c r="H617">
        <v>18.5</v>
      </c>
      <c r="I617" s="45">
        <v>5804.51</v>
      </c>
      <c r="J617" s="2" t="s">
        <v>1218</v>
      </c>
      <c r="K617">
        <v>382</v>
      </c>
      <c r="L617" s="43">
        <f>IF(J617="Economy", G617*Imputation_C!$B$5+Imputation_C!$C$5,Flights_C!G617*Imputation_C!$B$6+Imputation_C!$C$6)</f>
        <v>10664.1515</v>
      </c>
      <c r="M617" t="str">
        <f>VLOOKUP(B617, IATA[],3,FALSE)</f>
        <v>USA</v>
      </c>
      <c r="N617" t="str">
        <f>VLOOKUP(C617, IATA[],3,FALSE)</f>
        <v>Singapore</v>
      </c>
    </row>
    <row r="618" spans="1:14" x14ac:dyDescent="0.3">
      <c r="A618" t="s">
        <v>521</v>
      </c>
      <c r="B618" t="s">
        <v>1160</v>
      </c>
      <c r="C618" t="s">
        <v>1179</v>
      </c>
      <c r="D618" s="1">
        <v>43113</v>
      </c>
      <c r="E618" s="1">
        <v>43128</v>
      </c>
      <c r="F618" s="1">
        <v>43136</v>
      </c>
      <c r="G618">
        <v>10052</v>
      </c>
      <c r="H618">
        <v>11.2</v>
      </c>
      <c r="I618" s="45">
        <v>5833.45</v>
      </c>
      <c r="J618" s="2" t="s">
        <v>1218</v>
      </c>
      <c r="K618">
        <v>919</v>
      </c>
      <c r="L618" s="43">
        <f>IF(J618="Economy", G618*Imputation_C!$B$5+Imputation_C!$C$5,Flights_C!G618*Imputation_C!$B$6+Imputation_C!$C$6)</f>
        <v>7626.3220000000001</v>
      </c>
      <c r="M618" t="str">
        <f>VLOOKUP(B618, IATA[],3,FALSE)</f>
        <v>Singapore</v>
      </c>
      <c r="N618" t="str">
        <f>VLOOKUP(C618, IATA[],3,FALSE)</f>
        <v>Italy</v>
      </c>
    </row>
    <row r="619" spans="1:14" x14ac:dyDescent="0.3">
      <c r="A619" t="s">
        <v>520</v>
      </c>
      <c r="B619" t="s">
        <v>1167</v>
      </c>
      <c r="C619" t="s">
        <v>1174</v>
      </c>
      <c r="D619" s="1">
        <v>43104</v>
      </c>
      <c r="E619" s="1">
        <v>43130</v>
      </c>
      <c r="F619" s="1">
        <v>43134</v>
      </c>
      <c r="G619">
        <v>11708</v>
      </c>
      <c r="H619">
        <v>20.9</v>
      </c>
      <c r="I619" s="45">
        <v>5856.26</v>
      </c>
      <c r="J619" s="2" t="s">
        <v>1218</v>
      </c>
      <c r="K619">
        <v>549</v>
      </c>
      <c r="L619" s="43">
        <f>IF(J619="Economy", G619*Imputation_C!$B$5+Imputation_C!$C$5,Flights_C!G619*Imputation_C!$B$6+Imputation_C!$C$6)</f>
        <v>8576.0380000000005</v>
      </c>
      <c r="M619" t="str">
        <f>VLOOKUP(B619, IATA[],3,FALSE)</f>
        <v>England</v>
      </c>
      <c r="N619" t="str">
        <f>VLOOKUP(C619, IATA[],3,FALSE)</f>
        <v>Indonesia</v>
      </c>
    </row>
    <row r="620" spans="1:14" x14ac:dyDescent="0.3">
      <c r="A620" t="s">
        <v>519</v>
      </c>
      <c r="B620" t="s">
        <v>1161</v>
      </c>
      <c r="C620" t="s">
        <v>1173</v>
      </c>
      <c r="D620" s="1">
        <v>43664</v>
      </c>
      <c r="E620" s="1">
        <v>43693</v>
      </c>
      <c r="F620" s="1">
        <v>43698</v>
      </c>
      <c r="G620">
        <v>13964</v>
      </c>
      <c r="H620">
        <v>16.899999999999999</v>
      </c>
      <c r="I620" s="45">
        <v>5864.63</v>
      </c>
      <c r="J620" s="2" t="s">
        <v>1218</v>
      </c>
      <c r="K620">
        <v>284</v>
      </c>
      <c r="L620" s="43">
        <f>IF(J620="Economy", G620*Imputation_C!$B$5+Imputation_C!$C$5,Flights_C!G620*Imputation_C!$B$6+Imputation_C!$C$6)</f>
        <v>9869.8539999999994</v>
      </c>
      <c r="M620" t="str">
        <f>VLOOKUP(B620, IATA[],3,FALSE)</f>
        <v>USA</v>
      </c>
      <c r="N620" t="str">
        <f>VLOOKUP(C620, IATA[],3,FALSE)</f>
        <v>Thailand</v>
      </c>
    </row>
    <row r="621" spans="1:14" x14ac:dyDescent="0.3">
      <c r="A621" t="s">
        <v>518</v>
      </c>
      <c r="B621" t="s">
        <v>1161</v>
      </c>
      <c r="C621" t="s">
        <v>1171</v>
      </c>
      <c r="D621" s="1">
        <v>43544</v>
      </c>
      <c r="E621" s="1">
        <v>43571</v>
      </c>
      <c r="F621" s="1">
        <v>43578</v>
      </c>
      <c r="G621">
        <v>11004</v>
      </c>
      <c r="H621">
        <v>13.5</v>
      </c>
      <c r="I621" s="45">
        <v>5905.16</v>
      </c>
      <c r="J621" s="2" t="s">
        <v>1218</v>
      </c>
      <c r="K621">
        <v>272</v>
      </c>
      <c r="L621" s="43">
        <f>IF(J621="Economy", G621*Imputation_C!$B$5+Imputation_C!$C$5,Flights_C!G621*Imputation_C!$B$6+Imputation_C!$C$6)</f>
        <v>8172.2939999999999</v>
      </c>
      <c r="M621" t="str">
        <f>VLOOKUP(B621, IATA[],3,FALSE)</f>
        <v>USA</v>
      </c>
      <c r="N621" t="str">
        <f>VLOOKUP(C621, IATA[],3,FALSE)</f>
        <v>China</v>
      </c>
    </row>
    <row r="622" spans="1:14" x14ac:dyDescent="0.3">
      <c r="A622" t="s">
        <v>517</v>
      </c>
      <c r="B622" t="s">
        <v>1161</v>
      </c>
      <c r="C622" t="s">
        <v>1168</v>
      </c>
      <c r="D622" s="1">
        <v>43215</v>
      </c>
      <c r="E622" s="1">
        <v>43253</v>
      </c>
      <c r="F622" s="1">
        <v>43267</v>
      </c>
      <c r="G622">
        <v>10899</v>
      </c>
      <c r="H622">
        <v>13.3</v>
      </c>
      <c r="I622" s="45">
        <v>5923.32</v>
      </c>
      <c r="J622" s="2" t="s">
        <v>1218</v>
      </c>
      <c r="K622">
        <v>363</v>
      </c>
      <c r="L622" s="43">
        <f>IF(J622="Economy", G622*Imputation_C!$B$5+Imputation_C!$C$5,Flights_C!G622*Imputation_C!$B$6+Imputation_C!$C$6)</f>
        <v>8112.0765000000001</v>
      </c>
      <c r="M622" t="str">
        <f>VLOOKUP(B622, IATA[],3,FALSE)</f>
        <v>USA</v>
      </c>
      <c r="N622" t="str">
        <f>VLOOKUP(C622, IATA[],3,FALSE)</f>
        <v>Japan</v>
      </c>
    </row>
    <row r="623" spans="1:14" x14ac:dyDescent="0.3">
      <c r="A623" t="s">
        <v>516</v>
      </c>
      <c r="B623" t="s">
        <v>1167</v>
      </c>
      <c r="C623" t="s">
        <v>1172</v>
      </c>
      <c r="D623" s="1">
        <v>43285</v>
      </c>
      <c r="E623" s="1">
        <v>43293</v>
      </c>
      <c r="F623" s="1">
        <v>43303</v>
      </c>
      <c r="G623">
        <v>7741</v>
      </c>
      <c r="H623">
        <v>9.9</v>
      </c>
      <c r="I623" s="45">
        <v>5928.35</v>
      </c>
      <c r="J623" s="2" t="s">
        <v>1218</v>
      </c>
      <c r="K623">
        <v>431</v>
      </c>
      <c r="L623" s="43">
        <f>IF(J623="Economy", G623*Imputation_C!$B$5+Imputation_C!$C$5,Flights_C!G623*Imputation_C!$B$6+Imputation_C!$C$6)</f>
        <v>6300.9634999999998</v>
      </c>
      <c r="M623" t="str">
        <f>VLOOKUP(B623, IATA[],3,FALSE)</f>
        <v>England</v>
      </c>
      <c r="N623" t="str">
        <f>VLOOKUP(C623, IATA[],3,FALSE)</f>
        <v>USA</v>
      </c>
    </row>
    <row r="624" spans="1:14" x14ac:dyDescent="0.3">
      <c r="A624" t="s">
        <v>515</v>
      </c>
      <c r="B624" t="s">
        <v>1162</v>
      </c>
      <c r="C624" t="s">
        <v>1161</v>
      </c>
      <c r="D624" s="1">
        <v>43545</v>
      </c>
      <c r="E624" s="1">
        <v>43557</v>
      </c>
      <c r="F624" s="1">
        <v>43565</v>
      </c>
      <c r="G624">
        <v>5539</v>
      </c>
      <c r="H624">
        <v>6.7</v>
      </c>
      <c r="I624" s="45">
        <v>5929.63</v>
      </c>
      <c r="J624" s="2" t="s">
        <v>1218</v>
      </c>
      <c r="K624">
        <v>165</v>
      </c>
      <c r="L624" s="43">
        <f>IF(J624="Economy", G624*Imputation_C!$B$5+Imputation_C!$C$5,Flights_C!G624*Imputation_C!$B$6+Imputation_C!$C$6)</f>
        <v>5038.1165000000001</v>
      </c>
      <c r="M624" t="str">
        <f>VLOOKUP(B624, IATA[],3,FALSE)</f>
        <v>England</v>
      </c>
      <c r="N624" t="str">
        <f>VLOOKUP(C624, IATA[],3,FALSE)</f>
        <v>USA</v>
      </c>
    </row>
    <row r="625" spans="1:14" x14ac:dyDescent="0.3">
      <c r="A625" t="s">
        <v>514</v>
      </c>
      <c r="B625" t="s">
        <v>1161</v>
      </c>
      <c r="C625" t="s">
        <v>1187</v>
      </c>
      <c r="D625" s="1">
        <v>43318</v>
      </c>
      <c r="E625" s="1">
        <v>43339</v>
      </c>
      <c r="F625" s="1">
        <v>43346</v>
      </c>
      <c r="G625">
        <v>10789</v>
      </c>
      <c r="H625">
        <v>13.2</v>
      </c>
      <c r="I625" s="45">
        <v>5956.32</v>
      </c>
      <c r="J625" s="2" t="s">
        <v>1218</v>
      </c>
      <c r="K625">
        <v>805</v>
      </c>
      <c r="L625" s="43">
        <f>IF(J625="Economy", G625*Imputation_C!$B$5+Imputation_C!$C$5,Flights_C!G625*Imputation_C!$B$6+Imputation_C!$C$6)</f>
        <v>8048.9915000000001</v>
      </c>
      <c r="M625" t="str">
        <f>VLOOKUP(B625, IATA[],3,FALSE)</f>
        <v>USA</v>
      </c>
      <c r="N625" t="str">
        <f>VLOOKUP(C625, IATA[],3,FALSE)</f>
        <v>Qatar</v>
      </c>
    </row>
    <row r="626" spans="1:14" x14ac:dyDescent="0.3">
      <c r="A626" t="s">
        <v>513</v>
      </c>
      <c r="B626" t="s">
        <v>1160</v>
      </c>
      <c r="C626" t="s">
        <v>1166</v>
      </c>
      <c r="D626" s="1">
        <v>43002</v>
      </c>
      <c r="E626" s="1">
        <v>43041</v>
      </c>
      <c r="F626" s="1">
        <v>43054</v>
      </c>
      <c r="G626">
        <v>16026</v>
      </c>
      <c r="H626">
        <v>24.2</v>
      </c>
      <c r="I626" s="45">
        <v>5976.36</v>
      </c>
      <c r="J626" s="2" t="s">
        <v>1218</v>
      </c>
      <c r="K626">
        <v>659</v>
      </c>
      <c r="L626" s="43">
        <f>IF(J626="Economy", G626*Imputation_C!$B$5+Imputation_C!$C$5,Flights_C!G626*Imputation_C!$B$6+Imputation_C!$C$6)</f>
        <v>11052.411</v>
      </c>
      <c r="M626" t="str">
        <f>VLOOKUP(B626, IATA[],3,FALSE)</f>
        <v>Singapore</v>
      </c>
      <c r="N626" t="str">
        <f>VLOOKUP(C626, IATA[],3,FALSE)</f>
        <v>USA</v>
      </c>
    </row>
    <row r="627" spans="1:14" x14ac:dyDescent="0.3">
      <c r="A627" t="s">
        <v>512</v>
      </c>
      <c r="B627" t="s">
        <v>1162</v>
      </c>
      <c r="C627" t="s">
        <v>1198</v>
      </c>
      <c r="D627" s="1">
        <v>42885</v>
      </c>
      <c r="E627" s="1">
        <v>42897</v>
      </c>
      <c r="F627" s="1">
        <v>42916</v>
      </c>
      <c r="G627">
        <v>7627</v>
      </c>
      <c r="H627">
        <v>8.8000000000000007</v>
      </c>
      <c r="I627" s="45">
        <v>5988.47</v>
      </c>
      <c r="J627" s="2" t="s">
        <v>1218</v>
      </c>
      <c r="K627">
        <v>120</v>
      </c>
      <c r="L627" s="43">
        <f>IF(J627="Economy", G627*Imputation_C!$B$5+Imputation_C!$C$5,Flights_C!G627*Imputation_C!$B$6+Imputation_C!$C$6)</f>
        <v>6235.5844999999999</v>
      </c>
      <c r="M627" t="str">
        <f>VLOOKUP(B627, IATA[],3,FALSE)</f>
        <v>England</v>
      </c>
      <c r="N627" t="str">
        <f>VLOOKUP(C627, IATA[],3,FALSE)</f>
        <v>USA</v>
      </c>
    </row>
    <row r="628" spans="1:14" x14ac:dyDescent="0.3">
      <c r="A628" t="s">
        <v>511</v>
      </c>
      <c r="B628" t="s">
        <v>1162</v>
      </c>
      <c r="C628" t="s">
        <v>1165</v>
      </c>
      <c r="D628" s="1">
        <v>42939</v>
      </c>
      <c r="E628" s="1">
        <v>42983</v>
      </c>
      <c r="F628" s="1">
        <v>43102</v>
      </c>
      <c r="G628">
        <v>7108</v>
      </c>
      <c r="H628">
        <v>8.3000000000000007</v>
      </c>
      <c r="I628" s="45">
        <v>6031.59</v>
      </c>
      <c r="J628" s="2" t="s">
        <v>1218</v>
      </c>
      <c r="K628">
        <v>198</v>
      </c>
      <c r="L628" s="43">
        <f>IF(J628="Economy", G628*Imputation_C!$B$5+Imputation_C!$C$5,Flights_C!G628*Imputation_C!$B$6+Imputation_C!$C$6)</f>
        <v>5937.9380000000001</v>
      </c>
      <c r="M628" t="str">
        <f>VLOOKUP(B628, IATA[],3,FALSE)</f>
        <v>England</v>
      </c>
      <c r="N628" t="str">
        <f>VLOOKUP(C628, IATA[],3,FALSE)</f>
        <v>USA</v>
      </c>
    </row>
    <row r="629" spans="1:14" x14ac:dyDescent="0.3">
      <c r="A629" t="s">
        <v>510</v>
      </c>
      <c r="B629" t="s">
        <v>1167</v>
      </c>
      <c r="C629" t="s">
        <v>1198</v>
      </c>
      <c r="D629" s="1">
        <v>43713</v>
      </c>
      <c r="E629" s="1">
        <v>43737</v>
      </c>
      <c r="F629" s="1">
        <v>43743</v>
      </c>
      <c r="G629">
        <v>7660</v>
      </c>
      <c r="H629">
        <v>15.8</v>
      </c>
      <c r="I629" s="45">
        <v>6033.9</v>
      </c>
      <c r="J629" s="2" t="s">
        <v>1218</v>
      </c>
      <c r="K629">
        <v>467</v>
      </c>
      <c r="L629" s="43">
        <f>IF(J629="Economy", G629*Imputation_C!$B$5+Imputation_C!$C$5,Flights_C!G629*Imputation_C!$B$6+Imputation_C!$C$6)</f>
        <v>6254.51</v>
      </c>
      <c r="M629" t="str">
        <f>VLOOKUP(B629, IATA[],3,FALSE)</f>
        <v>England</v>
      </c>
      <c r="N629" t="str">
        <f>VLOOKUP(C629, IATA[],3,FALSE)</f>
        <v>USA</v>
      </c>
    </row>
    <row r="630" spans="1:14" x14ac:dyDescent="0.3">
      <c r="A630" t="s">
        <v>509</v>
      </c>
      <c r="B630" t="s">
        <v>1161</v>
      </c>
      <c r="C630" t="s">
        <v>1164</v>
      </c>
      <c r="D630" s="1">
        <v>43529</v>
      </c>
      <c r="E630" s="1">
        <v>43554</v>
      </c>
      <c r="F630" s="1">
        <v>43567</v>
      </c>
      <c r="G630">
        <v>12551</v>
      </c>
      <c r="H630">
        <v>15.3</v>
      </c>
      <c r="I630" s="45">
        <v>6083.84</v>
      </c>
      <c r="J630" s="2" t="s">
        <v>1218</v>
      </c>
      <c r="K630">
        <v>239</v>
      </c>
      <c r="L630" s="43">
        <f>IF(J630="Economy", G630*Imputation_C!$B$5+Imputation_C!$C$5,Flights_C!G630*Imputation_C!$B$6+Imputation_C!$C$6)</f>
        <v>9059.4984999999997</v>
      </c>
      <c r="M630" t="str">
        <f>VLOOKUP(B630, IATA[],3,FALSE)</f>
        <v>USA</v>
      </c>
      <c r="N630" t="str">
        <f>VLOOKUP(C630, IATA[],3,FALSE)</f>
        <v>India</v>
      </c>
    </row>
    <row r="631" spans="1:14" x14ac:dyDescent="0.3">
      <c r="A631" t="s">
        <v>508</v>
      </c>
      <c r="B631" t="s">
        <v>1167</v>
      </c>
      <c r="C631" t="s">
        <v>1178</v>
      </c>
      <c r="D631" s="1">
        <v>43724</v>
      </c>
      <c r="E631" s="1">
        <v>43745</v>
      </c>
      <c r="F631" s="1">
        <v>43749</v>
      </c>
      <c r="G631">
        <v>6377</v>
      </c>
      <c r="H631">
        <v>10.5</v>
      </c>
      <c r="I631" s="45">
        <v>6124.15</v>
      </c>
      <c r="J631" s="2" t="s">
        <v>1218</v>
      </c>
      <c r="K631">
        <v>561</v>
      </c>
      <c r="L631" s="43">
        <f>IF(J631="Economy", G631*Imputation_C!$B$5+Imputation_C!$C$5,Flights_C!G631*Imputation_C!$B$6+Imputation_C!$C$6)</f>
        <v>5518.7094999999999</v>
      </c>
      <c r="M631" t="str">
        <f>VLOOKUP(B631, IATA[],3,FALSE)</f>
        <v>England</v>
      </c>
      <c r="N631" t="str">
        <f>VLOOKUP(C631, IATA[],3,FALSE)</f>
        <v>USA</v>
      </c>
    </row>
    <row r="632" spans="1:14" x14ac:dyDescent="0.3">
      <c r="A632" t="s">
        <v>507</v>
      </c>
      <c r="B632" t="s">
        <v>1162</v>
      </c>
      <c r="C632" t="s">
        <v>1169</v>
      </c>
      <c r="D632" s="1">
        <v>43520</v>
      </c>
      <c r="E632" s="1">
        <v>43548</v>
      </c>
      <c r="F632" s="1">
        <v>43552</v>
      </c>
      <c r="G632">
        <v>10605</v>
      </c>
      <c r="H632">
        <v>11.8</v>
      </c>
      <c r="I632" s="45">
        <v>6131.52</v>
      </c>
      <c r="J632" s="2" t="s">
        <v>1218</v>
      </c>
      <c r="K632">
        <v>15</v>
      </c>
      <c r="L632" s="43">
        <f>IF(J632="Economy", G632*Imputation_C!$B$5+Imputation_C!$C$5,Flights_C!G632*Imputation_C!$B$6+Imputation_C!$C$6)</f>
        <v>7943.4674999999997</v>
      </c>
      <c r="M632" t="str">
        <f>VLOOKUP(B632, IATA[],3,FALSE)</f>
        <v>England</v>
      </c>
      <c r="N632" t="str">
        <f>VLOOKUP(C632, IATA[],3,FALSE)</f>
        <v>Malaysia</v>
      </c>
    </row>
    <row r="633" spans="1:14" x14ac:dyDescent="0.3">
      <c r="A633" t="s">
        <v>506</v>
      </c>
      <c r="B633" t="s">
        <v>1161</v>
      </c>
      <c r="C633" t="s">
        <v>1176</v>
      </c>
      <c r="D633" s="1">
        <v>43598</v>
      </c>
      <c r="E633" s="1">
        <v>43624</v>
      </c>
      <c r="F633" s="1">
        <v>43636</v>
      </c>
      <c r="G633">
        <v>11115</v>
      </c>
      <c r="H633">
        <v>13.5</v>
      </c>
      <c r="I633" s="45">
        <v>6143.64</v>
      </c>
      <c r="J633" s="2" t="s">
        <v>1218</v>
      </c>
      <c r="K633">
        <v>213</v>
      </c>
      <c r="L633" s="43">
        <f>IF(J633="Economy", G633*Imputation_C!$B$5+Imputation_C!$C$5,Flights_C!G633*Imputation_C!$B$6+Imputation_C!$C$6)</f>
        <v>8235.9524999999994</v>
      </c>
      <c r="M633" t="str">
        <f>VLOOKUP(B633, IATA[],3,FALSE)</f>
        <v>USA</v>
      </c>
      <c r="N633" t="str">
        <f>VLOOKUP(C633, IATA[],3,FALSE)</f>
        <v>Republic of Korea</v>
      </c>
    </row>
    <row r="634" spans="1:14" x14ac:dyDescent="0.3">
      <c r="A634" t="s">
        <v>505</v>
      </c>
      <c r="B634" t="s">
        <v>1162</v>
      </c>
      <c r="C634" t="s">
        <v>1188</v>
      </c>
      <c r="D634" s="1">
        <v>43667</v>
      </c>
      <c r="E634" s="1">
        <v>43699</v>
      </c>
      <c r="F634" s="1">
        <v>43706</v>
      </c>
      <c r="G634">
        <v>6965</v>
      </c>
      <c r="H634">
        <v>15.1</v>
      </c>
      <c r="I634" s="45">
        <v>6150.69</v>
      </c>
      <c r="J634" s="2" t="s">
        <v>1218</v>
      </c>
      <c r="K634">
        <v>845</v>
      </c>
      <c r="L634" s="43">
        <f>IF(J634="Economy", G634*Imputation_C!$B$5+Imputation_C!$C$5,Flights_C!G634*Imputation_C!$B$6+Imputation_C!$C$6)</f>
        <v>5855.9274999999998</v>
      </c>
      <c r="M634" t="str">
        <f>VLOOKUP(B634, IATA[],3,FALSE)</f>
        <v>England</v>
      </c>
      <c r="N634" t="str">
        <f>VLOOKUP(C634, IATA[],3,FALSE)</f>
        <v>USA</v>
      </c>
    </row>
    <row r="635" spans="1:14" x14ac:dyDescent="0.3">
      <c r="A635" t="s">
        <v>504</v>
      </c>
      <c r="B635" t="s">
        <v>1161</v>
      </c>
      <c r="C635" t="s">
        <v>1176</v>
      </c>
      <c r="D635" s="1">
        <v>43414</v>
      </c>
      <c r="E635" s="1">
        <v>43415</v>
      </c>
      <c r="F635" s="1">
        <v>43422</v>
      </c>
      <c r="G635">
        <v>11115</v>
      </c>
      <c r="H635">
        <v>13.5</v>
      </c>
      <c r="I635" s="45">
        <v>6186.6</v>
      </c>
      <c r="J635" s="2" t="s">
        <v>1218</v>
      </c>
      <c r="K635">
        <v>895</v>
      </c>
      <c r="L635" s="43">
        <f>IF(J635="Economy", G635*Imputation_C!$B$5+Imputation_C!$C$5,Flights_C!G635*Imputation_C!$B$6+Imputation_C!$C$6)</f>
        <v>8235.9524999999994</v>
      </c>
      <c r="M635" t="str">
        <f>VLOOKUP(B635, IATA[],3,FALSE)</f>
        <v>USA</v>
      </c>
      <c r="N635" t="str">
        <f>VLOOKUP(C635, IATA[],3,FALSE)</f>
        <v>Republic of Korea</v>
      </c>
    </row>
    <row r="636" spans="1:14" x14ac:dyDescent="0.3">
      <c r="A636" t="s">
        <v>503</v>
      </c>
      <c r="B636" t="s">
        <v>1162</v>
      </c>
      <c r="C636" t="s">
        <v>1179</v>
      </c>
      <c r="D636" s="1">
        <v>43604</v>
      </c>
      <c r="E636" s="1">
        <v>43613</v>
      </c>
      <c r="F636" s="1">
        <v>43617</v>
      </c>
      <c r="G636">
        <v>1443</v>
      </c>
      <c r="H636">
        <v>2.6</v>
      </c>
      <c r="I636" s="45">
        <v>6223.47</v>
      </c>
      <c r="J636" s="2" t="s">
        <v>1218</v>
      </c>
      <c r="K636">
        <v>810</v>
      </c>
      <c r="L636" s="43">
        <f>IF(J636="Economy", G636*Imputation_C!$B$5+Imputation_C!$C$5,Flights_C!G636*Imputation_C!$B$6+Imputation_C!$C$6)</f>
        <v>2689.0605</v>
      </c>
      <c r="M636" t="str">
        <f>VLOOKUP(B636, IATA[],3,FALSE)</f>
        <v>England</v>
      </c>
      <c r="N636" t="str">
        <f>VLOOKUP(C636, IATA[],3,FALSE)</f>
        <v>Italy</v>
      </c>
    </row>
    <row r="637" spans="1:14" x14ac:dyDescent="0.3">
      <c r="A637" t="s">
        <v>502</v>
      </c>
      <c r="B637" t="s">
        <v>1162</v>
      </c>
      <c r="C637" t="s">
        <v>1182</v>
      </c>
      <c r="D637" s="1">
        <v>43118</v>
      </c>
      <c r="E637" s="1">
        <v>43138</v>
      </c>
      <c r="F637" s="1">
        <v>43141</v>
      </c>
      <c r="G637">
        <v>2488</v>
      </c>
      <c r="H637">
        <v>3.6</v>
      </c>
      <c r="I637" s="45">
        <v>6257.68</v>
      </c>
      <c r="J637" s="2" t="s">
        <v>1218</v>
      </c>
      <c r="K637">
        <v>89</v>
      </c>
      <c r="L637" s="43">
        <f>IF(J637="Economy", G637*Imputation_C!$B$5+Imputation_C!$C$5,Flights_C!G637*Imputation_C!$B$6+Imputation_C!$C$6)</f>
        <v>3288.3679999999999</v>
      </c>
      <c r="M637" t="str">
        <f>VLOOKUP(B637, IATA[],3,FALSE)</f>
        <v>England</v>
      </c>
      <c r="N637" t="str">
        <f>VLOOKUP(C637, IATA[],3,FALSE)</f>
        <v>Turkey</v>
      </c>
    </row>
    <row r="638" spans="1:14" x14ac:dyDescent="0.3">
      <c r="A638" t="s">
        <v>501</v>
      </c>
      <c r="B638" t="s">
        <v>1162</v>
      </c>
      <c r="C638" t="s">
        <v>1178</v>
      </c>
      <c r="D638" s="1">
        <v>43522</v>
      </c>
      <c r="E638" s="1">
        <v>43531</v>
      </c>
      <c r="F638" s="1">
        <v>43542</v>
      </c>
      <c r="G638">
        <v>6343</v>
      </c>
      <c r="H638">
        <v>7.5</v>
      </c>
      <c r="I638" s="45">
        <v>6264.84</v>
      </c>
      <c r="J638" s="2" t="s">
        <v>1218</v>
      </c>
      <c r="K638">
        <v>102</v>
      </c>
      <c r="L638" s="43">
        <f>IF(J638="Economy", G638*Imputation_C!$B$5+Imputation_C!$C$5,Flights_C!G638*Imputation_C!$B$6+Imputation_C!$C$6)</f>
        <v>5499.2105000000001</v>
      </c>
      <c r="M638" t="str">
        <f>VLOOKUP(B638, IATA[],3,FALSE)</f>
        <v>England</v>
      </c>
      <c r="N638" t="str">
        <f>VLOOKUP(C638, IATA[],3,FALSE)</f>
        <v>USA</v>
      </c>
    </row>
    <row r="639" spans="1:14" x14ac:dyDescent="0.3">
      <c r="A639" t="s">
        <v>500</v>
      </c>
      <c r="B639" t="s">
        <v>1162</v>
      </c>
      <c r="C639" t="s">
        <v>1172</v>
      </c>
      <c r="D639" s="1">
        <v>43300</v>
      </c>
      <c r="E639" s="1">
        <v>43311</v>
      </c>
      <c r="F639" s="1">
        <v>43325</v>
      </c>
      <c r="G639">
        <v>7702</v>
      </c>
      <c r="H639">
        <v>8.9</v>
      </c>
      <c r="I639" s="45">
        <v>6271.71</v>
      </c>
      <c r="J639" s="2" t="s">
        <v>1218</v>
      </c>
      <c r="K639">
        <v>280</v>
      </c>
      <c r="L639" s="43">
        <f>IF(J639="Economy", G639*Imputation_C!$B$5+Imputation_C!$C$5,Flights_C!G639*Imputation_C!$B$6+Imputation_C!$C$6)</f>
        <v>6278.5969999999998</v>
      </c>
      <c r="M639" t="str">
        <f>VLOOKUP(B639, IATA[],3,FALSE)</f>
        <v>England</v>
      </c>
      <c r="N639" t="str">
        <f>VLOOKUP(C639, IATA[],3,FALSE)</f>
        <v>USA</v>
      </c>
    </row>
    <row r="640" spans="1:14" x14ac:dyDescent="0.3">
      <c r="A640" t="s">
        <v>499</v>
      </c>
      <c r="B640" t="s">
        <v>1161</v>
      </c>
      <c r="C640" t="s">
        <v>1175</v>
      </c>
      <c r="D640" s="1">
        <v>43479</v>
      </c>
      <c r="E640" s="1">
        <v>43504</v>
      </c>
      <c r="F640" s="1">
        <v>43509</v>
      </c>
      <c r="G640">
        <v>11022</v>
      </c>
      <c r="H640">
        <v>13.5</v>
      </c>
      <c r="I640" s="45">
        <v>6282.11</v>
      </c>
      <c r="J640" s="2" t="s">
        <v>1218</v>
      </c>
      <c r="K640">
        <v>60</v>
      </c>
      <c r="L640" s="43">
        <f>IF(J640="Economy", G640*Imputation_C!$B$5+Imputation_C!$C$5,Flights_C!G640*Imputation_C!$B$6+Imputation_C!$C$6)</f>
        <v>8182.6170000000002</v>
      </c>
      <c r="M640" t="str">
        <f>VLOOKUP(B640, IATA[],3,FALSE)</f>
        <v>USA</v>
      </c>
      <c r="N640" t="str">
        <f>VLOOKUP(C640, IATA[],3,FALSE)</f>
        <v>United Arab Emirates</v>
      </c>
    </row>
    <row r="641" spans="1:14" x14ac:dyDescent="0.3">
      <c r="A641" t="s">
        <v>498</v>
      </c>
      <c r="B641" t="s">
        <v>1167</v>
      </c>
      <c r="C641" t="s">
        <v>1168</v>
      </c>
      <c r="D641" s="1">
        <v>43796</v>
      </c>
      <c r="E641" s="1">
        <v>43814</v>
      </c>
      <c r="F641" s="1">
        <v>43821</v>
      </c>
      <c r="G641">
        <v>9636</v>
      </c>
      <c r="H641">
        <v>11.9</v>
      </c>
      <c r="I641" s="45">
        <v>6298.55</v>
      </c>
      <c r="J641" s="2" t="s">
        <v>1218</v>
      </c>
      <c r="K641">
        <v>884</v>
      </c>
      <c r="L641" s="43">
        <f>IF(J641="Economy", G641*Imputation_C!$B$5+Imputation_C!$C$5,Flights_C!G641*Imputation_C!$B$6+Imputation_C!$C$6)</f>
        <v>7387.7460000000001</v>
      </c>
      <c r="M641" t="str">
        <f>VLOOKUP(B641, IATA[],3,FALSE)</f>
        <v>England</v>
      </c>
      <c r="N641" t="str">
        <f>VLOOKUP(C641, IATA[],3,FALSE)</f>
        <v>Japan</v>
      </c>
    </row>
    <row r="642" spans="1:14" x14ac:dyDescent="0.3">
      <c r="A642" t="s">
        <v>497</v>
      </c>
      <c r="B642" t="s">
        <v>1160</v>
      </c>
      <c r="C642" t="s">
        <v>1207</v>
      </c>
      <c r="D642" s="1">
        <v>43768</v>
      </c>
      <c r="E642" s="1">
        <v>43796</v>
      </c>
      <c r="F642" s="1">
        <v>43800</v>
      </c>
      <c r="G642">
        <v>10058</v>
      </c>
      <c r="H642">
        <v>11.2</v>
      </c>
      <c r="I642" s="45">
        <v>6299.59</v>
      </c>
      <c r="J642" s="2" t="s">
        <v>1218</v>
      </c>
      <c r="K642">
        <v>874</v>
      </c>
      <c r="L642" s="43">
        <f>IF(J642="Economy", G642*Imputation_C!$B$5+Imputation_C!$C$5,Flights_C!G642*Imputation_C!$B$6+Imputation_C!$C$6)</f>
        <v>7629.7629999999999</v>
      </c>
      <c r="M642" t="str">
        <f>VLOOKUP(B642, IATA[],3,FALSE)</f>
        <v>Singapore</v>
      </c>
      <c r="N642" t="str">
        <f>VLOOKUP(C642, IATA[],3,FALSE)</f>
        <v>Germany</v>
      </c>
    </row>
    <row r="643" spans="1:14" x14ac:dyDescent="0.3">
      <c r="A643" t="s">
        <v>496</v>
      </c>
      <c r="B643" t="s">
        <v>1161</v>
      </c>
      <c r="C643" t="s">
        <v>1176</v>
      </c>
      <c r="D643" s="1">
        <v>43361</v>
      </c>
      <c r="E643" s="1">
        <v>43380</v>
      </c>
      <c r="F643" s="1">
        <v>43386</v>
      </c>
      <c r="G643">
        <v>11115</v>
      </c>
      <c r="H643">
        <v>13.5</v>
      </c>
      <c r="I643" s="45">
        <v>6328.44</v>
      </c>
      <c r="J643" s="2" t="s">
        <v>1218</v>
      </c>
      <c r="K643">
        <v>284</v>
      </c>
      <c r="L643" s="43">
        <f>IF(J643="Economy", G643*Imputation_C!$B$5+Imputation_C!$C$5,Flights_C!G643*Imputation_C!$B$6+Imputation_C!$C$6)</f>
        <v>8235.9524999999994</v>
      </c>
      <c r="M643" t="str">
        <f>VLOOKUP(B643, IATA[],3,FALSE)</f>
        <v>USA</v>
      </c>
      <c r="N643" t="str">
        <f>VLOOKUP(C643, IATA[],3,FALSE)</f>
        <v>Republic of Korea</v>
      </c>
    </row>
    <row r="644" spans="1:14" x14ac:dyDescent="0.3">
      <c r="A644" t="s">
        <v>495</v>
      </c>
      <c r="B644" t="s">
        <v>1161</v>
      </c>
      <c r="C644" t="s">
        <v>1176</v>
      </c>
      <c r="D644" s="1">
        <v>42886</v>
      </c>
      <c r="E644" s="1">
        <v>42919</v>
      </c>
      <c r="F644" s="1">
        <v>42928</v>
      </c>
      <c r="G644">
        <v>11115</v>
      </c>
      <c r="H644">
        <v>13.5</v>
      </c>
      <c r="I644" s="45">
        <v>6348.2</v>
      </c>
      <c r="J644" s="2" t="s">
        <v>1218</v>
      </c>
      <c r="K644">
        <v>479</v>
      </c>
      <c r="L644" s="43">
        <f>IF(J644="Economy", G644*Imputation_C!$B$5+Imputation_C!$C$5,Flights_C!G644*Imputation_C!$B$6+Imputation_C!$C$6)</f>
        <v>8235.9524999999994</v>
      </c>
      <c r="M644" t="str">
        <f>VLOOKUP(B644, IATA[],3,FALSE)</f>
        <v>USA</v>
      </c>
      <c r="N644" t="str">
        <f>VLOOKUP(C644, IATA[],3,FALSE)</f>
        <v>Republic of Korea</v>
      </c>
    </row>
    <row r="645" spans="1:14" x14ac:dyDescent="0.3">
      <c r="A645" t="s">
        <v>494</v>
      </c>
      <c r="B645" t="s">
        <v>1161</v>
      </c>
      <c r="C645" t="s">
        <v>1176</v>
      </c>
      <c r="D645" s="1">
        <v>43483</v>
      </c>
      <c r="E645" s="1">
        <v>43499</v>
      </c>
      <c r="F645" s="1">
        <v>43513</v>
      </c>
      <c r="G645">
        <v>11115</v>
      </c>
      <c r="H645">
        <v>13.5</v>
      </c>
      <c r="I645" s="45">
        <v>6365.66</v>
      </c>
      <c r="J645" s="2" t="s">
        <v>1218</v>
      </c>
      <c r="K645">
        <v>871</v>
      </c>
      <c r="L645" s="43">
        <f>IF(J645="Economy", G645*Imputation_C!$B$5+Imputation_C!$C$5,Flights_C!G645*Imputation_C!$B$6+Imputation_C!$C$6)</f>
        <v>8235.9524999999994</v>
      </c>
      <c r="M645" t="str">
        <f>VLOOKUP(B645, IATA[],3,FALSE)</f>
        <v>USA</v>
      </c>
      <c r="N645" t="str">
        <f>VLOOKUP(C645, IATA[],3,FALSE)</f>
        <v>Republic of Korea</v>
      </c>
    </row>
    <row r="646" spans="1:14" x14ac:dyDescent="0.3">
      <c r="A646" t="s">
        <v>493</v>
      </c>
      <c r="B646" t="s">
        <v>1161</v>
      </c>
      <c r="C646" t="s">
        <v>1187</v>
      </c>
      <c r="D646" s="1">
        <v>43482</v>
      </c>
      <c r="E646" s="1">
        <v>43523</v>
      </c>
      <c r="F646" s="1">
        <v>43529</v>
      </c>
      <c r="G646">
        <v>10789</v>
      </c>
      <c r="H646">
        <v>13.2</v>
      </c>
      <c r="I646" s="45">
        <v>6388.8</v>
      </c>
      <c r="J646" s="2" t="s">
        <v>1218</v>
      </c>
      <c r="K646">
        <v>159</v>
      </c>
      <c r="L646" s="43">
        <f>IF(J646="Economy", G646*Imputation_C!$B$5+Imputation_C!$C$5,Flights_C!G646*Imputation_C!$B$6+Imputation_C!$C$6)</f>
        <v>8048.9915000000001</v>
      </c>
      <c r="M646" t="str">
        <f>VLOOKUP(B646, IATA[],3,FALSE)</f>
        <v>USA</v>
      </c>
      <c r="N646" t="str">
        <f>VLOOKUP(C646, IATA[],3,FALSE)</f>
        <v>Qatar</v>
      </c>
    </row>
    <row r="647" spans="1:14" x14ac:dyDescent="0.3">
      <c r="A647" t="s">
        <v>492</v>
      </c>
      <c r="B647" t="s">
        <v>1161</v>
      </c>
      <c r="C647" t="s">
        <v>1183</v>
      </c>
      <c r="D647" s="1">
        <v>43202</v>
      </c>
      <c r="E647" s="1">
        <v>43243</v>
      </c>
      <c r="F647" s="1">
        <v>43249</v>
      </c>
      <c r="G647">
        <v>12116</v>
      </c>
      <c r="H647">
        <v>14.8</v>
      </c>
      <c r="I647" s="45">
        <v>6396.28</v>
      </c>
      <c r="J647" s="2" t="s">
        <v>1218</v>
      </c>
      <c r="K647">
        <v>284</v>
      </c>
      <c r="L647" s="43">
        <f>IF(J647="Economy", G647*Imputation_C!$B$5+Imputation_C!$C$5,Flights_C!G647*Imputation_C!$B$6+Imputation_C!$C$6)</f>
        <v>8810.0259999999998</v>
      </c>
      <c r="M647" t="str">
        <f>VLOOKUP(B647, IATA[],3,FALSE)</f>
        <v>USA</v>
      </c>
      <c r="N647" t="str">
        <f>VLOOKUP(C647, IATA[],3,FALSE)</f>
        <v>China</v>
      </c>
    </row>
    <row r="648" spans="1:14" x14ac:dyDescent="0.3">
      <c r="A648" t="s">
        <v>491</v>
      </c>
      <c r="B648" t="s">
        <v>1162</v>
      </c>
      <c r="C648" t="s">
        <v>1174</v>
      </c>
      <c r="D648" s="1">
        <v>43378</v>
      </c>
      <c r="E648" s="1">
        <v>43396</v>
      </c>
      <c r="F648" s="1">
        <v>43410</v>
      </c>
      <c r="G648">
        <v>11721</v>
      </c>
      <c r="H648">
        <v>13.9</v>
      </c>
      <c r="I648" s="45">
        <v>6399.39</v>
      </c>
      <c r="J648" s="2" t="s">
        <v>1218</v>
      </c>
      <c r="K648">
        <v>725</v>
      </c>
      <c r="L648" s="43">
        <f>IF(J648="Economy", G648*Imputation_C!$B$5+Imputation_C!$C$5,Flights_C!G648*Imputation_C!$B$6+Imputation_C!$C$6)</f>
        <v>8583.4935000000005</v>
      </c>
      <c r="M648" t="str">
        <f>VLOOKUP(B648, IATA[],3,FALSE)</f>
        <v>England</v>
      </c>
      <c r="N648" t="str">
        <f>VLOOKUP(C648, IATA[],3,FALSE)</f>
        <v>Indonesia</v>
      </c>
    </row>
    <row r="649" spans="1:14" x14ac:dyDescent="0.3">
      <c r="A649" t="s">
        <v>490</v>
      </c>
      <c r="B649" t="s">
        <v>1161</v>
      </c>
      <c r="C649" t="s">
        <v>1169</v>
      </c>
      <c r="D649" s="1">
        <v>42817</v>
      </c>
      <c r="E649" s="1">
        <v>42838</v>
      </c>
      <c r="F649" s="1">
        <v>42844</v>
      </c>
      <c r="G649">
        <v>15178</v>
      </c>
      <c r="H649">
        <v>18.3</v>
      </c>
      <c r="I649" s="45">
        <v>6406.97</v>
      </c>
      <c r="J649" s="2" t="s">
        <v>1218</v>
      </c>
      <c r="K649">
        <v>459</v>
      </c>
      <c r="L649" s="43">
        <f>IF(J649="Economy", G649*Imputation_C!$B$5+Imputation_C!$C$5,Flights_C!G649*Imputation_C!$B$6+Imputation_C!$C$6)</f>
        <v>10566.083000000001</v>
      </c>
      <c r="M649" t="str">
        <f>VLOOKUP(B649, IATA[],3,FALSE)</f>
        <v>USA</v>
      </c>
      <c r="N649" t="str">
        <f>VLOOKUP(C649, IATA[],3,FALSE)</f>
        <v>Malaysia</v>
      </c>
    </row>
    <row r="650" spans="1:14" x14ac:dyDescent="0.3">
      <c r="A650" t="s">
        <v>489</v>
      </c>
      <c r="B650" t="s">
        <v>1161</v>
      </c>
      <c r="C650" t="s">
        <v>1164</v>
      </c>
      <c r="D650" s="1">
        <v>43478</v>
      </c>
      <c r="E650" s="1">
        <v>43482</v>
      </c>
      <c r="F650" s="1">
        <v>43489</v>
      </c>
      <c r="G650">
        <v>12551</v>
      </c>
      <c r="H650">
        <v>15.3</v>
      </c>
      <c r="I650" s="45">
        <v>6424.87</v>
      </c>
      <c r="J650" s="2" t="s">
        <v>1218</v>
      </c>
      <c r="K650">
        <v>711</v>
      </c>
      <c r="L650" s="43">
        <f>IF(J650="Economy", G650*Imputation_C!$B$5+Imputation_C!$C$5,Flights_C!G650*Imputation_C!$B$6+Imputation_C!$C$6)</f>
        <v>9059.4984999999997</v>
      </c>
      <c r="M650" t="str">
        <f>VLOOKUP(B650, IATA[],3,FALSE)</f>
        <v>USA</v>
      </c>
      <c r="N650" t="str">
        <f>VLOOKUP(C650, IATA[],3,FALSE)</f>
        <v>India</v>
      </c>
    </row>
    <row r="651" spans="1:14" x14ac:dyDescent="0.3">
      <c r="A651" t="s">
        <v>488</v>
      </c>
      <c r="B651" t="s">
        <v>1161</v>
      </c>
      <c r="C651" t="s">
        <v>1169</v>
      </c>
      <c r="D651" s="1">
        <v>43387</v>
      </c>
      <c r="E651" s="1">
        <v>43404</v>
      </c>
      <c r="F651" s="1">
        <v>43412</v>
      </c>
      <c r="G651">
        <v>15178</v>
      </c>
      <c r="H651">
        <v>18.3</v>
      </c>
      <c r="I651" s="45">
        <v>6427.1</v>
      </c>
      <c r="J651" s="2" t="s">
        <v>1218</v>
      </c>
      <c r="K651">
        <v>770</v>
      </c>
      <c r="L651" s="43">
        <f>IF(J651="Economy", G651*Imputation_C!$B$5+Imputation_C!$C$5,Flights_C!G651*Imputation_C!$B$6+Imputation_C!$C$6)</f>
        <v>10566.083000000001</v>
      </c>
      <c r="M651" t="str">
        <f>VLOOKUP(B651, IATA[],3,FALSE)</f>
        <v>USA</v>
      </c>
      <c r="N651" t="str">
        <f>VLOOKUP(C651, IATA[],3,FALSE)</f>
        <v>Malaysia</v>
      </c>
    </row>
    <row r="652" spans="1:14" x14ac:dyDescent="0.3">
      <c r="A652" t="s">
        <v>487</v>
      </c>
      <c r="B652" t="s">
        <v>1161</v>
      </c>
      <c r="C652" t="s">
        <v>1171</v>
      </c>
      <c r="D652" s="1">
        <v>42823</v>
      </c>
      <c r="E652" s="1">
        <v>42834</v>
      </c>
      <c r="F652" s="1">
        <v>42845</v>
      </c>
      <c r="G652">
        <v>11004</v>
      </c>
      <c r="H652">
        <v>13.5</v>
      </c>
      <c r="I652" s="45">
        <v>6433.76</v>
      </c>
      <c r="J652" s="2" t="s">
        <v>1218</v>
      </c>
      <c r="K652">
        <v>808</v>
      </c>
      <c r="L652" s="43">
        <f>IF(J652="Economy", G652*Imputation_C!$B$5+Imputation_C!$C$5,Flights_C!G652*Imputation_C!$B$6+Imputation_C!$C$6)</f>
        <v>8172.2939999999999</v>
      </c>
      <c r="M652" t="str">
        <f>VLOOKUP(B652, IATA[],3,FALSE)</f>
        <v>USA</v>
      </c>
      <c r="N652" t="str">
        <f>VLOOKUP(C652, IATA[],3,FALSE)</f>
        <v>China</v>
      </c>
    </row>
    <row r="653" spans="1:14" x14ac:dyDescent="0.3">
      <c r="A653" t="s">
        <v>486</v>
      </c>
      <c r="B653" t="s">
        <v>1161</v>
      </c>
      <c r="C653" t="s">
        <v>1164</v>
      </c>
      <c r="D653" s="1">
        <v>43179</v>
      </c>
      <c r="E653" s="1">
        <v>43204</v>
      </c>
      <c r="F653" s="1">
        <v>43217</v>
      </c>
      <c r="G653">
        <v>12551</v>
      </c>
      <c r="H653">
        <v>15.3</v>
      </c>
      <c r="I653" s="45">
        <v>6486.97</v>
      </c>
      <c r="J653" s="2" t="s">
        <v>1218</v>
      </c>
      <c r="K653">
        <v>252</v>
      </c>
      <c r="L653" s="43">
        <f>IF(J653="Economy", G653*Imputation_C!$B$5+Imputation_C!$C$5,Flights_C!G653*Imputation_C!$B$6+Imputation_C!$C$6)</f>
        <v>9059.4984999999997</v>
      </c>
      <c r="M653" t="str">
        <f>VLOOKUP(B653, IATA[],3,FALSE)</f>
        <v>USA</v>
      </c>
      <c r="N653" t="str">
        <f>VLOOKUP(C653, IATA[],3,FALSE)</f>
        <v>India</v>
      </c>
    </row>
    <row r="654" spans="1:14" x14ac:dyDescent="0.3">
      <c r="A654" t="s">
        <v>485</v>
      </c>
      <c r="B654" t="s">
        <v>1161</v>
      </c>
      <c r="C654" t="s">
        <v>1176</v>
      </c>
      <c r="D654" s="1">
        <v>43676</v>
      </c>
      <c r="E654" s="1">
        <v>43692</v>
      </c>
      <c r="F654" s="1">
        <v>43701</v>
      </c>
      <c r="G654">
        <v>11115</v>
      </c>
      <c r="H654">
        <v>13.5</v>
      </c>
      <c r="I654" s="45">
        <v>6518.69</v>
      </c>
      <c r="J654" s="2" t="s">
        <v>1218</v>
      </c>
      <c r="K654">
        <v>12</v>
      </c>
      <c r="L654" s="43">
        <f>IF(J654="Economy", G654*Imputation_C!$B$5+Imputation_C!$C$5,Flights_C!G654*Imputation_C!$B$6+Imputation_C!$C$6)</f>
        <v>8235.9524999999994</v>
      </c>
      <c r="M654" t="str">
        <f>VLOOKUP(B654, IATA[],3,FALSE)</f>
        <v>USA</v>
      </c>
      <c r="N654" t="str">
        <f>VLOOKUP(C654, IATA[],3,FALSE)</f>
        <v>Republic of Korea</v>
      </c>
    </row>
    <row r="655" spans="1:14" x14ac:dyDescent="0.3">
      <c r="A655" t="s">
        <v>484</v>
      </c>
      <c r="B655" t="s">
        <v>1167</v>
      </c>
      <c r="C655" t="s">
        <v>1173</v>
      </c>
      <c r="D655" s="1">
        <v>43718</v>
      </c>
      <c r="E655" s="1">
        <v>43737</v>
      </c>
      <c r="F655" s="1">
        <v>43756</v>
      </c>
      <c r="G655">
        <v>9570</v>
      </c>
      <c r="H655">
        <v>18.7</v>
      </c>
      <c r="I655" s="45">
        <v>6534.01</v>
      </c>
      <c r="J655" s="2" t="s">
        <v>1218</v>
      </c>
      <c r="K655">
        <v>707</v>
      </c>
      <c r="L655" s="43">
        <f>IF(J655="Economy", G655*Imputation_C!$B$5+Imputation_C!$C$5,Flights_C!G655*Imputation_C!$B$6+Imputation_C!$C$6)</f>
        <v>7349.8950000000004</v>
      </c>
      <c r="M655" t="str">
        <f>VLOOKUP(B655, IATA[],3,FALSE)</f>
        <v>England</v>
      </c>
      <c r="N655" t="str">
        <f>VLOOKUP(C655, IATA[],3,FALSE)</f>
        <v>Thailand</v>
      </c>
    </row>
    <row r="656" spans="1:14" x14ac:dyDescent="0.3">
      <c r="A656" t="s">
        <v>483</v>
      </c>
      <c r="B656" t="s">
        <v>1162</v>
      </c>
      <c r="C656" t="s">
        <v>1208</v>
      </c>
      <c r="D656" s="1">
        <v>43417</v>
      </c>
      <c r="E656" s="1">
        <v>43417</v>
      </c>
      <c r="F656" s="1">
        <v>43421</v>
      </c>
      <c r="G656">
        <v>2508</v>
      </c>
      <c r="H656">
        <v>3.7</v>
      </c>
      <c r="I656" s="45">
        <v>6554.9</v>
      </c>
      <c r="J656" s="2" t="s">
        <v>1218</v>
      </c>
      <c r="K656">
        <v>52</v>
      </c>
      <c r="L656" s="43">
        <f>IF(J656="Economy", G656*Imputation_C!$B$5+Imputation_C!$C$5,Flights_C!G656*Imputation_C!$B$6+Imputation_C!$C$6)</f>
        <v>3299.8379999999997</v>
      </c>
      <c r="M656" t="str">
        <f>VLOOKUP(B656, IATA[],3,FALSE)</f>
        <v>England</v>
      </c>
      <c r="N656" t="str">
        <f>VLOOKUP(C656, IATA[],3,FALSE)</f>
        <v>Russia</v>
      </c>
    </row>
    <row r="657" spans="1:14" x14ac:dyDescent="0.3">
      <c r="A657" t="s">
        <v>482</v>
      </c>
      <c r="B657" t="s">
        <v>1160</v>
      </c>
      <c r="C657" t="s">
        <v>1185</v>
      </c>
      <c r="D657" s="1">
        <v>43426</v>
      </c>
      <c r="E657" s="1">
        <v>43444</v>
      </c>
      <c r="F657" s="1">
        <v>43449</v>
      </c>
      <c r="G657">
        <v>15971</v>
      </c>
      <c r="H657">
        <v>18.100000000000001</v>
      </c>
      <c r="I657" s="45">
        <v>6566.98</v>
      </c>
      <c r="J657" s="2" t="s">
        <v>1218</v>
      </c>
      <c r="K657">
        <v>912</v>
      </c>
      <c r="L657" s="43">
        <f>IF(J657="Economy", G657*Imputation_C!$B$5+Imputation_C!$C$5,Flights_C!G657*Imputation_C!$B$6+Imputation_C!$C$6)</f>
        <v>11020.8685</v>
      </c>
      <c r="M657" t="str">
        <f>VLOOKUP(B657, IATA[],3,FALSE)</f>
        <v>Singapore</v>
      </c>
      <c r="N657" t="str">
        <f>VLOOKUP(C657, IATA[],3,FALSE)</f>
        <v>USA</v>
      </c>
    </row>
    <row r="658" spans="1:14" x14ac:dyDescent="0.3">
      <c r="A658" t="s">
        <v>481</v>
      </c>
      <c r="B658" t="s">
        <v>1162</v>
      </c>
      <c r="C658" t="s">
        <v>1174</v>
      </c>
      <c r="D658" s="1">
        <v>43019</v>
      </c>
      <c r="E658" s="1">
        <v>43036</v>
      </c>
      <c r="F658" s="1">
        <v>43049</v>
      </c>
      <c r="G658">
        <v>11721</v>
      </c>
      <c r="H658">
        <v>13.9</v>
      </c>
      <c r="I658" s="45">
        <v>6590.65</v>
      </c>
      <c r="J658" s="2" t="s">
        <v>1218</v>
      </c>
      <c r="K658">
        <v>269</v>
      </c>
      <c r="L658" s="43">
        <f>IF(J658="Economy", G658*Imputation_C!$B$5+Imputation_C!$C$5,Flights_C!G658*Imputation_C!$B$6+Imputation_C!$C$6)</f>
        <v>8583.4935000000005</v>
      </c>
      <c r="M658" t="str">
        <f>VLOOKUP(B658, IATA[],3,FALSE)</f>
        <v>England</v>
      </c>
      <c r="N658" t="str">
        <f>VLOOKUP(C658, IATA[],3,FALSE)</f>
        <v>Indonesia</v>
      </c>
    </row>
    <row r="659" spans="1:14" x14ac:dyDescent="0.3">
      <c r="A659" t="s">
        <v>480</v>
      </c>
      <c r="B659" t="s">
        <v>1161</v>
      </c>
      <c r="C659" t="s">
        <v>1183</v>
      </c>
      <c r="D659" s="1">
        <v>43111</v>
      </c>
      <c r="E659" s="1">
        <v>43135</v>
      </c>
      <c r="F659" s="1">
        <v>43144</v>
      </c>
      <c r="G659">
        <v>12116</v>
      </c>
      <c r="H659">
        <v>14.8</v>
      </c>
      <c r="I659" s="45">
        <v>6616.56</v>
      </c>
      <c r="J659" s="2" t="s">
        <v>1218</v>
      </c>
      <c r="K659">
        <v>363</v>
      </c>
      <c r="L659" s="43">
        <f>IF(J659="Economy", G659*Imputation_C!$B$5+Imputation_C!$C$5,Flights_C!G659*Imputation_C!$B$6+Imputation_C!$C$6)</f>
        <v>8810.0259999999998</v>
      </c>
      <c r="M659" t="str">
        <f>VLOOKUP(B659, IATA[],3,FALSE)</f>
        <v>USA</v>
      </c>
      <c r="N659" t="str">
        <f>VLOOKUP(C659, IATA[],3,FALSE)</f>
        <v>China</v>
      </c>
    </row>
    <row r="660" spans="1:14" x14ac:dyDescent="0.3">
      <c r="A660" t="s">
        <v>479</v>
      </c>
      <c r="B660" t="s">
        <v>1160</v>
      </c>
      <c r="C660" t="s">
        <v>1162</v>
      </c>
      <c r="D660" s="1">
        <v>43411</v>
      </c>
      <c r="E660" s="1">
        <v>43413</v>
      </c>
      <c r="F660" s="1">
        <v>43419</v>
      </c>
      <c r="G660">
        <v>10883</v>
      </c>
      <c r="H660">
        <v>12.8</v>
      </c>
      <c r="I660" s="45">
        <v>6620.02</v>
      </c>
      <c r="J660" s="2" t="s">
        <v>1218</v>
      </c>
      <c r="K660">
        <v>912</v>
      </c>
      <c r="L660" s="43">
        <f>IF(J660="Economy", G660*Imputation_C!$B$5+Imputation_C!$C$5,Flights_C!G660*Imputation_C!$B$6+Imputation_C!$C$6)</f>
        <v>8102.9004999999997</v>
      </c>
      <c r="M660" t="str">
        <f>VLOOKUP(B660, IATA[],3,FALSE)</f>
        <v>Singapore</v>
      </c>
      <c r="N660" t="str">
        <f>VLOOKUP(C660, IATA[],3,FALSE)</f>
        <v>England</v>
      </c>
    </row>
    <row r="661" spans="1:14" x14ac:dyDescent="0.3">
      <c r="A661" t="s">
        <v>478</v>
      </c>
      <c r="B661" t="s">
        <v>1161</v>
      </c>
      <c r="C661" t="s">
        <v>1173</v>
      </c>
      <c r="D661" s="1">
        <v>43745</v>
      </c>
      <c r="E661" s="1">
        <v>43761</v>
      </c>
      <c r="F661" s="1">
        <v>43773</v>
      </c>
      <c r="G661">
        <v>13964</v>
      </c>
      <c r="H661">
        <v>16.899999999999999</v>
      </c>
      <c r="I661" s="45">
        <v>6625.22</v>
      </c>
      <c r="J661" s="2" t="s">
        <v>1218</v>
      </c>
      <c r="K661">
        <v>513</v>
      </c>
      <c r="L661" s="43">
        <f>IF(J661="Economy", G661*Imputation_C!$B$5+Imputation_C!$C$5,Flights_C!G661*Imputation_C!$B$6+Imputation_C!$C$6)</f>
        <v>9869.8539999999994</v>
      </c>
      <c r="M661" t="str">
        <f>VLOOKUP(B661, IATA[],3,FALSE)</f>
        <v>USA</v>
      </c>
      <c r="N661" t="str">
        <f>VLOOKUP(C661, IATA[],3,FALSE)</f>
        <v>Thailand</v>
      </c>
    </row>
    <row r="662" spans="1:14" x14ac:dyDescent="0.3">
      <c r="A662" t="s">
        <v>477</v>
      </c>
      <c r="B662" t="s">
        <v>1161</v>
      </c>
      <c r="C662" t="s">
        <v>1164</v>
      </c>
      <c r="D662" s="1">
        <v>43153</v>
      </c>
      <c r="E662" s="1">
        <v>43169</v>
      </c>
      <c r="F662" s="1">
        <v>43178</v>
      </c>
      <c r="G662">
        <v>12551</v>
      </c>
      <c r="H662">
        <v>15.3</v>
      </c>
      <c r="I662" s="45">
        <v>6641.32</v>
      </c>
      <c r="J662" s="2" t="s">
        <v>1218</v>
      </c>
      <c r="K662">
        <v>144</v>
      </c>
      <c r="L662" s="43">
        <f>IF(J662="Economy", G662*Imputation_C!$B$5+Imputation_C!$C$5,Flights_C!G662*Imputation_C!$B$6+Imputation_C!$C$6)</f>
        <v>9059.4984999999997</v>
      </c>
      <c r="M662" t="str">
        <f>VLOOKUP(B662, IATA[],3,FALSE)</f>
        <v>USA</v>
      </c>
      <c r="N662" t="str">
        <f>VLOOKUP(C662, IATA[],3,FALSE)</f>
        <v>India</v>
      </c>
    </row>
    <row r="663" spans="1:14" x14ac:dyDescent="0.3">
      <c r="A663" t="s">
        <v>476</v>
      </c>
      <c r="B663" t="s">
        <v>1160</v>
      </c>
      <c r="C663" t="s">
        <v>1198</v>
      </c>
      <c r="D663" s="1">
        <v>42947</v>
      </c>
      <c r="E663" s="1">
        <v>42968</v>
      </c>
      <c r="F663" s="1">
        <v>42973</v>
      </c>
      <c r="G663">
        <v>15613</v>
      </c>
      <c r="H663">
        <v>23.8</v>
      </c>
      <c r="I663" s="45">
        <v>6666.58</v>
      </c>
      <c r="J663" s="2" t="s">
        <v>1218</v>
      </c>
      <c r="K663">
        <v>655</v>
      </c>
      <c r="L663" s="43">
        <f>IF(J663="Economy", G663*Imputation_C!$B$5+Imputation_C!$C$5,Flights_C!G663*Imputation_C!$B$6+Imputation_C!$C$6)</f>
        <v>10815.5555</v>
      </c>
      <c r="M663" t="str">
        <f>VLOOKUP(B663, IATA[],3,FALSE)</f>
        <v>Singapore</v>
      </c>
      <c r="N663" t="str">
        <f>VLOOKUP(C663, IATA[],3,FALSE)</f>
        <v>USA</v>
      </c>
    </row>
    <row r="664" spans="1:14" x14ac:dyDescent="0.3">
      <c r="A664" t="s">
        <v>475</v>
      </c>
      <c r="B664" t="s">
        <v>1161</v>
      </c>
      <c r="C664" t="s">
        <v>1175</v>
      </c>
      <c r="D664" s="1">
        <v>43121</v>
      </c>
      <c r="E664" s="1">
        <v>43145</v>
      </c>
      <c r="F664" s="1">
        <v>43152</v>
      </c>
      <c r="G664">
        <v>11022</v>
      </c>
      <c r="H664">
        <v>13.5</v>
      </c>
      <c r="I664" s="45">
        <v>6668.72</v>
      </c>
      <c r="J664" s="2" t="s">
        <v>1218</v>
      </c>
      <c r="K664">
        <v>197</v>
      </c>
      <c r="L664" s="43">
        <f>IF(J664="Economy", G664*Imputation_C!$B$5+Imputation_C!$C$5,Flights_C!G664*Imputation_C!$B$6+Imputation_C!$C$6)</f>
        <v>8182.6170000000002</v>
      </c>
      <c r="M664" t="str">
        <f>VLOOKUP(B664, IATA[],3,FALSE)</f>
        <v>USA</v>
      </c>
      <c r="N664" t="str">
        <f>VLOOKUP(C664, IATA[],3,FALSE)</f>
        <v>United Arab Emirates</v>
      </c>
    </row>
    <row r="665" spans="1:14" x14ac:dyDescent="0.3">
      <c r="A665" t="s">
        <v>474</v>
      </c>
      <c r="B665" t="s">
        <v>1162</v>
      </c>
      <c r="C665" t="s">
        <v>1173</v>
      </c>
      <c r="D665" s="1">
        <v>43471</v>
      </c>
      <c r="E665" s="1">
        <v>43502</v>
      </c>
      <c r="F665" s="1">
        <v>43519</v>
      </c>
      <c r="G665">
        <v>9577</v>
      </c>
      <c r="H665">
        <v>10.7</v>
      </c>
      <c r="I665" s="45">
        <v>6685.95</v>
      </c>
      <c r="J665" s="2" t="s">
        <v>1218</v>
      </c>
      <c r="K665">
        <v>171</v>
      </c>
      <c r="L665" s="43">
        <f>IF(J665="Economy", G665*Imputation_C!$B$5+Imputation_C!$C$5,Flights_C!G665*Imputation_C!$B$6+Imputation_C!$C$6)</f>
        <v>7353.9094999999998</v>
      </c>
      <c r="M665" t="str">
        <f>VLOOKUP(B665, IATA[],3,FALSE)</f>
        <v>England</v>
      </c>
      <c r="N665" t="str">
        <f>VLOOKUP(C665, IATA[],3,FALSE)</f>
        <v>Thailand</v>
      </c>
    </row>
    <row r="666" spans="1:14" x14ac:dyDescent="0.3">
      <c r="A666" t="s">
        <v>473</v>
      </c>
      <c r="B666" t="s">
        <v>1167</v>
      </c>
      <c r="C666" t="s">
        <v>1186</v>
      </c>
      <c r="D666" s="1">
        <v>43662</v>
      </c>
      <c r="E666" s="1">
        <v>43671</v>
      </c>
      <c r="F666" s="1">
        <v>43681</v>
      </c>
      <c r="G666">
        <v>9597</v>
      </c>
      <c r="H666">
        <v>17.7</v>
      </c>
      <c r="I666" s="45">
        <v>6697.07</v>
      </c>
      <c r="J666" s="2" t="s">
        <v>1218</v>
      </c>
      <c r="K666">
        <v>950</v>
      </c>
      <c r="L666" s="43">
        <f>IF(J666="Economy", G666*Imputation_C!$B$5+Imputation_C!$C$5,Flights_C!G666*Imputation_C!$B$6+Imputation_C!$C$6)</f>
        <v>7365.3795</v>
      </c>
      <c r="M666" t="str">
        <f>VLOOKUP(B666, IATA[],3,FALSE)</f>
        <v>England</v>
      </c>
      <c r="N666" t="str">
        <f>VLOOKUP(C666, IATA[],3,FALSE)</f>
        <v>China</v>
      </c>
    </row>
    <row r="667" spans="1:14" x14ac:dyDescent="0.3">
      <c r="A667" t="s">
        <v>472</v>
      </c>
      <c r="B667" t="s">
        <v>1162</v>
      </c>
      <c r="C667" t="s">
        <v>1198</v>
      </c>
      <c r="D667" s="1">
        <v>43351</v>
      </c>
      <c r="E667" s="1">
        <v>43375</v>
      </c>
      <c r="F667" s="1">
        <v>43382</v>
      </c>
      <c r="G667">
        <v>7627</v>
      </c>
      <c r="H667">
        <v>8.8000000000000007</v>
      </c>
      <c r="I667" s="45">
        <v>6697.59</v>
      </c>
      <c r="J667" s="2" t="s">
        <v>1218</v>
      </c>
      <c r="K667">
        <v>101</v>
      </c>
      <c r="L667" s="43">
        <f>IF(J667="Economy", G667*Imputation_C!$B$5+Imputation_C!$C$5,Flights_C!G667*Imputation_C!$B$6+Imputation_C!$C$6)</f>
        <v>6235.5844999999999</v>
      </c>
      <c r="M667" t="str">
        <f>VLOOKUP(B667, IATA[],3,FALSE)</f>
        <v>England</v>
      </c>
      <c r="N667" t="str">
        <f>VLOOKUP(C667, IATA[],3,FALSE)</f>
        <v>USA</v>
      </c>
    </row>
    <row r="668" spans="1:14" x14ac:dyDescent="0.3">
      <c r="A668" t="s">
        <v>471</v>
      </c>
      <c r="B668" t="s">
        <v>1161</v>
      </c>
      <c r="C668" t="s">
        <v>1171</v>
      </c>
      <c r="D668" s="1">
        <v>43487</v>
      </c>
      <c r="E668" s="1">
        <v>43489</v>
      </c>
      <c r="F668" s="1">
        <v>43494</v>
      </c>
      <c r="G668">
        <v>11004</v>
      </c>
      <c r="H668">
        <v>13.5</v>
      </c>
      <c r="I668" s="45">
        <v>6705.64</v>
      </c>
      <c r="J668" s="2" t="s">
        <v>1218</v>
      </c>
      <c r="K668">
        <v>202</v>
      </c>
      <c r="L668" s="43">
        <f>IF(J668="Economy", G668*Imputation_C!$B$5+Imputation_C!$C$5,Flights_C!G668*Imputation_C!$B$6+Imputation_C!$C$6)</f>
        <v>8172.2939999999999</v>
      </c>
      <c r="M668" t="str">
        <f>VLOOKUP(B668, IATA[],3,FALSE)</f>
        <v>USA</v>
      </c>
      <c r="N668" t="str">
        <f>VLOOKUP(C668, IATA[],3,FALSE)</f>
        <v>China</v>
      </c>
    </row>
    <row r="669" spans="1:14" x14ac:dyDescent="0.3">
      <c r="A669" t="s">
        <v>470</v>
      </c>
      <c r="B669" t="s">
        <v>1162</v>
      </c>
      <c r="C669" t="s">
        <v>1201</v>
      </c>
      <c r="D669" s="1">
        <v>43773</v>
      </c>
      <c r="E669" s="1">
        <v>43787</v>
      </c>
      <c r="F669" s="1">
        <v>43792</v>
      </c>
      <c r="G669">
        <v>9630</v>
      </c>
      <c r="H669">
        <v>10.8</v>
      </c>
      <c r="I669" s="45">
        <v>6725.17</v>
      </c>
      <c r="J669" s="2" t="s">
        <v>1218</v>
      </c>
      <c r="K669">
        <v>494</v>
      </c>
      <c r="L669" s="43">
        <f>IF(J669="Economy", G669*Imputation_C!$B$5+Imputation_C!$C$5,Flights_C!G669*Imputation_C!$B$6+Imputation_C!$C$6)</f>
        <v>7384.3050000000003</v>
      </c>
      <c r="M669" t="str">
        <f>VLOOKUP(B669, IATA[],3,FALSE)</f>
        <v>England</v>
      </c>
      <c r="N669" t="str">
        <f>VLOOKUP(C669, IATA[],3,FALSE)</f>
        <v>China</v>
      </c>
    </row>
    <row r="670" spans="1:14" x14ac:dyDescent="0.3">
      <c r="A670" t="s">
        <v>469</v>
      </c>
      <c r="B670" t="s">
        <v>1160</v>
      </c>
      <c r="C670" t="s">
        <v>1195</v>
      </c>
      <c r="D670" s="1">
        <v>43454</v>
      </c>
      <c r="E670" s="1">
        <v>43497</v>
      </c>
      <c r="F670" s="1">
        <v>43503</v>
      </c>
      <c r="G670">
        <v>14584</v>
      </c>
      <c r="H670">
        <v>21.7</v>
      </c>
      <c r="I670" s="45">
        <v>6776.58</v>
      </c>
      <c r="J670" s="2" t="s">
        <v>1218</v>
      </c>
      <c r="K670">
        <v>465</v>
      </c>
      <c r="L670" s="43">
        <f>IF(J670="Economy", G670*Imputation_C!$B$5+Imputation_C!$C$5,Flights_C!G670*Imputation_C!$B$6+Imputation_C!$C$6)</f>
        <v>10225.424000000001</v>
      </c>
      <c r="M670" t="str">
        <f>VLOOKUP(B670, IATA[],3,FALSE)</f>
        <v>Singapore</v>
      </c>
      <c r="N670" t="str">
        <f>VLOOKUP(C670, IATA[],3,FALSE)</f>
        <v>USA</v>
      </c>
    </row>
    <row r="671" spans="1:14" x14ac:dyDescent="0.3">
      <c r="A671" t="s">
        <v>468</v>
      </c>
      <c r="B671" t="s">
        <v>1161</v>
      </c>
      <c r="C671" t="s">
        <v>1173</v>
      </c>
      <c r="D671" s="1">
        <v>43341</v>
      </c>
      <c r="E671" s="1">
        <v>43346</v>
      </c>
      <c r="F671" s="1">
        <v>43352</v>
      </c>
      <c r="G671">
        <v>13964</v>
      </c>
      <c r="H671">
        <v>16.899999999999999</v>
      </c>
      <c r="I671" s="45">
        <v>6778.15</v>
      </c>
      <c r="J671" s="2" t="s">
        <v>1218</v>
      </c>
      <c r="K671">
        <v>650</v>
      </c>
      <c r="L671" s="43">
        <f>IF(J671="Economy", G671*Imputation_C!$B$5+Imputation_C!$C$5,Flights_C!G671*Imputation_C!$B$6+Imputation_C!$C$6)</f>
        <v>9869.8539999999994</v>
      </c>
      <c r="M671" t="str">
        <f>VLOOKUP(B671, IATA[],3,FALSE)</f>
        <v>USA</v>
      </c>
      <c r="N671" t="str">
        <f>VLOOKUP(C671, IATA[],3,FALSE)</f>
        <v>Thailand</v>
      </c>
    </row>
    <row r="672" spans="1:14" x14ac:dyDescent="0.3">
      <c r="A672" t="s">
        <v>466</v>
      </c>
      <c r="B672" t="s">
        <v>1160</v>
      </c>
      <c r="C672" t="s">
        <v>1163</v>
      </c>
      <c r="D672" s="1">
        <v>43169</v>
      </c>
      <c r="E672" s="1">
        <v>43188</v>
      </c>
      <c r="F672" s="1">
        <v>43198</v>
      </c>
      <c r="G672">
        <v>14209</v>
      </c>
      <c r="H672">
        <v>18.399999999999999</v>
      </c>
      <c r="I672" s="45">
        <v>6828.95</v>
      </c>
      <c r="J672" s="2" t="s">
        <v>1218</v>
      </c>
      <c r="K672">
        <v>403</v>
      </c>
      <c r="L672" s="43">
        <f>IF(J672="Economy", G672*Imputation_C!$B$5+Imputation_C!$C$5,Flights_C!G672*Imputation_C!$B$6+Imputation_C!$C$6)</f>
        <v>10010.361499999999</v>
      </c>
      <c r="M672" t="str">
        <f>VLOOKUP(B672, IATA[],3,FALSE)</f>
        <v>Singapore</v>
      </c>
      <c r="N672" t="str">
        <f>VLOOKUP(C672, IATA[],3,FALSE)</f>
        <v>USA</v>
      </c>
    </row>
    <row r="673" spans="1:14" x14ac:dyDescent="0.3">
      <c r="A673" t="s">
        <v>465</v>
      </c>
      <c r="B673" t="s">
        <v>1161</v>
      </c>
      <c r="C673" t="s">
        <v>1171</v>
      </c>
      <c r="D673" s="1">
        <v>43759</v>
      </c>
      <c r="E673" s="1">
        <v>43784</v>
      </c>
      <c r="F673" s="1">
        <v>43793</v>
      </c>
      <c r="G673">
        <v>11004</v>
      </c>
      <c r="H673">
        <v>13.5</v>
      </c>
      <c r="I673" s="45">
        <v>6833.61</v>
      </c>
      <c r="J673" s="2" t="s">
        <v>1218</v>
      </c>
      <c r="K673">
        <v>940</v>
      </c>
      <c r="L673" s="43">
        <f>IF(J673="Economy", G673*Imputation_C!$B$5+Imputation_C!$C$5,Flights_C!G673*Imputation_C!$B$6+Imputation_C!$C$6)</f>
        <v>8172.2939999999999</v>
      </c>
      <c r="M673" t="str">
        <f>VLOOKUP(B673, IATA[],3,FALSE)</f>
        <v>USA</v>
      </c>
      <c r="N673" t="str">
        <f>VLOOKUP(C673, IATA[],3,FALSE)</f>
        <v>China</v>
      </c>
    </row>
    <row r="674" spans="1:14" x14ac:dyDescent="0.3">
      <c r="A674" t="s">
        <v>464</v>
      </c>
      <c r="B674" t="s">
        <v>1161</v>
      </c>
      <c r="C674" t="s">
        <v>1187</v>
      </c>
      <c r="D674" s="1">
        <v>42827</v>
      </c>
      <c r="E674" s="1">
        <v>42845</v>
      </c>
      <c r="F674" s="1">
        <v>42857</v>
      </c>
      <c r="G674">
        <v>10789</v>
      </c>
      <c r="H674">
        <v>13.2</v>
      </c>
      <c r="I674" s="45">
        <v>6861.85</v>
      </c>
      <c r="J674" s="2" t="s">
        <v>1218</v>
      </c>
      <c r="K674">
        <v>752</v>
      </c>
      <c r="L674" s="43">
        <f>IF(J674="Economy", G674*Imputation_C!$B$5+Imputation_C!$C$5,Flights_C!G674*Imputation_C!$B$6+Imputation_C!$C$6)</f>
        <v>8048.9915000000001</v>
      </c>
      <c r="M674" t="str">
        <f>VLOOKUP(B674, IATA[],3,FALSE)</f>
        <v>USA</v>
      </c>
      <c r="N674" t="str">
        <f>VLOOKUP(C674, IATA[],3,FALSE)</f>
        <v>Qatar</v>
      </c>
    </row>
    <row r="675" spans="1:14" x14ac:dyDescent="0.3">
      <c r="A675" t="s">
        <v>463</v>
      </c>
      <c r="B675" t="s">
        <v>1161</v>
      </c>
      <c r="C675" t="s">
        <v>1171</v>
      </c>
      <c r="D675" s="1">
        <v>43139</v>
      </c>
      <c r="E675" s="1">
        <v>43152</v>
      </c>
      <c r="F675" s="1">
        <v>43160</v>
      </c>
      <c r="G675">
        <v>11004</v>
      </c>
      <c r="H675">
        <v>13.5</v>
      </c>
      <c r="I675" s="45">
        <v>6863.11</v>
      </c>
      <c r="J675" s="2" t="s">
        <v>1218</v>
      </c>
      <c r="K675">
        <v>666</v>
      </c>
      <c r="L675" s="43">
        <f>IF(J675="Economy", G675*Imputation_C!$B$5+Imputation_C!$C$5,Flights_C!G675*Imputation_C!$B$6+Imputation_C!$C$6)</f>
        <v>8172.2939999999999</v>
      </c>
      <c r="M675" t="str">
        <f>VLOOKUP(B675, IATA[],3,FALSE)</f>
        <v>USA</v>
      </c>
      <c r="N675" t="str">
        <f>VLOOKUP(C675, IATA[],3,FALSE)</f>
        <v>China</v>
      </c>
    </row>
    <row r="676" spans="1:14" x14ac:dyDescent="0.3">
      <c r="A676" t="s">
        <v>462</v>
      </c>
      <c r="B676" t="s">
        <v>1162</v>
      </c>
      <c r="C676" t="s">
        <v>1176</v>
      </c>
      <c r="D676" s="1">
        <v>43271</v>
      </c>
      <c r="E676" s="1">
        <v>43273</v>
      </c>
      <c r="F676" s="1">
        <v>43283</v>
      </c>
      <c r="G676">
        <v>8861</v>
      </c>
      <c r="H676">
        <v>10.6</v>
      </c>
      <c r="I676" s="45">
        <v>6875.46</v>
      </c>
      <c r="J676" s="2" t="s">
        <v>1218</v>
      </c>
      <c r="K676">
        <v>467</v>
      </c>
      <c r="L676" s="43">
        <f>IF(J676="Economy", G676*Imputation_C!$B$5+Imputation_C!$C$5,Flights_C!G676*Imputation_C!$B$6+Imputation_C!$C$6)</f>
        <v>6943.2835000000005</v>
      </c>
      <c r="M676" t="str">
        <f>VLOOKUP(B676, IATA[],3,FALSE)</f>
        <v>England</v>
      </c>
      <c r="N676" t="str">
        <f>VLOOKUP(C676, IATA[],3,FALSE)</f>
        <v>Republic of Korea</v>
      </c>
    </row>
    <row r="677" spans="1:14" x14ac:dyDescent="0.3">
      <c r="A677" t="s">
        <v>461</v>
      </c>
      <c r="B677" t="s">
        <v>1190</v>
      </c>
      <c r="C677" t="s">
        <v>1208</v>
      </c>
      <c r="D677" s="1">
        <v>43593</v>
      </c>
      <c r="E677" s="1">
        <v>43601</v>
      </c>
      <c r="F677" s="1">
        <v>43610</v>
      </c>
      <c r="G677">
        <v>7494</v>
      </c>
      <c r="H677">
        <v>9.3000000000000007</v>
      </c>
      <c r="I677" s="45">
        <v>6888.94</v>
      </c>
      <c r="J677" s="2" t="s">
        <v>1218</v>
      </c>
      <c r="K677">
        <v>451</v>
      </c>
      <c r="L677" s="43">
        <f>IF(J677="Economy", G677*Imputation_C!$B$5+Imputation_C!$C$5,Flights_C!G677*Imputation_C!$B$6+Imputation_C!$C$6)</f>
        <v>6159.3090000000002</v>
      </c>
      <c r="M677" t="str">
        <f>VLOOKUP(B677, IATA[],3,FALSE)</f>
        <v>USA</v>
      </c>
      <c r="N677" t="str">
        <f>VLOOKUP(C677, IATA[],3,FALSE)</f>
        <v>Russia</v>
      </c>
    </row>
    <row r="678" spans="1:14" x14ac:dyDescent="0.3">
      <c r="A678" t="s">
        <v>460</v>
      </c>
      <c r="B678" t="s">
        <v>1161</v>
      </c>
      <c r="C678" t="s">
        <v>1183</v>
      </c>
      <c r="D678" s="1">
        <v>43497</v>
      </c>
      <c r="E678" s="1">
        <v>43516</v>
      </c>
      <c r="F678" s="1">
        <v>43521</v>
      </c>
      <c r="G678">
        <v>12116</v>
      </c>
      <c r="H678">
        <v>14.8</v>
      </c>
      <c r="I678" s="45">
        <v>6920.11</v>
      </c>
      <c r="J678" s="2" t="s">
        <v>1218</v>
      </c>
      <c r="K678">
        <v>159</v>
      </c>
      <c r="L678" s="43">
        <f>IF(J678="Economy", G678*Imputation_C!$B$5+Imputation_C!$C$5,Flights_C!G678*Imputation_C!$B$6+Imputation_C!$C$6)</f>
        <v>8810.0259999999998</v>
      </c>
      <c r="M678" t="str">
        <f>VLOOKUP(B678, IATA[],3,FALSE)</f>
        <v>USA</v>
      </c>
      <c r="N678" t="str">
        <f>VLOOKUP(C678, IATA[],3,FALSE)</f>
        <v>China</v>
      </c>
    </row>
    <row r="679" spans="1:14" x14ac:dyDescent="0.3">
      <c r="A679" t="s">
        <v>459</v>
      </c>
      <c r="B679" t="s">
        <v>1161</v>
      </c>
      <c r="C679" t="s">
        <v>1187</v>
      </c>
      <c r="D679" s="1">
        <v>43757</v>
      </c>
      <c r="E679" s="1">
        <v>43781</v>
      </c>
      <c r="F679" s="1">
        <v>43786</v>
      </c>
      <c r="G679">
        <v>10789</v>
      </c>
      <c r="H679">
        <v>13.2</v>
      </c>
      <c r="I679" s="45">
        <v>6941.66</v>
      </c>
      <c r="J679" s="2" t="s">
        <v>1218</v>
      </c>
      <c r="K679">
        <v>451</v>
      </c>
      <c r="L679" s="43">
        <f>IF(J679="Economy", G679*Imputation_C!$B$5+Imputation_C!$C$5,Flights_C!G679*Imputation_C!$B$6+Imputation_C!$C$6)</f>
        <v>8048.9915000000001</v>
      </c>
      <c r="M679" t="str">
        <f>VLOOKUP(B679, IATA[],3,FALSE)</f>
        <v>USA</v>
      </c>
      <c r="N679" t="str">
        <f>VLOOKUP(C679, IATA[],3,FALSE)</f>
        <v>Qatar</v>
      </c>
    </row>
    <row r="680" spans="1:14" x14ac:dyDescent="0.3">
      <c r="A680" t="s">
        <v>458</v>
      </c>
      <c r="B680" t="s">
        <v>1167</v>
      </c>
      <c r="C680" t="s">
        <v>1163</v>
      </c>
      <c r="D680" s="1">
        <v>43762</v>
      </c>
      <c r="E680" s="1">
        <v>43779</v>
      </c>
      <c r="F680" s="1">
        <v>43786</v>
      </c>
      <c r="G680">
        <v>8432</v>
      </c>
      <c r="H680">
        <v>9.6</v>
      </c>
      <c r="I680" s="45">
        <v>6956.39</v>
      </c>
      <c r="J680" s="2" t="s">
        <v>1218</v>
      </c>
      <c r="K680">
        <v>422</v>
      </c>
      <c r="L680" s="43">
        <f>IF(J680="Economy", G680*Imputation_C!$B$5+Imputation_C!$C$5,Flights_C!G680*Imputation_C!$B$6+Imputation_C!$C$6)</f>
        <v>6697.2520000000004</v>
      </c>
      <c r="M680" t="str">
        <f>VLOOKUP(B680, IATA[],3,FALSE)</f>
        <v>England</v>
      </c>
      <c r="N680" t="str">
        <f>VLOOKUP(C680, IATA[],3,FALSE)</f>
        <v>USA</v>
      </c>
    </row>
    <row r="681" spans="1:14" x14ac:dyDescent="0.3">
      <c r="A681" t="s">
        <v>457</v>
      </c>
      <c r="B681" t="s">
        <v>1162</v>
      </c>
      <c r="C681" t="s">
        <v>1161</v>
      </c>
      <c r="D681" s="1">
        <v>42982</v>
      </c>
      <c r="E681" s="1">
        <v>43008</v>
      </c>
      <c r="F681" s="1">
        <v>43017</v>
      </c>
      <c r="G681">
        <v>5539</v>
      </c>
      <c r="H681">
        <v>6.7</v>
      </c>
      <c r="I681" s="45">
        <v>6957.4</v>
      </c>
      <c r="J681" s="2" t="s">
        <v>1218</v>
      </c>
      <c r="K681">
        <v>41</v>
      </c>
      <c r="L681" s="43">
        <f>IF(J681="Economy", G681*Imputation_C!$B$5+Imputation_C!$C$5,Flights_C!G681*Imputation_C!$B$6+Imputation_C!$C$6)</f>
        <v>5038.1165000000001</v>
      </c>
      <c r="M681" t="str">
        <f>VLOOKUP(B681, IATA[],3,FALSE)</f>
        <v>England</v>
      </c>
      <c r="N681" t="str">
        <f>VLOOKUP(C681, IATA[],3,FALSE)</f>
        <v>USA</v>
      </c>
    </row>
    <row r="682" spans="1:14" x14ac:dyDescent="0.3">
      <c r="A682" t="s">
        <v>456</v>
      </c>
      <c r="B682" t="s">
        <v>1161</v>
      </c>
      <c r="C682" t="s">
        <v>1164</v>
      </c>
      <c r="D682" s="1">
        <v>43226</v>
      </c>
      <c r="E682" s="1">
        <v>43276</v>
      </c>
      <c r="F682" s="1">
        <v>43290</v>
      </c>
      <c r="G682">
        <v>12551</v>
      </c>
      <c r="H682">
        <v>15.3</v>
      </c>
      <c r="I682" s="45">
        <v>6958.67</v>
      </c>
      <c r="J682" s="2" t="s">
        <v>1218</v>
      </c>
      <c r="K682">
        <v>158</v>
      </c>
      <c r="L682" s="43">
        <f>IF(J682="Economy", G682*Imputation_C!$B$5+Imputation_C!$C$5,Flights_C!G682*Imputation_C!$B$6+Imputation_C!$C$6)</f>
        <v>9059.4984999999997</v>
      </c>
      <c r="M682" t="str">
        <f>VLOOKUP(B682, IATA[],3,FALSE)</f>
        <v>USA</v>
      </c>
      <c r="N682" t="str">
        <f>VLOOKUP(C682, IATA[],3,FALSE)</f>
        <v>India</v>
      </c>
    </row>
    <row r="683" spans="1:14" x14ac:dyDescent="0.3">
      <c r="A683" t="s">
        <v>455</v>
      </c>
      <c r="B683" t="s">
        <v>1161</v>
      </c>
      <c r="C683" t="s">
        <v>1169</v>
      </c>
      <c r="D683" s="1">
        <v>43581</v>
      </c>
      <c r="E683" s="1">
        <v>43596</v>
      </c>
      <c r="F683" s="1">
        <v>43602</v>
      </c>
      <c r="G683">
        <v>15178</v>
      </c>
      <c r="H683">
        <v>18.3</v>
      </c>
      <c r="I683" s="45">
        <v>6963.67</v>
      </c>
      <c r="J683" s="2" t="s">
        <v>1218</v>
      </c>
      <c r="K683">
        <v>158</v>
      </c>
      <c r="L683" s="43">
        <f>IF(J683="Economy", G683*Imputation_C!$B$5+Imputation_C!$C$5,Flights_C!G683*Imputation_C!$B$6+Imputation_C!$C$6)</f>
        <v>10566.083000000001</v>
      </c>
      <c r="M683" t="str">
        <f>VLOOKUP(B683, IATA[],3,FALSE)</f>
        <v>USA</v>
      </c>
      <c r="N683" t="str">
        <f>VLOOKUP(C683, IATA[],3,FALSE)</f>
        <v>Malaysia</v>
      </c>
    </row>
    <row r="684" spans="1:14" x14ac:dyDescent="0.3">
      <c r="A684" t="s">
        <v>454</v>
      </c>
      <c r="B684" t="s">
        <v>1161</v>
      </c>
      <c r="C684" t="s">
        <v>1169</v>
      </c>
      <c r="D684" s="1">
        <v>43767</v>
      </c>
      <c r="E684" s="1">
        <v>43781</v>
      </c>
      <c r="F684" s="1">
        <v>43790</v>
      </c>
      <c r="G684">
        <v>15178</v>
      </c>
      <c r="H684">
        <v>18.3</v>
      </c>
      <c r="I684" s="45">
        <v>6980.66</v>
      </c>
      <c r="J684" s="2" t="s">
        <v>1218</v>
      </c>
      <c r="K684">
        <v>159</v>
      </c>
      <c r="L684" s="43">
        <f>IF(J684="Economy", G684*Imputation_C!$B$5+Imputation_C!$C$5,Flights_C!G684*Imputation_C!$B$6+Imputation_C!$C$6)</f>
        <v>10566.083000000001</v>
      </c>
      <c r="M684" t="str">
        <f>VLOOKUP(B684, IATA[],3,FALSE)</f>
        <v>USA</v>
      </c>
      <c r="N684" t="str">
        <f>VLOOKUP(C684, IATA[],3,FALSE)</f>
        <v>Malaysia</v>
      </c>
    </row>
    <row r="685" spans="1:14" x14ac:dyDescent="0.3">
      <c r="A685" t="s">
        <v>453</v>
      </c>
      <c r="B685" t="s">
        <v>1162</v>
      </c>
      <c r="C685" t="s">
        <v>1172</v>
      </c>
      <c r="D685" s="1">
        <v>43256</v>
      </c>
      <c r="E685" s="1">
        <v>43266</v>
      </c>
      <c r="F685" s="1">
        <v>43279</v>
      </c>
      <c r="G685">
        <v>7702</v>
      </c>
      <c r="H685">
        <v>8.9</v>
      </c>
      <c r="I685" s="45">
        <v>7022.3</v>
      </c>
      <c r="J685" s="2" t="s">
        <v>1218</v>
      </c>
      <c r="K685">
        <v>105</v>
      </c>
      <c r="L685" s="43">
        <f>IF(J685="Economy", G685*Imputation_C!$B$5+Imputation_C!$C$5,Flights_C!G685*Imputation_C!$B$6+Imputation_C!$C$6)</f>
        <v>6278.5969999999998</v>
      </c>
      <c r="M685" t="str">
        <f>VLOOKUP(B685, IATA[],3,FALSE)</f>
        <v>England</v>
      </c>
      <c r="N685" t="str">
        <f>VLOOKUP(C685, IATA[],3,FALSE)</f>
        <v>USA</v>
      </c>
    </row>
    <row r="686" spans="1:14" x14ac:dyDescent="0.3">
      <c r="A686" t="s">
        <v>452</v>
      </c>
      <c r="B686" t="s">
        <v>1161</v>
      </c>
      <c r="C686" t="s">
        <v>1171</v>
      </c>
      <c r="D686" s="1">
        <v>43403</v>
      </c>
      <c r="E686" s="1">
        <v>43416</v>
      </c>
      <c r="F686" s="1">
        <v>43424</v>
      </c>
      <c r="G686">
        <v>11004</v>
      </c>
      <c r="H686">
        <v>13.5</v>
      </c>
      <c r="I686" s="45">
        <v>7036.39</v>
      </c>
      <c r="J686" s="2" t="s">
        <v>1218</v>
      </c>
      <c r="K686">
        <v>321</v>
      </c>
      <c r="L686" s="43">
        <f>IF(J686="Economy", G686*Imputation_C!$B$5+Imputation_C!$C$5,Flights_C!G686*Imputation_C!$B$6+Imputation_C!$C$6)</f>
        <v>8172.2939999999999</v>
      </c>
      <c r="M686" t="str">
        <f>VLOOKUP(B686, IATA[],3,FALSE)</f>
        <v>USA</v>
      </c>
      <c r="N686" t="str">
        <f>VLOOKUP(C686, IATA[],3,FALSE)</f>
        <v>China</v>
      </c>
    </row>
    <row r="687" spans="1:14" x14ac:dyDescent="0.3">
      <c r="A687" t="s">
        <v>451</v>
      </c>
      <c r="B687" t="s">
        <v>1162</v>
      </c>
      <c r="C687" t="s">
        <v>1203</v>
      </c>
      <c r="D687" s="1">
        <v>42836</v>
      </c>
      <c r="E687" s="1">
        <v>42852</v>
      </c>
      <c r="F687" s="1">
        <v>42861</v>
      </c>
      <c r="G687">
        <v>8615</v>
      </c>
      <c r="H687">
        <v>9.8000000000000007</v>
      </c>
      <c r="I687" s="45">
        <v>7038.42</v>
      </c>
      <c r="J687" s="2" t="s">
        <v>1218</v>
      </c>
      <c r="K687">
        <v>858</v>
      </c>
      <c r="L687" s="43">
        <f>IF(J687="Economy", G687*Imputation_C!$B$5+Imputation_C!$C$5,Flights_C!G687*Imputation_C!$B$6+Imputation_C!$C$6)</f>
        <v>6802.2025000000003</v>
      </c>
      <c r="M687" t="str">
        <f>VLOOKUP(B687, IATA[],3,FALSE)</f>
        <v>England</v>
      </c>
      <c r="N687" t="str">
        <f>VLOOKUP(C687, IATA[],3,FALSE)</f>
        <v>USA</v>
      </c>
    </row>
    <row r="688" spans="1:14" x14ac:dyDescent="0.3">
      <c r="A688" t="s">
        <v>450</v>
      </c>
      <c r="B688" t="s">
        <v>1160</v>
      </c>
      <c r="C688" t="s">
        <v>1161</v>
      </c>
      <c r="D688" s="1">
        <v>43733</v>
      </c>
      <c r="E688" s="1">
        <v>43774</v>
      </c>
      <c r="F688" s="1">
        <v>43788</v>
      </c>
      <c r="G688">
        <v>15340</v>
      </c>
      <c r="H688">
        <v>23.5</v>
      </c>
      <c r="I688" s="45">
        <v>7043.83</v>
      </c>
      <c r="J688" s="2" t="s">
        <v>1218</v>
      </c>
      <c r="K688">
        <v>456</v>
      </c>
      <c r="L688" s="43">
        <f>IF(J688="Economy", G688*Imputation_C!$B$5+Imputation_C!$C$5,Flights_C!G688*Imputation_C!$B$6+Imputation_C!$C$6)</f>
        <v>10658.99</v>
      </c>
      <c r="M688" t="str">
        <f>VLOOKUP(B688, IATA[],3,FALSE)</f>
        <v>Singapore</v>
      </c>
      <c r="N688" t="str">
        <f>VLOOKUP(C688, IATA[],3,FALSE)</f>
        <v>USA</v>
      </c>
    </row>
    <row r="689" spans="1:14" x14ac:dyDescent="0.3">
      <c r="A689" t="s">
        <v>449</v>
      </c>
      <c r="B689" t="s">
        <v>1160</v>
      </c>
      <c r="C689" t="s">
        <v>1161</v>
      </c>
      <c r="D689" s="1">
        <v>42921</v>
      </c>
      <c r="E689" s="1">
        <v>42938</v>
      </c>
      <c r="F689" s="1">
        <v>42948</v>
      </c>
      <c r="G689">
        <v>15340</v>
      </c>
      <c r="H689">
        <v>23.5</v>
      </c>
      <c r="I689" s="45">
        <v>7046.95</v>
      </c>
      <c r="J689" s="2" t="s">
        <v>1218</v>
      </c>
      <c r="K689">
        <v>659</v>
      </c>
      <c r="L689" s="43">
        <f>IF(J689="Economy", G689*Imputation_C!$B$5+Imputation_C!$C$5,Flights_C!G689*Imputation_C!$B$6+Imputation_C!$C$6)</f>
        <v>10658.99</v>
      </c>
      <c r="M689" t="str">
        <f>VLOOKUP(B689, IATA[],3,FALSE)</f>
        <v>Singapore</v>
      </c>
      <c r="N689" t="str">
        <f>VLOOKUP(C689, IATA[],3,FALSE)</f>
        <v>USA</v>
      </c>
    </row>
    <row r="690" spans="1:14" x14ac:dyDescent="0.3">
      <c r="A690" t="s">
        <v>448</v>
      </c>
      <c r="B690" t="s">
        <v>1161</v>
      </c>
      <c r="C690" t="s">
        <v>1183</v>
      </c>
      <c r="D690" s="1">
        <v>43433</v>
      </c>
      <c r="E690" s="1">
        <v>43449</v>
      </c>
      <c r="F690" s="1">
        <v>43458</v>
      </c>
      <c r="G690">
        <v>12116</v>
      </c>
      <c r="H690">
        <v>14.8</v>
      </c>
      <c r="I690" s="45">
        <v>7066.19</v>
      </c>
      <c r="J690" s="2" t="s">
        <v>1218</v>
      </c>
      <c r="K690">
        <v>942</v>
      </c>
      <c r="L690" s="43">
        <f>IF(J690="Economy", G690*Imputation_C!$B$5+Imputation_C!$C$5,Flights_C!G690*Imputation_C!$B$6+Imputation_C!$C$6)</f>
        <v>8810.0259999999998</v>
      </c>
      <c r="M690" t="str">
        <f>VLOOKUP(B690, IATA[],3,FALSE)</f>
        <v>USA</v>
      </c>
      <c r="N690" t="str">
        <f>VLOOKUP(C690, IATA[],3,FALSE)</f>
        <v>China</v>
      </c>
    </row>
    <row r="691" spans="1:14" x14ac:dyDescent="0.3">
      <c r="A691" t="s">
        <v>447</v>
      </c>
      <c r="B691" t="s">
        <v>1160</v>
      </c>
      <c r="C691" t="s">
        <v>1180</v>
      </c>
      <c r="D691" s="1">
        <v>43613</v>
      </c>
      <c r="E691" s="1">
        <v>43630</v>
      </c>
      <c r="F691" s="1">
        <v>43640</v>
      </c>
      <c r="G691">
        <v>15336</v>
      </c>
      <c r="H691">
        <v>18.5</v>
      </c>
      <c r="I691" s="45">
        <v>7076.95</v>
      </c>
      <c r="J691" s="2" t="s">
        <v>1218</v>
      </c>
      <c r="K691">
        <v>423</v>
      </c>
      <c r="L691" s="43">
        <f>IF(J691="Economy", G691*Imputation_C!$B$5+Imputation_C!$C$5,Flights_C!G691*Imputation_C!$B$6+Imputation_C!$C$6)</f>
        <v>10656.696</v>
      </c>
      <c r="M691" t="str">
        <f>VLOOKUP(B691, IATA[],3,FALSE)</f>
        <v>Singapore</v>
      </c>
      <c r="N691" t="str">
        <f>VLOOKUP(C691, IATA[],3,FALSE)</f>
        <v>USA</v>
      </c>
    </row>
    <row r="692" spans="1:14" x14ac:dyDescent="0.3">
      <c r="A692" t="s">
        <v>446</v>
      </c>
      <c r="B692" t="s">
        <v>1161</v>
      </c>
      <c r="C692" t="s">
        <v>1160</v>
      </c>
      <c r="D692" s="1">
        <v>43647</v>
      </c>
      <c r="E692" s="1">
        <v>43670</v>
      </c>
      <c r="F692" s="1">
        <v>43676</v>
      </c>
      <c r="G692">
        <v>15349</v>
      </c>
      <c r="H692">
        <v>18.5</v>
      </c>
      <c r="I692" s="45">
        <v>7091.06</v>
      </c>
      <c r="J692" s="2" t="s">
        <v>1218</v>
      </c>
      <c r="K692">
        <v>792</v>
      </c>
      <c r="L692" s="43">
        <f>IF(J692="Economy", G692*Imputation_C!$B$5+Imputation_C!$C$5,Flights_C!G692*Imputation_C!$B$6+Imputation_C!$C$6)</f>
        <v>10664.1515</v>
      </c>
      <c r="M692" t="str">
        <f>VLOOKUP(B692, IATA[],3,FALSE)</f>
        <v>USA</v>
      </c>
      <c r="N692" t="str">
        <f>VLOOKUP(C692, IATA[],3,FALSE)</f>
        <v>Singapore</v>
      </c>
    </row>
    <row r="693" spans="1:14" x14ac:dyDescent="0.3">
      <c r="A693" t="s">
        <v>445</v>
      </c>
      <c r="B693" t="s">
        <v>1161</v>
      </c>
      <c r="C693" t="s">
        <v>1184</v>
      </c>
      <c r="D693" s="1">
        <v>43391</v>
      </c>
      <c r="E693" s="1">
        <v>43424</v>
      </c>
      <c r="F693" s="1">
        <v>43431</v>
      </c>
      <c r="G693">
        <v>16695</v>
      </c>
      <c r="H693">
        <v>20.100000000000001</v>
      </c>
      <c r="I693" s="45">
        <v>7095.99</v>
      </c>
      <c r="J693" s="2" t="s">
        <v>1218</v>
      </c>
      <c r="K693">
        <v>638</v>
      </c>
      <c r="L693" s="43">
        <f>IF(J693="Economy", G693*Imputation_C!$B$5+Imputation_C!$C$5,Flights_C!G693*Imputation_C!$B$6+Imputation_C!$C$6)</f>
        <v>11436.0825</v>
      </c>
      <c r="M693" t="str">
        <f>VLOOKUP(B693, IATA[],3,FALSE)</f>
        <v>USA</v>
      </c>
      <c r="N693" t="str">
        <f>VLOOKUP(C693, IATA[],3,FALSE)</f>
        <v>Australia</v>
      </c>
    </row>
    <row r="694" spans="1:14" x14ac:dyDescent="0.3">
      <c r="A694" t="s">
        <v>444</v>
      </c>
      <c r="B694" t="s">
        <v>1160</v>
      </c>
      <c r="C694" t="s">
        <v>1165</v>
      </c>
      <c r="D694" s="1">
        <v>43453</v>
      </c>
      <c r="E694" s="1">
        <v>43496</v>
      </c>
      <c r="F694" s="1">
        <v>43503</v>
      </c>
      <c r="G694">
        <v>16961</v>
      </c>
      <c r="H694">
        <v>21.1</v>
      </c>
      <c r="I694" s="45">
        <v>7098.46</v>
      </c>
      <c r="J694" s="2" t="s">
        <v>1218</v>
      </c>
      <c r="K694">
        <v>403</v>
      </c>
      <c r="L694" s="43">
        <f>IF(J694="Economy", G694*Imputation_C!$B$5+Imputation_C!$C$5,Flights_C!G694*Imputation_C!$B$6+Imputation_C!$C$6)</f>
        <v>11588.6335</v>
      </c>
      <c r="M694" t="str">
        <f>VLOOKUP(B694, IATA[],3,FALSE)</f>
        <v>Singapore</v>
      </c>
      <c r="N694" t="str">
        <f>VLOOKUP(C694, IATA[],3,FALSE)</f>
        <v>USA</v>
      </c>
    </row>
    <row r="695" spans="1:14" x14ac:dyDescent="0.3">
      <c r="A695" t="s">
        <v>443</v>
      </c>
      <c r="B695" t="s">
        <v>1167</v>
      </c>
      <c r="C695" t="s">
        <v>1169</v>
      </c>
      <c r="D695" s="1">
        <v>43736</v>
      </c>
      <c r="E695" s="1">
        <v>43751</v>
      </c>
      <c r="F695" s="1">
        <v>43760</v>
      </c>
      <c r="G695">
        <v>10593</v>
      </c>
      <c r="H695">
        <v>17.7</v>
      </c>
      <c r="I695" s="45">
        <v>7122.95</v>
      </c>
      <c r="J695" s="2" t="s">
        <v>1218</v>
      </c>
      <c r="K695">
        <v>950</v>
      </c>
      <c r="L695" s="43">
        <f>IF(J695="Economy", G695*Imputation_C!$B$5+Imputation_C!$C$5,Flights_C!G695*Imputation_C!$B$6+Imputation_C!$C$6)</f>
        <v>7936.5855000000001</v>
      </c>
      <c r="M695" t="str">
        <f>VLOOKUP(B695, IATA[],3,FALSE)</f>
        <v>England</v>
      </c>
      <c r="N695" t="str">
        <f>VLOOKUP(C695, IATA[],3,FALSE)</f>
        <v>Malaysia</v>
      </c>
    </row>
    <row r="696" spans="1:14" x14ac:dyDescent="0.3">
      <c r="A696" t="s">
        <v>442</v>
      </c>
      <c r="B696" t="s">
        <v>1167</v>
      </c>
      <c r="C696" t="s">
        <v>1201</v>
      </c>
      <c r="D696" s="1">
        <v>43606</v>
      </c>
      <c r="E696" s="1">
        <v>43628</v>
      </c>
      <c r="F696" s="1">
        <v>43631</v>
      </c>
      <c r="G696">
        <v>9634</v>
      </c>
      <c r="H696">
        <v>11.8</v>
      </c>
      <c r="I696" s="45">
        <v>7160.81</v>
      </c>
      <c r="J696" s="2" t="s">
        <v>1218</v>
      </c>
      <c r="K696">
        <v>741</v>
      </c>
      <c r="L696" s="43">
        <f>IF(J696="Economy", G696*Imputation_C!$B$5+Imputation_C!$C$5,Flights_C!G696*Imputation_C!$B$6+Imputation_C!$C$6)</f>
        <v>7386.5990000000002</v>
      </c>
      <c r="M696" t="str">
        <f>VLOOKUP(B696, IATA[],3,FALSE)</f>
        <v>England</v>
      </c>
      <c r="N696" t="str">
        <f>VLOOKUP(C696, IATA[],3,FALSE)</f>
        <v>China</v>
      </c>
    </row>
    <row r="697" spans="1:14" x14ac:dyDescent="0.3">
      <c r="A697" t="s">
        <v>441</v>
      </c>
      <c r="B697" t="s">
        <v>1162</v>
      </c>
      <c r="C697" t="s">
        <v>1177</v>
      </c>
      <c r="D697" s="1">
        <v>43610</v>
      </c>
      <c r="E697" s="1">
        <v>43629</v>
      </c>
      <c r="F697" s="1">
        <v>43640</v>
      </c>
      <c r="G697">
        <v>17020</v>
      </c>
      <c r="H697">
        <v>22.2</v>
      </c>
      <c r="I697" s="45">
        <v>7199.81</v>
      </c>
      <c r="J697" s="2" t="s">
        <v>1218</v>
      </c>
      <c r="K697">
        <v>89</v>
      </c>
      <c r="L697" s="43">
        <f>IF(J697="Economy", G697*Imputation_C!$B$5+Imputation_C!$C$5,Flights_C!G697*Imputation_C!$B$6+Imputation_C!$C$6)</f>
        <v>11622.47</v>
      </c>
      <c r="M697" t="str">
        <f>VLOOKUP(B697, IATA[],3,FALSE)</f>
        <v>England</v>
      </c>
      <c r="N697" t="str">
        <f>VLOOKUP(C697, IATA[],3,FALSE)</f>
        <v>Australia</v>
      </c>
    </row>
    <row r="698" spans="1:14" x14ac:dyDescent="0.3">
      <c r="A698" t="s">
        <v>440</v>
      </c>
      <c r="B698" t="s">
        <v>1161</v>
      </c>
      <c r="C698" t="s">
        <v>1197</v>
      </c>
      <c r="D698" s="1">
        <v>42775</v>
      </c>
      <c r="E698" s="1">
        <v>42782</v>
      </c>
      <c r="F698" s="1">
        <v>42793</v>
      </c>
      <c r="G698">
        <v>6166</v>
      </c>
      <c r="H698">
        <v>7.8</v>
      </c>
      <c r="I698" s="45">
        <v>7207.1</v>
      </c>
      <c r="J698" s="2" t="s">
        <v>1218</v>
      </c>
      <c r="K698">
        <v>808</v>
      </c>
      <c r="L698" s="43">
        <f>IF(J698="Economy", G698*Imputation_C!$B$5+Imputation_C!$C$5,Flights_C!G698*Imputation_C!$B$6+Imputation_C!$C$6)</f>
        <v>5397.701</v>
      </c>
      <c r="M698" t="str">
        <f>VLOOKUP(B698, IATA[],3,FALSE)</f>
        <v>USA</v>
      </c>
      <c r="N698" t="str">
        <f>VLOOKUP(C698, IATA[],3,FALSE)</f>
        <v>Spain</v>
      </c>
    </row>
    <row r="699" spans="1:14" x14ac:dyDescent="0.3">
      <c r="A699" t="s">
        <v>439</v>
      </c>
      <c r="B699" t="s">
        <v>1162</v>
      </c>
      <c r="C699" t="s">
        <v>1202</v>
      </c>
      <c r="D699" s="1">
        <v>43589</v>
      </c>
      <c r="E699" s="1">
        <v>43616</v>
      </c>
      <c r="F699" s="1">
        <v>43621</v>
      </c>
      <c r="G699">
        <v>9495</v>
      </c>
      <c r="H699">
        <v>10.6</v>
      </c>
      <c r="I699" s="45">
        <v>7288.39</v>
      </c>
      <c r="J699" s="2" t="s">
        <v>1218</v>
      </c>
      <c r="K699">
        <v>566</v>
      </c>
      <c r="L699" s="43">
        <f>IF(J699="Economy", G699*Imputation_C!$B$5+Imputation_C!$C$5,Flights_C!G699*Imputation_C!$B$6+Imputation_C!$C$6)</f>
        <v>7306.8824999999997</v>
      </c>
      <c r="M699" t="str">
        <f>VLOOKUP(B699, IATA[],3,FALSE)</f>
        <v>England</v>
      </c>
      <c r="N699" t="str">
        <f>VLOOKUP(C699, IATA[],3,FALSE)</f>
        <v>China</v>
      </c>
    </row>
    <row r="700" spans="1:14" x14ac:dyDescent="0.3">
      <c r="A700" t="s">
        <v>438</v>
      </c>
      <c r="B700" t="s">
        <v>1161</v>
      </c>
      <c r="C700" t="s">
        <v>1176</v>
      </c>
      <c r="D700" s="1">
        <v>43779</v>
      </c>
      <c r="E700" s="1">
        <v>43798</v>
      </c>
      <c r="F700" s="1">
        <v>43806</v>
      </c>
      <c r="G700">
        <v>11115</v>
      </c>
      <c r="H700">
        <v>13.5</v>
      </c>
      <c r="I700" s="45">
        <v>7291.68</v>
      </c>
      <c r="J700" s="2" t="s">
        <v>1218</v>
      </c>
      <c r="K700">
        <v>638</v>
      </c>
      <c r="L700" s="43">
        <f>IF(J700="Economy", G700*Imputation_C!$B$5+Imputation_C!$C$5,Flights_C!G700*Imputation_C!$B$6+Imputation_C!$C$6)</f>
        <v>8235.9524999999994</v>
      </c>
      <c r="M700" t="str">
        <f>VLOOKUP(B700, IATA[],3,FALSE)</f>
        <v>USA</v>
      </c>
      <c r="N700" t="str">
        <f>VLOOKUP(C700, IATA[],3,FALSE)</f>
        <v>Republic of Korea</v>
      </c>
    </row>
    <row r="701" spans="1:14" x14ac:dyDescent="0.3">
      <c r="A701" t="s">
        <v>437</v>
      </c>
      <c r="B701" t="s">
        <v>1161</v>
      </c>
      <c r="C701" t="s">
        <v>1171</v>
      </c>
      <c r="D701" s="1">
        <v>43099</v>
      </c>
      <c r="E701" s="1">
        <v>43114</v>
      </c>
      <c r="F701" s="1">
        <v>43120</v>
      </c>
      <c r="G701">
        <v>11004</v>
      </c>
      <c r="H701">
        <v>13.5</v>
      </c>
      <c r="I701" s="45">
        <v>7295.7</v>
      </c>
      <c r="J701" s="2" t="s">
        <v>1218</v>
      </c>
      <c r="K701">
        <v>159</v>
      </c>
      <c r="L701" s="43">
        <f>IF(J701="Economy", G701*Imputation_C!$B$5+Imputation_C!$C$5,Flights_C!G701*Imputation_C!$B$6+Imputation_C!$C$6)</f>
        <v>8172.2939999999999</v>
      </c>
      <c r="M701" t="str">
        <f>VLOOKUP(B701, IATA[],3,FALSE)</f>
        <v>USA</v>
      </c>
      <c r="N701" t="str">
        <f>VLOOKUP(C701, IATA[],3,FALSE)</f>
        <v>China</v>
      </c>
    </row>
    <row r="702" spans="1:14" x14ac:dyDescent="0.3">
      <c r="A702" t="s">
        <v>436</v>
      </c>
      <c r="B702" t="s">
        <v>1161</v>
      </c>
      <c r="C702" t="s">
        <v>1171</v>
      </c>
      <c r="D702" s="1">
        <v>43318</v>
      </c>
      <c r="E702" s="1">
        <v>43343</v>
      </c>
      <c r="F702" s="1">
        <v>43351</v>
      </c>
      <c r="G702">
        <v>11004</v>
      </c>
      <c r="H702">
        <v>13.5</v>
      </c>
      <c r="I702" s="45">
        <v>7320.54</v>
      </c>
      <c r="J702" s="2" t="s">
        <v>1218</v>
      </c>
      <c r="K702">
        <v>732</v>
      </c>
      <c r="L702" s="43">
        <f>IF(J702="Economy", G702*Imputation_C!$B$5+Imputation_C!$C$5,Flights_C!G702*Imputation_C!$B$6+Imputation_C!$C$6)</f>
        <v>8172.2939999999999</v>
      </c>
      <c r="M702" t="str">
        <f>VLOOKUP(B702, IATA[],3,FALSE)</f>
        <v>USA</v>
      </c>
      <c r="N702" t="str">
        <f>VLOOKUP(C702, IATA[],3,FALSE)</f>
        <v>China</v>
      </c>
    </row>
    <row r="703" spans="1:14" x14ac:dyDescent="0.3">
      <c r="A703" t="s">
        <v>435</v>
      </c>
      <c r="B703" t="s">
        <v>1167</v>
      </c>
      <c r="C703" t="s">
        <v>1193</v>
      </c>
      <c r="D703" s="1">
        <v>43747</v>
      </c>
      <c r="E703" s="1">
        <v>43754</v>
      </c>
      <c r="F703" s="1">
        <v>43762</v>
      </c>
      <c r="G703">
        <v>6732</v>
      </c>
      <c r="H703">
        <v>8.5</v>
      </c>
      <c r="I703" s="45">
        <v>7320.65</v>
      </c>
      <c r="J703" s="2" t="s">
        <v>1218</v>
      </c>
      <c r="K703">
        <v>15</v>
      </c>
      <c r="L703" s="43">
        <f>IF(J703="Economy", G703*Imputation_C!$B$5+Imputation_C!$C$5,Flights_C!G703*Imputation_C!$B$6+Imputation_C!$C$6)</f>
        <v>5722.3019999999997</v>
      </c>
      <c r="M703" t="str">
        <f>VLOOKUP(B703, IATA[],3,FALSE)</f>
        <v>England</v>
      </c>
      <c r="N703" t="str">
        <f>VLOOKUP(C703, IATA[],3,FALSE)</f>
        <v>India</v>
      </c>
    </row>
    <row r="704" spans="1:14" x14ac:dyDescent="0.3">
      <c r="A704" t="s">
        <v>434</v>
      </c>
      <c r="B704" t="s">
        <v>1161</v>
      </c>
      <c r="C704" t="s">
        <v>1173</v>
      </c>
      <c r="D704" s="1">
        <v>43240</v>
      </c>
      <c r="E704" s="1">
        <v>43256</v>
      </c>
      <c r="F704" s="1">
        <v>43264</v>
      </c>
      <c r="G704">
        <v>13964</v>
      </c>
      <c r="H704">
        <v>16.899999999999999</v>
      </c>
      <c r="I704" s="45">
        <v>7331.06</v>
      </c>
      <c r="J704" s="2" t="s">
        <v>1218</v>
      </c>
      <c r="K704">
        <v>226</v>
      </c>
      <c r="L704" s="43">
        <f>IF(J704="Economy", G704*Imputation_C!$B$5+Imputation_C!$C$5,Flights_C!G704*Imputation_C!$B$6+Imputation_C!$C$6)</f>
        <v>9869.8539999999994</v>
      </c>
      <c r="M704" t="str">
        <f>VLOOKUP(B704, IATA[],3,FALSE)</f>
        <v>USA</v>
      </c>
      <c r="N704" t="str">
        <f>VLOOKUP(C704, IATA[],3,FALSE)</f>
        <v>Thailand</v>
      </c>
    </row>
    <row r="705" spans="1:14" x14ac:dyDescent="0.3">
      <c r="A705" t="s">
        <v>433</v>
      </c>
      <c r="B705" t="s">
        <v>1161</v>
      </c>
      <c r="C705" t="s">
        <v>1164</v>
      </c>
      <c r="D705" s="1">
        <v>43693</v>
      </c>
      <c r="E705" s="1">
        <v>43710</v>
      </c>
      <c r="F705" s="1">
        <v>43723</v>
      </c>
      <c r="G705">
        <v>12551</v>
      </c>
      <c r="H705">
        <v>15.3</v>
      </c>
      <c r="I705" s="45">
        <v>7344.57</v>
      </c>
      <c r="J705" s="2" t="s">
        <v>1218</v>
      </c>
      <c r="K705">
        <v>384</v>
      </c>
      <c r="L705" s="43">
        <f>IF(J705="Economy", G705*Imputation_C!$B$5+Imputation_C!$C$5,Flights_C!G705*Imputation_C!$B$6+Imputation_C!$C$6)</f>
        <v>9059.4984999999997</v>
      </c>
      <c r="M705" t="str">
        <f>VLOOKUP(B705, IATA[],3,FALSE)</f>
        <v>USA</v>
      </c>
      <c r="N705" t="str">
        <f>VLOOKUP(C705, IATA[],3,FALSE)</f>
        <v>India</v>
      </c>
    </row>
    <row r="706" spans="1:14" x14ac:dyDescent="0.3">
      <c r="A706" t="s">
        <v>432</v>
      </c>
      <c r="B706" t="s">
        <v>1162</v>
      </c>
      <c r="C706" t="s">
        <v>1172</v>
      </c>
      <c r="D706" s="1">
        <v>43543</v>
      </c>
      <c r="E706" s="1">
        <v>43550</v>
      </c>
      <c r="F706" s="1">
        <v>43560</v>
      </c>
      <c r="G706">
        <v>7702</v>
      </c>
      <c r="H706">
        <v>8.9</v>
      </c>
      <c r="I706" s="45">
        <v>7361.3</v>
      </c>
      <c r="J706" s="2" t="s">
        <v>1218</v>
      </c>
      <c r="K706">
        <v>884</v>
      </c>
      <c r="L706" s="43">
        <f>IF(J706="Economy", G706*Imputation_C!$B$5+Imputation_C!$C$5,Flights_C!G706*Imputation_C!$B$6+Imputation_C!$C$6)</f>
        <v>6278.5969999999998</v>
      </c>
      <c r="M706" t="str">
        <f>VLOOKUP(B706, IATA[],3,FALSE)</f>
        <v>England</v>
      </c>
      <c r="N706" t="str">
        <f>VLOOKUP(C706, IATA[],3,FALSE)</f>
        <v>USA</v>
      </c>
    </row>
    <row r="707" spans="1:14" x14ac:dyDescent="0.3">
      <c r="A707" t="s">
        <v>431</v>
      </c>
      <c r="B707" t="s">
        <v>1160</v>
      </c>
      <c r="C707" t="s">
        <v>1161</v>
      </c>
      <c r="D707" s="1">
        <v>43401</v>
      </c>
      <c r="E707" s="1">
        <v>43427</v>
      </c>
      <c r="F707" s="1">
        <v>43440</v>
      </c>
      <c r="G707">
        <v>15340</v>
      </c>
      <c r="H707">
        <v>23.5</v>
      </c>
      <c r="I707" s="45">
        <v>7365.11</v>
      </c>
      <c r="J707" s="2" t="s">
        <v>1218</v>
      </c>
      <c r="K707">
        <v>465</v>
      </c>
      <c r="L707" s="43">
        <f>IF(J707="Economy", G707*Imputation_C!$B$5+Imputation_C!$C$5,Flights_C!G707*Imputation_C!$B$6+Imputation_C!$C$6)</f>
        <v>10658.99</v>
      </c>
      <c r="M707" t="str">
        <f>VLOOKUP(B707, IATA[],3,FALSE)</f>
        <v>Singapore</v>
      </c>
      <c r="N707" t="str">
        <f>VLOOKUP(C707, IATA[],3,FALSE)</f>
        <v>USA</v>
      </c>
    </row>
    <row r="708" spans="1:14" x14ac:dyDescent="0.3">
      <c r="A708" t="s">
        <v>430</v>
      </c>
      <c r="B708" t="s">
        <v>1167</v>
      </c>
      <c r="C708" t="s">
        <v>1164</v>
      </c>
      <c r="D708" s="1">
        <v>43596</v>
      </c>
      <c r="E708" s="1">
        <v>43596</v>
      </c>
      <c r="F708" s="1">
        <v>43602</v>
      </c>
      <c r="G708">
        <v>7193</v>
      </c>
      <c r="H708">
        <v>15.3</v>
      </c>
      <c r="I708" s="45">
        <v>7367.23</v>
      </c>
      <c r="J708" s="2" t="s">
        <v>1218</v>
      </c>
      <c r="K708">
        <v>636</v>
      </c>
      <c r="L708" s="43">
        <f>IF(J708="Economy", G708*Imputation_C!$B$5+Imputation_C!$C$5,Flights_C!G708*Imputation_C!$B$6+Imputation_C!$C$6)</f>
        <v>5986.6855000000005</v>
      </c>
      <c r="M708" t="str">
        <f>VLOOKUP(B708, IATA[],3,FALSE)</f>
        <v>England</v>
      </c>
      <c r="N708" t="str">
        <f>VLOOKUP(C708, IATA[],3,FALSE)</f>
        <v>India</v>
      </c>
    </row>
    <row r="709" spans="1:14" x14ac:dyDescent="0.3">
      <c r="A709" t="s">
        <v>429</v>
      </c>
      <c r="B709" t="s">
        <v>1160</v>
      </c>
      <c r="C709" t="s">
        <v>1162</v>
      </c>
      <c r="D709" s="1">
        <v>43605</v>
      </c>
      <c r="E709" s="1">
        <v>43649</v>
      </c>
      <c r="F709" s="1">
        <v>43654</v>
      </c>
      <c r="G709">
        <v>10883</v>
      </c>
      <c r="H709">
        <v>12.8</v>
      </c>
      <c r="I709" s="45">
        <v>7369.44</v>
      </c>
      <c r="J709" s="2" t="s">
        <v>1218</v>
      </c>
      <c r="K709">
        <v>224</v>
      </c>
      <c r="L709" s="43">
        <f>IF(J709="Economy", G709*Imputation_C!$B$5+Imputation_C!$C$5,Flights_C!G709*Imputation_C!$B$6+Imputation_C!$C$6)</f>
        <v>8102.9004999999997</v>
      </c>
      <c r="M709" t="str">
        <f>VLOOKUP(B709, IATA[],3,FALSE)</f>
        <v>Singapore</v>
      </c>
      <c r="N709" t="str">
        <f>VLOOKUP(C709, IATA[],3,FALSE)</f>
        <v>England</v>
      </c>
    </row>
    <row r="710" spans="1:14" x14ac:dyDescent="0.3">
      <c r="A710" t="s">
        <v>428</v>
      </c>
      <c r="B710" t="s">
        <v>1161</v>
      </c>
      <c r="C710" t="s">
        <v>1183</v>
      </c>
      <c r="D710" s="1">
        <v>43618</v>
      </c>
      <c r="E710" s="1">
        <v>43626</v>
      </c>
      <c r="F710" s="1">
        <v>43631</v>
      </c>
      <c r="G710">
        <v>12116</v>
      </c>
      <c r="H710">
        <v>14.8</v>
      </c>
      <c r="I710" s="45">
        <v>7370.39</v>
      </c>
      <c r="J710" s="2" t="s">
        <v>1218</v>
      </c>
      <c r="K710">
        <v>144</v>
      </c>
      <c r="L710" s="43">
        <f>IF(J710="Economy", G710*Imputation_C!$B$5+Imputation_C!$C$5,Flights_C!G710*Imputation_C!$B$6+Imputation_C!$C$6)</f>
        <v>8810.0259999999998</v>
      </c>
      <c r="M710" t="str">
        <f>VLOOKUP(B710, IATA[],3,FALSE)</f>
        <v>USA</v>
      </c>
      <c r="N710" t="str">
        <f>VLOOKUP(C710, IATA[],3,FALSE)</f>
        <v>China</v>
      </c>
    </row>
    <row r="711" spans="1:14" x14ac:dyDescent="0.3">
      <c r="A711" t="s">
        <v>427</v>
      </c>
      <c r="B711" t="s">
        <v>1161</v>
      </c>
      <c r="C711" t="s">
        <v>1169</v>
      </c>
      <c r="D711" s="1">
        <v>43507</v>
      </c>
      <c r="E711" s="1">
        <v>43525</v>
      </c>
      <c r="F711" s="1">
        <v>43534</v>
      </c>
      <c r="G711">
        <v>15178</v>
      </c>
      <c r="H711">
        <v>18.3</v>
      </c>
      <c r="I711" s="45">
        <v>7434.57</v>
      </c>
      <c r="J711" s="2" t="s">
        <v>1218</v>
      </c>
      <c r="K711">
        <v>650</v>
      </c>
      <c r="L711" s="43">
        <f>IF(J711="Economy", G711*Imputation_C!$B$5+Imputation_C!$C$5,Flights_C!G711*Imputation_C!$B$6+Imputation_C!$C$6)</f>
        <v>10566.083000000001</v>
      </c>
      <c r="M711" t="str">
        <f>VLOOKUP(B711, IATA[],3,FALSE)</f>
        <v>USA</v>
      </c>
      <c r="N711" t="str">
        <f>VLOOKUP(C711, IATA[],3,FALSE)</f>
        <v>Malaysia</v>
      </c>
    </row>
    <row r="712" spans="1:14" x14ac:dyDescent="0.3">
      <c r="A712" t="s">
        <v>426</v>
      </c>
      <c r="B712" t="s">
        <v>1161</v>
      </c>
      <c r="C712" t="s">
        <v>1187</v>
      </c>
      <c r="D712" s="1">
        <v>43609</v>
      </c>
      <c r="E712" s="1">
        <v>43617</v>
      </c>
      <c r="F712" s="1">
        <v>43623</v>
      </c>
      <c r="G712">
        <v>10789</v>
      </c>
      <c r="H712">
        <v>13.2</v>
      </c>
      <c r="I712" s="45">
        <v>7467.34</v>
      </c>
      <c r="J712" s="2" t="s">
        <v>1218</v>
      </c>
      <c r="K712">
        <v>663</v>
      </c>
      <c r="L712" s="43">
        <f>IF(J712="Economy", G712*Imputation_C!$B$5+Imputation_C!$C$5,Flights_C!G712*Imputation_C!$B$6+Imputation_C!$C$6)</f>
        <v>8048.9915000000001</v>
      </c>
      <c r="M712" t="str">
        <f>VLOOKUP(B712, IATA[],3,FALSE)</f>
        <v>USA</v>
      </c>
      <c r="N712" t="str">
        <f>VLOOKUP(C712, IATA[],3,FALSE)</f>
        <v>Qatar</v>
      </c>
    </row>
    <row r="713" spans="1:14" x14ac:dyDescent="0.3">
      <c r="A713" t="s">
        <v>424</v>
      </c>
      <c r="B713" t="s">
        <v>1167</v>
      </c>
      <c r="C713" t="s">
        <v>1161</v>
      </c>
      <c r="D713" s="1">
        <v>43750</v>
      </c>
      <c r="E713" s="1">
        <v>43780</v>
      </c>
      <c r="F713" s="1">
        <v>43789</v>
      </c>
      <c r="G713">
        <v>5568</v>
      </c>
      <c r="H713">
        <v>12.7</v>
      </c>
      <c r="I713" s="45">
        <v>7469.72</v>
      </c>
      <c r="J713" s="2" t="s">
        <v>1218</v>
      </c>
      <c r="K713">
        <v>41</v>
      </c>
      <c r="L713" s="43">
        <f>IF(J713="Economy", G713*Imputation_C!$B$5+Imputation_C!$C$5,Flights_C!G713*Imputation_C!$B$6+Imputation_C!$C$6)</f>
        <v>5054.7479999999996</v>
      </c>
      <c r="M713" t="str">
        <f>VLOOKUP(B713, IATA[],3,FALSE)</f>
        <v>England</v>
      </c>
      <c r="N713" t="str">
        <f>VLOOKUP(C713, IATA[],3,FALSE)</f>
        <v>USA</v>
      </c>
    </row>
    <row r="714" spans="1:14" x14ac:dyDescent="0.3">
      <c r="A714" t="s">
        <v>425</v>
      </c>
      <c r="B714" t="s">
        <v>1161</v>
      </c>
      <c r="C714" t="s">
        <v>1176</v>
      </c>
      <c r="D714" s="1">
        <v>43790</v>
      </c>
      <c r="E714" s="1">
        <v>43809</v>
      </c>
      <c r="F714" s="1">
        <v>43815</v>
      </c>
      <c r="G714">
        <v>11115</v>
      </c>
      <c r="H714">
        <v>13.5</v>
      </c>
      <c r="I714" s="45">
        <v>7469.95</v>
      </c>
      <c r="J714" s="2" t="s">
        <v>1218</v>
      </c>
      <c r="K714">
        <v>12</v>
      </c>
      <c r="L714" s="43">
        <f>IF(J714="Economy", G714*Imputation_C!$B$5+Imputation_C!$C$5,Flights_C!G714*Imputation_C!$B$6+Imputation_C!$C$6)</f>
        <v>8235.9524999999994</v>
      </c>
      <c r="M714" t="str">
        <f>VLOOKUP(B714, IATA[],3,FALSE)</f>
        <v>USA</v>
      </c>
      <c r="N714" t="str">
        <f>VLOOKUP(C714, IATA[],3,FALSE)</f>
        <v>Republic of Korea</v>
      </c>
    </row>
    <row r="715" spans="1:14" x14ac:dyDescent="0.3">
      <c r="A715" t="s">
        <v>423</v>
      </c>
      <c r="B715" t="s">
        <v>1161</v>
      </c>
      <c r="C715" t="s">
        <v>1169</v>
      </c>
      <c r="D715" s="1">
        <v>43138</v>
      </c>
      <c r="E715" s="1">
        <v>43155</v>
      </c>
      <c r="F715" s="1">
        <v>43163</v>
      </c>
      <c r="G715">
        <v>15178</v>
      </c>
      <c r="H715">
        <v>18.3</v>
      </c>
      <c r="I715" s="45">
        <v>7479.53</v>
      </c>
      <c r="J715" s="2" t="s">
        <v>1218</v>
      </c>
      <c r="K715">
        <v>808</v>
      </c>
      <c r="L715" s="43">
        <f>IF(J715="Economy", G715*Imputation_C!$B$5+Imputation_C!$C$5,Flights_C!G715*Imputation_C!$B$6+Imputation_C!$C$6)</f>
        <v>10566.083000000001</v>
      </c>
      <c r="M715" t="str">
        <f>VLOOKUP(B715, IATA[],3,FALSE)</f>
        <v>USA</v>
      </c>
      <c r="N715" t="str">
        <f>VLOOKUP(C715, IATA[],3,FALSE)</f>
        <v>Malaysia</v>
      </c>
    </row>
    <row r="716" spans="1:14" x14ac:dyDescent="0.3">
      <c r="A716" t="s">
        <v>422</v>
      </c>
      <c r="B716" t="s">
        <v>1161</v>
      </c>
      <c r="C716" t="s">
        <v>1168</v>
      </c>
      <c r="D716" s="1">
        <v>43488</v>
      </c>
      <c r="E716" s="1">
        <v>43496</v>
      </c>
      <c r="F716" s="1">
        <v>43502</v>
      </c>
      <c r="G716">
        <v>10899</v>
      </c>
      <c r="H716">
        <v>13.3</v>
      </c>
      <c r="I716" s="45">
        <v>7504.4</v>
      </c>
      <c r="J716" s="2" t="s">
        <v>1218</v>
      </c>
      <c r="K716">
        <v>158</v>
      </c>
      <c r="L716" s="43">
        <f>IF(J716="Economy", G716*Imputation_C!$B$5+Imputation_C!$C$5,Flights_C!G716*Imputation_C!$B$6+Imputation_C!$C$6)</f>
        <v>8112.0765000000001</v>
      </c>
      <c r="M716" t="str">
        <f>VLOOKUP(B716, IATA[],3,FALSE)</f>
        <v>USA</v>
      </c>
      <c r="N716" t="str">
        <f>VLOOKUP(C716, IATA[],3,FALSE)</f>
        <v>Japan</v>
      </c>
    </row>
    <row r="717" spans="1:14" x14ac:dyDescent="0.3">
      <c r="A717" t="s">
        <v>421</v>
      </c>
      <c r="B717" t="s">
        <v>1161</v>
      </c>
      <c r="C717" t="s">
        <v>1168</v>
      </c>
      <c r="D717" s="1">
        <v>43615</v>
      </c>
      <c r="E717" s="1">
        <v>43636</v>
      </c>
      <c r="F717" s="1">
        <v>43644</v>
      </c>
      <c r="G717">
        <v>10899</v>
      </c>
      <c r="H717">
        <v>13.3</v>
      </c>
      <c r="I717" s="45">
        <v>7518.77</v>
      </c>
      <c r="J717" s="2" t="s">
        <v>1218</v>
      </c>
      <c r="K717">
        <v>13</v>
      </c>
      <c r="L717" s="43">
        <f>IF(J717="Economy", G717*Imputation_C!$B$5+Imputation_C!$C$5,Flights_C!G717*Imputation_C!$B$6+Imputation_C!$C$6)</f>
        <v>8112.0765000000001</v>
      </c>
      <c r="M717" t="str">
        <f>VLOOKUP(B717, IATA[],3,FALSE)</f>
        <v>USA</v>
      </c>
      <c r="N717" t="str">
        <f>VLOOKUP(C717, IATA[],3,FALSE)</f>
        <v>Japan</v>
      </c>
    </row>
    <row r="718" spans="1:14" x14ac:dyDescent="0.3">
      <c r="A718" t="s">
        <v>420</v>
      </c>
      <c r="B718" t="s">
        <v>1161</v>
      </c>
      <c r="C718" t="s">
        <v>1162</v>
      </c>
      <c r="D718" s="1">
        <v>43691</v>
      </c>
      <c r="E718" s="1">
        <v>43733</v>
      </c>
      <c r="F718" s="1">
        <v>43739</v>
      </c>
      <c r="G718">
        <v>5555</v>
      </c>
      <c r="H718">
        <v>7.1</v>
      </c>
      <c r="I718" s="45">
        <v>7526.43</v>
      </c>
      <c r="J718" s="2" t="s">
        <v>1218</v>
      </c>
      <c r="K718">
        <v>343</v>
      </c>
      <c r="L718" s="43">
        <f>IF(J718="Economy", G718*Imputation_C!$B$5+Imputation_C!$C$5,Flights_C!G718*Imputation_C!$B$6+Imputation_C!$C$6)</f>
        <v>5047.2924999999996</v>
      </c>
      <c r="M718" t="str">
        <f>VLOOKUP(B718, IATA[],3,FALSE)</f>
        <v>USA</v>
      </c>
      <c r="N718" t="str">
        <f>VLOOKUP(C718, IATA[],3,FALSE)</f>
        <v>England</v>
      </c>
    </row>
    <row r="719" spans="1:14" x14ac:dyDescent="0.3">
      <c r="A719" t="s">
        <v>419</v>
      </c>
      <c r="B719" t="s">
        <v>1167</v>
      </c>
      <c r="C719" t="s">
        <v>1181</v>
      </c>
      <c r="D719" s="1">
        <v>43633</v>
      </c>
      <c r="E719" s="1">
        <v>43659</v>
      </c>
      <c r="F719" s="1">
        <v>43666</v>
      </c>
      <c r="G719">
        <v>9223</v>
      </c>
      <c r="H719">
        <v>18.399999999999999</v>
      </c>
      <c r="I719" s="45">
        <v>7541.36</v>
      </c>
      <c r="J719" s="2" t="s">
        <v>1218</v>
      </c>
      <c r="K719">
        <v>561</v>
      </c>
      <c r="L719" s="43">
        <f>IF(J719="Economy", G719*Imputation_C!$B$5+Imputation_C!$C$5,Flights_C!G719*Imputation_C!$B$6+Imputation_C!$C$6)</f>
        <v>7150.8905000000004</v>
      </c>
      <c r="M719" t="str">
        <f>VLOOKUP(B719, IATA[],3,FALSE)</f>
        <v>England</v>
      </c>
      <c r="N719" t="str">
        <f>VLOOKUP(C719, IATA[],3,FALSE)</f>
        <v>China</v>
      </c>
    </row>
    <row r="720" spans="1:14" x14ac:dyDescent="0.3">
      <c r="A720" t="s">
        <v>418</v>
      </c>
      <c r="B720" t="s">
        <v>1167</v>
      </c>
      <c r="C720" t="s">
        <v>1160</v>
      </c>
      <c r="D720" s="1">
        <v>43748</v>
      </c>
      <c r="E720" s="1">
        <v>43756</v>
      </c>
      <c r="F720" s="1">
        <v>43768</v>
      </c>
      <c r="G720">
        <v>10877</v>
      </c>
      <c r="H720">
        <v>13.3</v>
      </c>
      <c r="I720" s="45">
        <v>7550.72</v>
      </c>
      <c r="J720" s="2" t="s">
        <v>1218</v>
      </c>
      <c r="K720">
        <v>225</v>
      </c>
      <c r="L720" s="43">
        <f>IF(J720="Economy", G720*Imputation_C!$B$5+Imputation_C!$C$5,Flights_C!G720*Imputation_C!$B$6+Imputation_C!$C$6)</f>
        <v>8099.4594999999999</v>
      </c>
      <c r="M720" t="str">
        <f>VLOOKUP(B720, IATA[],3,FALSE)</f>
        <v>England</v>
      </c>
      <c r="N720" t="str">
        <f>VLOOKUP(C720, IATA[],3,FALSE)</f>
        <v>Singapore</v>
      </c>
    </row>
    <row r="721" spans="1:14" x14ac:dyDescent="0.3">
      <c r="A721" t="s">
        <v>417</v>
      </c>
      <c r="B721" t="s">
        <v>1161</v>
      </c>
      <c r="C721" t="s">
        <v>1171</v>
      </c>
      <c r="D721" s="1">
        <v>43306</v>
      </c>
      <c r="E721" s="1">
        <v>43322</v>
      </c>
      <c r="F721" s="1">
        <v>43331</v>
      </c>
      <c r="G721">
        <v>11004</v>
      </c>
      <c r="H721">
        <v>13.5</v>
      </c>
      <c r="I721" s="45">
        <v>7563.19</v>
      </c>
      <c r="J721" s="2" t="s">
        <v>1218</v>
      </c>
      <c r="K721">
        <v>749</v>
      </c>
      <c r="L721" s="43">
        <f>IF(J721="Economy", G721*Imputation_C!$B$5+Imputation_C!$C$5,Flights_C!G721*Imputation_C!$B$6+Imputation_C!$C$6)</f>
        <v>8172.2939999999999</v>
      </c>
      <c r="M721" t="str">
        <f>VLOOKUP(B721, IATA[],3,FALSE)</f>
        <v>USA</v>
      </c>
      <c r="N721" t="str">
        <f>VLOOKUP(C721, IATA[],3,FALSE)</f>
        <v>China</v>
      </c>
    </row>
    <row r="722" spans="1:14" x14ac:dyDescent="0.3">
      <c r="A722" t="s">
        <v>416</v>
      </c>
      <c r="B722" t="s">
        <v>1167</v>
      </c>
      <c r="C722" t="s">
        <v>1184</v>
      </c>
      <c r="D722" s="1">
        <v>43629</v>
      </c>
      <c r="E722" s="1">
        <v>43643</v>
      </c>
      <c r="F722" s="1">
        <v>43648</v>
      </c>
      <c r="G722">
        <v>16895</v>
      </c>
      <c r="H722">
        <v>20.3</v>
      </c>
      <c r="I722" s="45">
        <v>7567.42</v>
      </c>
      <c r="J722" s="2" t="s">
        <v>1218</v>
      </c>
      <c r="K722">
        <v>858</v>
      </c>
      <c r="L722" s="43">
        <f>IF(J722="Economy", G722*Imputation_C!$B$5+Imputation_C!$C$5,Flights_C!G722*Imputation_C!$B$6+Imputation_C!$C$6)</f>
        <v>11550.782499999999</v>
      </c>
      <c r="M722" t="str">
        <f>VLOOKUP(B722, IATA[],3,FALSE)</f>
        <v>England</v>
      </c>
      <c r="N722" t="str">
        <f>VLOOKUP(C722, IATA[],3,FALSE)</f>
        <v>Australia</v>
      </c>
    </row>
    <row r="723" spans="1:14" x14ac:dyDescent="0.3">
      <c r="A723" t="s">
        <v>415</v>
      </c>
      <c r="B723" t="s">
        <v>1161</v>
      </c>
      <c r="C723" t="s">
        <v>1169</v>
      </c>
      <c r="D723" s="1">
        <v>43515</v>
      </c>
      <c r="E723" s="1">
        <v>43530</v>
      </c>
      <c r="F723" s="1">
        <v>43539</v>
      </c>
      <c r="G723">
        <v>15178</v>
      </c>
      <c r="H723">
        <v>18.3</v>
      </c>
      <c r="I723" s="45">
        <v>7613.79</v>
      </c>
      <c r="J723" s="2" t="s">
        <v>1218</v>
      </c>
      <c r="K723">
        <v>732</v>
      </c>
      <c r="L723" s="43">
        <f>IF(J723="Economy", G723*Imputation_C!$B$5+Imputation_C!$C$5,Flights_C!G723*Imputation_C!$B$6+Imputation_C!$C$6)</f>
        <v>10566.083000000001</v>
      </c>
      <c r="M723" t="str">
        <f>VLOOKUP(B723, IATA[],3,FALSE)</f>
        <v>USA</v>
      </c>
      <c r="N723" t="str">
        <f>VLOOKUP(C723, IATA[],3,FALSE)</f>
        <v>Malaysia</v>
      </c>
    </row>
    <row r="724" spans="1:14" x14ac:dyDescent="0.3">
      <c r="A724" t="s">
        <v>414</v>
      </c>
      <c r="B724" t="s">
        <v>1160</v>
      </c>
      <c r="C724" t="s">
        <v>1161</v>
      </c>
      <c r="D724" s="1">
        <v>43175</v>
      </c>
      <c r="E724" s="1">
        <v>43194</v>
      </c>
      <c r="F724" s="1">
        <v>43205</v>
      </c>
      <c r="G724">
        <v>15340</v>
      </c>
      <c r="H724">
        <v>23.5</v>
      </c>
      <c r="I724" s="45">
        <v>7617.01</v>
      </c>
      <c r="J724" s="2" t="s">
        <v>1218</v>
      </c>
      <c r="K724">
        <v>423</v>
      </c>
      <c r="L724" s="43">
        <f>IF(J724="Economy", G724*Imputation_C!$B$5+Imputation_C!$C$5,Flights_C!G724*Imputation_C!$B$6+Imputation_C!$C$6)</f>
        <v>10658.99</v>
      </c>
      <c r="M724" t="str">
        <f>VLOOKUP(B724, IATA[],3,FALSE)</f>
        <v>Singapore</v>
      </c>
      <c r="N724" t="str">
        <f>VLOOKUP(C724, IATA[],3,FALSE)</f>
        <v>USA</v>
      </c>
    </row>
    <row r="725" spans="1:14" x14ac:dyDescent="0.3">
      <c r="A725" t="s">
        <v>413</v>
      </c>
      <c r="B725" t="s">
        <v>1160</v>
      </c>
      <c r="C725" t="s">
        <v>1205</v>
      </c>
      <c r="D725" s="1">
        <v>43158</v>
      </c>
      <c r="E725" s="1">
        <v>43164</v>
      </c>
      <c r="F725" s="1">
        <v>43178</v>
      </c>
      <c r="G725">
        <v>3713</v>
      </c>
      <c r="H725">
        <v>7.9</v>
      </c>
      <c r="I725" s="45">
        <v>7618.01</v>
      </c>
      <c r="J725" s="2" t="s">
        <v>1218</v>
      </c>
      <c r="K725">
        <v>874</v>
      </c>
      <c r="L725" s="43">
        <f>IF(J725="Economy", G725*Imputation_C!$B$5+Imputation_C!$C$5,Flights_C!G725*Imputation_C!$B$6+Imputation_C!$C$6)</f>
        <v>3990.9054999999998</v>
      </c>
      <c r="M725" t="str">
        <f>VLOOKUP(B725, IATA[],3,FALSE)</f>
        <v>Singapore</v>
      </c>
      <c r="N725" t="str">
        <f>VLOOKUP(C725, IATA[],3,FALSE)</f>
        <v>China</v>
      </c>
    </row>
    <row r="726" spans="1:14" x14ac:dyDescent="0.3">
      <c r="A726" t="s">
        <v>412</v>
      </c>
      <c r="B726" t="s">
        <v>1161</v>
      </c>
      <c r="C726" t="s">
        <v>1194</v>
      </c>
      <c r="D726" s="1">
        <v>43138</v>
      </c>
      <c r="E726" s="1">
        <v>43171</v>
      </c>
      <c r="F726" s="1">
        <v>43174</v>
      </c>
      <c r="G726">
        <v>6205</v>
      </c>
      <c r="H726">
        <v>7.8</v>
      </c>
      <c r="I726" s="45">
        <v>7630.51</v>
      </c>
      <c r="J726" s="2" t="s">
        <v>1218</v>
      </c>
      <c r="K726">
        <v>641</v>
      </c>
      <c r="L726" s="43">
        <f>IF(J726="Economy", G726*Imputation_C!$B$5+Imputation_C!$C$5,Flights_C!G726*Imputation_C!$B$6+Imputation_C!$C$6)</f>
        <v>5420.0675000000001</v>
      </c>
      <c r="M726" t="str">
        <f>VLOOKUP(B726, IATA[],3,FALSE)</f>
        <v>USA</v>
      </c>
      <c r="N726" t="str">
        <f>VLOOKUP(C726, IATA[],3,FALSE)</f>
        <v>Germany</v>
      </c>
    </row>
    <row r="727" spans="1:14" x14ac:dyDescent="0.3">
      <c r="A727" t="s">
        <v>411</v>
      </c>
      <c r="B727" t="s">
        <v>1161</v>
      </c>
      <c r="C727" t="s">
        <v>1176</v>
      </c>
      <c r="D727" s="1">
        <v>43253</v>
      </c>
      <c r="E727" s="1">
        <v>43281</v>
      </c>
      <c r="F727" s="1">
        <v>43295</v>
      </c>
      <c r="G727">
        <v>11115</v>
      </c>
      <c r="H727">
        <v>13.5</v>
      </c>
      <c r="I727" s="45">
        <v>7632.96</v>
      </c>
      <c r="J727" s="2" t="s">
        <v>1218</v>
      </c>
      <c r="K727">
        <v>63</v>
      </c>
      <c r="L727" s="43">
        <f>IF(J727="Economy", G727*Imputation_C!$B$5+Imputation_C!$C$5,Flights_C!G727*Imputation_C!$B$6+Imputation_C!$C$6)</f>
        <v>8235.9524999999994</v>
      </c>
      <c r="M727" t="str">
        <f>VLOOKUP(B727, IATA[],3,FALSE)</f>
        <v>USA</v>
      </c>
      <c r="N727" t="str">
        <f>VLOOKUP(C727, IATA[],3,FALSE)</f>
        <v>Republic of Korea</v>
      </c>
    </row>
    <row r="728" spans="1:14" x14ac:dyDescent="0.3">
      <c r="A728" t="s">
        <v>410</v>
      </c>
      <c r="B728" t="s">
        <v>1167</v>
      </c>
      <c r="C728" t="s">
        <v>1174</v>
      </c>
      <c r="D728" s="1">
        <v>43589</v>
      </c>
      <c r="E728" s="1">
        <v>43609</v>
      </c>
      <c r="F728" s="1">
        <v>43621</v>
      </c>
      <c r="G728">
        <v>11708</v>
      </c>
      <c r="H728">
        <v>20.9</v>
      </c>
      <c r="I728" s="45">
        <v>7633.25</v>
      </c>
      <c r="J728" s="2" t="s">
        <v>1218</v>
      </c>
      <c r="K728">
        <v>601</v>
      </c>
      <c r="L728" s="43">
        <f>IF(J728="Economy", G728*Imputation_C!$B$5+Imputation_C!$C$5,Flights_C!G728*Imputation_C!$B$6+Imputation_C!$C$6)</f>
        <v>8576.0380000000005</v>
      </c>
      <c r="M728" t="str">
        <f>VLOOKUP(B728, IATA[],3,FALSE)</f>
        <v>England</v>
      </c>
      <c r="N728" t="str">
        <f>VLOOKUP(C728, IATA[],3,FALSE)</f>
        <v>Indonesia</v>
      </c>
    </row>
    <row r="729" spans="1:14" x14ac:dyDescent="0.3">
      <c r="A729" t="s">
        <v>409</v>
      </c>
      <c r="B729" t="s">
        <v>1161</v>
      </c>
      <c r="C729" t="s">
        <v>1175</v>
      </c>
      <c r="D729" s="1">
        <v>43200</v>
      </c>
      <c r="E729" s="1">
        <v>43220</v>
      </c>
      <c r="F729" s="1">
        <v>43235</v>
      </c>
      <c r="G729">
        <v>11022</v>
      </c>
      <c r="H729">
        <v>13.5</v>
      </c>
      <c r="I729" s="45">
        <v>7638.25</v>
      </c>
      <c r="J729" s="2" t="s">
        <v>1218</v>
      </c>
      <c r="K729">
        <v>297</v>
      </c>
      <c r="L729" s="43">
        <f>IF(J729="Economy", G729*Imputation_C!$B$5+Imputation_C!$C$5,Flights_C!G729*Imputation_C!$B$6+Imputation_C!$C$6)</f>
        <v>8182.6170000000002</v>
      </c>
      <c r="M729" t="str">
        <f>VLOOKUP(B729, IATA[],3,FALSE)</f>
        <v>USA</v>
      </c>
      <c r="N729" t="str">
        <f>VLOOKUP(C729, IATA[],3,FALSE)</f>
        <v>United Arab Emirates</v>
      </c>
    </row>
    <row r="730" spans="1:14" x14ac:dyDescent="0.3">
      <c r="A730" t="s">
        <v>408</v>
      </c>
      <c r="B730" t="s">
        <v>1161</v>
      </c>
      <c r="C730" t="s">
        <v>1160</v>
      </c>
      <c r="D730" s="1">
        <v>42928</v>
      </c>
      <c r="E730" s="1">
        <v>42947</v>
      </c>
      <c r="F730" s="1">
        <v>42953</v>
      </c>
      <c r="G730">
        <v>15349</v>
      </c>
      <c r="H730">
        <v>18.5</v>
      </c>
      <c r="I730" s="45">
        <v>7643.32</v>
      </c>
      <c r="J730" s="2" t="s">
        <v>1218</v>
      </c>
      <c r="K730">
        <v>301</v>
      </c>
      <c r="L730" s="43">
        <f>IF(J730="Economy", G730*Imputation_C!$B$5+Imputation_C!$C$5,Flights_C!G730*Imputation_C!$B$6+Imputation_C!$C$6)</f>
        <v>10664.1515</v>
      </c>
      <c r="M730" t="str">
        <f>VLOOKUP(B730, IATA[],3,FALSE)</f>
        <v>USA</v>
      </c>
      <c r="N730" t="str">
        <f>VLOOKUP(C730, IATA[],3,FALSE)</f>
        <v>Singapore</v>
      </c>
    </row>
    <row r="731" spans="1:14" x14ac:dyDescent="0.3">
      <c r="A731" t="s">
        <v>407</v>
      </c>
      <c r="B731" t="s">
        <v>1162</v>
      </c>
      <c r="C731" t="s">
        <v>1203</v>
      </c>
      <c r="D731" s="1">
        <v>42997</v>
      </c>
      <c r="E731" s="1">
        <v>42998</v>
      </c>
      <c r="F731" s="1">
        <v>43006</v>
      </c>
      <c r="G731">
        <v>8615</v>
      </c>
      <c r="H731">
        <v>9.8000000000000007</v>
      </c>
      <c r="I731" s="45">
        <v>7669.45</v>
      </c>
      <c r="J731" s="2" t="s">
        <v>1218</v>
      </c>
      <c r="K731">
        <v>15</v>
      </c>
      <c r="L731" s="43">
        <f>IF(J731="Economy", G731*Imputation_C!$B$5+Imputation_C!$C$5,Flights_C!G731*Imputation_C!$B$6+Imputation_C!$C$6)</f>
        <v>6802.2025000000003</v>
      </c>
      <c r="M731" t="str">
        <f>VLOOKUP(B731, IATA[],3,FALSE)</f>
        <v>England</v>
      </c>
      <c r="N731" t="str">
        <f>VLOOKUP(C731, IATA[],3,FALSE)</f>
        <v>USA</v>
      </c>
    </row>
    <row r="732" spans="1:14" x14ac:dyDescent="0.3">
      <c r="A732" t="s">
        <v>406</v>
      </c>
      <c r="B732" t="s">
        <v>1161</v>
      </c>
      <c r="C732" t="s">
        <v>1176</v>
      </c>
      <c r="D732" s="1">
        <v>42988</v>
      </c>
      <c r="E732" s="1">
        <v>43008</v>
      </c>
      <c r="F732" s="1">
        <v>43017</v>
      </c>
      <c r="G732">
        <v>11115</v>
      </c>
      <c r="H732">
        <v>13.5</v>
      </c>
      <c r="I732" s="45">
        <v>7702.56</v>
      </c>
      <c r="J732" s="2" t="s">
        <v>1218</v>
      </c>
      <c r="K732">
        <v>428</v>
      </c>
      <c r="L732" s="43">
        <f>IF(J732="Economy", G732*Imputation_C!$B$5+Imputation_C!$C$5,Flights_C!G732*Imputation_C!$B$6+Imputation_C!$C$6)</f>
        <v>8235.9524999999994</v>
      </c>
      <c r="M732" t="str">
        <f>VLOOKUP(B732, IATA[],3,FALSE)</f>
        <v>USA</v>
      </c>
      <c r="N732" t="str">
        <f>VLOOKUP(C732, IATA[],3,FALSE)</f>
        <v>Republic of Korea</v>
      </c>
    </row>
    <row r="733" spans="1:14" x14ac:dyDescent="0.3">
      <c r="A733" t="s">
        <v>405</v>
      </c>
      <c r="B733" t="s">
        <v>1161</v>
      </c>
      <c r="C733" t="s">
        <v>1173</v>
      </c>
      <c r="D733" s="1">
        <v>42822</v>
      </c>
      <c r="E733" s="1">
        <v>42851</v>
      </c>
      <c r="F733" s="1">
        <v>42866</v>
      </c>
      <c r="G733">
        <v>13964</v>
      </c>
      <c r="H733">
        <v>16.899999999999999</v>
      </c>
      <c r="I733" s="45">
        <v>7715.95</v>
      </c>
      <c r="J733" s="2" t="s">
        <v>1218</v>
      </c>
      <c r="K733">
        <v>109</v>
      </c>
      <c r="L733" s="43">
        <f>IF(J733="Economy", G733*Imputation_C!$B$5+Imputation_C!$C$5,Flights_C!G733*Imputation_C!$B$6+Imputation_C!$C$6)</f>
        <v>9869.8539999999994</v>
      </c>
      <c r="M733" t="str">
        <f>VLOOKUP(B733, IATA[],3,FALSE)</f>
        <v>USA</v>
      </c>
      <c r="N733" t="str">
        <f>VLOOKUP(C733, IATA[],3,FALSE)</f>
        <v>Thailand</v>
      </c>
    </row>
    <row r="734" spans="1:14" x14ac:dyDescent="0.3">
      <c r="A734" t="s">
        <v>404</v>
      </c>
      <c r="B734" t="s">
        <v>1161</v>
      </c>
      <c r="C734" t="s">
        <v>1168</v>
      </c>
      <c r="D734" s="1">
        <v>43581</v>
      </c>
      <c r="E734" s="1">
        <v>43594</v>
      </c>
      <c r="F734" s="1">
        <v>43606</v>
      </c>
      <c r="G734">
        <v>10899</v>
      </c>
      <c r="H734">
        <v>13.3</v>
      </c>
      <c r="I734" s="45">
        <v>7770.92</v>
      </c>
      <c r="J734" s="2" t="s">
        <v>1218</v>
      </c>
      <c r="K734">
        <v>708</v>
      </c>
      <c r="L734" s="43">
        <f>IF(J734="Economy", G734*Imputation_C!$B$5+Imputation_C!$C$5,Flights_C!G734*Imputation_C!$B$6+Imputation_C!$C$6)</f>
        <v>8112.0765000000001</v>
      </c>
      <c r="M734" t="str">
        <f>VLOOKUP(B734, IATA[],3,FALSE)</f>
        <v>USA</v>
      </c>
      <c r="N734" t="str">
        <f>VLOOKUP(C734, IATA[],3,FALSE)</f>
        <v>Japan</v>
      </c>
    </row>
    <row r="735" spans="1:14" x14ac:dyDescent="0.3">
      <c r="A735" t="s">
        <v>403</v>
      </c>
      <c r="B735" t="s">
        <v>1167</v>
      </c>
      <c r="C735" t="s">
        <v>1189</v>
      </c>
      <c r="D735" s="1">
        <v>43406</v>
      </c>
      <c r="E735" s="1">
        <v>43406</v>
      </c>
      <c r="F735" s="1">
        <v>43412</v>
      </c>
      <c r="G735">
        <v>8520</v>
      </c>
      <c r="H735">
        <v>10.5</v>
      </c>
      <c r="I735" s="45">
        <v>7783.01</v>
      </c>
      <c r="J735" s="2" t="s">
        <v>1218</v>
      </c>
      <c r="K735">
        <v>725</v>
      </c>
      <c r="L735" s="43">
        <f>IF(J735="Economy", G735*Imputation_C!$B$5+Imputation_C!$C$5,Flights_C!G735*Imputation_C!$B$6+Imputation_C!$C$6)</f>
        <v>6747.72</v>
      </c>
      <c r="M735" t="str">
        <f>VLOOKUP(B735, IATA[],3,FALSE)</f>
        <v>England</v>
      </c>
      <c r="N735" t="str">
        <f>VLOOKUP(C735, IATA[],3,FALSE)</f>
        <v>USA</v>
      </c>
    </row>
    <row r="736" spans="1:14" x14ac:dyDescent="0.3">
      <c r="A736" t="s">
        <v>402</v>
      </c>
      <c r="B736" t="s">
        <v>1167</v>
      </c>
      <c r="C736" t="s">
        <v>1181</v>
      </c>
      <c r="D736" s="1">
        <v>43756</v>
      </c>
      <c r="E736" s="1">
        <v>43777</v>
      </c>
      <c r="F736" s="1">
        <v>43799</v>
      </c>
      <c r="G736">
        <v>9223</v>
      </c>
      <c r="H736">
        <v>18.399999999999999</v>
      </c>
      <c r="I736" s="45">
        <v>7785.03</v>
      </c>
      <c r="J736" s="2" t="s">
        <v>1218</v>
      </c>
      <c r="K736">
        <v>586</v>
      </c>
      <c r="L736" s="43">
        <f>IF(J736="Economy", G736*Imputation_C!$B$5+Imputation_C!$C$5,Flights_C!G736*Imputation_C!$B$6+Imputation_C!$C$6)</f>
        <v>7150.8905000000004</v>
      </c>
      <c r="M736" t="str">
        <f>VLOOKUP(B736, IATA[],3,FALSE)</f>
        <v>England</v>
      </c>
      <c r="N736" t="str">
        <f>VLOOKUP(C736, IATA[],3,FALSE)</f>
        <v>China</v>
      </c>
    </row>
    <row r="737" spans="1:14" x14ac:dyDescent="0.3">
      <c r="A737" t="s">
        <v>401</v>
      </c>
      <c r="B737" t="s">
        <v>1161</v>
      </c>
      <c r="C737" t="s">
        <v>1168</v>
      </c>
      <c r="D737" s="1">
        <v>43411</v>
      </c>
      <c r="E737" s="1">
        <v>43421</v>
      </c>
      <c r="F737" s="1">
        <v>43431</v>
      </c>
      <c r="G737">
        <v>10899</v>
      </c>
      <c r="H737">
        <v>13.3</v>
      </c>
      <c r="I737" s="45">
        <v>7790.43</v>
      </c>
      <c r="J737" s="2" t="s">
        <v>1218</v>
      </c>
      <c r="K737">
        <v>63</v>
      </c>
      <c r="L737" s="43">
        <f>IF(J737="Economy", G737*Imputation_C!$B$5+Imputation_C!$C$5,Flights_C!G737*Imputation_C!$B$6+Imputation_C!$C$6)</f>
        <v>8112.0765000000001</v>
      </c>
      <c r="M737" t="str">
        <f>VLOOKUP(B737, IATA[],3,FALSE)</f>
        <v>USA</v>
      </c>
      <c r="N737" t="str">
        <f>VLOOKUP(C737, IATA[],3,FALSE)</f>
        <v>Japan</v>
      </c>
    </row>
    <row r="738" spans="1:14" x14ac:dyDescent="0.3">
      <c r="A738" t="s">
        <v>400</v>
      </c>
      <c r="B738" t="s">
        <v>1162</v>
      </c>
      <c r="C738" t="s">
        <v>1169</v>
      </c>
      <c r="D738" s="1">
        <v>43725</v>
      </c>
      <c r="E738" s="1">
        <v>43737</v>
      </c>
      <c r="F738" s="1">
        <v>43749</v>
      </c>
      <c r="G738">
        <v>10605</v>
      </c>
      <c r="H738">
        <v>11.8</v>
      </c>
      <c r="I738" s="45">
        <v>7797.61</v>
      </c>
      <c r="J738" s="2" t="s">
        <v>1218</v>
      </c>
      <c r="K738">
        <v>388</v>
      </c>
      <c r="L738" s="43">
        <f>IF(J738="Economy", G738*Imputation_C!$B$5+Imputation_C!$C$5,Flights_C!G738*Imputation_C!$B$6+Imputation_C!$C$6)</f>
        <v>7943.4674999999997</v>
      </c>
      <c r="M738" t="str">
        <f>VLOOKUP(B738, IATA[],3,FALSE)</f>
        <v>England</v>
      </c>
      <c r="N738" t="str">
        <f>VLOOKUP(C738, IATA[],3,FALSE)</f>
        <v>Malaysia</v>
      </c>
    </row>
    <row r="739" spans="1:14" x14ac:dyDescent="0.3">
      <c r="A739" t="s">
        <v>399</v>
      </c>
      <c r="B739" t="s">
        <v>1161</v>
      </c>
      <c r="C739" t="s">
        <v>1160</v>
      </c>
      <c r="D739" s="1">
        <v>42772</v>
      </c>
      <c r="E739" s="1">
        <v>42783</v>
      </c>
      <c r="F739" s="1">
        <v>42791</v>
      </c>
      <c r="G739">
        <v>15349</v>
      </c>
      <c r="H739">
        <v>18.5</v>
      </c>
      <c r="I739" s="45">
        <v>7808.36</v>
      </c>
      <c r="J739" s="2" t="s">
        <v>1218</v>
      </c>
      <c r="K739">
        <v>228</v>
      </c>
      <c r="L739" s="43">
        <f>IF(J739="Economy", G739*Imputation_C!$B$5+Imputation_C!$C$5,Flights_C!G739*Imputation_C!$B$6+Imputation_C!$C$6)</f>
        <v>10664.1515</v>
      </c>
      <c r="M739" t="str">
        <f>VLOOKUP(B739, IATA[],3,FALSE)</f>
        <v>USA</v>
      </c>
      <c r="N739" t="str">
        <f>VLOOKUP(C739, IATA[],3,FALSE)</f>
        <v>Singapore</v>
      </c>
    </row>
    <row r="740" spans="1:14" x14ac:dyDescent="0.3">
      <c r="A740" t="s">
        <v>398</v>
      </c>
      <c r="B740" t="s">
        <v>1161</v>
      </c>
      <c r="C740" t="s">
        <v>1176</v>
      </c>
      <c r="D740" s="1">
        <v>43082</v>
      </c>
      <c r="E740" s="1">
        <v>43115</v>
      </c>
      <c r="F740" s="1">
        <v>43122</v>
      </c>
      <c r="G740">
        <v>11115</v>
      </c>
      <c r="H740">
        <v>13.5</v>
      </c>
      <c r="I740" s="45">
        <v>7824.25</v>
      </c>
      <c r="J740" s="2" t="s">
        <v>1218</v>
      </c>
      <c r="K740">
        <v>226</v>
      </c>
      <c r="L740" s="43">
        <f>IF(J740="Economy", G740*Imputation_C!$B$5+Imputation_C!$C$5,Flights_C!G740*Imputation_C!$B$6+Imputation_C!$C$6)</f>
        <v>8235.9524999999994</v>
      </c>
      <c r="M740" t="str">
        <f>VLOOKUP(B740, IATA[],3,FALSE)</f>
        <v>USA</v>
      </c>
      <c r="N740" t="str">
        <f>VLOOKUP(C740, IATA[],3,FALSE)</f>
        <v>Republic of Korea</v>
      </c>
    </row>
    <row r="741" spans="1:14" x14ac:dyDescent="0.3">
      <c r="A741" t="s">
        <v>397</v>
      </c>
      <c r="B741" t="s">
        <v>1161</v>
      </c>
      <c r="C741" t="s">
        <v>1187</v>
      </c>
      <c r="D741" s="1">
        <v>43160</v>
      </c>
      <c r="E741" s="1">
        <v>43172</v>
      </c>
      <c r="F741" s="1">
        <v>43184</v>
      </c>
      <c r="G741">
        <v>10789</v>
      </c>
      <c r="H741">
        <v>13.2</v>
      </c>
      <c r="I741" s="45">
        <v>7840.66</v>
      </c>
      <c r="J741" s="2" t="s">
        <v>1218</v>
      </c>
      <c r="K741">
        <v>666</v>
      </c>
      <c r="L741" s="43">
        <f>IF(J741="Economy", G741*Imputation_C!$B$5+Imputation_C!$C$5,Flights_C!G741*Imputation_C!$B$6+Imputation_C!$C$6)</f>
        <v>8048.9915000000001</v>
      </c>
      <c r="M741" t="str">
        <f>VLOOKUP(B741, IATA[],3,FALSE)</f>
        <v>USA</v>
      </c>
      <c r="N741" t="str">
        <f>VLOOKUP(C741, IATA[],3,FALSE)</f>
        <v>Qatar</v>
      </c>
    </row>
    <row r="742" spans="1:14" x14ac:dyDescent="0.3">
      <c r="A742" t="s">
        <v>396</v>
      </c>
      <c r="B742" t="s">
        <v>1161</v>
      </c>
      <c r="C742" t="s">
        <v>1160</v>
      </c>
      <c r="D742" s="1">
        <v>43613</v>
      </c>
      <c r="E742" s="1">
        <v>43628</v>
      </c>
      <c r="F742" s="1">
        <v>43643</v>
      </c>
      <c r="G742">
        <v>15349</v>
      </c>
      <c r="H742">
        <v>18.5</v>
      </c>
      <c r="I742" s="45">
        <v>7858.77</v>
      </c>
      <c r="J742" s="2" t="s">
        <v>1218</v>
      </c>
      <c r="K742">
        <v>228</v>
      </c>
      <c r="L742" s="43">
        <f>IF(J742="Economy", G742*Imputation_C!$B$5+Imputation_C!$C$5,Flights_C!G742*Imputation_C!$B$6+Imputation_C!$C$6)</f>
        <v>10664.1515</v>
      </c>
      <c r="M742" t="str">
        <f>VLOOKUP(B742, IATA[],3,FALSE)</f>
        <v>USA</v>
      </c>
      <c r="N742" t="str">
        <f>VLOOKUP(C742, IATA[],3,FALSE)</f>
        <v>Singapore</v>
      </c>
    </row>
    <row r="743" spans="1:14" x14ac:dyDescent="0.3">
      <c r="A743" t="s">
        <v>395</v>
      </c>
      <c r="B743" t="s">
        <v>1167</v>
      </c>
      <c r="C743" t="s">
        <v>1173</v>
      </c>
      <c r="D743" s="1">
        <v>43183</v>
      </c>
      <c r="E743" s="1">
        <v>43205</v>
      </c>
      <c r="F743" s="1">
        <v>43212</v>
      </c>
      <c r="G743">
        <v>9570</v>
      </c>
      <c r="H743">
        <v>18.7</v>
      </c>
      <c r="I743" s="45">
        <v>7860.35</v>
      </c>
      <c r="J743" s="2" t="s">
        <v>1218</v>
      </c>
      <c r="K743">
        <v>269</v>
      </c>
      <c r="L743" s="43">
        <f>IF(J743="Economy", G743*Imputation_C!$B$5+Imputation_C!$C$5,Flights_C!G743*Imputation_C!$B$6+Imputation_C!$C$6)</f>
        <v>7349.8950000000004</v>
      </c>
      <c r="M743" t="str">
        <f>VLOOKUP(B743, IATA[],3,FALSE)</f>
        <v>England</v>
      </c>
      <c r="N743" t="str">
        <f>VLOOKUP(C743, IATA[],3,FALSE)</f>
        <v>Thailand</v>
      </c>
    </row>
    <row r="744" spans="1:14" x14ac:dyDescent="0.3">
      <c r="A744" t="s">
        <v>394</v>
      </c>
      <c r="B744" t="s">
        <v>1161</v>
      </c>
      <c r="C744" t="s">
        <v>1160</v>
      </c>
      <c r="D744" s="1">
        <v>43580</v>
      </c>
      <c r="E744" s="1">
        <v>43589</v>
      </c>
      <c r="F744" s="1">
        <v>43595</v>
      </c>
      <c r="G744">
        <v>15349</v>
      </c>
      <c r="H744">
        <v>18.5</v>
      </c>
      <c r="I744" s="45">
        <v>7872.07</v>
      </c>
      <c r="J744" s="2" t="s">
        <v>1218</v>
      </c>
      <c r="K744">
        <v>201</v>
      </c>
      <c r="L744" s="43">
        <f>IF(J744="Economy", G744*Imputation_C!$B$5+Imputation_C!$C$5,Flights_C!G744*Imputation_C!$B$6+Imputation_C!$C$6)</f>
        <v>10664.1515</v>
      </c>
      <c r="M744" t="str">
        <f>VLOOKUP(B744, IATA[],3,FALSE)</f>
        <v>USA</v>
      </c>
      <c r="N744" t="str">
        <f>VLOOKUP(C744, IATA[],3,FALSE)</f>
        <v>Singapore</v>
      </c>
    </row>
    <row r="745" spans="1:14" x14ac:dyDescent="0.3">
      <c r="A745" t="s">
        <v>393</v>
      </c>
      <c r="B745" t="s">
        <v>1162</v>
      </c>
      <c r="C745" t="s">
        <v>1177</v>
      </c>
      <c r="D745" s="1">
        <v>43695</v>
      </c>
      <c r="E745" s="1">
        <v>43710</v>
      </c>
      <c r="F745" s="1">
        <v>43720</v>
      </c>
      <c r="G745">
        <v>17020</v>
      </c>
      <c r="H745">
        <v>22.2</v>
      </c>
      <c r="I745" s="45">
        <v>7896.15</v>
      </c>
      <c r="J745" s="2" t="s">
        <v>1218</v>
      </c>
      <c r="K745">
        <v>198</v>
      </c>
      <c r="L745" s="43">
        <f>IF(J745="Economy", G745*Imputation_C!$B$5+Imputation_C!$C$5,Flights_C!G745*Imputation_C!$B$6+Imputation_C!$C$6)</f>
        <v>11622.47</v>
      </c>
      <c r="M745" t="str">
        <f>VLOOKUP(B745, IATA[],3,FALSE)</f>
        <v>England</v>
      </c>
      <c r="N745" t="str">
        <f>VLOOKUP(C745, IATA[],3,FALSE)</f>
        <v>Australia</v>
      </c>
    </row>
    <row r="746" spans="1:14" x14ac:dyDescent="0.3">
      <c r="A746" t="s">
        <v>391</v>
      </c>
      <c r="B746" t="s">
        <v>1161</v>
      </c>
      <c r="C746" t="s">
        <v>1176</v>
      </c>
      <c r="D746" s="1">
        <v>42851</v>
      </c>
      <c r="E746" s="1">
        <v>42881</v>
      </c>
      <c r="F746" s="1">
        <v>42889</v>
      </c>
      <c r="G746">
        <v>11115</v>
      </c>
      <c r="H746">
        <v>13.5</v>
      </c>
      <c r="I746" s="45">
        <v>7922.59</v>
      </c>
      <c r="J746" s="2" t="s">
        <v>1218</v>
      </c>
      <c r="K746">
        <v>62</v>
      </c>
      <c r="L746" s="43">
        <f>IF(J746="Economy", G746*Imputation_C!$B$5+Imputation_C!$C$5,Flights_C!G746*Imputation_C!$B$6+Imputation_C!$C$6)</f>
        <v>8235.9524999999994</v>
      </c>
      <c r="M746" t="str">
        <f>VLOOKUP(B746, IATA[],3,FALSE)</f>
        <v>USA</v>
      </c>
      <c r="N746" t="str">
        <f>VLOOKUP(C746, IATA[],3,FALSE)</f>
        <v>Republic of Korea</v>
      </c>
    </row>
    <row r="747" spans="1:14" x14ac:dyDescent="0.3">
      <c r="A747" t="s">
        <v>388</v>
      </c>
      <c r="B747" t="s">
        <v>1167</v>
      </c>
      <c r="C747" t="s">
        <v>1186</v>
      </c>
      <c r="D747" s="1">
        <v>43660</v>
      </c>
      <c r="E747" s="1">
        <v>43692</v>
      </c>
      <c r="F747" s="1">
        <v>43699</v>
      </c>
      <c r="G747">
        <v>9597</v>
      </c>
      <c r="H747">
        <v>17.7</v>
      </c>
      <c r="I747" s="45">
        <v>7955.95</v>
      </c>
      <c r="J747" s="2" t="s">
        <v>1218</v>
      </c>
      <c r="K747">
        <v>566</v>
      </c>
      <c r="L747" s="43">
        <f>IF(J747="Economy", G747*Imputation_C!$B$5+Imputation_C!$C$5,Flights_C!G747*Imputation_C!$B$6+Imputation_C!$C$6)</f>
        <v>7365.3795</v>
      </c>
      <c r="M747" t="str">
        <f>VLOOKUP(B747, IATA[],3,FALSE)</f>
        <v>England</v>
      </c>
      <c r="N747" t="str">
        <f>VLOOKUP(C747, IATA[],3,FALSE)</f>
        <v>China</v>
      </c>
    </row>
    <row r="748" spans="1:14" x14ac:dyDescent="0.3">
      <c r="A748" t="s">
        <v>387</v>
      </c>
      <c r="B748" t="s">
        <v>1161</v>
      </c>
      <c r="C748" t="s">
        <v>1169</v>
      </c>
      <c r="D748" s="1">
        <v>43354</v>
      </c>
      <c r="E748" s="1">
        <v>43367</v>
      </c>
      <c r="F748" s="1">
        <v>43374</v>
      </c>
      <c r="G748">
        <v>15178</v>
      </c>
      <c r="H748">
        <v>18.3</v>
      </c>
      <c r="I748" s="45">
        <v>7967.72</v>
      </c>
      <c r="J748" s="2" t="s">
        <v>1218</v>
      </c>
      <c r="K748">
        <v>177</v>
      </c>
      <c r="L748" s="43">
        <f>IF(J748="Economy", G748*Imputation_C!$B$5+Imputation_C!$C$5,Flights_C!G748*Imputation_C!$B$6+Imputation_C!$C$6)</f>
        <v>10566.083000000001</v>
      </c>
      <c r="M748" t="str">
        <f>VLOOKUP(B748, IATA[],3,FALSE)</f>
        <v>USA</v>
      </c>
      <c r="N748" t="str">
        <f>VLOOKUP(C748, IATA[],3,FALSE)</f>
        <v>Malaysia</v>
      </c>
    </row>
    <row r="749" spans="1:14" x14ac:dyDescent="0.3">
      <c r="A749" t="s">
        <v>386</v>
      </c>
      <c r="B749" t="s">
        <v>1167</v>
      </c>
      <c r="C749" t="s">
        <v>1160</v>
      </c>
      <c r="D749" s="1">
        <v>43577</v>
      </c>
      <c r="E749" s="1">
        <v>43588</v>
      </c>
      <c r="F749" s="1">
        <v>43598</v>
      </c>
      <c r="G749">
        <v>10877</v>
      </c>
      <c r="H749">
        <v>13.3</v>
      </c>
      <c r="I749" s="45">
        <v>7987.74</v>
      </c>
      <c r="J749" s="2" t="s">
        <v>1218</v>
      </c>
      <c r="K749">
        <v>165</v>
      </c>
      <c r="L749" s="43">
        <f>IF(J749="Economy", G749*Imputation_C!$B$5+Imputation_C!$C$5,Flights_C!G749*Imputation_C!$B$6+Imputation_C!$C$6)</f>
        <v>8099.4594999999999</v>
      </c>
      <c r="M749" t="str">
        <f>VLOOKUP(B749, IATA[],3,FALSE)</f>
        <v>England</v>
      </c>
      <c r="N749" t="str">
        <f>VLOOKUP(C749, IATA[],3,FALSE)</f>
        <v>Singapore</v>
      </c>
    </row>
    <row r="750" spans="1:14" x14ac:dyDescent="0.3">
      <c r="A750" t="s">
        <v>385</v>
      </c>
      <c r="B750" t="s">
        <v>1167</v>
      </c>
      <c r="C750" t="s">
        <v>1201</v>
      </c>
      <c r="D750" s="1">
        <v>43412</v>
      </c>
      <c r="E750" s="1">
        <v>43430</v>
      </c>
      <c r="F750" s="1">
        <v>43444</v>
      </c>
      <c r="G750">
        <v>9634</v>
      </c>
      <c r="H750">
        <v>11.8</v>
      </c>
      <c r="I750" s="45">
        <v>8029.68</v>
      </c>
      <c r="J750" s="2" t="s">
        <v>1218</v>
      </c>
      <c r="K750">
        <v>101</v>
      </c>
      <c r="L750" s="43">
        <f>IF(J750="Economy", G750*Imputation_C!$B$5+Imputation_C!$C$5,Flights_C!G750*Imputation_C!$B$6+Imputation_C!$C$6)</f>
        <v>7386.5990000000002</v>
      </c>
      <c r="M750" t="str">
        <f>VLOOKUP(B750, IATA[],3,FALSE)</f>
        <v>England</v>
      </c>
      <c r="N750" t="str">
        <f>VLOOKUP(C750, IATA[],3,FALSE)</f>
        <v>China</v>
      </c>
    </row>
    <row r="751" spans="1:14" x14ac:dyDescent="0.3">
      <c r="A751" t="s">
        <v>384</v>
      </c>
      <c r="B751" t="s">
        <v>1162</v>
      </c>
      <c r="C751" t="s">
        <v>1173</v>
      </c>
      <c r="D751" s="1">
        <v>43642</v>
      </c>
      <c r="E751" s="1">
        <v>43660</v>
      </c>
      <c r="F751" s="1">
        <v>43676</v>
      </c>
      <c r="G751">
        <v>9577</v>
      </c>
      <c r="H751">
        <v>10.7</v>
      </c>
      <c r="I751" s="45">
        <v>8034.3</v>
      </c>
      <c r="J751" s="2" t="s">
        <v>1218</v>
      </c>
      <c r="K751">
        <v>422</v>
      </c>
      <c r="L751" s="43">
        <f>IF(J751="Economy", G751*Imputation_C!$B$5+Imputation_C!$C$5,Flights_C!G751*Imputation_C!$B$6+Imputation_C!$C$6)</f>
        <v>7353.9094999999998</v>
      </c>
      <c r="M751" t="str">
        <f>VLOOKUP(B751, IATA[],3,FALSE)</f>
        <v>England</v>
      </c>
      <c r="N751" t="str">
        <f>VLOOKUP(C751, IATA[],3,FALSE)</f>
        <v>Thailand</v>
      </c>
    </row>
    <row r="752" spans="1:14" x14ac:dyDescent="0.3">
      <c r="A752" t="s">
        <v>383</v>
      </c>
      <c r="B752" t="s">
        <v>1161</v>
      </c>
      <c r="C752" t="s">
        <v>1183</v>
      </c>
      <c r="D752" s="1">
        <v>43735</v>
      </c>
      <c r="E752" s="1">
        <v>43756</v>
      </c>
      <c r="F752" s="1">
        <v>43767</v>
      </c>
      <c r="G752">
        <v>12116</v>
      </c>
      <c r="H752">
        <v>14.8</v>
      </c>
      <c r="I752" s="45">
        <v>8066.33</v>
      </c>
      <c r="J752" s="2" t="s">
        <v>1218</v>
      </c>
      <c r="K752">
        <v>596</v>
      </c>
      <c r="L752" s="43">
        <f>IF(J752="Economy", G752*Imputation_C!$B$5+Imputation_C!$C$5,Flights_C!G752*Imputation_C!$B$6+Imputation_C!$C$6)</f>
        <v>8810.0259999999998</v>
      </c>
      <c r="M752" t="str">
        <f>VLOOKUP(B752, IATA[],3,FALSE)</f>
        <v>USA</v>
      </c>
      <c r="N752" t="str">
        <f>VLOOKUP(C752, IATA[],3,FALSE)</f>
        <v>China</v>
      </c>
    </row>
    <row r="753" spans="1:14" x14ac:dyDescent="0.3">
      <c r="A753" t="s">
        <v>382</v>
      </c>
      <c r="B753" t="s">
        <v>1160</v>
      </c>
      <c r="C753" t="s">
        <v>1189</v>
      </c>
      <c r="D753" s="1">
        <v>42836</v>
      </c>
      <c r="E753" s="1">
        <v>42858</v>
      </c>
      <c r="F753" s="1">
        <v>42868</v>
      </c>
      <c r="G753">
        <v>14616</v>
      </c>
      <c r="H753">
        <v>20.8</v>
      </c>
      <c r="I753" s="45">
        <v>8085.79</v>
      </c>
      <c r="J753" s="2" t="s">
        <v>1218</v>
      </c>
      <c r="K753">
        <v>659</v>
      </c>
      <c r="L753" s="43">
        <f>IF(J753="Economy", G753*Imputation_C!$B$5+Imputation_C!$C$5,Flights_C!G753*Imputation_C!$B$6+Imputation_C!$C$6)</f>
        <v>10243.776</v>
      </c>
      <c r="M753" t="str">
        <f>VLOOKUP(B753, IATA[],3,FALSE)</f>
        <v>Singapore</v>
      </c>
      <c r="N753" t="str">
        <f>VLOOKUP(C753, IATA[],3,FALSE)</f>
        <v>USA</v>
      </c>
    </row>
    <row r="754" spans="1:14" x14ac:dyDescent="0.3">
      <c r="A754" t="s">
        <v>381</v>
      </c>
      <c r="B754" t="s">
        <v>1167</v>
      </c>
      <c r="C754" t="s">
        <v>1198</v>
      </c>
      <c r="D754" s="1">
        <v>43354</v>
      </c>
      <c r="E754" s="1">
        <v>43362</v>
      </c>
      <c r="F754" s="1">
        <v>43376</v>
      </c>
      <c r="G754">
        <v>7660</v>
      </c>
      <c r="H754">
        <v>15.8</v>
      </c>
      <c r="I754" s="45">
        <v>8131.32</v>
      </c>
      <c r="J754" s="2" t="s">
        <v>1218</v>
      </c>
      <c r="K754">
        <v>467</v>
      </c>
      <c r="L754" s="43">
        <f>IF(J754="Economy", G754*Imputation_C!$B$5+Imputation_C!$C$5,Flights_C!G754*Imputation_C!$B$6+Imputation_C!$C$6)</f>
        <v>6254.51</v>
      </c>
      <c r="M754" t="str">
        <f>VLOOKUP(B754, IATA[],3,FALSE)</f>
        <v>England</v>
      </c>
      <c r="N754" t="str">
        <f>VLOOKUP(C754, IATA[],3,FALSE)</f>
        <v>USA</v>
      </c>
    </row>
    <row r="755" spans="1:14" x14ac:dyDescent="0.3">
      <c r="A755" t="s">
        <v>380</v>
      </c>
      <c r="B755" t="s">
        <v>1161</v>
      </c>
      <c r="C755" t="s">
        <v>1169</v>
      </c>
      <c r="D755" s="1">
        <v>42808</v>
      </c>
      <c r="E755" s="1">
        <v>42814</v>
      </c>
      <c r="F755" s="1">
        <v>42819</v>
      </c>
      <c r="G755">
        <v>15178</v>
      </c>
      <c r="H755">
        <v>18.3</v>
      </c>
      <c r="I755" s="45">
        <v>8135.94</v>
      </c>
      <c r="J755" s="2" t="s">
        <v>1218</v>
      </c>
      <c r="K755">
        <v>506</v>
      </c>
      <c r="L755" s="43">
        <f>IF(J755="Economy", G755*Imputation_C!$B$5+Imputation_C!$C$5,Flights_C!G755*Imputation_C!$B$6+Imputation_C!$C$6)</f>
        <v>10566.083000000001</v>
      </c>
      <c r="M755" t="str">
        <f>VLOOKUP(B755, IATA[],3,FALSE)</f>
        <v>USA</v>
      </c>
      <c r="N755" t="str">
        <f>VLOOKUP(C755, IATA[],3,FALSE)</f>
        <v>Malaysia</v>
      </c>
    </row>
    <row r="756" spans="1:14" x14ac:dyDescent="0.3">
      <c r="A756" t="s">
        <v>379</v>
      </c>
      <c r="B756" t="s">
        <v>1161</v>
      </c>
      <c r="C756" t="s">
        <v>1183</v>
      </c>
      <c r="D756" s="1">
        <v>43522</v>
      </c>
      <c r="E756" s="1">
        <v>43536</v>
      </c>
      <c r="F756" s="1">
        <v>43548</v>
      </c>
      <c r="G756">
        <v>12116</v>
      </c>
      <c r="H756">
        <v>14.8</v>
      </c>
      <c r="I756" s="45">
        <v>8141.88</v>
      </c>
      <c r="J756" s="2" t="s">
        <v>1218</v>
      </c>
      <c r="K756">
        <v>940</v>
      </c>
      <c r="L756" s="43">
        <f>IF(J756="Economy", G756*Imputation_C!$B$5+Imputation_C!$C$5,Flights_C!G756*Imputation_C!$B$6+Imputation_C!$C$6)</f>
        <v>8810.0259999999998</v>
      </c>
      <c r="M756" t="str">
        <f>VLOOKUP(B756, IATA[],3,FALSE)</f>
        <v>USA</v>
      </c>
      <c r="N756" t="str">
        <f>VLOOKUP(C756, IATA[],3,FALSE)</f>
        <v>China</v>
      </c>
    </row>
    <row r="757" spans="1:14" x14ac:dyDescent="0.3">
      <c r="A757" t="s">
        <v>378</v>
      </c>
      <c r="B757" t="s">
        <v>1162</v>
      </c>
      <c r="C757" t="s">
        <v>1163</v>
      </c>
      <c r="D757" s="1">
        <v>43203</v>
      </c>
      <c r="E757" s="1">
        <v>43216</v>
      </c>
      <c r="F757" s="1">
        <v>43227</v>
      </c>
      <c r="G757">
        <v>8395</v>
      </c>
      <c r="H757">
        <v>9.5</v>
      </c>
      <c r="I757" s="45">
        <v>8148.82</v>
      </c>
      <c r="J757" s="2" t="s">
        <v>1218</v>
      </c>
      <c r="K757">
        <v>810</v>
      </c>
      <c r="L757" s="43">
        <f>IF(J757="Economy", G757*Imputation_C!$B$5+Imputation_C!$C$5,Flights_C!G757*Imputation_C!$B$6+Imputation_C!$C$6)</f>
        <v>6676.0325000000003</v>
      </c>
      <c r="M757" t="str">
        <f>VLOOKUP(B757, IATA[],3,FALSE)</f>
        <v>England</v>
      </c>
      <c r="N757" t="str">
        <f>VLOOKUP(C757, IATA[],3,FALSE)</f>
        <v>USA</v>
      </c>
    </row>
    <row r="758" spans="1:14" x14ac:dyDescent="0.3">
      <c r="A758" t="s">
        <v>377</v>
      </c>
      <c r="B758" t="s">
        <v>1161</v>
      </c>
      <c r="C758" t="s">
        <v>1171</v>
      </c>
      <c r="D758" s="1">
        <v>43450</v>
      </c>
      <c r="E758" s="1">
        <v>43471</v>
      </c>
      <c r="F758" s="1">
        <v>43477</v>
      </c>
      <c r="G758">
        <v>11004</v>
      </c>
      <c r="H758">
        <v>13.5</v>
      </c>
      <c r="I758" s="45">
        <v>8156.24</v>
      </c>
      <c r="J758" s="2" t="s">
        <v>1218</v>
      </c>
      <c r="K758">
        <v>63</v>
      </c>
      <c r="L758" s="43">
        <f>IF(J758="Economy", G758*Imputation_C!$B$5+Imputation_C!$C$5,Flights_C!G758*Imputation_C!$B$6+Imputation_C!$C$6)</f>
        <v>8172.2939999999999</v>
      </c>
      <c r="M758" t="str">
        <f>VLOOKUP(B758, IATA[],3,FALSE)</f>
        <v>USA</v>
      </c>
      <c r="N758" t="str">
        <f>VLOOKUP(C758, IATA[],3,FALSE)</f>
        <v>China</v>
      </c>
    </row>
    <row r="759" spans="1:14" x14ac:dyDescent="0.3">
      <c r="A759" t="s">
        <v>376</v>
      </c>
      <c r="B759" t="s">
        <v>1161</v>
      </c>
      <c r="C759" t="s">
        <v>1169</v>
      </c>
      <c r="D759" s="1">
        <v>43628</v>
      </c>
      <c r="E759" s="1">
        <v>43655</v>
      </c>
      <c r="F759" s="1">
        <v>43671</v>
      </c>
      <c r="G759">
        <v>15178</v>
      </c>
      <c r="H759">
        <v>18.3</v>
      </c>
      <c r="I759" s="45">
        <v>8216.4</v>
      </c>
      <c r="J759" s="2" t="s">
        <v>1218</v>
      </c>
      <c r="K759">
        <v>749</v>
      </c>
      <c r="L759" s="43">
        <f>IF(J759="Economy", G759*Imputation_C!$B$5+Imputation_C!$C$5,Flights_C!G759*Imputation_C!$B$6+Imputation_C!$C$6)</f>
        <v>10566.083000000001</v>
      </c>
      <c r="M759" t="str">
        <f>VLOOKUP(B759, IATA[],3,FALSE)</f>
        <v>USA</v>
      </c>
      <c r="N759" t="str">
        <f>VLOOKUP(C759, IATA[],3,FALSE)</f>
        <v>Malaysia</v>
      </c>
    </row>
    <row r="760" spans="1:14" x14ac:dyDescent="0.3">
      <c r="A760" t="s">
        <v>375</v>
      </c>
      <c r="B760" t="s">
        <v>1167</v>
      </c>
      <c r="C760" t="s">
        <v>1186</v>
      </c>
      <c r="D760" s="1">
        <v>43546</v>
      </c>
      <c r="E760" s="1">
        <v>43562</v>
      </c>
      <c r="F760" s="1">
        <v>43576</v>
      </c>
      <c r="G760">
        <v>9597</v>
      </c>
      <c r="H760">
        <v>17.7</v>
      </c>
      <c r="I760" s="45">
        <v>8243.2099999999991</v>
      </c>
      <c r="J760" s="2" t="s">
        <v>1218</v>
      </c>
      <c r="K760">
        <v>549</v>
      </c>
      <c r="L760" s="43">
        <f>IF(J760="Economy", G760*Imputation_C!$B$5+Imputation_C!$C$5,Flights_C!G760*Imputation_C!$B$6+Imputation_C!$C$6)</f>
        <v>7365.3795</v>
      </c>
      <c r="M760" t="str">
        <f>VLOOKUP(B760, IATA[],3,FALSE)</f>
        <v>England</v>
      </c>
      <c r="N760" t="str">
        <f>VLOOKUP(C760, IATA[],3,FALSE)</f>
        <v>China</v>
      </c>
    </row>
    <row r="761" spans="1:14" x14ac:dyDescent="0.3">
      <c r="A761" t="s">
        <v>374</v>
      </c>
      <c r="B761" t="s">
        <v>1161</v>
      </c>
      <c r="C761" t="s">
        <v>1160</v>
      </c>
      <c r="D761" s="1">
        <v>43157</v>
      </c>
      <c r="E761" s="1">
        <v>43173</v>
      </c>
      <c r="F761" s="1">
        <v>43180</v>
      </c>
      <c r="G761">
        <v>15349</v>
      </c>
      <c r="H761">
        <v>18.5</v>
      </c>
      <c r="I761" s="45">
        <v>8245.5499999999993</v>
      </c>
      <c r="J761" s="2" t="s">
        <v>1218</v>
      </c>
      <c r="K761">
        <v>448</v>
      </c>
      <c r="L761" s="43">
        <f>IF(J761="Economy", G761*Imputation_C!$B$5+Imputation_C!$C$5,Flights_C!G761*Imputation_C!$B$6+Imputation_C!$C$6)</f>
        <v>10664.1515</v>
      </c>
      <c r="M761" t="str">
        <f>VLOOKUP(B761, IATA[],3,FALSE)</f>
        <v>USA</v>
      </c>
      <c r="N761" t="str">
        <f>VLOOKUP(C761, IATA[],3,FALSE)</f>
        <v>Singapore</v>
      </c>
    </row>
    <row r="762" spans="1:14" x14ac:dyDescent="0.3">
      <c r="A762" t="s">
        <v>373</v>
      </c>
      <c r="B762" t="s">
        <v>1161</v>
      </c>
      <c r="C762" t="s">
        <v>1168</v>
      </c>
      <c r="D762" s="1">
        <v>43809</v>
      </c>
      <c r="E762" s="1">
        <v>43818</v>
      </c>
      <c r="F762" s="1">
        <v>43831</v>
      </c>
      <c r="G762">
        <v>10899</v>
      </c>
      <c r="H762">
        <v>13.3</v>
      </c>
      <c r="I762" s="45">
        <v>8251.99</v>
      </c>
      <c r="J762" s="2" t="s">
        <v>1218</v>
      </c>
      <c r="K762">
        <v>158</v>
      </c>
      <c r="L762" s="43">
        <f>IF(J762="Economy", G762*Imputation_C!$B$5+Imputation_C!$C$5,Flights_C!G762*Imputation_C!$B$6+Imputation_C!$C$6)</f>
        <v>8112.0765000000001</v>
      </c>
      <c r="M762" t="str">
        <f>VLOOKUP(B762, IATA[],3,FALSE)</f>
        <v>USA</v>
      </c>
      <c r="N762" t="str">
        <f>VLOOKUP(C762, IATA[],3,FALSE)</f>
        <v>Japan</v>
      </c>
    </row>
    <row r="763" spans="1:14" x14ac:dyDescent="0.3">
      <c r="A763" t="s">
        <v>372</v>
      </c>
      <c r="B763" t="s">
        <v>1161</v>
      </c>
      <c r="C763" t="s">
        <v>1176</v>
      </c>
      <c r="D763" s="1">
        <v>43446</v>
      </c>
      <c r="E763" s="1">
        <v>43470</v>
      </c>
      <c r="F763" s="1">
        <v>43478</v>
      </c>
      <c r="G763">
        <v>11115</v>
      </c>
      <c r="H763">
        <v>13.5</v>
      </c>
      <c r="I763" s="45">
        <v>8299.24</v>
      </c>
      <c r="J763" s="2" t="s">
        <v>1218</v>
      </c>
      <c r="K763">
        <v>917</v>
      </c>
      <c r="L763" s="43">
        <f>IF(J763="Economy", G763*Imputation_C!$B$5+Imputation_C!$C$5,Flights_C!G763*Imputation_C!$B$6+Imputation_C!$C$6)</f>
        <v>8235.9524999999994</v>
      </c>
      <c r="M763" t="str">
        <f>VLOOKUP(B763, IATA[],3,FALSE)</f>
        <v>USA</v>
      </c>
      <c r="N763" t="str">
        <f>VLOOKUP(C763, IATA[],3,FALSE)</f>
        <v>Republic of Korea</v>
      </c>
    </row>
    <row r="764" spans="1:14" x14ac:dyDescent="0.3">
      <c r="A764" t="s">
        <v>371</v>
      </c>
      <c r="B764" t="s">
        <v>1162</v>
      </c>
      <c r="C764" t="s">
        <v>1160</v>
      </c>
      <c r="D764" s="1">
        <v>43518</v>
      </c>
      <c r="E764" s="1">
        <v>43541</v>
      </c>
      <c r="F764" s="1">
        <v>43545</v>
      </c>
      <c r="G764">
        <v>10883</v>
      </c>
      <c r="H764">
        <v>12.8</v>
      </c>
      <c r="I764" s="45">
        <v>8309.2099999999991</v>
      </c>
      <c r="J764" s="2" t="s">
        <v>1218</v>
      </c>
      <c r="K764">
        <v>41</v>
      </c>
      <c r="L764" s="43">
        <f>IF(J764="Economy", G764*Imputation_C!$B$5+Imputation_C!$C$5,Flights_C!G764*Imputation_C!$B$6+Imputation_C!$C$6)</f>
        <v>8102.9004999999997</v>
      </c>
      <c r="M764" t="str">
        <f>VLOOKUP(B764, IATA[],3,FALSE)</f>
        <v>England</v>
      </c>
      <c r="N764" t="str">
        <f>VLOOKUP(C764, IATA[],3,FALSE)</f>
        <v>Singapore</v>
      </c>
    </row>
    <row r="765" spans="1:14" x14ac:dyDescent="0.3">
      <c r="A765" t="s">
        <v>370</v>
      </c>
      <c r="B765" t="s">
        <v>1190</v>
      </c>
      <c r="C765" t="s">
        <v>1182</v>
      </c>
      <c r="D765" s="1">
        <v>43285</v>
      </c>
      <c r="E765" s="1">
        <v>43309</v>
      </c>
      <c r="F765" s="1">
        <v>43316</v>
      </c>
      <c r="G765">
        <v>8044</v>
      </c>
      <c r="H765">
        <v>10</v>
      </c>
      <c r="I765" s="45">
        <v>8344.5300000000007</v>
      </c>
      <c r="J765" s="2" t="s">
        <v>1218</v>
      </c>
      <c r="K765">
        <v>213</v>
      </c>
      <c r="L765" s="43">
        <f>IF(J765="Economy", G765*Imputation_C!$B$5+Imputation_C!$C$5,Flights_C!G765*Imputation_C!$B$6+Imputation_C!$C$6)</f>
        <v>6474.7340000000004</v>
      </c>
      <c r="M765" t="str">
        <f>VLOOKUP(B765, IATA[],3,FALSE)</f>
        <v>USA</v>
      </c>
      <c r="N765" t="str">
        <f>VLOOKUP(C765, IATA[],3,FALSE)</f>
        <v>Turkey</v>
      </c>
    </row>
    <row r="766" spans="1:14" x14ac:dyDescent="0.3">
      <c r="A766" t="s">
        <v>369</v>
      </c>
      <c r="B766" t="s">
        <v>1161</v>
      </c>
      <c r="C766" t="s">
        <v>1173</v>
      </c>
      <c r="D766" s="1">
        <v>43619</v>
      </c>
      <c r="E766" s="1">
        <v>43627</v>
      </c>
      <c r="F766" s="1">
        <v>43632</v>
      </c>
      <c r="G766">
        <v>13964</v>
      </c>
      <c r="H766">
        <v>16.899999999999999</v>
      </c>
      <c r="I766" s="45">
        <v>8397.35</v>
      </c>
      <c r="J766" s="2" t="s">
        <v>1218</v>
      </c>
      <c r="K766">
        <v>321</v>
      </c>
      <c r="L766" s="43">
        <f>IF(J766="Economy", G766*Imputation_C!$B$5+Imputation_C!$C$5,Flights_C!G766*Imputation_C!$B$6+Imputation_C!$C$6)</f>
        <v>9869.8539999999994</v>
      </c>
      <c r="M766" t="str">
        <f>VLOOKUP(B766, IATA[],3,FALSE)</f>
        <v>USA</v>
      </c>
      <c r="N766" t="str">
        <f>VLOOKUP(C766, IATA[],3,FALSE)</f>
        <v>Thailand</v>
      </c>
    </row>
    <row r="767" spans="1:14" x14ac:dyDescent="0.3">
      <c r="A767" t="s">
        <v>368</v>
      </c>
      <c r="B767" t="s">
        <v>1161</v>
      </c>
      <c r="C767" t="s">
        <v>1183</v>
      </c>
      <c r="D767" s="1">
        <v>43707</v>
      </c>
      <c r="E767" s="1">
        <v>43733</v>
      </c>
      <c r="F767" s="1">
        <v>43739</v>
      </c>
      <c r="G767">
        <v>12116</v>
      </c>
      <c r="H767">
        <v>14.8</v>
      </c>
      <c r="I767" s="45">
        <v>8405.4500000000007</v>
      </c>
      <c r="J767" s="2" t="s">
        <v>1218</v>
      </c>
      <c r="K767">
        <v>141</v>
      </c>
      <c r="L767" s="43">
        <f>IF(J767="Economy", G767*Imputation_C!$B$5+Imputation_C!$C$5,Flights_C!G767*Imputation_C!$B$6+Imputation_C!$C$6)</f>
        <v>8810.0259999999998</v>
      </c>
      <c r="M767" t="str">
        <f>VLOOKUP(B767, IATA[],3,FALSE)</f>
        <v>USA</v>
      </c>
      <c r="N767" t="str">
        <f>VLOOKUP(C767, IATA[],3,FALSE)</f>
        <v>China</v>
      </c>
    </row>
    <row r="768" spans="1:14" x14ac:dyDescent="0.3">
      <c r="A768" t="s">
        <v>367</v>
      </c>
      <c r="B768" t="s">
        <v>1161</v>
      </c>
      <c r="C768" t="s">
        <v>1175</v>
      </c>
      <c r="D768" s="1">
        <v>43656</v>
      </c>
      <c r="E768" s="1">
        <v>43671</v>
      </c>
      <c r="F768" s="1">
        <v>43678</v>
      </c>
      <c r="G768">
        <v>11022</v>
      </c>
      <c r="H768">
        <v>13.5</v>
      </c>
      <c r="I768" s="45">
        <v>8405.52</v>
      </c>
      <c r="J768" s="2" t="s">
        <v>1218</v>
      </c>
      <c r="K768">
        <v>13</v>
      </c>
      <c r="L768" s="43">
        <f>IF(J768="Economy", G768*Imputation_C!$B$5+Imputation_C!$C$5,Flights_C!G768*Imputation_C!$B$6+Imputation_C!$C$6)</f>
        <v>8182.6170000000002</v>
      </c>
      <c r="M768" t="str">
        <f>VLOOKUP(B768, IATA[],3,FALSE)</f>
        <v>USA</v>
      </c>
      <c r="N768" t="str">
        <f>VLOOKUP(C768, IATA[],3,FALSE)</f>
        <v>United Arab Emirates</v>
      </c>
    </row>
    <row r="769" spans="1:14" x14ac:dyDescent="0.3">
      <c r="A769" t="s">
        <v>366</v>
      </c>
      <c r="B769" t="s">
        <v>1161</v>
      </c>
      <c r="C769" t="s">
        <v>1168</v>
      </c>
      <c r="D769" s="1">
        <v>43517</v>
      </c>
      <c r="E769" s="1">
        <v>43529</v>
      </c>
      <c r="F769" s="1">
        <v>43534</v>
      </c>
      <c r="G769">
        <v>10899</v>
      </c>
      <c r="H769">
        <v>13.3</v>
      </c>
      <c r="I769" s="45">
        <v>8406.06</v>
      </c>
      <c r="J769" s="2" t="s">
        <v>1218</v>
      </c>
      <c r="K769">
        <v>638</v>
      </c>
      <c r="L769" s="43">
        <f>IF(J769="Economy", G769*Imputation_C!$B$5+Imputation_C!$C$5,Flights_C!G769*Imputation_C!$B$6+Imputation_C!$C$6)</f>
        <v>8112.0765000000001</v>
      </c>
      <c r="M769" t="str">
        <f>VLOOKUP(B769, IATA[],3,FALSE)</f>
        <v>USA</v>
      </c>
      <c r="N769" t="str">
        <f>VLOOKUP(C769, IATA[],3,FALSE)</f>
        <v>Japan</v>
      </c>
    </row>
    <row r="770" spans="1:14" x14ac:dyDescent="0.3">
      <c r="A770" t="s">
        <v>365</v>
      </c>
      <c r="B770" t="s">
        <v>1161</v>
      </c>
      <c r="C770" t="s">
        <v>1160</v>
      </c>
      <c r="D770" s="1">
        <v>43722</v>
      </c>
      <c r="E770" s="1">
        <v>43736</v>
      </c>
      <c r="F770" s="1">
        <v>43743</v>
      </c>
      <c r="G770">
        <v>15349</v>
      </c>
      <c r="H770">
        <v>18.5</v>
      </c>
      <c r="I770" s="45">
        <v>8423.2000000000007</v>
      </c>
      <c r="J770" s="2" t="s">
        <v>1218</v>
      </c>
      <c r="K770">
        <v>499</v>
      </c>
      <c r="L770" s="43">
        <f>IF(J770="Economy", G770*Imputation_C!$B$5+Imputation_C!$C$5,Flights_C!G770*Imputation_C!$B$6+Imputation_C!$C$6)</f>
        <v>10664.1515</v>
      </c>
      <c r="M770" t="str">
        <f>VLOOKUP(B770, IATA[],3,FALSE)</f>
        <v>USA</v>
      </c>
      <c r="N770" t="str">
        <f>VLOOKUP(C770, IATA[],3,FALSE)</f>
        <v>Singapore</v>
      </c>
    </row>
    <row r="771" spans="1:14" x14ac:dyDescent="0.3">
      <c r="A771" t="s">
        <v>364</v>
      </c>
      <c r="B771" t="s">
        <v>1161</v>
      </c>
      <c r="C771" t="s">
        <v>1168</v>
      </c>
      <c r="D771" s="1">
        <v>43718</v>
      </c>
      <c r="E771" s="1">
        <v>43733</v>
      </c>
      <c r="F771" s="1">
        <v>43739</v>
      </c>
      <c r="G771">
        <v>10899</v>
      </c>
      <c r="H771">
        <v>13.3</v>
      </c>
      <c r="I771" s="45">
        <v>8448.85</v>
      </c>
      <c r="J771" s="2" t="s">
        <v>1218</v>
      </c>
      <c r="K771">
        <v>805</v>
      </c>
      <c r="L771" s="43">
        <f>IF(J771="Economy", G771*Imputation_C!$B$5+Imputation_C!$C$5,Flights_C!G771*Imputation_C!$B$6+Imputation_C!$C$6)</f>
        <v>8112.0765000000001</v>
      </c>
      <c r="M771" t="str">
        <f>VLOOKUP(B771, IATA[],3,FALSE)</f>
        <v>USA</v>
      </c>
      <c r="N771" t="str">
        <f>VLOOKUP(C771, IATA[],3,FALSE)</f>
        <v>Japan</v>
      </c>
    </row>
    <row r="772" spans="1:14" x14ac:dyDescent="0.3">
      <c r="A772" t="s">
        <v>363</v>
      </c>
      <c r="B772" t="s">
        <v>1161</v>
      </c>
      <c r="C772" t="s">
        <v>1171</v>
      </c>
      <c r="D772" s="1">
        <v>43189</v>
      </c>
      <c r="E772" s="1">
        <v>43207</v>
      </c>
      <c r="F772" s="1">
        <v>43222</v>
      </c>
      <c r="G772">
        <v>11004</v>
      </c>
      <c r="H772">
        <v>13.5</v>
      </c>
      <c r="I772" s="45">
        <v>8457.3700000000008</v>
      </c>
      <c r="J772" s="2" t="s">
        <v>1218</v>
      </c>
      <c r="K772">
        <v>739</v>
      </c>
      <c r="L772" s="43">
        <f>IF(J772="Economy", G772*Imputation_C!$B$5+Imputation_C!$C$5,Flights_C!G772*Imputation_C!$B$6+Imputation_C!$C$6)</f>
        <v>8172.2939999999999</v>
      </c>
      <c r="M772" t="str">
        <f>VLOOKUP(B772, IATA[],3,FALSE)</f>
        <v>USA</v>
      </c>
      <c r="N772" t="str">
        <f>VLOOKUP(C772, IATA[],3,FALSE)</f>
        <v>China</v>
      </c>
    </row>
    <row r="773" spans="1:14" x14ac:dyDescent="0.3">
      <c r="A773" t="s">
        <v>362</v>
      </c>
      <c r="B773" t="s">
        <v>1160</v>
      </c>
      <c r="C773" t="s">
        <v>1209</v>
      </c>
      <c r="D773" s="1">
        <v>43288</v>
      </c>
      <c r="E773" s="1">
        <v>43306</v>
      </c>
      <c r="F773" s="1">
        <v>43308</v>
      </c>
      <c r="G773">
        <v>10724</v>
      </c>
      <c r="H773">
        <v>11.9</v>
      </c>
      <c r="I773" s="45">
        <v>8464.26</v>
      </c>
      <c r="J773" s="2" t="s">
        <v>1218</v>
      </c>
      <c r="K773">
        <v>958</v>
      </c>
      <c r="L773" s="43">
        <f>IF(J773="Economy", G773*Imputation_C!$B$5+Imputation_C!$C$5,Flights_C!G773*Imputation_C!$B$6+Imputation_C!$C$6)</f>
        <v>8011.7139999999999</v>
      </c>
      <c r="M773" t="str">
        <f>VLOOKUP(B773, IATA[],3,FALSE)</f>
        <v>Singapore</v>
      </c>
      <c r="N773" t="str">
        <f>VLOOKUP(C773, IATA[],3,FALSE)</f>
        <v>France</v>
      </c>
    </row>
    <row r="774" spans="1:14" x14ac:dyDescent="0.3">
      <c r="A774" t="s">
        <v>361</v>
      </c>
      <c r="B774" t="s">
        <v>1160</v>
      </c>
      <c r="C774" t="s">
        <v>1171</v>
      </c>
      <c r="D774" s="1">
        <v>43778</v>
      </c>
      <c r="E774" s="1">
        <v>43789</v>
      </c>
      <c r="F774" s="1">
        <v>43798</v>
      </c>
      <c r="G774">
        <v>4490</v>
      </c>
      <c r="H774">
        <v>5.6</v>
      </c>
      <c r="I774" s="45">
        <v>8465.83</v>
      </c>
      <c r="J774" s="2" t="s">
        <v>1218</v>
      </c>
      <c r="K774">
        <v>425</v>
      </c>
      <c r="L774" s="43">
        <f>IF(J774="Economy", G774*Imputation_C!$B$5+Imputation_C!$C$5,Flights_C!G774*Imputation_C!$B$6+Imputation_C!$C$6)</f>
        <v>4436.5149999999994</v>
      </c>
      <c r="M774" t="str">
        <f>VLOOKUP(B774, IATA[],3,FALSE)</f>
        <v>Singapore</v>
      </c>
      <c r="N774" t="str">
        <f>VLOOKUP(C774, IATA[],3,FALSE)</f>
        <v>China</v>
      </c>
    </row>
    <row r="775" spans="1:14" x14ac:dyDescent="0.3">
      <c r="A775" t="s">
        <v>360</v>
      </c>
      <c r="B775" t="s">
        <v>1167</v>
      </c>
      <c r="C775" t="s">
        <v>1160</v>
      </c>
      <c r="D775" s="1">
        <v>43692</v>
      </c>
      <c r="E775" s="1">
        <v>43700</v>
      </c>
      <c r="F775" s="1">
        <v>43711</v>
      </c>
      <c r="G775">
        <v>10877</v>
      </c>
      <c r="H775">
        <v>13.3</v>
      </c>
      <c r="I775" s="45">
        <v>8479</v>
      </c>
      <c r="J775" s="2" t="s">
        <v>1218</v>
      </c>
      <c r="K775">
        <v>41</v>
      </c>
      <c r="L775" s="43">
        <f>IF(J775="Economy", G775*Imputation_C!$B$5+Imputation_C!$C$5,Flights_C!G775*Imputation_C!$B$6+Imputation_C!$C$6)</f>
        <v>8099.4594999999999</v>
      </c>
      <c r="M775" t="str">
        <f>VLOOKUP(B775, IATA[],3,FALSE)</f>
        <v>England</v>
      </c>
      <c r="N775" t="str">
        <f>VLOOKUP(C775, IATA[],3,FALSE)</f>
        <v>Singapore</v>
      </c>
    </row>
    <row r="776" spans="1:14" x14ac:dyDescent="0.3">
      <c r="A776" t="s">
        <v>359</v>
      </c>
      <c r="B776" t="s">
        <v>1161</v>
      </c>
      <c r="C776" t="s">
        <v>1182</v>
      </c>
      <c r="D776" s="1">
        <v>43409</v>
      </c>
      <c r="E776" s="1">
        <v>43441</v>
      </c>
      <c r="F776" s="1">
        <v>43446</v>
      </c>
      <c r="G776">
        <v>8047</v>
      </c>
      <c r="H776">
        <v>10</v>
      </c>
      <c r="I776" s="45">
        <v>8482.57</v>
      </c>
      <c r="J776" s="2" t="s">
        <v>1218</v>
      </c>
      <c r="K776">
        <v>513</v>
      </c>
      <c r="L776" s="43">
        <f>IF(J776="Economy", G776*Imputation_C!$B$5+Imputation_C!$C$5,Flights_C!G776*Imputation_C!$B$6+Imputation_C!$C$6)</f>
        <v>6476.4544999999998</v>
      </c>
      <c r="M776" t="str">
        <f>VLOOKUP(B776, IATA[],3,FALSE)</f>
        <v>USA</v>
      </c>
      <c r="N776" t="str">
        <f>VLOOKUP(C776, IATA[],3,FALSE)</f>
        <v>Turkey</v>
      </c>
    </row>
    <row r="777" spans="1:14" x14ac:dyDescent="0.3">
      <c r="A777" t="s">
        <v>358</v>
      </c>
      <c r="B777" t="s">
        <v>1161</v>
      </c>
      <c r="C777" t="s">
        <v>1171</v>
      </c>
      <c r="D777" s="1">
        <v>43427</v>
      </c>
      <c r="E777" s="1">
        <v>43451</v>
      </c>
      <c r="F777" s="1">
        <v>43457</v>
      </c>
      <c r="G777">
        <v>11004</v>
      </c>
      <c r="H777">
        <v>13.5</v>
      </c>
      <c r="I777" s="45">
        <v>8496.6</v>
      </c>
      <c r="J777" s="2" t="s">
        <v>1218</v>
      </c>
      <c r="K777">
        <v>284</v>
      </c>
      <c r="L777" s="43">
        <f>IF(J777="Economy", G777*Imputation_C!$B$5+Imputation_C!$C$5,Flights_C!G777*Imputation_C!$B$6+Imputation_C!$C$6)</f>
        <v>8172.2939999999999</v>
      </c>
      <c r="M777" t="str">
        <f>VLOOKUP(B777, IATA[],3,FALSE)</f>
        <v>USA</v>
      </c>
      <c r="N777" t="str">
        <f>VLOOKUP(C777, IATA[],3,FALSE)</f>
        <v>China</v>
      </c>
    </row>
    <row r="778" spans="1:14" x14ac:dyDescent="0.3">
      <c r="A778" t="s">
        <v>357</v>
      </c>
      <c r="B778" t="s">
        <v>1161</v>
      </c>
      <c r="C778" t="s">
        <v>1176</v>
      </c>
      <c r="D778" s="1">
        <v>43530</v>
      </c>
      <c r="E778" s="1">
        <v>43549</v>
      </c>
      <c r="F778" s="1">
        <v>43558</v>
      </c>
      <c r="G778">
        <v>11115</v>
      </c>
      <c r="H778">
        <v>13.5</v>
      </c>
      <c r="I778" s="45">
        <v>8509.0300000000007</v>
      </c>
      <c r="J778" s="2" t="s">
        <v>1218</v>
      </c>
      <c r="K778">
        <v>63</v>
      </c>
      <c r="L778" s="43">
        <f>IF(J778="Economy", G778*Imputation_C!$B$5+Imputation_C!$C$5,Flights_C!G778*Imputation_C!$B$6+Imputation_C!$C$6)</f>
        <v>8235.9524999999994</v>
      </c>
      <c r="M778" t="str">
        <f>VLOOKUP(B778, IATA[],3,FALSE)</f>
        <v>USA</v>
      </c>
      <c r="N778" t="str">
        <f>VLOOKUP(C778, IATA[],3,FALSE)</f>
        <v>Republic of Korea</v>
      </c>
    </row>
    <row r="779" spans="1:14" x14ac:dyDescent="0.3">
      <c r="A779" t="s">
        <v>355</v>
      </c>
      <c r="B779" t="s">
        <v>1161</v>
      </c>
      <c r="C779" t="s">
        <v>1160</v>
      </c>
      <c r="D779" s="1">
        <v>43219</v>
      </c>
      <c r="E779" s="1">
        <v>43243</v>
      </c>
      <c r="F779" s="1">
        <v>43251</v>
      </c>
      <c r="G779">
        <v>15349</v>
      </c>
      <c r="H779">
        <v>18.5</v>
      </c>
      <c r="I779" s="45">
        <v>8558.24</v>
      </c>
      <c r="J779" s="2" t="s">
        <v>1218</v>
      </c>
      <c r="K779">
        <v>343</v>
      </c>
      <c r="L779" s="43">
        <f>IF(J779="Economy", G779*Imputation_C!$B$5+Imputation_C!$C$5,Flights_C!G779*Imputation_C!$B$6+Imputation_C!$C$6)</f>
        <v>10664.1515</v>
      </c>
      <c r="M779" t="str">
        <f>VLOOKUP(B779, IATA[],3,FALSE)</f>
        <v>USA</v>
      </c>
      <c r="N779" t="str">
        <f>VLOOKUP(C779, IATA[],3,FALSE)</f>
        <v>Singapore</v>
      </c>
    </row>
    <row r="780" spans="1:14" x14ac:dyDescent="0.3">
      <c r="A780" t="s">
        <v>356</v>
      </c>
      <c r="B780" t="s">
        <v>1162</v>
      </c>
      <c r="C780" t="s">
        <v>1170</v>
      </c>
      <c r="D780" s="1">
        <v>43583</v>
      </c>
      <c r="E780" s="1">
        <v>43592</v>
      </c>
      <c r="F780" s="1">
        <v>43599</v>
      </c>
      <c r="G780">
        <v>9241</v>
      </c>
      <c r="H780">
        <v>10.4</v>
      </c>
      <c r="I780" s="45">
        <v>8558.43</v>
      </c>
      <c r="J780" s="2" t="s">
        <v>1218</v>
      </c>
      <c r="K780">
        <v>422</v>
      </c>
      <c r="L780" s="43">
        <f>IF(J780="Economy", G780*Imputation_C!$B$5+Imputation_C!$C$5,Flights_C!G780*Imputation_C!$B$6+Imputation_C!$C$6)</f>
        <v>7161.2134999999998</v>
      </c>
      <c r="M780" t="str">
        <f>VLOOKUP(B780, IATA[],3,FALSE)</f>
        <v>England</v>
      </c>
      <c r="N780" t="str">
        <f>VLOOKUP(C780, IATA[],3,FALSE)</f>
        <v>China</v>
      </c>
    </row>
    <row r="781" spans="1:14" x14ac:dyDescent="0.3">
      <c r="A781" t="s">
        <v>354</v>
      </c>
      <c r="B781" t="s">
        <v>1161</v>
      </c>
      <c r="C781" t="s">
        <v>1160</v>
      </c>
      <c r="D781" s="1">
        <v>43589</v>
      </c>
      <c r="E781" s="1">
        <v>43615</v>
      </c>
      <c r="F781" s="1">
        <v>43623</v>
      </c>
      <c r="G781">
        <v>15349</v>
      </c>
      <c r="H781">
        <v>18.5</v>
      </c>
      <c r="I781" s="45">
        <v>8604.08</v>
      </c>
      <c r="J781" s="2" t="s">
        <v>1218</v>
      </c>
      <c r="K781">
        <v>228</v>
      </c>
      <c r="L781" s="43">
        <f>IF(J781="Economy", G781*Imputation_C!$B$5+Imputation_C!$C$5,Flights_C!G781*Imputation_C!$B$6+Imputation_C!$C$6)</f>
        <v>10664.1515</v>
      </c>
      <c r="M781" t="str">
        <f>VLOOKUP(B781, IATA[],3,FALSE)</f>
        <v>USA</v>
      </c>
      <c r="N781" t="str">
        <f>VLOOKUP(C781, IATA[],3,FALSE)</f>
        <v>Singapore</v>
      </c>
    </row>
    <row r="782" spans="1:14" x14ac:dyDescent="0.3">
      <c r="A782" t="s">
        <v>353</v>
      </c>
      <c r="B782" t="s">
        <v>1161</v>
      </c>
      <c r="C782" t="s">
        <v>1164</v>
      </c>
      <c r="D782" s="1">
        <v>43689</v>
      </c>
      <c r="E782" s="1">
        <v>43703</v>
      </c>
      <c r="F782" s="1">
        <v>43710</v>
      </c>
      <c r="G782">
        <v>12551</v>
      </c>
      <c r="H782">
        <v>15.3</v>
      </c>
      <c r="I782" s="45">
        <v>8615.11</v>
      </c>
      <c r="J782" s="2" t="s">
        <v>1218</v>
      </c>
      <c r="K782">
        <v>352</v>
      </c>
      <c r="L782" s="43">
        <f>IF(J782="Economy", G782*Imputation_C!$B$5+Imputation_C!$C$5,Flights_C!G782*Imputation_C!$B$6+Imputation_C!$C$6)</f>
        <v>9059.4984999999997</v>
      </c>
      <c r="M782" t="str">
        <f>VLOOKUP(B782, IATA[],3,FALSE)</f>
        <v>USA</v>
      </c>
      <c r="N782" t="str">
        <f>VLOOKUP(C782, IATA[],3,FALSE)</f>
        <v>India</v>
      </c>
    </row>
    <row r="783" spans="1:14" x14ac:dyDescent="0.3">
      <c r="A783" t="s">
        <v>352</v>
      </c>
      <c r="B783" t="s">
        <v>1161</v>
      </c>
      <c r="C783" t="s">
        <v>1169</v>
      </c>
      <c r="D783" s="1">
        <v>43587</v>
      </c>
      <c r="E783" s="1">
        <v>43595</v>
      </c>
      <c r="F783" s="1">
        <v>43601</v>
      </c>
      <c r="G783">
        <v>15178</v>
      </c>
      <c r="H783">
        <v>18.3</v>
      </c>
      <c r="I783" s="45">
        <v>8639.15</v>
      </c>
      <c r="J783" s="2" t="s">
        <v>1218</v>
      </c>
      <c r="K783">
        <v>499</v>
      </c>
      <c r="L783" s="43">
        <f>IF(J783="Economy", G783*Imputation_C!$B$5+Imputation_C!$C$5,Flights_C!G783*Imputation_C!$B$6+Imputation_C!$C$6)</f>
        <v>10566.083000000001</v>
      </c>
      <c r="M783" t="str">
        <f>VLOOKUP(B783, IATA[],3,FALSE)</f>
        <v>USA</v>
      </c>
      <c r="N783" t="str">
        <f>VLOOKUP(C783, IATA[],3,FALSE)</f>
        <v>Malaysia</v>
      </c>
    </row>
    <row r="784" spans="1:14" x14ac:dyDescent="0.3">
      <c r="A784" t="s">
        <v>351</v>
      </c>
      <c r="B784" t="s">
        <v>1161</v>
      </c>
      <c r="C784" t="s">
        <v>1169</v>
      </c>
      <c r="D784" s="1">
        <v>43112</v>
      </c>
      <c r="E784" s="1">
        <v>43140</v>
      </c>
      <c r="F784" s="1">
        <v>43146</v>
      </c>
      <c r="G784">
        <v>15178</v>
      </c>
      <c r="H784">
        <v>18.3</v>
      </c>
      <c r="I784" s="45">
        <v>8651.42</v>
      </c>
      <c r="J784" s="2" t="s">
        <v>1218</v>
      </c>
      <c r="K784">
        <v>279</v>
      </c>
      <c r="L784" s="43">
        <f>IF(J784="Economy", G784*Imputation_C!$B$5+Imputation_C!$C$5,Flights_C!G784*Imputation_C!$B$6+Imputation_C!$C$6)</f>
        <v>10566.083000000001</v>
      </c>
      <c r="M784" t="str">
        <f>VLOOKUP(B784, IATA[],3,FALSE)</f>
        <v>USA</v>
      </c>
      <c r="N784" t="str">
        <f>VLOOKUP(C784, IATA[],3,FALSE)</f>
        <v>Malaysia</v>
      </c>
    </row>
    <row r="785" spans="1:14" x14ac:dyDescent="0.3">
      <c r="A785" t="s">
        <v>350</v>
      </c>
      <c r="B785" t="s">
        <v>1161</v>
      </c>
      <c r="C785" t="s">
        <v>1171</v>
      </c>
      <c r="D785" s="1">
        <v>43641</v>
      </c>
      <c r="E785" s="1">
        <v>43668</v>
      </c>
      <c r="F785" s="1">
        <v>43676</v>
      </c>
      <c r="G785">
        <v>11004</v>
      </c>
      <c r="H785">
        <v>13.5</v>
      </c>
      <c r="I785" s="45">
        <v>8654.4</v>
      </c>
      <c r="J785" s="2" t="s">
        <v>1218</v>
      </c>
      <c r="K785">
        <v>62</v>
      </c>
      <c r="L785" s="43">
        <f>IF(J785="Economy", G785*Imputation_C!$B$5+Imputation_C!$C$5,Flights_C!G785*Imputation_C!$B$6+Imputation_C!$C$6)</f>
        <v>8172.2939999999999</v>
      </c>
      <c r="M785" t="str">
        <f>VLOOKUP(B785, IATA[],3,FALSE)</f>
        <v>USA</v>
      </c>
      <c r="N785" t="str">
        <f>VLOOKUP(C785, IATA[],3,FALSE)</f>
        <v>China</v>
      </c>
    </row>
    <row r="786" spans="1:14" x14ac:dyDescent="0.3">
      <c r="A786" t="s">
        <v>349</v>
      </c>
      <c r="B786" t="s">
        <v>1161</v>
      </c>
      <c r="C786" t="s">
        <v>1168</v>
      </c>
      <c r="D786" s="1">
        <v>43778</v>
      </c>
      <c r="E786" s="1">
        <v>43792</v>
      </c>
      <c r="F786" s="1">
        <v>43805</v>
      </c>
      <c r="G786">
        <v>10899</v>
      </c>
      <c r="H786">
        <v>13.3</v>
      </c>
      <c r="I786" s="45">
        <v>8696.2800000000007</v>
      </c>
      <c r="J786" s="2" t="s">
        <v>1218</v>
      </c>
      <c r="K786">
        <v>496</v>
      </c>
      <c r="L786" s="43">
        <f>IF(J786="Economy", G786*Imputation_C!$B$5+Imputation_C!$C$5,Flights_C!G786*Imputation_C!$B$6+Imputation_C!$C$6)</f>
        <v>8112.0765000000001</v>
      </c>
      <c r="M786" t="str">
        <f>VLOOKUP(B786, IATA[],3,FALSE)</f>
        <v>USA</v>
      </c>
      <c r="N786" t="str">
        <f>VLOOKUP(C786, IATA[],3,FALSE)</f>
        <v>Japan</v>
      </c>
    </row>
    <row r="787" spans="1:14" x14ac:dyDescent="0.3">
      <c r="A787" t="s">
        <v>348</v>
      </c>
      <c r="B787" t="s">
        <v>1161</v>
      </c>
      <c r="C787" t="s">
        <v>1160</v>
      </c>
      <c r="D787" s="1">
        <v>43518</v>
      </c>
      <c r="E787" s="1">
        <v>43534</v>
      </c>
      <c r="F787" s="1">
        <v>43543</v>
      </c>
      <c r="G787">
        <v>15349</v>
      </c>
      <c r="H787">
        <v>18.5</v>
      </c>
      <c r="I787" s="45">
        <v>8702.89</v>
      </c>
      <c r="J787" s="2" t="s">
        <v>1218</v>
      </c>
      <c r="K787">
        <v>384</v>
      </c>
      <c r="L787" s="43">
        <f>IF(J787="Economy", G787*Imputation_C!$B$5+Imputation_C!$C$5,Flights_C!G787*Imputation_C!$B$6+Imputation_C!$C$6)</f>
        <v>10664.1515</v>
      </c>
      <c r="M787" t="str">
        <f>VLOOKUP(B787, IATA[],3,FALSE)</f>
        <v>USA</v>
      </c>
      <c r="N787" t="str">
        <f>VLOOKUP(C787, IATA[],3,FALSE)</f>
        <v>Singapore</v>
      </c>
    </row>
    <row r="788" spans="1:14" x14ac:dyDescent="0.3">
      <c r="A788" t="s">
        <v>347</v>
      </c>
      <c r="B788" t="s">
        <v>1167</v>
      </c>
      <c r="C788" t="s">
        <v>1208</v>
      </c>
      <c r="D788" s="1">
        <v>42987</v>
      </c>
      <c r="E788" s="1">
        <v>42991</v>
      </c>
      <c r="F788" s="1">
        <v>43003</v>
      </c>
      <c r="G788">
        <v>2507</v>
      </c>
      <c r="H788">
        <v>8.6999999999999993</v>
      </c>
      <c r="I788" s="45">
        <v>8705.41</v>
      </c>
      <c r="J788" s="2" t="s">
        <v>1218</v>
      </c>
      <c r="K788">
        <v>858</v>
      </c>
      <c r="L788" s="43">
        <f>IF(J788="Economy", G788*Imputation_C!$B$5+Imputation_C!$C$5,Flights_C!G788*Imputation_C!$B$6+Imputation_C!$C$6)</f>
        <v>3299.2645000000002</v>
      </c>
      <c r="M788" t="str">
        <f>VLOOKUP(B788, IATA[],3,FALSE)</f>
        <v>England</v>
      </c>
      <c r="N788" t="str">
        <f>VLOOKUP(C788, IATA[],3,FALSE)</f>
        <v>Russia</v>
      </c>
    </row>
    <row r="789" spans="1:14" x14ac:dyDescent="0.3">
      <c r="A789" t="s">
        <v>346</v>
      </c>
      <c r="B789" t="s">
        <v>1161</v>
      </c>
      <c r="C789" t="s">
        <v>1175</v>
      </c>
      <c r="D789" s="1">
        <v>43588</v>
      </c>
      <c r="E789" s="1">
        <v>43595</v>
      </c>
      <c r="F789" s="1">
        <v>43605</v>
      </c>
      <c r="G789">
        <v>11022</v>
      </c>
      <c r="H789">
        <v>13.5</v>
      </c>
      <c r="I789" s="45">
        <v>8709.44</v>
      </c>
      <c r="J789" s="2" t="s">
        <v>1218</v>
      </c>
      <c r="K789">
        <v>420</v>
      </c>
      <c r="L789" s="43">
        <f>IF(J789="Economy", G789*Imputation_C!$B$5+Imputation_C!$C$5,Flights_C!G789*Imputation_C!$B$6+Imputation_C!$C$6)</f>
        <v>8182.6170000000002</v>
      </c>
      <c r="M789" t="str">
        <f>VLOOKUP(B789, IATA[],3,FALSE)</f>
        <v>USA</v>
      </c>
      <c r="N789" t="str">
        <f>VLOOKUP(C789, IATA[],3,FALSE)</f>
        <v>United Arab Emirates</v>
      </c>
    </row>
    <row r="790" spans="1:14" x14ac:dyDescent="0.3">
      <c r="A790" t="s">
        <v>345</v>
      </c>
      <c r="B790" t="s">
        <v>1161</v>
      </c>
      <c r="C790" t="s">
        <v>1164</v>
      </c>
      <c r="D790" s="1">
        <v>43508</v>
      </c>
      <c r="E790" s="1">
        <v>43518</v>
      </c>
      <c r="F790" s="1">
        <v>43524</v>
      </c>
      <c r="G790">
        <v>12551</v>
      </c>
      <c r="H790">
        <v>15.3</v>
      </c>
      <c r="I790" s="45">
        <v>8719.89</v>
      </c>
      <c r="J790" s="2" t="s">
        <v>1218</v>
      </c>
      <c r="K790">
        <v>732</v>
      </c>
      <c r="L790" s="43">
        <f>IF(J790="Economy", G790*Imputation_C!$B$5+Imputation_C!$C$5,Flights_C!G790*Imputation_C!$B$6+Imputation_C!$C$6)</f>
        <v>9059.4984999999997</v>
      </c>
      <c r="M790" t="str">
        <f>VLOOKUP(B790, IATA[],3,FALSE)</f>
        <v>USA</v>
      </c>
      <c r="N790" t="str">
        <f>VLOOKUP(C790, IATA[],3,FALSE)</f>
        <v>India</v>
      </c>
    </row>
    <row r="791" spans="1:14" x14ac:dyDescent="0.3">
      <c r="A791" t="s">
        <v>344</v>
      </c>
      <c r="B791" t="s">
        <v>1161</v>
      </c>
      <c r="C791" t="s">
        <v>1175</v>
      </c>
      <c r="D791" s="1">
        <v>42811</v>
      </c>
      <c r="E791" s="1">
        <v>42819</v>
      </c>
      <c r="F791" s="1">
        <v>42825</v>
      </c>
      <c r="G791">
        <v>11022</v>
      </c>
      <c r="H791">
        <v>13.5</v>
      </c>
      <c r="I791" s="45">
        <v>8725.5499999999993</v>
      </c>
      <c r="J791" s="2" t="s">
        <v>1218</v>
      </c>
      <c r="K791">
        <v>420</v>
      </c>
      <c r="L791" s="43">
        <f>IF(J791="Economy", G791*Imputation_C!$B$5+Imputation_C!$C$5,Flights_C!G791*Imputation_C!$B$6+Imputation_C!$C$6)</f>
        <v>8182.6170000000002</v>
      </c>
      <c r="M791" t="str">
        <f>VLOOKUP(B791, IATA[],3,FALSE)</f>
        <v>USA</v>
      </c>
      <c r="N791" t="str">
        <f>VLOOKUP(C791, IATA[],3,FALSE)</f>
        <v>United Arab Emirates</v>
      </c>
    </row>
    <row r="792" spans="1:14" x14ac:dyDescent="0.3">
      <c r="A792" t="s">
        <v>343</v>
      </c>
      <c r="B792" t="s">
        <v>1167</v>
      </c>
      <c r="C792" t="s">
        <v>1189</v>
      </c>
      <c r="D792" s="1">
        <v>43034</v>
      </c>
      <c r="E792" s="1">
        <v>43040</v>
      </c>
      <c r="F792" s="1">
        <v>43107</v>
      </c>
      <c r="G792">
        <v>8520</v>
      </c>
      <c r="H792">
        <v>10.5</v>
      </c>
      <c r="I792" s="45">
        <v>8733.7199999999993</v>
      </c>
      <c r="J792" s="2" t="s">
        <v>1218</v>
      </c>
      <c r="K792">
        <v>707</v>
      </c>
      <c r="L792" s="43">
        <f>IF(J792="Economy", G792*Imputation_C!$B$5+Imputation_C!$C$5,Flights_C!G792*Imputation_C!$B$6+Imputation_C!$C$6)</f>
        <v>6747.72</v>
      </c>
      <c r="M792" t="str">
        <f>VLOOKUP(B792, IATA[],3,FALSE)</f>
        <v>England</v>
      </c>
      <c r="N792" t="str">
        <f>VLOOKUP(C792, IATA[],3,FALSE)</f>
        <v>USA</v>
      </c>
    </row>
    <row r="793" spans="1:14" x14ac:dyDescent="0.3">
      <c r="A793" t="s">
        <v>342</v>
      </c>
      <c r="B793" t="s">
        <v>1167</v>
      </c>
      <c r="C793" t="s">
        <v>1160</v>
      </c>
      <c r="D793" s="1">
        <v>43318</v>
      </c>
      <c r="E793" s="1">
        <v>43336</v>
      </c>
      <c r="F793" s="1">
        <v>43465</v>
      </c>
      <c r="G793">
        <v>10877</v>
      </c>
      <c r="H793">
        <v>13.3</v>
      </c>
      <c r="I793" s="45">
        <v>8740.3700000000008</v>
      </c>
      <c r="J793" s="2" t="s">
        <v>1218</v>
      </c>
      <c r="K793">
        <v>41</v>
      </c>
      <c r="L793" s="43">
        <f>IF(J793="Economy", G793*Imputation_C!$B$5+Imputation_C!$C$5,Flights_C!G793*Imputation_C!$B$6+Imputation_C!$C$6)</f>
        <v>8099.4594999999999</v>
      </c>
      <c r="M793" t="str">
        <f>VLOOKUP(B793, IATA[],3,FALSE)</f>
        <v>England</v>
      </c>
      <c r="N793" t="str">
        <f>VLOOKUP(C793, IATA[],3,FALSE)</f>
        <v>Singapore</v>
      </c>
    </row>
    <row r="794" spans="1:14" x14ac:dyDescent="0.3">
      <c r="A794" t="s">
        <v>341</v>
      </c>
      <c r="B794" t="s">
        <v>1160</v>
      </c>
      <c r="C794" t="s">
        <v>1162</v>
      </c>
      <c r="D794" s="1">
        <v>42953</v>
      </c>
      <c r="E794" s="1">
        <v>42964</v>
      </c>
      <c r="F794" s="1">
        <v>42974</v>
      </c>
      <c r="G794">
        <v>10883</v>
      </c>
      <c r="H794">
        <v>12.8</v>
      </c>
      <c r="I794" s="45">
        <v>8758.2099999999991</v>
      </c>
      <c r="J794" s="2" t="s">
        <v>1218</v>
      </c>
      <c r="K794">
        <v>456</v>
      </c>
      <c r="L794" s="43">
        <f>IF(J794="Economy", G794*Imputation_C!$B$5+Imputation_C!$C$5,Flights_C!G794*Imputation_C!$B$6+Imputation_C!$C$6)</f>
        <v>8102.9004999999997</v>
      </c>
      <c r="M794" t="str">
        <f>VLOOKUP(B794, IATA[],3,FALSE)</f>
        <v>Singapore</v>
      </c>
      <c r="N794" t="str">
        <f>VLOOKUP(C794, IATA[],3,FALSE)</f>
        <v>England</v>
      </c>
    </row>
    <row r="795" spans="1:14" x14ac:dyDescent="0.3">
      <c r="A795" t="s">
        <v>340</v>
      </c>
      <c r="B795" t="s">
        <v>1161</v>
      </c>
      <c r="C795" t="s">
        <v>1169</v>
      </c>
      <c r="D795" s="1">
        <v>43135</v>
      </c>
      <c r="E795" s="1">
        <v>43150</v>
      </c>
      <c r="F795" s="1">
        <v>43158</v>
      </c>
      <c r="G795">
        <v>15178</v>
      </c>
      <c r="H795">
        <v>18.3</v>
      </c>
      <c r="I795" s="45">
        <v>8818.8700000000008</v>
      </c>
      <c r="J795" s="2" t="s">
        <v>1218</v>
      </c>
      <c r="K795">
        <v>325</v>
      </c>
      <c r="L795" s="43">
        <f>IF(J795="Economy", G795*Imputation_C!$B$5+Imputation_C!$C$5,Flights_C!G795*Imputation_C!$B$6+Imputation_C!$C$6)</f>
        <v>10566.083000000001</v>
      </c>
      <c r="M795" t="str">
        <f>VLOOKUP(B795, IATA[],3,FALSE)</f>
        <v>USA</v>
      </c>
      <c r="N795" t="str">
        <f>VLOOKUP(C795, IATA[],3,FALSE)</f>
        <v>Malaysia</v>
      </c>
    </row>
    <row r="796" spans="1:14" x14ac:dyDescent="0.3">
      <c r="A796" t="s">
        <v>339</v>
      </c>
      <c r="B796" t="s">
        <v>1161</v>
      </c>
      <c r="C796" t="s">
        <v>1183</v>
      </c>
      <c r="D796" s="1">
        <v>43659</v>
      </c>
      <c r="E796" s="1">
        <v>43685</v>
      </c>
      <c r="F796" s="1">
        <v>43698</v>
      </c>
      <c r="G796">
        <v>12116</v>
      </c>
      <c r="H796">
        <v>14.8</v>
      </c>
      <c r="I796" s="45">
        <v>8832.94</v>
      </c>
      <c r="J796" s="2" t="s">
        <v>1218</v>
      </c>
      <c r="K796">
        <v>62</v>
      </c>
      <c r="L796" s="43">
        <f>IF(J796="Economy", G796*Imputation_C!$B$5+Imputation_C!$C$5,Flights_C!G796*Imputation_C!$B$6+Imputation_C!$C$6)</f>
        <v>8810.0259999999998</v>
      </c>
      <c r="M796" t="str">
        <f>VLOOKUP(B796, IATA[],3,FALSE)</f>
        <v>USA</v>
      </c>
      <c r="N796" t="str">
        <f>VLOOKUP(C796, IATA[],3,FALSE)</f>
        <v>China</v>
      </c>
    </row>
    <row r="797" spans="1:14" x14ac:dyDescent="0.3">
      <c r="A797" t="s">
        <v>338</v>
      </c>
      <c r="B797" t="s">
        <v>1161</v>
      </c>
      <c r="C797" t="s">
        <v>1169</v>
      </c>
      <c r="D797" s="1">
        <v>43352</v>
      </c>
      <c r="E797" s="1">
        <v>43356</v>
      </c>
      <c r="F797" s="1">
        <v>43364</v>
      </c>
      <c r="G797">
        <v>15178</v>
      </c>
      <c r="H797">
        <v>18.3</v>
      </c>
      <c r="I797" s="45">
        <v>8869.83</v>
      </c>
      <c r="J797" s="2" t="s">
        <v>1218</v>
      </c>
      <c r="K797">
        <v>770</v>
      </c>
      <c r="L797" s="43">
        <f>IF(J797="Economy", G797*Imputation_C!$B$5+Imputation_C!$C$5,Flights_C!G797*Imputation_C!$B$6+Imputation_C!$C$6)</f>
        <v>10566.083000000001</v>
      </c>
      <c r="M797" t="str">
        <f>VLOOKUP(B797, IATA[],3,FALSE)</f>
        <v>USA</v>
      </c>
      <c r="N797" t="str">
        <f>VLOOKUP(C797, IATA[],3,FALSE)</f>
        <v>Malaysia</v>
      </c>
    </row>
    <row r="798" spans="1:14" x14ac:dyDescent="0.3">
      <c r="A798" t="s">
        <v>337</v>
      </c>
      <c r="B798" t="s">
        <v>1161</v>
      </c>
      <c r="C798" t="s">
        <v>1171</v>
      </c>
      <c r="D798" s="1">
        <v>43684</v>
      </c>
      <c r="E798" s="1">
        <v>43709</v>
      </c>
      <c r="F798" s="1">
        <v>43720</v>
      </c>
      <c r="G798">
        <v>11004</v>
      </c>
      <c r="H798">
        <v>13.5</v>
      </c>
      <c r="I798" s="45">
        <v>8873.5400000000009</v>
      </c>
      <c r="J798" s="2" t="s">
        <v>1218</v>
      </c>
      <c r="K798">
        <v>279</v>
      </c>
      <c r="L798" s="43">
        <f>IF(J798="Economy", G798*Imputation_C!$B$5+Imputation_C!$C$5,Flights_C!G798*Imputation_C!$B$6+Imputation_C!$C$6)</f>
        <v>8172.2939999999999</v>
      </c>
      <c r="M798" t="str">
        <f>VLOOKUP(B798, IATA[],3,FALSE)</f>
        <v>USA</v>
      </c>
      <c r="N798" t="str">
        <f>VLOOKUP(C798, IATA[],3,FALSE)</f>
        <v>China</v>
      </c>
    </row>
    <row r="799" spans="1:14" x14ac:dyDescent="0.3">
      <c r="A799" t="s">
        <v>336</v>
      </c>
      <c r="B799" t="s">
        <v>1161</v>
      </c>
      <c r="C799" t="s">
        <v>1168</v>
      </c>
      <c r="D799" s="1">
        <v>43044</v>
      </c>
      <c r="E799" s="1">
        <v>43054</v>
      </c>
      <c r="F799" s="1">
        <v>43060</v>
      </c>
      <c r="G799">
        <v>10899</v>
      </c>
      <c r="H799">
        <v>13.3</v>
      </c>
      <c r="I799" s="45">
        <v>8876.7000000000007</v>
      </c>
      <c r="J799" s="2" t="s">
        <v>1218</v>
      </c>
      <c r="K799">
        <v>621</v>
      </c>
      <c r="L799" s="43">
        <f>IF(J799="Economy", G799*Imputation_C!$B$5+Imputation_C!$C$5,Flights_C!G799*Imputation_C!$B$6+Imputation_C!$C$6)</f>
        <v>8112.0765000000001</v>
      </c>
      <c r="M799" t="str">
        <f>VLOOKUP(B799, IATA[],3,FALSE)</f>
        <v>USA</v>
      </c>
      <c r="N799" t="str">
        <f>VLOOKUP(C799, IATA[],3,FALSE)</f>
        <v>Japan</v>
      </c>
    </row>
    <row r="800" spans="1:14" x14ac:dyDescent="0.3">
      <c r="A800" t="s">
        <v>335</v>
      </c>
      <c r="B800" t="s">
        <v>1167</v>
      </c>
      <c r="C800" t="s">
        <v>1161</v>
      </c>
      <c r="D800" s="1">
        <v>43754</v>
      </c>
      <c r="E800" s="1">
        <v>43758</v>
      </c>
      <c r="F800" s="1">
        <v>43766</v>
      </c>
      <c r="G800">
        <v>5568</v>
      </c>
      <c r="H800">
        <v>12.7</v>
      </c>
      <c r="I800" s="45">
        <v>8908.31</v>
      </c>
      <c r="J800" s="2" t="s">
        <v>1218</v>
      </c>
      <c r="K800">
        <v>165</v>
      </c>
      <c r="L800" s="43">
        <f>IF(J800="Economy", G800*Imputation_C!$B$5+Imputation_C!$C$5,Flights_C!G800*Imputation_C!$B$6+Imputation_C!$C$6)</f>
        <v>5054.7479999999996</v>
      </c>
      <c r="M800" t="str">
        <f>VLOOKUP(B800, IATA[],3,FALSE)</f>
        <v>England</v>
      </c>
      <c r="N800" t="str">
        <f>VLOOKUP(C800, IATA[],3,FALSE)</f>
        <v>USA</v>
      </c>
    </row>
    <row r="801" spans="1:14" x14ac:dyDescent="0.3">
      <c r="A801" t="s">
        <v>334</v>
      </c>
      <c r="B801" t="s">
        <v>1161</v>
      </c>
      <c r="C801" t="s">
        <v>1168</v>
      </c>
      <c r="D801" s="1">
        <v>42765</v>
      </c>
      <c r="E801" s="1">
        <v>42786</v>
      </c>
      <c r="F801" s="1">
        <v>42793</v>
      </c>
      <c r="G801">
        <v>10899</v>
      </c>
      <c r="H801">
        <v>13.3</v>
      </c>
      <c r="I801" s="45">
        <v>8925.4</v>
      </c>
      <c r="J801" s="2" t="s">
        <v>1218</v>
      </c>
      <c r="K801">
        <v>760</v>
      </c>
      <c r="L801" s="43">
        <f>IF(J801="Economy", G801*Imputation_C!$B$5+Imputation_C!$C$5,Flights_C!G801*Imputation_C!$B$6+Imputation_C!$C$6)</f>
        <v>8112.0765000000001</v>
      </c>
      <c r="M801" t="str">
        <f>VLOOKUP(B801, IATA[],3,FALSE)</f>
        <v>USA</v>
      </c>
      <c r="N801" t="str">
        <f>VLOOKUP(C801, IATA[],3,FALSE)</f>
        <v>Japan</v>
      </c>
    </row>
    <row r="802" spans="1:14" x14ac:dyDescent="0.3">
      <c r="A802" t="s">
        <v>333</v>
      </c>
      <c r="B802" t="s">
        <v>1161</v>
      </c>
      <c r="C802" t="s">
        <v>1164</v>
      </c>
      <c r="D802" s="1">
        <v>43587</v>
      </c>
      <c r="E802" s="1">
        <v>43605</v>
      </c>
      <c r="F802" s="1">
        <v>43613</v>
      </c>
      <c r="G802">
        <v>12551</v>
      </c>
      <c r="H802">
        <v>15.3</v>
      </c>
      <c r="I802" s="45">
        <v>8946.93</v>
      </c>
      <c r="J802" s="2" t="s">
        <v>1218</v>
      </c>
      <c r="K802">
        <v>201</v>
      </c>
      <c r="L802" s="43">
        <f>IF(J802="Economy", G802*Imputation_C!$B$5+Imputation_C!$C$5,Flights_C!G802*Imputation_C!$B$6+Imputation_C!$C$6)</f>
        <v>9059.4984999999997</v>
      </c>
      <c r="M802" t="str">
        <f>VLOOKUP(B802, IATA[],3,FALSE)</f>
        <v>USA</v>
      </c>
      <c r="N802" t="str">
        <f>VLOOKUP(C802, IATA[],3,FALSE)</f>
        <v>India</v>
      </c>
    </row>
    <row r="803" spans="1:14" x14ac:dyDescent="0.3">
      <c r="A803" t="s">
        <v>332</v>
      </c>
      <c r="B803" t="s">
        <v>1161</v>
      </c>
      <c r="C803" t="s">
        <v>1171</v>
      </c>
      <c r="D803" s="1">
        <v>43656</v>
      </c>
      <c r="E803" s="1">
        <v>43667</v>
      </c>
      <c r="F803" s="1">
        <v>43680</v>
      </c>
      <c r="G803">
        <v>11004</v>
      </c>
      <c r="H803">
        <v>13.5</v>
      </c>
      <c r="I803" s="45">
        <v>8953.23</v>
      </c>
      <c r="J803" s="2" t="s">
        <v>1218</v>
      </c>
      <c r="K803">
        <v>752</v>
      </c>
      <c r="L803" s="43">
        <f>IF(J803="Economy", G803*Imputation_C!$B$5+Imputation_C!$C$5,Flights_C!G803*Imputation_C!$B$6+Imputation_C!$C$6)</f>
        <v>8172.2939999999999</v>
      </c>
      <c r="M803" t="str">
        <f>VLOOKUP(B803, IATA[],3,FALSE)</f>
        <v>USA</v>
      </c>
      <c r="N803" t="str">
        <f>VLOOKUP(C803, IATA[],3,FALSE)</f>
        <v>China</v>
      </c>
    </row>
    <row r="804" spans="1:14" x14ac:dyDescent="0.3">
      <c r="A804" t="s">
        <v>331</v>
      </c>
      <c r="B804" t="s">
        <v>1161</v>
      </c>
      <c r="C804" t="s">
        <v>1164</v>
      </c>
      <c r="D804" s="1">
        <v>43699</v>
      </c>
      <c r="E804" s="1">
        <v>43720</v>
      </c>
      <c r="F804" s="1">
        <v>43729</v>
      </c>
      <c r="G804">
        <v>12551</v>
      </c>
      <c r="H804">
        <v>15.3</v>
      </c>
      <c r="I804" s="45">
        <v>8968.2199999999993</v>
      </c>
      <c r="J804" s="2" t="s">
        <v>1218</v>
      </c>
      <c r="K804">
        <v>226</v>
      </c>
      <c r="L804" s="43">
        <f>IF(J804="Economy", G804*Imputation_C!$B$5+Imputation_C!$C$5,Flights_C!G804*Imputation_C!$B$6+Imputation_C!$C$6)</f>
        <v>9059.4984999999997</v>
      </c>
      <c r="M804" t="str">
        <f>VLOOKUP(B804, IATA[],3,FALSE)</f>
        <v>USA</v>
      </c>
      <c r="N804" t="str">
        <f>VLOOKUP(C804, IATA[],3,FALSE)</f>
        <v>India</v>
      </c>
    </row>
    <row r="805" spans="1:14" x14ac:dyDescent="0.3">
      <c r="A805" t="s">
        <v>330</v>
      </c>
      <c r="B805" t="s">
        <v>1167</v>
      </c>
      <c r="C805" t="s">
        <v>1193</v>
      </c>
      <c r="D805" s="1">
        <v>43732</v>
      </c>
      <c r="E805" s="1">
        <v>43733</v>
      </c>
      <c r="F805" s="1">
        <v>43741</v>
      </c>
      <c r="G805">
        <v>6732</v>
      </c>
      <c r="H805">
        <v>8.5</v>
      </c>
      <c r="I805" s="45">
        <v>8970.4699999999993</v>
      </c>
      <c r="J805" s="2" t="s">
        <v>1218</v>
      </c>
      <c r="K805">
        <v>15</v>
      </c>
      <c r="L805" s="43">
        <f>IF(J805="Economy", G805*Imputation_C!$B$5+Imputation_C!$C$5,Flights_C!G805*Imputation_C!$B$6+Imputation_C!$C$6)</f>
        <v>5722.3019999999997</v>
      </c>
      <c r="M805" t="str">
        <f>VLOOKUP(B805, IATA[],3,FALSE)</f>
        <v>England</v>
      </c>
      <c r="N805" t="str">
        <f>VLOOKUP(C805, IATA[],3,FALSE)</f>
        <v>India</v>
      </c>
    </row>
    <row r="806" spans="1:14" x14ac:dyDescent="0.3">
      <c r="A806" t="s">
        <v>329</v>
      </c>
      <c r="B806" t="s">
        <v>1162</v>
      </c>
      <c r="C806" t="s">
        <v>1170</v>
      </c>
      <c r="D806" s="1">
        <v>42801</v>
      </c>
      <c r="E806" s="1">
        <v>42811</v>
      </c>
      <c r="F806" s="1">
        <v>42817</v>
      </c>
      <c r="G806">
        <v>9241</v>
      </c>
      <c r="H806">
        <v>10.4</v>
      </c>
      <c r="I806" s="45">
        <v>8983.2199999999993</v>
      </c>
      <c r="J806" s="2" t="s">
        <v>1218</v>
      </c>
      <c r="K806">
        <v>454</v>
      </c>
      <c r="L806" s="43">
        <f>IF(J806="Economy", G806*Imputation_C!$B$5+Imputation_C!$C$5,Flights_C!G806*Imputation_C!$B$6+Imputation_C!$C$6)</f>
        <v>7161.2134999999998</v>
      </c>
      <c r="M806" t="str">
        <f>VLOOKUP(B806, IATA[],3,FALSE)</f>
        <v>England</v>
      </c>
      <c r="N806" t="str">
        <f>VLOOKUP(C806, IATA[],3,FALSE)</f>
        <v>China</v>
      </c>
    </row>
    <row r="807" spans="1:14" x14ac:dyDescent="0.3">
      <c r="A807" t="s">
        <v>328</v>
      </c>
      <c r="B807" t="s">
        <v>1162</v>
      </c>
      <c r="C807" t="s">
        <v>1196</v>
      </c>
      <c r="D807" s="1">
        <v>43603</v>
      </c>
      <c r="E807" s="1">
        <v>43616</v>
      </c>
      <c r="F807" s="1">
        <v>43631</v>
      </c>
      <c r="G807">
        <v>8759</v>
      </c>
      <c r="H807">
        <v>9.9</v>
      </c>
      <c r="I807" s="45">
        <v>8985.83</v>
      </c>
      <c r="J807" s="2" t="s">
        <v>1218</v>
      </c>
      <c r="K807">
        <v>431</v>
      </c>
      <c r="L807" s="43">
        <f>IF(J807="Economy", G807*Imputation_C!$B$5+Imputation_C!$C$5,Flights_C!G807*Imputation_C!$B$6+Imputation_C!$C$6)</f>
        <v>6884.7865000000002</v>
      </c>
      <c r="M807" t="str">
        <f>VLOOKUP(B807, IATA[],3,FALSE)</f>
        <v>England</v>
      </c>
      <c r="N807" t="str">
        <f>VLOOKUP(C807, IATA[],3,FALSE)</f>
        <v>USA</v>
      </c>
    </row>
    <row r="808" spans="1:14" x14ac:dyDescent="0.3">
      <c r="A808" t="s">
        <v>327</v>
      </c>
      <c r="B808" t="s">
        <v>1167</v>
      </c>
      <c r="C808" t="s">
        <v>1201</v>
      </c>
      <c r="D808" s="1">
        <v>43766</v>
      </c>
      <c r="E808" s="1">
        <v>43786</v>
      </c>
      <c r="F808" s="1">
        <v>43788</v>
      </c>
      <c r="G808">
        <v>9634</v>
      </c>
      <c r="H808">
        <v>11.8</v>
      </c>
      <c r="I808" s="45">
        <v>9015.02</v>
      </c>
      <c r="J808" s="2" t="s">
        <v>1218</v>
      </c>
      <c r="K808">
        <v>494</v>
      </c>
      <c r="L808" s="43">
        <f>IF(J808="Economy", G808*Imputation_C!$B$5+Imputation_C!$C$5,Flights_C!G808*Imputation_C!$B$6+Imputation_C!$C$6)</f>
        <v>7386.5990000000002</v>
      </c>
      <c r="M808" t="str">
        <f>VLOOKUP(B808, IATA[],3,FALSE)</f>
        <v>England</v>
      </c>
      <c r="N808" t="str">
        <f>VLOOKUP(C808, IATA[],3,FALSE)</f>
        <v>China</v>
      </c>
    </row>
    <row r="809" spans="1:14" x14ac:dyDescent="0.3">
      <c r="A809" t="s">
        <v>326</v>
      </c>
      <c r="B809" t="s">
        <v>1162</v>
      </c>
      <c r="C809" t="s">
        <v>1161</v>
      </c>
      <c r="D809" s="1">
        <v>43013</v>
      </c>
      <c r="E809" s="1">
        <v>43022</v>
      </c>
      <c r="F809" s="1">
        <v>43030</v>
      </c>
      <c r="G809">
        <v>5539</v>
      </c>
      <c r="H809">
        <v>6.7</v>
      </c>
      <c r="I809" s="45">
        <v>9021.76</v>
      </c>
      <c r="J809" s="2" t="s">
        <v>1218</v>
      </c>
      <c r="K809">
        <v>255</v>
      </c>
      <c r="L809" s="43">
        <f>IF(J809="Economy", G809*Imputation_C!$B$5+Imputation_C!$C$5,Flights_C!G809*Imputation_C!$B$6+Imputation_C!$C$6)</f>
        <v>5038.1165000000001</v>
      </c>
      <c r="M809" t="str">
        <f>VLOOKUP(B809, IATA[],3,FALSE)</f>
        <v>England</v>
      </c>
      <c r="N809" t="str">
        <f>VLOOKUP(C809, IATA[],3,FALSE)</f>
        <v>USA</v>
      </c>
    </row>
    <row r="810" spans="1:14" x14ac:dyDescent="0.3">
      <c r="A810" t="s">
        <v>325</v>
      </c>
      <c r="B810" t="s">
        <v>1161</v>
      </c>
      <c r="C810" t="s">
        <v>1173</v>
      </c>
      <c r="D810" s="1">
        <v>43757</v>
      </c>
      <c r="E810" s="1">
        <v>43759</v>
      </c>
      <c r="F810" s="1">
        <v>43764</v>
      </c>
      <c r="G810">
        <v>13964</v>
      </c>
      <c r="H810">
        <v>16.899999999999999</v>
      </c>
      <c r="I810" s="45">
        <v>9031.32</v>
      </c>
      <c r="J810" s="2" t="s">
        <v>1218</v>
      </c>
      <c r="K810">
        <v>321</v>
      </c>
      <c r="L810" s="43">
        <f>IF(J810="Economy", G810*Imputation_C!$B$5+Imputation_C!$C$5,Flights_C!G810*Imputation_C!$B$6+Imputation_C!$C$6)</f>
        <v>9869.8539999999994</v>
      </c>
      <c r="M810" t="str">
        <f>VLOOKUP(B810, IATA[],3,FALSE)</f>
        <v>USA</v>
      </c>
      <c r="N810" t="str">
        <f>VLOOKUP(C810, IATA[],3,FALSE)</f>
        <v>Thailand</v>
      </c>
    </row>
    <row r="811" spans="1:14" x14ac:dyDescent="0.3">
      <c r="A811" t="s">
        <v>324</v>
      </c>
      <c r="B811" t="s">
        <v>1160</v>
      </c>
      <c r="C811" t="s">
        <v>1203</v>
      </c>
      <c r="D811" s="1">
        <v>43066</v>
      </c>
      <c r="E811" s="1">
        <v>43075</v>
      </c>
      <c r="F811" s="1">
        <v>43085</v>
      </c>
      <c r="G811">
        <v>13581</v>
      </c>
      <c r="H811">
        <v>18.7</v>
      </c>
      <c r="I811" s="45">
        <v>9040.64</v>
      </c>
      <c r="J811" s="2" t="s">
        <v>1218</v>
      </c>
      <c r="K811">
        <v>958</v>
      </c>
      <c r="L811" s="43">
        <f>IF(J811="Economy", G811*Imputation_C!$B$5+Imputation_C!$C$5,Flights_C!G811*Imputation_C!$B$6+Imputation_C!$C$6)</f>
        <v>9650.2034999999996</v>
      </c>
      <c r="M811" t="str">
        <f>VLOOKUP(B811, IATA[],3,FALSE)</f>
        <v>Singapore</v>
      </c>
      <c r="N811" t="str">
        <f>VLOOKUP(C811, IATA[],3,FALSE)</f>
        <v>USA</v>
      </c>
    </row>
    <row r="812" spans="1:14" x14ac:dyDescent="0.3">
      <c r="A812" t="s">
        <v>323</v>
      </c>
      <c r="B812" t="s">
        <v>1162</v>
      </c>
      <c r="C812" t="s">
        <v>1160</v>
      </c>
      <c r="D812" s="1">
        <v>43543</v>
      </c>
      <c r="E812" s="1">
        <v>43555</v>
      </c>
      <c r="F812" s="1">
        <v>43831</v>
      </c>
      <c r="G812">
        <v>10883</v>
      </c>
      <c r="H812">
        <v>12.8</v>
      </c>
      <c r="I812" s="45">
        <v>9044.0400000000009</v>
      </c>
      <c r="J812" s="2" t="s">
        <v>1218</v>
      </c>
      <c r="K812">
        <v>707</v>
      </c>
      <c r="L812" s="43">
        <f>IF(J812="Economy", G812*Imputation_C!$B$5+Imputation_C!$C$5,Flights_C!G812*Imputation_C!$B$6+Imputation_C!$C$6)</f>
        <v>8102.9004999999997</v>
      </c>
      <c r="M812" t="str">
        <f>VLOOKUP(B812, IATA[],3,FALSE)</f>
        <v>England</v>
      </c>
      <c r="N812" t="str">
        <f>VLOOKUP(C812, IATA[],3,FALSE)</f>
        <v>Singapore</v>
      </c>
    </row>
    <row r="813" spans="1:14" x14ac:dyDescent="0.3">
      <c r="A813" t="s">
        <v>322</v>
      </c>
      <c r="B813" t="s">
        <v>1167</v>
      </c>
      <c r="C813" t="s">
        <v>1174</v>
      </c>
      <c r="D813" s="1">
        <v>43705</v>
      </c>
      <c r="E813" s="1">
        <v>43711</v>
      </c>
      <c r="F813" s="1">
        <v>43716</v>
      </c>
      <c r="G813">
        <v>11708</v>
      </c>
      <c r="H813">
        <v>20.9</v>
      </c>
      <c r="I813" s="45">
        <v>9071.02</v>
      </c>
      <c r="J813" s="2" t="s">
        <v>1218</v>
      </c>
      <c r="K813">
        <v>703</v>
      </c>
      <c r="L813" s="43">
        <f>IF(J813="Economy", G813*Imputation_C!$B$5+Imputation_C!$C$5,Flights_C!G813*Imputation_C!$B$6+Imputation_C!$C$6)</f>
        <v>8576.0380000000005</v>
      </c>
      <c r="M813" t="str">
        <f>VLOOKUP(B813, IATA[],3,FALSE)</f>
        <v>England</v>
      </c>
      <c r="N813" t="str">
        <f>VLOOKUP(C813, IATA[],3,FALSE)</f>
        <v>Indonesia</v>
      </c>
    </row>
    <row r="814" spans="1:14" x14ac:dyDescent="0.3">
      <c r="A814" t="s">
        <v>321</v>
      </c>
      <c r="B814" t="s">
        <v>1161</v>
      </c>
      <c r="C814" t="s">
        <v>1173</v>
      </c>
      <c r="D814" s="1">
        <v>43552</v>
      </c>
      <c r="E814" s="1">
        <v>43568</v>
      </c>
      <c r="F814" s="1">
        <v>43573</v>
      </c>
      <c r="G814">
        <v>13964</v>
      </c>
      <c r="H814">
        <v>16.899999999999999</v>
      </c>
      <c r="I814" s="45">
        <v>9132.42</v>
      </c>
      <c r="J814" s="2" t="s">
        <v>1218</v>
      </c>
      <c r="K814">
        <v>201</v>
      </c>
      <c r="L814" s="43">
        <f>IF(J814="Economy", G814*Imputation_C!$B$5+Imputation_C!$C$5,Flights_C!G814*Imputation_C!$B$6+Imputation_C!$C$6)</f>
        <v>9869.8539999999994</v>
      </c>
      <c r="M814" t="str">
        <f>VLOOKUP(B814, IATA[],3,FALSE)</f>
        <v>USA</v>
      </c>
      <c r="N814" t="str">
        <f>VLOOKUP(C814, IATA[],3,FALSE)</f>
        <v>Thailand</v>
      </c>
    </row>
    <row r="815" spans="1:14" x14ac:dyDescent="0.3">
      <c r="A815" t="s">
        <v>320</v>
      </c>
      <c r="B815" t="s">
        <v>1161</v>
      </c>
      <c r="C815" t="s">
        <v>1176</v>
      </c>
      <c r="D815" s="1">
        <v>43709</v>
      </c>
      <c r="E815" s="1">
        <v>43724</v>
      </c>
      <c r="F815" s="1">
        <v>43729</v>
      </c>
      <c r="G815">
        <v>11115</v>
      </c>
      <c r="H815">
        <v>13.5</v>
      </c>
      <c r="I815" s="45">
        <v>9137.08</v>
      </c>
      <c r="J815" s="2" t="s">
        <v>1218</v>
      </c>
      <c r="K815">
        <v>177</v>
      </c>
      <c r="L815" s="43">
        <f>IF(J815="Economy", G815*Imputation_C!$B$5+Imputation_C!$C$5,Flights_C!G815*Imputation_C!$B$6+Imputation_C!$C$6)</f>
        <v>8235.9524999999994</v>
      </c>
      <c r="M815" t="str">
        <f>VLOOKUP(B815, IATA[],3,FALSE)</f>
        <v>USA</v>
      </c>
      <c r="N815" t="str">
        <f>VLOOKUP(C815, IATA[],3,FALSE)</f>
        <v>Republic of Korea</v>
      </c>
    </row>
    <row r="816" spans="1:14" x14ac:dyDescent="0.3">
      <c r="A816" t="s">
        <v>319</v>
      </c>
      <c r="B816" t="s">
        <v>1167</v>
      </c>
      <c r="C816" t="s">
        <v>1172</v>
      </c>
      <c r="D816" s="1">
        <v>42942</v>
      </c>
      <c r="E816" s="1">
        <v>42970</v>
      </c>
      <c r="F816" s="1">
        <v>42980</v>
      </c>
      <c r="G816">
        <v>7741</v>
      </c>
      <c r="H816">
        <v>9.9</v>
      </c>
      <c r="I816" s="45">
        <v>9140.93</v>
      </c>
      <c r="J816" s="2" t="s">
        <v>1218</v>
      </c>
      <c r="K816">
        <v>139</v>
      </c>
      <c r="L816" s="43">
        <f>IF(J816="Economy", G816*Imputation_C!$B$5+Imputation_C!$C$5,Flights_C!G816*Imputation_C!$B$6+Imputation_C!$C$6)</f>
        <v>6300.9634999999998</v>
      </c>
      <c r="M816" t="str">
        <f>VLOOKUP(B816, IATA[],3,FALSE)</f>
        <v>England</v>
      </c>
      <c r="N816" t="str">
        <f>VLOOKUP(C816, IATA[],3,FALSE)</f>
        <v>USA</v>
      </c>
    </row>
    <row r="817" spans="1:14" x14ac:dyDescent="0.3">
      <c r="A817" t="s">
        <v>318</v>
      </c>
      <c r="B817" t="s">
        <v>1167</v>
      </c>
      <c r="C817" t="s">
        <v>1173</v>
      </c>
      <c r="D817" s="1">
        <v>43401</v>
      </c>
      <c r="E817" s="1">
        <v>43402</v>
      </c>
      <c r="F817" s="1">
        <v>43408</v>
      </c>
      <c r="G817">
        <v>9570</v>
      </c>
      <c r="H817">
        <v>18.7</v>
      </c>
      <c r="I817" s="45">
        <v>9187.34</v>
      </c>
      <c r="J817" s="2" t="s">
        <v>1218</v>
      </c>
      <c r="K817">
        <v>120</v>
      </c>
      <c r="L817" s="43">
        <f>IF(J817="Economy", G817*Imputation_C!$B$5+Imputation_C!$C$5,Flights_C!G817*Imputation_C!$B$6+Imputation_C!$C$6)</f>
        <v>7349.8950000000004</v>
      </c>
      <c r="M817" t="str">
        <f>VLOOKUP(B817, IATA[],3,FALSE)</f>
        <v>England</v>
      </c>
      <c r="N817" t="str">
        <f>VLOOKUP(C817, IATA[],3,FALSE)</f>
        <v>Thailand</v>
      </c>
    </row>
    <row r="818" spans="1:14" x14ac:dyDescent="0.3">
      <c r="A818" t="s">
        <v>317</v>
      </c>
      <c r="B818" t="s">
        <v>1167</v>
      </c>
      <c r="C818" t="s">
        <v>1161</v>
      </c>
      <c r="D818" s="1">
        <v>42831</v>
      </c>
      <c r="E818" s="1">
        <v>42831</v>
      </c>
      <c r="F818" s="1">
        <v>42840</v>
      </c>
      <c r="G818">
        <v>5568</v>
      </c>
      <c r="H818">
        <v>12.7</v>
      </c>
      <c r="I818" s="45">
        <v>9190.49</v>
      </c>
      <c r="J818" s="2" t="s">
        <v>1218</v>
      </c>
      <c r="K818">
        <v>225</v>
      </c>
      <c r="L818" s="43">
        <f>IF(J818="Economy", G818*Imputation_C!$B$5+Imputation_C!$C$5,Flights_C!G818*Imputation_C!$B$6+Imputation_C!$C$6)</f>
        <v>5054.7479999999996</v>
      </c>
      <c r="M818" t="str">
        <f>VLOOKUP(B818, IATA[],3,FALSE)</f>
        <v>England</v>
      </c>
      <c r="N818" t="str">
        <f>VLOOKUP(C818, IATA[],3,FALSE)</f>
        <v>USA</v>
      </c>
    </row>
    <row r="819" spans="1:14" x14ac:dyDescent="0.3">
      <c r="A819" t="s">
        <v>316</v>
      </c>
      <c r="B819" t="s">
        <v>1161</v>
      </c>
      <c r="C819" t="s">
        <v>1173</v>
      </c>
      <c r="D819" s="1">
        <v>43534</v>
      </c>
      <c r="E819" s="1">
        <v>43548</v>
      </c>
      <c r="F819" s="1">
        <v>43560</v>
      </c>
      <c r="G819">
        <v>13964</v>
      </c>
      <c r="H819">
        <v>16.899999999999999</v>
      </c>
      <c r="I819" s="45">
        <v>9199.7800000000007</v>
      </c>
      <c r="J819" s="2" t="s">
        <v>1218</v>
      </c>
      <c r="K819">
        <v>226</v>
      </c>
      <c r="L819" s="43">
        <f>IF(J819="Economy", G819*Imputation_C!$B$5+Imputation_C!$C$5,Flights_C!G819*Imputation_C!$B$6+Imputation_C!$C$6)</f>
        <v>9869.8539999999994</v>
      </c>
      <c r="M819" t="str">
        <f>VLOOKUP(B819, IATA[],3,FALSE)</f>
        <v>USA</v>
      </c>
      <c r="N819" t="str">
        <f>VLOOKUP(C819, IATA[],3,FALSE)</f>
        <v>Thailand</v>
      </c>
    </row>
    <row r="820" spans="1:14" x14ac:dyDescent="0.3">
      <c r="A820" t="s">
        <v>315</v>
      </c>
      <c r="B820" t="s">
        <v>1161</v>
      </c>
      <c r="C820" t="s">
        <v>1176</v>
      </c>
      <c r="D820" s="1">
        <v>43559</v>
      </c>
      <c r="E820" s="1">
        <v>43568</v>
      </c>
      <c r="F820" s="1">
        <v>43579</v>
      </c>
      <c r="G820">
        <v>11115</v>
      </c>
      <c r="H820">
        <v>13.5</v>
      </c>
      <c r="I820" s="45">
        <v>9200.17</v>
      </c>
      <c r="J820" s="2" t="s">
        <v>1218</v>
      </c>
      <c r="K820">
        <v>202</v>
      </c>
      <c r="L820" s="43">
        <f>IF(J820="Economy", G820*Imputation_C!$B$5+Imputation_C!$C$5,Flights_C!G820*Imputation_C!$B$6+Imputation_C!$C$6)</f>
        <v>8235.9524999999994</v>
      </c>
      <c r="M820" t="str">
        <f>VLOOKUP(B820, IATA[],3,FALSE)</f>
        <v>USA</v>
      </c>
      <c r="N820" t="str">
        <f>VLOOKUP(C820, IATA[],3,FALSE)</f>
        <v>Republic of Korea</v>
      </c>
    </row>
    <row r="821" spans="1:14" x14ac:dyDescent="0.3">
      <c r="A821" t="s">
        <v>314</v>
      </c>
      <c r="B821" t="s">
        <v>1167</v>
      </c>
      <c r="C821" t="s">
        <v>1186</v>
      </c>
      <c r="D821" s="1">
        <v>43582</v>
      </c>
      <c r="E821" s="1">
        <v>43597</v>
      </c>
      <c r="F821" s="1">
        <v>43610</v>
      </c>
      <c r="G821">
        <v>9597</v>
      </c>
      <c r="H821">
        <v>17.7</v>
      </c>
      <c r="I821" s="45">
        <v>9202.3700000000008</v>
      </c>
      <c r="J821" s="2" t="s">
        <v>1218</v>
      </c>
      <c r="K821">
        <v>689</v>
      </c>
      <c r="L821" s="43">
        <f>IF(J821="Economy", G821*Imputation_C!$B$5+Imputation_C!$C$5,Flights_C!G821*Imputation_C!$B$6+Imputation_C!$C$6)</f>
        <v>7365.3795</v>
      </c>
      <c r="M821" t="str">
        <f>VLOOKUP(B821, IATA[],3,FALSE)</f>
        <v>England</v>
      </c>
      <c r="N821" t="str">
        <f>VLOOKUP(C821, IATA[],3,FALSE)</f>
        <v>China</v>
      </c>
    </row>
    <row r="822" spans="1:14" x14ac:dyDescent="0.3">
      <c r="A822" t="s">
        <v>313</v>
      </c>
      <c r="B822" t="s">
        <v>1162</v>
      </c>
      <c r="C822" t="s">
        <v>1172</v>
      </c>
      <c r="D822" s="1">
        <v>42891</v>
      </c>
      <c r="E822" s="1">
        <v>42897</v>
      </c>
      <c r="F822" s="1">
        <v>42904</v>
      </c>
      <c r="G822">
        <v>7702</v>
      </c>
      <c r="H822">
        <v>8.9</v>
      </c>
      <c r="I822" s="45">
        <v>9209.99</v>
      </c>
      <c r="J822" s="2" t="s">
        <v>1218</v>
      </c>
      <c r="K822">
        <v>31</v>
      </c>
      <c r="L822" s="43">
        <f>IF(J822="Economy", G822*Imputation_C!$B$5+Imputation_C!$C$5,Flights_C!G822*Imputation_C!$B$6+Imputation_C!$C$6)</f>
        <v>6278.5969999999998</v>
      </c>
      <c r="M822" t="str">
        <f>VLOOKUP(B822, IATA[],3,FALSE)</f>
        <v>England</v>
      </c>
      <c r="N822" t="str">
        <f>VLOOKUP(C822, IATA[],3,FALSE)</f>
        <v>USA</v>
      </c>
    </row>
    <row r="823" spans="1:14" x14ac:dyDescent="0.3">
      <c r="A823" t="s">
        <v>312</v>
      </c>
      <c r="B823" t="s">
        <v>1161</v>
      </c>
      <c r="C823" t="s">
        <v>1183</v>
      </c>
      <c r="D823" s="1">
        <v>43550</v>
      </c>
      <c r="E823" s="1">
        <v>43554</v>
      </c>
      <c r="F823" s="1">
        <v>43562</v>
      </c>
      <c r="G823">
        <v>12116</v>
      </c>
      <c r="H823">
        <v>14.8</v>
      </c>
      <c r="I823" s="45">
        <v>9212.33</v>
      </c>
      <c r="J823" s="2" t="s">
        <v>1218</v>
      </c>
      <c r="K823">
        <v>917</v>
      </c>
      <c r="L823" s="43">
        <f>IF(J823="Economy", G823*Imputation_C!$B$5+Imputation_C!$C$5,Flights_C!G823*Imputation_C!$B$6+Imputation_C!$C$6)</f>
        <v>8810.0259999999998</v>
      </c>
      <c r="M823" t="str">
        <f>VLOOKUP(B823, IATA[],3,FALSE)</f>
        <v>USA</v>
      </c>
      <c r="N823" t="str">
        <f>VLOOKUP(C823, IATA[],3,FALSE)</f>
        <v>China</v>
      </c>
    </row>
    <row r="824" spans="1:14" x14ac:dyDescent="0.3">
      <c r="A824" t="s">
        <v>311</v>
      </c>
      <c r="B824" t="s">
        <v>1161</v>
      </c>
      <c r="C824" t="s">
        <v>1160</v>
      </c>
      <c r="D824" s="1">
        <v>43217</v>
      </c>
      <c r="E824" s="1">
        <v>43234</v>
      </c>
      <c r="F824" s="1">
        <v>43240</v>
      </c>
      <c r="G824">
        <v>15349</v>
      </c>
      <c r="H824">
        <v>18.5</v>
      </c>
      <c r="I824" s="45">
        <v>9230.7199999999993</v>
      </c>
      <c r="J824" s="2" t="s">
        <v>1218</v>
      </c>
      <c r="K824">
        <v>749</v>
      </c>
      <c r="L824" s="43">
        <f>IF(J824="Economy", G824*Imputation_C!$B$5+Imputation_C!$C$5,Flights_C!G824*Imputation_C!$B$6+Imputation_C!$C$6)</f>
        <v>10664.1515</v>
      </c>
      <c r="M824" t="str">
        <f>VLOOKUP(B824, IATA[],3,FALSE)</f>
        <v>USA</v>
      </c>
      <c r="N824" t="str">
        <f>VLOOKUP(C824, IATA[],3,FALSE)</f>
        <v>Singapore</v>
      </c>
    </row>
    <row r="825" spans="1:14" x14ac:dyDescent="0.3">
      <c r="A825" t="s">
        <v>310</v>
      </c>
      <c r="B825" t="s">
        <v>1162</v>
      </c>
      <c r="C825" t="s">
        <v>1184</v>
      </c>
      <c r="D825" s="1">
        <v>43692</v>
      </c>
      <c r="E825" s="1">
        <v>43708</v>
      </c>
      <c r="F825" s="1">
        <v>43723</v>
      </c>
      <c r="G825">
        <v>16908</v>
      </c>
      <c r="H825">
        <v>19.100000000000001</v>
      </c>
      <c r="I825" s="45">
        <v>9237.18</v>
      </c>
      <c r="J825" s="2" t="s">
        <v>1218</v>
      </c>
      <c r="K825">
        <v>810</v>
      </c>
      <c r="L825" s="43">
        <f>IF(J825="Economy", G825*Imputation_C!$B$5+Imputation_C!$C$5,Flights_C!G825*Imputation_C!$B$6+Imputation_C!$C$6)</f>
        <v>11558.237999999999</v>
      </c>
      <c r="M825" t="str">
        <f>VLOOKUP(B825, IATA[],3,FALSE)</f>
        <v>England</v>
      </c>
      <c r="N825" t="str">
        <f>VLOOKUP(C825, IATA[],3,FALSE)</f>
        <v>Australia</v>
      </c>
    </row>
    <row r="826" spans="1:14" x14ac:dyDescent="0.3">
      <c r="A826" t="s">
        <v>309</v>
      </c>
      <c r="B826" t="s">
        <v>1167</v>
      </c>
      <c r="C826" t="s">
        <v>1185</v>
      </c>
      <c r="D826" s="1">
        <v>43527</v>
      </c>
      <c r="E826" s="1">
        <v>43544</v>
      </c>
      <c r="F826" s="1">
        <v>43547</v>
      </c>
      <c r="G826">
        <v>7794</v>
      </c>
      <c r="H826">
        <v>12.9</v>
      </c>
      <c r="I826" s="45">
        <v>9246.11</v>
      </c>
      <c r="J826" s="2" t="s">
        <v>1218</v>
      </c>
      <c r="K826">
        <v>705</v>
      </c>
      <c r="L826" s="43">
        <f>IF(J826="Economy", G826*Imputation_C!$B$5+Imputation_C!$C$5,Flights_C!G826*Imputation_C!$B$6+Imputation_C!$C$6)</f>
        <v>6331.3590000000004</v>
      </c>
      <c r="M826" t="str">
        <f>VLOOKUP(B826, IATA[],3,FALSE)</f>
        <v>England</v>
      </c>
      <c r="N826" t="str">
        <f>VLOOKUP(C826, IATA[],3,FALSE)</f>
        <v>USA</v>
      </c>
    </row>
    <row r="827" spans="1:14" x14ac:dyDescent="0.3">
      <c r="A827" t="s">
        <v>308</v>
      </c>
      <c r="B827" t="s">
        <v>1162</v>
      </c>
      <c r="C827" t="s">
        <v>1169</v>
      </c>
      <c r="D827" s="1">
        <v>43788</v>
      </c>
      <c r="E827" s="1">
        <v>43807</v>
      </c>
      <c r="F827" s="1">
        <v>43808</v>
      </c>
      <c r="G827">
        <v>10605</v>
      </c>
      <c r="H827">
        <v>11.8</v>
      </c>
      <c r="I827" s="45">
        <v>9247.84</v>
      </c>
      <c r="J827" s="2" t="s">
        <v>1218</v>
      </c>
      <c r="K827">
        <v>707</v>
      </c>
      <c r="L827" s="43">
        <f>IF(J827="Economy", G827*Imputation_C!$B$5+Imputation_C!$C$5,Flights_C!G827*Imputation_C!$B$6+Imputation_C!$C$6)</f>
        <v>7943.4674999999997</v>
      </c>
      <c r="M827" t="str">
        <f>VLOOKUP(B827, IATA[],3,FALSE)</f>
        <v>England</v>
      </c>
      <c r="N827" t="str">
        <f>VLOOKUP(C827, IATA[],3,FALSE)</f>
        <v>Malaysia</v>
      </c>
    </row>
    <row r="828" spans="1:14" x14ac:dyDescent="0.3">
      <c r="A828" t="s">
        <v>307</v>
      </c>
      <c r="B828" t="s">
        <v>1162</v>
      </c>
      <c r="C828" t="s">
        <v>1202</v>
      </c>
      <c r="D828" s="1">
        <v>43767</v>
      </c>
      <c r="E828" s="1">
        <v>43779</v>
      </c>
      <c r="F828" s="1">
        <v>43794</v>
      </c>
      <c r="G828">
        <v>9495</v>
      </c>
      <c r="H828">
        <v>10.6</v>
      </c>
      <c r="I828" s="45">
        <v>9263.27</v>
      </c>
      <c r="J828" s="2" t="s">
        <v>1218</v>
      </c>
      <c r="K828">
        <v>703</v>
      </c>
      <c r="L828" s="43">
        <f>IF(J828="Economy", G828*Imputation_C!$B$5+Imputation_C!$C$5,Flights_C!G828*Imputation_C!$B$6+Imputation_C!$C$6)</f>
        <v>7306.8824999999997</v>
      </c>
      <c r="M828" t="str">
        <f>VLOOKUP(B828, IATA[],3,FALSE)</f>
        <v>England</v>
      </c>
      <c r="N828" t="str">
        <f>VLOOKUP(C828, IATA[],3,FALSE)</f>
        <v>China</v>
      </c>
    </row>
    <row r="829" spans="1:14" x14ac:dyDescent="0.3">
      <c r="A829" t="s">
        <v>306</v>
      </c>
      <c r="B829" t="s">
        <v>1167</v>
      </c>
      <c r="C829" t="s">
        <v>1183</v>
      </c>
      <c r="D829" s="1">
        <v>42761</v>
      </c>
      <c r="E829" s="1">
        <v>42787</v>
      </c>
      <c r="F829" s="1">
        <v>42794</v>
      </c>
      <c r="G829">
        <v>8303</v>
      </c>
      <c r="H829">
        <v>14.5</v>
      </c>
      <c r="I829" s="45">
        <v>9275.44</v>
      </c>
      <c r="J829" s="2" t="s">
        <v>1218</v>
      </c>
      <c r="K829">
        <v>431</v>
      </c>
      <c r="L829" s="43">
        <f>IF(J829="Economy", G829*Imputation_C!$B$5+Imputation_C!$C$5,Flights_C!G829*Imputation_C!$B$6+Imputation_C!$C$6)</f>
        <v>6623.2704999999996</v>
      </c>
      <c r="M829" t="str">
        <f>VLOOKUP(B829, IATA[],3,FALSE)</f>
        <v>England</v>
      </c>
      <c r="N829" t="str">
        <f>VLOOKUP(C829, IATA[],3,FALSE)</f>
        <v>China</v>
      </c>
    </row>
    <row r="830" spans="1:14" x14ac:dyDescent="0.3">
      <c r="A830" t="s">
        <v>304</v>
      </c>
      <c r="B830" t="s">
        <v>1167</v>
      </c>
      <c r="C830" t="s">
        <v>1160</v>
      </c>
      <c r="D830" s="1">
        <v>43787</v>
      </c>
      <c r="E830" s="1">
        <v>43794</v>
      </c>
      <c r="F830" s="1">
        <v>43806</v>
      </c>
      <c r="G830">
        <v>10877</v>
      </c>
      <c r="H830">
        <v>13.3</v>
      </c>
      <c r="I830" s="45">
        <v>9288.8799999999992</v>
      </c>
      <c r="J830" s="2" t="s">
        <v>1218</v>
      </c>
      <c r="K830">
        <v>41</v>
      </c>
      <c r="L830" s="43">
        <f>IF(J830="Economy", G830*Imputation_C!$B$5+Imputation_C!$C$5,Flights_C!G830*Imputation_C!$B$6+Imputation_C!$C$6)</f>
        <v>8099.4594999999999</v>
      </c>
      <c r="M830" t="str">
        <f>VLOOKUP(B830, IATA[],3,FALSE)</f>
        <v>England</v>
      </c>
      <c r="N830" t="str">
        <f>VLOOKUP(C830, IATA[],3,FALSE)</f>
        <v>Singapore</v>
      </c>
    </row>
    <row r="831" spans="1:14" x14ac:dyDescent="0.3">
      <c r="A831" t="s">
        <v>303</v>
      </c>
      <c r="B831" t="s">
        <v>1160</v>
      </c>
      <c r="C831" t="s">
        <v>1207</v>
      </c>
      <c r="D831" s="1">
        <v>43573</v>
      </c>
      <c r="E831" s="1">
        <v>43577</v>
      </c>
      <c r="F831" s="1">
        <v>43585</v>
      </c>
      <c r="G831">
        <v>10058</v>
      </c>
      <c r="H831">
        <v>11.2</v>
      </c>
      <c r="I831" s="45">
        <v>9289.36</v>
      </c>
      <c r="J831" s="2" t="s">
        <v>1218</v>
      </c>
      <c r="K831">
        <v>425</v>
      </c>
      <c r="L831" s="43">
        <f>IF(J831="Economy", G831*Imputation_C!$B$5+Imputation_C!$C$5,Flights_C!G831*Imputation_C!$B$6+Imputation_C!$C$6)</f>
        <v>7629.7629999999999</v>
      </c>
      <c r="M831" t="str">
        <f>VLOOKUP(B831, IATA[],3,FALSE)</f>
        <v>Singapore</v>
      </c>
      <c r="N831" t="str">
        <f>VLOOKUP(C831, IATA[],3,FALSE)</f>
        <v>Germany</v>
      </c>
    </row>
    <row r="832" spans="1:14" x14ac:dyDescent="0.3">
      <c r="A832" t="s">
        <v>302</v>
      </c>
      <c r="B832" t="s">
        <v>1167</v>
      </c>
      <c r="C832" t="s">
        <v>1202</v>
      </c>
      <c r="D832" s="1">
        <v>43651</v>
      </c>
      <c r="E832" s="1">
        <v>43655</v>
      </c>
      <c r="F832" s="1">
        <v>43661</v>
      </c>
      <c r="G832">
        <v>9499</v>
      </c>
      <c r="H832">
        <v>15.6</v>
      </c>
      <c r="I832" s="45">
        <v>9293.09</v>
      </c>
      <c r="J832" s="2" t="s">
        <v>1218</v>
      </c>
      <c r="K832">
        <v>188</v>
      </c>
      <c r="L832" s="43">
        <f>IF(J832="Economy", G832*Imputation_C!$B$5+Imputation_C!$C$5,Flights_C!G832*Imputation_C!$B$6+Imputation_C!$C$6)</f>
        <v>7309.1765000000005</v>
      </c>
      <c r="M832" t="str">
        <f>VLOOKUP(B832, IATA[],3,FALSE)</f>
        <v>England</v>
      </c>
      <c r="N832" t="str">
        <f>VLOOKUP(C832, IATA[],3,FALSE)</f>
        <v>China</v>
      </c>
    </row>
    <row r="833" spans="1:14" x14ac:dyDescent="0.3">
      <c r="A833" t="s">
        <v>301</v>
      </c>
      <c r="B833" t="s">
        <v>1162</v>
      </c>
      <c r="C833" t="s">
        <v>1173</v>
      </c>
      <c r="D833" s="1">
        <v>43557</v>
      </c>
      <c r="E833" s="1">
        <v>43570</v>
      </c>
      <c r="F833" s="1">
        <v>43577</v>
      </c>
      <c r="G833">
        <v>9577</v>
      </c>
      <c r="H833">
        <v>10.7</v>
      </c>
      <c r="I833" s="45">
        <v>9355.06</v>
      </c>
      <c r="J833" s="2" t="s">
        <v>1218</v>
      </c>
      <c r="K833">
        <v>89</v>
      </c>
      <c r="L833" s="43">
        <f>IF(J833="Economy", G833*Imputation_C!$B$5+Imputation_C!$C$5,Flights_C!G833*Imputation_C!$B$6+Imputation_C!$C$6)</f>
        <v>7353.9094999999998</v>
      </c>
      <c r="M833" t="str">
        <f>VLOOKUP(B833, IATA[],3,FALSE)</f>
        <v>England</v>
      </c>
      <c r="N833" t="str">
        <f>VLOOKUP(C833, IATA[],3,FALSE)</f>
        <v>Thailand</v>
      </c>
    </row>
    <row r="834" spans="1:14" x14ac:dyDescent="0.3">
      <c r="A834" t="s">
        <v>299</v>
      </c>
      <c r="B834" t="s">
        <v>1161</v>
      </c>
      <c r="C834" t="s">
        <v>1176</v>
      </c>
      <c r="D834" s="1">
        <v>43701</v>
      </c>
      <c r="E834" s="1">
        <v>43709</v>
      </c>
      <c r="F834" s="1">
        <v>43717</v>
      </c>
      <c r="G834">
        <v>11115</v>
      </c>
      <c r="H834">
        <v>13.5</v>
      </c>
      <c r="I834" s="45">
        <v>9360.76</v>
      </c>
      <c r="J834" s="2" t="s">
        <v>1218</v>
      </c>
      <c r="K834">
        <v>728</v>
      </c>
      <c r="L834" s="43">
        <f>IF(J834="Economy", G834*Imputation_C!$B$5+Imputation_C!$C$5,Flights_C!G834*Imputation_C!$B$6+Imputation_C!$C$6)</f>
        <v>8235.9524999999994</v>
      </c>
      <c r="M834" t="str">
        <f>VLOOKUP(B834, IATA[],3,FALSE)</f>
        <v>USA</v>
      </c>
      <c r="N834" t="str">
        <f>VLOOKUP(C834, IATA[],3,FALSE)</f>
        <v>Republic of Korea</v>
      </c>
    </row>
    <row r="835" spans="1:14" x14ac:dyDescent="0.3">
      <c r="A835" t="s">
        <v>300</v>
      </c>
      <c r="B835" t="s">
        <v>1161</v>
      </c>
      <c r="C835" t="s">
        <v>1160</v>
      </c>
      <c r="D835" s="1">
        <v>43010</v>
      </c>
      <c r="E835" s="1">
        <v>43030</v>
      </c>
      <c r="F835" s="1">
        <v>43037</v>
      </c>
      <c r="G835">
        <v>15349</v>
      </c>
      <c r="H835">
        <v>18.5</v>
      </c>
      <c r="I835" s="45">
        <v>9360.7900000000009</v>
      </c>
      <c r="J835" s="2" t="s">
        <v>1218</v>
      </c>
      <c r="K835">
        <v>343</v>
      </c>
      <c r="L835" s="43">
        <f>IF(J835="Economy", G835*Imputation_C!$B$5+Imputation_C!$C$5,Flights_C!G835*Imputation_C!$B$6+Imputation_C!$C$6)</f>
        <v>10664.1515</v>
      </c>
      <c r="M835" t="str">
        <f>VLOOKUP(B835, IATA[],3,FALSE)</f>
        <v>USA</v>
      </c>
      <c r="N835" t="str">
        <f>VLOOKUP(C835, IATA[],3,FALSE)</f>
        <v>Singapore</v>
      </c>
    </row>
    <row r="836" spans="1:14" x14ac:dyDescent="0.3">
      <c r="A836" t="s">
        <v>298</v>
      </c>
      <c r="B836" t="s">
        <v>1161</v>
      </c>
      <c r="C836" t="s">
        <v>1175</v>
      </c>
      <c r="D836" s="1">
        <v>43686</v>
      </c>
      <c r="E836" s="1">
        <v>43687</v>
      </c>
      <c r="F836" s="1">
        <v>43694</v>
      </c>
      <c r="G836">
        <v>11022</v>
      </c>
      <c r="H836">
        <v>13.5</v>
      </c>
      <c r="I836" s="45">
        <v>9371.4599999999991</v>
      </c>
      <c r="J836" s="2" t="s">
        <v>1218</v>
      </c>
      <c r="K836">
        <v>752</v>
      </c>
      <c r="L836" s="43">
        <f>IF(J836="Economy", G836*Imputation_C!$B$5+Imputation_C!$C$5,Flights_C!G836*Imputation_C!$B$6+Imputation_C!$C$6)</f>
        <v>8182.6170000000002</v>
      </c>
      <c r="M836" t="str">
        <f>VLOOKUP(B836, IATA[],3,FALSE)</f>
        <v>USA</v>
      </c>
      <c r="N836" t="str">
        <f>VLOOKUP(C836, IATA[],3,FALSE)</f>
        <v>United Arab Emirates</v>
      </c>
    </row>
    <row r="837" spans="1:14" x14ac:dyDescent="0.3">
      <c r="A837" t="s">
        <v>297</v>
      </c>
      <c r="B837" t="s">
        <v>1161</v>
      </c>
      <c r="C837" t="s">
        <v>1176</v>
      </c>
      <c r="D837" s="1">
        <v>43551</v>
      </c>
      <c r="E837" s="1">
        <v>43567</v>
      </c>
      <c r="F837" s="1">
        <v>43579</v>
      </c>
      <c r="G837">
        <v>11115</v>
      </c>
      <c r="H837">
        <v>13.5</v>
      </c>
      <c r="I837" s="45">
        <v>9376.39</v>
      </c>
      <c r="J837" s="2" t="s">
        <v>1218</v>
      </c>
      <c r="K837">
        <v>239</v>
      </c>
      <c r="L837" s="43">
        <f>IF(J837="Economy", G837*Imputation_C!$B$5+Imputation_C!$C$5,Flights_C!G837*Imputation_C!$B$6+Imputation_C!$C$6)</f>
        <v>8235.9524999999994</v>
      </c>
      <c r="M837" t="str">
        <f>VLOOKUP(B837, IATA[],3,FALSE)</f>
        <v>USA</v>
      </c>
      <c r="N837" t="str">
        <f>VLOOKUP(C837, IATA[],3,FALSE)</f>
        <v>Republic of Korea</v>
      </c>
    </row>
    <row r="838" spans="1:14" x14ac:dyDescent="0.3">
      <c r="A838" t="s">
        <v>296</v>
      </c>
      <c r="B838" t="s">
        <v>1161</v>
      </c>
      <c r="C838" t="s">
        <v>1164</v>
      </c>
      <c r="D838" s="1">
        <v>43712</v>
      </c>
      <c r="E838" s="1">
        <v>43732</v>
      </c>
      <c r="F838" s="1">
        <v>43742</v>
      </c>
      <c r="G838">
        <v>12551</v>
      </c>
      <c r="H838">
        <v>15.3</v>
      </c>
      <c r="I838" s="45">
        <v>9381.48</v>
      </c>
      <c r="J838" s="2" t="s">
        <v>1218</v>
      </c>
      <c r="K838">
        <v>284</v>
      </c>
      <c r="L838" s="43">
        <f>IF(J838="Economy", G838*Imputation_C!$B$5+Imputation_C!$C$5,Flights_C!G838*Imputation_C!$B$6+Imputation_C!$C$6)</f>
        <v>9059.4984999999997</v>
      </c>
      <c r="M838" t="str">
        <f>VLOOKUP(B838, IATA[],3,FALSE)</f>
        <v>USA</v>
      </c>
      <c r="N838" t="str">
        <f>VLOOKUP(C838, IATA[],3,FALSE)</f>
        <v>India</v>
      </c>
    </row>
    <row r="839" spans="1:14" x14ac:dyDescent="0.3">
      <c r="A839" t="s">
        <v>295</v>
      </c>
      <c r="B839" t="s">
        <v>1167</v>
      </c>
      <c r="C839" t="s">
        <v>1174</v>
      </c>
      <c r="D839" s="1">
        <v>43804</v>
      </c>
      <c r="E839" s="1">
        <v>43819</v>
      </c>
      <c r="F839" s="1">
        <v>43823</v>
      </c>
      <c r="G839">
        <v>11708</v>
      </c>
      <c r="H839">
        <v>20.9</v>
      </c>
      <c r="I839" s="45">
        <v>9403.35</v>
      </c>
      <c r="J839" s="2" t="s">
        <v>1218</v>
      </c>
      <c r="K839">
        <v>494</v>
      </c>
      <c r="L839" s="43">
        <f>IF(J839="Economy", G839*Imputation_C!$B$5+Imputation_C!$C$5,Flights_C!G839*Imputation_C!$B$6+Imputation_C!$C$6)</f>
        <v>8576.0380000000005</v>
      </c>
      <c r="M839" t="str">
        <f>VLOOKUP(B839, IATA[],3,FALSE)</f>
        <v>England</v>
      </c>
      <c r="N839" t="str">
        <f>VLOOKUP(C839, IATA[],3,FALSE)</f>
        <v>Indonesia</v>
      </c>
    </row>
    <row r="840" spans="1:14" x14ac:dyDescent="0.3">
      <c r="A840" t="s">
        <v>294</v>
      </c>
      <c r="B840" t="s">
        <v>1162</v>
      </c>
      <c r="C840" t="s">
        <v>1204</v>
      </c>
      <c r="D840" s="1">
        <v>43710</v>
      </c>
      <c r="E840" s="1">
        <v>43711</v>
      </c>
      <c r="F840" s="1">
        <v>43718</v>
      </c>
      <c r="G840">
        <v>8903</v>
      </c>
      <c r="H840">
        <v>10.1</v>
      </c>
      <c r="I840" s="45">
        <v>9413.6200000000008</v>
      </c>
      <c r="J840" s="2" t="s">
        <v>1218</v>
      </c>
      <c r="K840">
        <v>139</v>
      </c>
      <c r="L840" s="43">
        <f>IF(J840="Economy", G840*Imputation_C!$B$5+Imputation_C!$C$5,Flights_C!G840*Imputation_C!$B$6+Imputation_C!$C$6)</f>
        <v>6967.3705</v>
      </c>
      <c r="M840" t="str">
        <f>VLOOKUP(B840, IATA[],3,FALSE)</f>
        <v>England</v>
      </c>
      <c r="N840" t="str">
        <f>VLOOKUP(C840, IATA[],3,FALSE)</f>
        <v>Mexico</v>
      </c>
    </row>
    <row r="841" spans="1:14" x14ac:dyDescent="0.3">
      <c r="A841" t="s">
        <v>293</v>
      </c>
      <c r="B841" t="s">
        <v>1161</v>
      </c>
      <c r="C841" t="s">
        <v>1164</v>
      </c>
      <c r="D841" s="1">
        <v>43226</v>
      </c>
      <c r="E841" s="1">
        <v>43242</v>
      </c>
      <c r="F841" s="1">
        <v>43249</v>
      </c>
      <c r="G841">
        <v>12551</v>
      </c>
      <c r="H841">
        <v>15.3</v>
      </c>
      <c r="I841" s="45">
        <v>9419.26</v>
      </c>
      <c r="J841" s="2" t="s">
        <v>1218</v>
      </c>
      <c r="K841">
        <v>479</v>
      </c>
      <c r="L841" s="43">
        <f>IF(J841="Economy", G841*Imputation_C!$B$5+Imputation_C!$C$5,Flights_C!G841*Imputation_C!$B$6+Imputation_C!$C$6)</f>
        <v>9059.4984999999997</v>
      </c>
      <c r="M841" t="str">
        <f>VLOOKUP(B841, IATA[],3,FALSE)</f>
        <v>USA</v>
      </c>
      <c r="N841" t="str">
        <f>VLOOKUP(C841, IATA[],3,FALSE)</f>
        <v>India</v>
      </c>
    </row>
    <row r="842" spans="1:14" x14ac:dyDescent="0.3">
      <c r="A842" t="s">
        <v>292</v>
      </c>
      <c r="B842" t="s">
        <v>1167</v>
      </c>
      <c r="C842" t="s">
        <v>1196</v>
      </c>
      <c r="D842" s="1">
        <v>43248</v>
      </c>
      <c r="E842" s="1">
        <v>43260</v>
      </c>
      <c r="F842" s="1">
        <v>43277</v>
      </c>
      <c r="G842">
        <v>8797</v>
      </c>
      <c r="H842">
        <v>13.9</v>
      </c>
      <c r="I842" s="45">
        <v>9431.6200000000008</v>
      </c>
      <c r="J842" s="2" t="s">
        <v>1218</v>
      </c>
      <c r="K842">
        <v>280</v>
      </c>
      <c r="L842" s="43">
        <f>IF(J842="Economy", G842*Imputation_C!$B$5+Imputation_C!$C$5,Flights_C!G842*Imputation_C!$B$6+Imputation_C!$C$6)</f>
        <v>6906.5794999999998</v>
      </c>
      <c r="M842" t="str">
        <f>VLOOKUP(B842, IATA[],3,FALSE)</f>
        <v>England</v>
      </c>
      <c r="N842" t="str">
        <f>VLOOKUP(C842, IATA[],3,FALSE)</f>
        <v>USA</v>
      </c>
    </row>
    <row r="843" spans="1:14" x14ac:dyDescent="0.3">
      <c r="A843" t="s">
        <v>291</v>
      </c>
      <c r="B843" t="s">
        <v>1161</v>
      </c>
      <c r="C843" t="s">
        <v>1175</v>
      </c>
      <c r="D843" s="1">
        <v>43644</v>
      </c>
      <c r="E843" s="1">
        <v>43651</v>
      </c>
      <c r="F843" s="1">
        <v>43656</v>
      </c>
      <c r="G843">
        <v>11022</v>
      </c>
      <c r="H843">
        <v>13.5</v>
      </c>
      <c r="I843" s="45">
        <v>9442.93</v>
      </c>
      <c r="J843" s="2" t="s">
        <v>1218</v>
      </c>
      <c r="K843">
        <v>917</v>
      </c>
      <c r="L843" s="43">
        <f>IF(J843="Economy", G843*Imputation_C!$B$5+Imputation_C!$C$5,Flights_C!G843*Imputation_C!$B$6+Imputation_C!$C$6)</f>
        <v>8182.6170000000002</v>
      </c>
      <c r="M843" t="str">
        <f>VLOOKUP(B843, IATA[],3,FALSE)</f>
        <v>USA</v>
      </c>
      <c r="N843" t="str">
        <f>VLOOKUP(C843, IATA[],3,FALSE)</f>
        <v>United Arab Emirates</v>
      </c>
    </row>
    <row r="844" spans="1:14" x14ac:dyDescent="0.3">
      <c r="A844" t="s">
        <v>290</v>
      </c>
      <c r="B844" t="s">
        <v>1161</v>
      </c>
      <c r="C844" t="s">
        <v>1176</v>
      </c>
      <c r="D844" s="1">
        <v>43352</v>
      </c>
      <c r="E844" s="1">
        <v>43359</v>
      </c>
      <c r="F844" s="1">
        <v>43366</v>
      </c>
      <c r="G844">
        <v>11115</v>
      </c>
      <c r="H844">
        <v>13.5</v>
      </c>
      <c r="I844" s="45">
        <v>9443.5</v>
      </c>
      <c r="J844" s="2" t="s">
        <v>1218</v>
      </c>
      <c r="K844">
        <v>752</v>
      </c>
      <c r="L844" s="43">
        <f>IF(J844="Economy", G844*Imputation_C!$B$5+Imputation_C!$C$5,Flights_C!G844*Imputation_C!$B$6+Imputation_C!$C$6)</f>
        <v>8235.9524999999994</v>
      </c>
      <c r="M844" t="str">
        <f>VLOOKUP(B844, IATA[],3,FALSE)</f>
        <v>USA</v>
      </c>
      <c r="N844" t="str">
        <f>VLOOKUP(C844, IATA[],3,FALSE)</f>
        <v>Republic of Korea</v>
      </c>
    </row>
    <row r="845" spans="1:14" x14ac:dyDescent="0.3">
      <c r="A845" t="s">
        <v>289</v>
      </c>
      <c r="B845" t="s">
        <v>1167</v>
      </c>
      <c r="C845" t="s">
        <v>1178</v>
      </c>
      <c r="D845" s="1">
        <v>43260</v>
      </c>
      <c r="E845" s="1">
        <v>43272</v>
      </c>
      <c r="F845" s="1">
        <v>43280</v>
      </c>
      <c r="G845">
        <v>6377</v>
      </c>
      <c r="H845">
        <v>10.5</v>
      </c>
      <c r="I845" s="45">
        <v>9449.43</v>
      </c>
      <c r="J845" s="2" t="s">
        <v>1218</v>
      </c>
      <c r="K845">
        <v>944</v>
      </c>
      <c r="L845" s="43">
        <f>IF(J845="Economy", G845*Imputation_C!$B$5+Imputation_C!$C$5,Flights_C!G845*Imputation_C!$B$6+Imputation_C!$C$6)</f>
        <v>5518.7094999999999</v>
      </c>
      <c r="M845" t="str">
        <f>VLOOKUP(B845, IATA[],3,FALSE)</f>
        <v>England</v>
      </c>
      <c r="N845" t="str">
        <f>VLOOKUP(C845, IATA[],3,FALSE)</f>
        <v>USA</v>
      </c>
    </row>
    <row r="846" spans="1:14" x14ac:dyDescent="0.3">
      <c r="A846" t="s">
        <v>288</v>
      </c>
      <c r="B846" t="s">
        <v>1162</v>
      </c>
      <c r="C846" t="s">
        <v>1163</v>
      </c>
      <c r="D846" s="1">
        <v>42922</v>
      </c>
      <c r="E846" s="1">
        <v>42942</v>
      </c>
      <c r="F846" s="1">
        <v>42953</v>
      </c>
      <c r="G846">
        <v>8395</v>
      </c>
      <c r="H846">
        <v>9.5</v>
      </c>
      <c r="I846" s="45">
        <v>9460.08</v>
      </c>
      <c r="J846" s="2" t="s">
        <v>1218</v>
      </c>
      <c r="K846">
        <v>188</v>
      </c>
      <c r="L846" s="43">
        <f>IF(J846="Economy", G846*Imputation_C!$B$5+Imputation_C!$C$5,Flights_C!G846*Imputation_C!$B$6+Imputation_C!$C$6)</f>
        <v>6676.0325000000003</v>
      </c>
      <c r="M846" t="str">
        <f>VLOOKUP(B846, IATA[],3,FALSE)</f>
        <v>England</v>
      </c>
      <c r="N846" t="str">
        <f>VLOOKUP(C846, IATA[],3,FALSE)</f>
        <v>USA</v>
      </c>
    </row>
    <row r="847" spans="1:14" x14ac:dyDescent="0.3">
      <c r="A847" t="s">
        <v>287</v>
      </c>
      <c r="B847" t="s">
        <v>1161</v>
      </c>
      <c r="C847" t="s">
        <v>1171</v>
      </c>
      <c r="D847" s="1">
        <v>43632</v>
      </c>
      <c r="E847" s="1">
        <v>43643</v>
      </c>
      <c r="F847" s="1">
        <v>43651</v>
      </c>
      <c r="G847">
        <v>11004</v>
      </c>
      <c r="H847">
        <v>13.5</v>
      </c>
      <c r="I847" s="45">
        <v>9461.7999999999993</v>
      </c>
      <c r="J847" s="2" t="s">
        <v>1218</v>
      </c>
      <c r="K847">
        <v>749</v>
      </c>
      <c r="L847" s="43">
        <f>IF(J847="Economy", G847*Imputation_C!$B$5+Imputation_C!$C$5,Flights_C!G847*Imputation_C!$B$6+Imputation_C!$C$6)</f>
        <v>8172.2939999999999</v>
      </c>
      <c r="M847" t="str">
        <f>VLOOKUP(B847, IATA[],3,FALSE)</f>
        <v>USA</v>
      </c>
      <c r="N847" t="str">
        <f>VLOOKUP(C847, IATA[],3,FALSE)</f>
        <v>China</v>
      </c>
    </row>
    <row r="848" spans="1:14" x14ac:dyDescent="0.3">
      <c r="A848" t="s">
        <v>286</v>
      </c>
      <c r="B848" t="s">
        <v>1161</v>
      </c>
      <c r="C848" t="s">
        <v>1177</v>
      </c>
      <c r="D848" s="1">
        <v>42775</v>
      </c>
      <c r="E848" s="1">
        <v>42789</v>
      </c>
      <c r="F848" s="1">
        <v>42797</v>
      </c>
      <c r="G848">
        <v>16013</v>
      </c>
      <c r="H848">
        <v>19.3</v>
      </c>
      <c r="I848" s="45">
        <v>9502.65</v>
      </c>
      <c r="J848" s="2" t="s">
        <v>1218</v>
      </c>
      <c r="K848">
        <v>499</v>
      </c>
      <c r="L848" s="43">
        <f>IF(J848="Economy", G848*Imputation_C!$B$5+Imputation_C!$C$5,Flights_C!G848*Imputation_C!$B$6+Imputation_C!$C$6)</f>
        <v>11044.9555</v>
      </c>
      <c r="M848" t="str">
        <f>VLOOKUP(B848, IATA[],3,FALSE)</f>
        <v>USA</v>
      </c>
      <c r="N848" t="str">
        <f>VLOOKUP(C848, IATA[],3,FALSE)</f>
        <v>Australia</v>
      </c>
    </row>
    <row r="849" spans="1:14" x14ac:dyDescent="0.3">
      <c r="A849" t="s">
        <v>285</v>
      </c>
      <c r="B849" t="s">
        <v>1161</v>
      </c>
      <c r="C849" t="s">
        <v>1160</v>
      </c>
      <c r="D849" s="1">
        <v>42922</v>
      </c>
      <c r="E849" s="1">
        <v>42930</v>
      </c>
      <c r="F849" s="1">
        <v>42935</v>
      </c>
      <c r="G849">
        <v>15349</v>
      </c>
      <c r="H849">
        <v>18.5</v>
      </c>
      <c r="I849" s="45">
        <v>9514.57</v>
      </c>
      <c r="J849" s="2" t="s">
        <v>1218</v>
      </c>
      <c r="K849">
        <v>865</v>
      </c>
      <c r="L849" s="43">
        <f>IF(J849="Economy", G849*Imputation_C!$B$5+Imputation_C!$C$5,Flights_C!G849*Imputation_C!$B$6+Imputation_C!$C$6)</f>
        <v>10664.1515</v>
      </c>
      <c r="M849" t="str">
        <f>VLOOKUP(B849, IATA[],3,FALSE)</f>
        <v>USA</v>
      </c>
      <c r="N849" t="str">
        <f>VLOOKUP(C849, IATA[],3,FALSE)</f>
        <v>Singapore</v>
      </c>
    </row>
    <row r="850" spans="1:14" x14ac:dyDescent="0.3">
      <c r="A850" t="s">
        <v>284</v>
      </c>
      <c r="B850" t="s">
        <v>1162</v>
      </c>
      <c r="C850" t="s">
        <v>1160</v>
      </c>
      <c r="D850" s="1">
        <v>43535</v>
      </c>
      <c r="E850" s="1">
        <v>43553</v>
      </c>
      <c r="F850" s="1">
        <v>43558</v>
      </c>
      <c r="G850">
        <v>10883</v>
      </c>
      <c r="H850">
        <v>12.8</v>
      </c>
      <c r="I850" s="45">
        <v>9532.52</v>
      </c>
      <c r="J850" s="2" t="s">
        <v>1218</v>
      </c>
      <c r="K850">
        <v>165</v>
      </c>
      <c r="L850" s="43">
        <f>IF(J850="Economy", G850*Imputation_C!$B$5+Imputation_C!$C$5,Flights_C!G850*Imputation_C!$B$6+Imputation_C!$C$6)</f>
        <v>8102.9004999999997</v>
      </c>
      <c r="M850" t="str">
        <f>VLOOKUP(B850, IATA[],3,FALSE)</f>
        <v>England</v>
      </c>
      <c r="N850" t="str">
        <f>VLOOKUP(C850, IATA[],3,FALSE)</f>
        <v>Singapore</v>
      </c>
    </row>
    <row r="851" spans="1:14" x14ac:dyDescent="0.3">
      <c r="A851" t="s">
        <v>283</v>
      </c>
      <c r="B851" t="s">
        <v>1161</v>
      </c>
      <c r="C851" t="s">
        <v>1169</v>
      </c>
      <c r="D851" s="1">
        <v>43692</v>
      </c>
      <c r="E851" s="1">
        <v>43701</v>
      </c>
      <c r="F851" s="1">
        <v>43707</v>
      </c>
      <c r="G851">
        <v>15178</v>
      </c>
      <c r="H851">
        <v>18.3</v>
      </c>
      <c r="I851" s="45">
        <v>9539.26</v>
      </c>
      <c r="J851" s="2" t="s">
        <v>1218</v>
      </c>
      <c r="K851">
        <v>677</v>
      </c>
      <c r="L851" s="43">
        <f>IF(J851="Economy", G851*Imputation_C!$B$5+Imputation_C!$C$5,Flights_C!G851*Imputation_C!$B$6+Imputation_C!$C$6)</f>
        <v>10566.083000000001</v>
      </c>
      <c r="M851" t="str">
        <f>VLOOKUP(B851, IATA[],3,FALSE)</f>
        <v>USA</v>
      </c>
      <c r="N851" t="str">
        <f>VLOOKUP(C851, IATA[],3,FALSE)</f>
        <v>Malaysia</v>
      </c>
    </row>
    <row r="852" spans="1:14" x14ac:dyDescent="0.3">
      <c r="A852" t="s">
        <v>282</v>
      </c>
      <c r="B852" t="s">
        <v>1161</v>
      </c>
      <c r="C852" t="s">
        <v>1169</v>
      </c>
      <c r="D852" s="1">
        <v>43130</v>
      </c>
      <c r="E852" s="1">
        <v>43135</v>
      </c>
      <c r="F852" s="1">
        <v>43140</v>
      </c>
      <c r="G852">
        <v>15178</v>
      </c>
      <c r="H852">
        <v>18.3</v>
      </c>
      <c r="I852" s="45">
        <v>9552.68</v>
      </c>
      <c r="J852" s="2" t="s">
        <v>1218</v>
      </c>
      <c r="K852">
        <v>506</v>
      </c>
      <c r="L852" s="43">
        <f>IF(J852="Economy", G852*Imputation_C!$B$5+Imputation_C!$C$5,Flights_C!G852*Imputation_C!$B$6+Imputation_C!$C$6)</f>
        <v>10566.083000000001</v>
      </c>
      <c r="M852" t="str">
        <f>VLOOKUP(B852, IATA[],3,FALSE)</f>
        <v>USA</v>
      </c>
      <c r="N852" t="str">
        <f>VLOOKUP(C852, IATA[],3,FALSE)</f>
        <v>Malaysia</v>
      </c>
    </row>
    <row r="853" spans="1:14" x14ac:dyDescent="0.3">
      <c r="A853" t="s">
        <v>281</v>
      </c>
      <c r="B853" t="s">
        <v>1161</v>
      </c>
      <c r="C853" t="s">
        <v>1183</v>
      </c>
      <c r="D853" s="1">
        <v>43096</v>
      </c>
      <c r="E853" s="1">
        <v>43103</v>
      </c>
      <c r="F853" s="1">
        <v>43109</v>
      </c>
      <c r="G853">
        <v>12116</v>
      </c>
      <c r="H853">
        <v>14.8</v>
      </c>
      <c r="I853" s="45">
        <v>9586.68</v>
      </c>
      <c r="J853" s="2" t="s">
        <v>1218</v>
      </c>
      <c r="K853">
        <v>855</v>
      </c>
      <c r="L853" s="43">
        <f>IF(J853="Economy", G853*Imputation_C!$B$5+Imputation_C!$C$5,Flights_C!G853*Imputation_C!$B$6+Imputation_C!$C$6)</f>
        <v>8810.0259999999998</v>
      </c>
      <c r="M853" t="str">
        <f>VLOOKUP(B853, IATA[],3,FALSE)</f>
        <v>USA</v>
      </c>
      <c r="N853" t="str">
        <f>VLOOKUP(C853, IATA[],3,FALSE)</f>
        <v>China</v>
      </c>
    </row>
    <row r="854" spans="1:14" x14ac:dyDescent="0.3">
      <c r="A854" t="s">
        <v>280</v>
      </c>
      <c r="B854" t="s">
        <v>1162</v>
      </c>
      <c r="C854" t="s">
        <v>1206</v>
      </c>
      <c r="D854" s="1">
        <v>43616</v>
      </c>
      <c r="E854" s="1">
        <v>43617</v>
      </c>
      <c r="F854" s="1">
        <v>43626</v>
      </c>
      <c r="G854">
        <v>10767</v>
      </c>
      <c r="H854">
        <v>11.9</v>
      </c>
      <c r="I854" s="45">
        <v>9591.11</v>
      </c>
      <c r="J854" s="2" t="s">
        <v>1218</v>
      </c>
      <c r="K854">
        <v>31</v>
      </c>
      <c r="L854" s="43">
        <f>IF(J854="Economy", G854*Imputation_C!$B$5+Imputation_C!$C$5,Flights_C!G854*Imputation_C!$B$6+Imputation_C!$C$6)</f>
        <v>8036.3744999999999</v>
      </c>
      <c r="M854" t="str">
        <f>VLOOKUP(B854, IATA[],3,FALSE)</f>
        <v>England</v>
      </c>
      <c r="N854" t="str">
        <f>VLOOKUP(C854, IATA[],3,FALSE)</f>
        <v>Philippines</v>
      </c>
    </row>
    <row r="855" spans="1:14" x14ac:dyDescent="0.3">
      <c r="A855" t="s">
        <v>279</v>
      </c>
      <c r="B855" t="s">
        <v>1160</v>
      </c>
      <c r="C855" t="s">
        <v>1200</v>
      </c>
      <c r="D855" s="1">
        <v>42942</v>
      </c>
      <c r="E855" s="1">
        <v>42953</v>
      </c>
      <c r="F855" s="1">
        <v>42959</v>
      </c>
      <c r="G855">
        <v>15917</v>
      </c>
      <c r="H855">
        <v>21.1</v>
      </c>
      <c r="I855" s="45">
        <v>9592.2099999999991</v>
      </c>
      <c r="J855" s="2" t="s">
        <v>1218</v>
      </c>
      <c r="K855">
        <v>425</v>
      </c>
      <c r="L855" s="43">
        <f>IF(J855="Economy", G855*Imputation_C!$B$5+Imputation_C!$C$5,Flights_C!G855*Imputation_C!$B$6+Imputation_C!$C$6)</f>
        <v>10989.8995</v>
      </c>
      <c r="M855" t="str">
        <f>VLOOKUP(B855, IATA[],3,FALSE)</f>
        <v>Singapore</v>
      </c>
      <c r="N855" t="str">
        <f>VLOOKUP(C855, IATA[],3,FALSE)</f>
        <v>USA</v>
      </c>
    </row>
    <row r="856" spans="1:14" x14ac:dyDescent="0.3">
      <c r="A856" t="s">
        <v>278</v>
      </c>
      <c r="B856" t="s">
        <v>1161</v>
      </c>
      <c r="C856" t="s">
        <v>1182</v>
      </c>
      <c r="D856" s="1">
        <v>43774</v>
      </c>
      <c r="E856" s="1">
        <v>43782</v>
      </c>
      <c r="F856" s="1">
        <v>43794</v>
      </c>
      <c r="G856">
        <v>8047</v>
      </c>
      <c r="H856">
        <v>10</v>
      </c>
      <c r="I856" s="45">
        <v>9635.48</v>
      </c>
      <c r="J856" s="2" t="s">
        <v>1218</v>
      </c>
      <c r="K856">
        <v>213</v>
      </c>
      <c r="L856" s="43">
        <f>IF(J856="Economy", G856*Imputation_C!$B$5+Imputation_C!$C$5,Flights_C!G856*Imputation_C!$B$6+Imputation_C!$C$6)</f>
        <v>6476.4544999999998</v>
      </c>
      <c r="M856" t="str">
        <f>VLOOKUP(B856, IATA[],3,FALSE)</f>
        <v>USA</v>
      </c>
      <c r="N856" t="str">
        <f>VLOOKUP(C856, IATA[],3,FALSE)</f>
        <v>Turkey</v>
      </c>
    </row>
    <row r="857" spans="1:14" x14ac:dyDescent="0.3">
      <c r="A857" t="s">
        <v>277</v>
      </c>
      <c r="B857" t="s">
        <v>1162</v>
      </c>
      <c r="C857" t="s">
        <v>1160</v>
      </c>
      <c r="D857" s="1">
        <v>43779</v>
      </c>
      <c r="E857" s="1">
        <v>43788</v>
      </c>
      <c r="F857" s="1">
        <v>43795</v>
      </c>
      <c r="G857">
        <v>10883</v>
      </c>
      <c r="H857">
        <v>12.8</v>
      </c>
      <c r="I857" s="45">
        <v>9642.5499999999993</v>
      </c>
      <c r="J857" s="2" t="s">
        <v>1218</v>
      </c>
      <c r="K857">
        <v>454</v>
      </c>
      <c r="L857" s="43">
        <f>IF(J857="Economy", G857*Imputation_C!$B$5+Imputation_C!$C$5,Flights_C!G857*Imputation_C!$B$6+Imputation_C!$C$6)</f>
        <v>8102.9004999999997</v>
      </c>
      <c r="M857" t="str">
        <f>VLOOKUP(B857, IATA[],3,FALSE)</f>
        <v>England</v>
      </c>
      <c r="N857" t="str">
        <f>VLOOKUP(C857, IATA[],3,FALSE)</f>
        <v>Singapore</v>
      </c>
    </row>
    <row r="858" spans="1:14" x14ac:dyDescent="0.3">
      <c r="A858" t="s">
        <v>276</v>
      </c>
      <c r="B858" t="s">
        <v>1160</v>
      </c>
      <c r="C858" t="s">
        <v>1196</v>
      </c>
      <c r="D858" s="1">
        <v>43187</v>
      </c>
      <c r="E858" s="1">
        <v>43214</v>
      </c>
      <c r="F858" s="1">
        <v>43230</v>
      </c>
      <c r="G858">
        <v>14101</v>
      </c>
      <c r="H858">
        <v>19.3</v>
      </c>
      <c r="I858" s="45">
        <v>9723.82</v>
      </c>
      <c r="J858" s="2" t="s">
        <v>1218</v>
      </c>
      <c r="K858">
        <v>874</v>
      </c>
      <c r="L858" s="43">
        <f>IF(J858="Economy", G858*Imputation_C!$B$5+Imputation_C!$C$5,Flights_C!G858*Imputation_C!$B$6+Imputation_C!$C$6)</f>
        <v>9948.4235000000008</v>
      </c>
      <c r="M858" t="str">
        <f>VLOOKUP(B858, IATA[],3,FALSE)</f>
        <v>Singapore</v>
      </c>
      <c r="N858" t="str">
        <f>VLOOKUP(C858, IATA[],3,FALSE)</f>
        <v>USA</v>
      </c>
    </row>
    <row r="859" spans="1:14" x14ac:dyDescent="0.3">
      <c r="A859" t="s">
        <v>275</v>
      </c>
      <c r="B859" t="s">
        <v>1161</v>
      </c>
      <c r="C859" t="s">
        <v>1168</v>
      </c>
      <c r="D859" s="1">
        <v>43477</v>
      </c>
      <c r="E859" s="1">
        <v>43492</v>
      </c>
      <c r="F859" s="1">
        <v>43510</v>
      </c>
      <c r="G859">
        <v>10899</v>
      </c>
      <c r="H859">
        <v>13.3</v>
      </c>
      <c r="I859" s="45">
        <v>9734.06</v>
      </c>
      <c r="J859" s="2" t="s">
        <v>1218</v>
      </c>
      <c r="K859">
        <v>13</v>
      </c>
      <c r="L859" s="43">
        <f>IF(J859="Economy", G859*Imputation_C!$B$5+Imputation_C!$C$5,Flights_C!G859*Imputation_C!$B$6+Imputation_C!$C$6)</f>
        <v>8112.0765000000001</v>
      </c>
      <c r="M859" t="str">
        <f>VLOOKUP(B859, IATA[],3,FALSE)</f>
        <v>USA</v>
      </c>
      <c r="N859" t="str">
        <f>VLOOKUP(C859, IATA[],3,FALSE)</f>
        <v>Japan</v>
      </c>
    </row>
    <row r="860" spans="1:14" x14ac:dyDescent="0.3">
      <c r="A860" t="s">
        <v>274</v>
      </c>
      <c r="B860" t="s">
        <v>1161</v>
      </c>
      <c r="C860" t="s">
        <v>1175</v>
      </c>
      <c r="D860" s="1">
        <v>43217</v>
      </c>
      <c r="E860" s="1">
        <v>43236</v>
      </c>
      <c r="F860" s="1">
        <v>43241</v>
      </c>
      <c r="G860">
        <v>11022</v>
      </c>
      <c r="H860">
        <v>13.5</v>
      </c>
      <c r="I860" s="45">
        <v>9737.2099999999991</v>
      </c>
      <c r="J860" s="2" t="s">
        <v>1218</v>
      </c>
      <c r="K860">
        <v>161</v>
      </c>
      <c r="L860" s="43">
        <f>IF(J860="Economy", G860*Imputation_C!$B$5+Imputation_C!$C$5,Flights_C!G860*Imputation_C!$B$6+Imputation_C!$C$6)</f>
        <v>8182.6170000000002</v>
      </c>
      <c r="M860" t="str">
        <f>VLOOKUP(B860, IATA[],3,FALSE)</f>
        <v>USA</v>
      </c>
      <c r="N860" t="str">
        <f>VLOOKUP(C860, IATA[],3,FALSE)</f>
        <v>United Arab Emirates</v>
      </c>
    </row>
    <row r="861" spans="1:14" x14ac:dyDescent="0.3">
      <c r="A861" t="s">
        <v>273</v>
      </c>
      <c r="B861" t="s">
        <v>1160</v>
      </c>
      <c r="C861" t="s">
        <v>1195</v>
      </c>
      <c r="D861" s="1">
        <v>42952</v>
      </c>
      <c r="E861" s="1">
        <v>42958</v>
      </c>
      <c r="F861" s="1">
        <v>42961</v>
      </c>
      <c r="G861">
        <v>14584</v>
      </c>
      <c r="H861">
        <v>21.7</v>
      </c>
      <c r="I861" s="45">
        <v>9752.15</v>
      </c>
      <c r="J861" s="2" t="s">
        <v>1218</v>
      </c>
      <c r="K861">
        <v>659</v>
      </c>
      <c r="L861" s="43">
        <f>IF(J861="Economy", G861*Imputation_C!$B$5+Imputation_C!$C$5,Flights_C!G861*Imputation_C!$B$6+Imputation_C!$C$6)</f>
        <v>10225.424000000001</v>
      </c>
      <c r="M861" t="str">
        <f>VLOOKUP(B861, IATA[],3,FALSE)</f>
        <v>Singapore</v>
      </c>
      <c r="N861" t="str">
        <f>VLOOKUP(C861, IATA[],3,FALSE)</f>
        <v>USA</v>
      </c>
    </row>
    <row r="862" spans="1:14" x14ac:dyDescent="0.3">
      <c r="A862" t="s">
        <v>272</v>
      </c>
      <c r="B862" t="s">
        <v>1167</v>
      </c>
      <c r="C862" t="s">
        <v>1177</v>
      </c>
      <c r="D862" s="1">
        <v>43608</v>
      </c>
      <c r="E862" s="1">
        <v>43619</v>
      </c>
      <c r="F862" s="1">
        <v>43627</v>
      </c>
      <c r="G862">
        <v>17017</v>
      </c>
      <c r="H862">
        <v>21.6</v>
      </c>
      <c r="I862" s="45">
        <v>9761.2800000000007</v>
      </c>
      <c r="J862" s="2" t="s">
        <v>1218</v>
      </c>
      <c r="K862">
        <v>171</v>
      </c>
      <c r="L862" s="43">
        <f>IF(J862="Economy", G862*Imputation_C!$B$5+Imputation_C!$C$5,Flights_C!G862*Imputation_C!$B$6+Imputation_C!$C$6)</f>
        <v>11620.7495</v>
      </c>
      <c r="M862" t="str">
        <f>VLOOKUP(B862, IATA[],3,FALSE)</f>
        <v>England</v>
      </c>
      <c r="N862" t="str">
        <f>VLOOKUP(C862, IATA[],3,FALSE)</f>
        <v>Australia</v>
      </c>
    </row>
    <row r="863" spans="1:14" x14ac:dyDescent="0.3">
      <c r="A863" t="s">
        <v>271</v>
      </c>
      <c r="B863" t="s">
        <v>1161</v>
      </c>
      <c r="C863" t="s">
        <v>1169</v>
      </c>
      <c r="D863" s="1">
        <v>43564</v>
      </c>
      <c r="E863" s="1">
        <v>43575</v>
      </c>
      <c r="F863" s="1">
        <v>43586</v>
      </c>
      <c r="G863">
        <v>15178</v>
      </c>
      <c r="H863">
        <v>18.3</v>
      </c>
      <c r="I863" s="45">
        <v>9791.4699999999993</v>
      </c>
      <c r="J863" s="2" t="s">
        <v>1218</v>
      </c>
      <c r="K863">
        <v>321</v>
      </c>
      <c r="L863" s="43">
        <f>IF(J863="Economy", G863*Imputation_C!$B$5+Imputation_C!$C$5,Flights_C!G863*Imputation_C!$B$6+Imputation_C!$C$6)</f>
        <v>10566.083000000001</v>
      </c>
      <c r="M863" t="str">
        <f>VLOOKUP(B863, IATA[],3,FALSE)</f>
        <v>USA</v>
      </c>
      <c r="N863" t="str">
        <f>VLOOKUP(C863, IATA[],3,FALSE)</f>
        <v>Malaysia</v>
      </c>
    </row>
    <row r="864" spans="1:14" x14ac:dyDescent="0.3">
      <c r="A864" t="s">
        <v>270</v>
      </c>
      <c r="B864" t="s">
        <v>1167</v>
      </c>
      <c r="C864" t="s">
        <v>1204</v>
      </c>
      <c r="D864" s="1">
        <v>43315</v>
      </c>
      <c r="E864" s="1">
        <v>43324</v>
      </c>
      <c r="F864" s="1">
        <v>43471</v>
      </c>
      <c r="G864">
        <v>8947</v>
      </c>
      <c r="H864">
        <v>11.1</v>
      </c>
      <c r="I864" s="45">
        <v>9841.2800000000007</v>
      </c>
      <c r="J864" s="2" t="s">
        <v>1218</v>
      </c>
      <c r="K864">
        <v>549</v>
      </c>
      <c r="L864" s="43">
        <f>IF(J864="Economy", G864*Imputation_C!$B$5+Imputation_C!$C$5,Flights_C!G864*Imputation_C!$B$6+Imputation_C!$C$6)</f>
        <v>6992.6045000000004</v>
      </c>
      <c r="M864" t="str">
        <f>VLOOKUP(B864, IATA[],3,FALSE)</f>
        <v>England</v>
      </c>
      <c r="N864" t="str">
        <f>VLOOKUP(C864, IATA[],3,FALSE)</f>
        <v>Mexico</v>
      </c>
    </row>
    <row r="865" spans="1:14" x14ac:dyDescent="0.3">
      <c r="A865" t="s">
        <v>269</v>
      </c>
      <c r="B865" t="s">
        <v>1162</v>
      </c>
      <c r="C865" t="s">
        <v>1189</v>
      </c>
      <c r="D865" s="1">
        <v>42899</v>
      </c>
      <c r="E865" s="1">
        <v>42899</v>
      </c>
      <c r="F865" s="1">
        <v>42903</v>
      </c>
      <c r="G865">
        <v>8462</v>
      </c>
      <c r="H865">
        <v>9.6</v>
      </c>
      <c r="I865" s="45">
        <v>9860.4</v>
      </c>
      <c r="J865" s="2" t="s">
        <v>1218</v>
      </c>
      <c r="K865">
        <v>269</v>
      </c>
      <c r="L865" s="43">
        <f>IF(J865="Economy", G865*Imputation_C!$B$5+Imputation_C!$C$5,Flights_C!G865*Imputation_C!$B$6+Imputation_C!$C$6)</f>
        <v>6714.4570000000003</v>
      </c>
      <c r="M865" t="str">
        <f>VLOOKUP(B865, IATA[],3,FALSE)</f>
        <v>England</v>
      </c>
      <c r="N865" t="str">
        <f>VLOOKUP(C865, IATA[],3,FALSE)</f>
        <v>USA</v>
      </c>
    </row>
    <row r="866" spans="1:14" x14ac:dyDescent="0.3">
      <c r="A866" t="s">
        <v>268</v>
      </c>
      <c r="B866" t="s">
        <v>1161</v>
      </c>
      <c r="C866" t="s">
        <v>1176</v>
      </c>
      <c r="D866" s="1">
        <v>43399</v>
      </c>
      <c r="E866" s="1">
        <v>43414</v>
      </c>
      <c r="F866" s="1">
        <v>43422</v>
      </c>
      <c r="G866">
        <v>11115</v>
      </c>
      <c r="H866">
        <v>13.5</v>
      </c>
      <c r="I866" s="45">
        <v>9865.74</v>
      </c>
      <c r="J866" s="2" t="s">
        <v>1218</v>
      </c>
      <c r="K866">
        <v>805</v>
      </c>
      <c r="L866" s="43">
        <f>IF(J866="Economy", G866*Imputation_C!$B$5+Imputation_C!$C$5,Flights_C!G866*Imputation_C!$B$6+Imputation_C!$C$6)</f>
        <v>8235.9524999999994</v>
      </c>
      <c r="M866" t="str">
        <f>VLOOKUP(B866, IATA[],3,FALSE)</f>
        <v>USA</v>
      </c>
      <c r="N866" t="str">
        <f>VLOOKUP(C866, IATA[],3,FALSE)</f>
        <v>Republic of Korea</v>
      </c>
    </row>
    <row r="867" spans="1:14" x14ac:dyDescent="0.3">
      <c r="A867" t="s">
        <v>267</v>
      </c>
      <c r="B867" t="s">
        <v>1161</v>
      </c>
      <c r="C867" t="s">
        <v>1164</v>
      </c>
      <c r="D867" s="1">
        <v>43535</v>
      </c>
      <c r="E867" s="1">
        <v>43552</v>
      </c>
      <c r="F867" s="1">
        <v>43565</v>
      </c>
      <c r="G867">
        <v>12551</v>
      </c>
      <c r="H867">
        <v>15.3</v>
      </c>
      <c r="I867" s="45">
        <v>9871.0499999999993</v>
      </c>
      <c r="J867" s="2" t="s">
        <v>1218</v>
      </c>
      <c r="K867">
        <v>855</v>
      </c>
      <c r="L867" s="43">
        <f>IF(J867="Economy", G867*Imputation_C!$B$5+Imputation_C!$C$5,Flights_C!G867*Imputation_C!$B$6+Imputation_C!$C$6)</f>
        <v>9059.4984999999997</v>
      </c>
      <c r="M867" t="str">
        <f>VLOOKUP(B867, IATA[],3,FALSE)</f>
        <v>USA</v>
      </c>
      <c r="N867" t="str">
        <f>VLOOKUP(C867, IATA[],3,FALSE)</f>
        <v>India</v>
      </c>
    </row>
    <row r="868" spans="1:14" x14ac:dyDescent="0.3">
      <c r="A868" t="s">
        <v>266</v>
      </c>
      <c r="B868" t="s">
        <v>1161</v>
      </c>
      <c r="C868" t="s">
        <v>1177</v>
      </c>
      <c r="D868" s="1">
        <v>43141</v>
      </c>
      <c r="E868" s="1">
        <v>43153</v>
      </c>
      <c r="F868" s="1">
        <v>43161</v>
      </c>
      <c r="G868">
        <v>16013</v>
      </c>
      <c r="H868">
        <v>19.3</v>
      </c>
      <c r="I868" s="45">
        <v>9875.66</v>
      </c>
      <c r="J868" s="2" t="s">
        <v>1218</v>
      </c>
      <c r="K868">
        <v>663</v>
      </c>
      <c r="L868" s="43">
        <f>IF(J868="Economy", G868*Imputation_C!$B$5+Imputation_C!$C$5,Flights_C!G868*Imputation_C!$B$6+Imputation_C!$C$6)</f>
        <v>11044.9555</v>
      </c>
      <c r="M868" t="str">
        <f>VLOOKUP(B868, IATA[],3,FALSE)</f>
        <v>USA</v>
      </c>
      <c r="N868" t="str">
        <f>VLOOKUP(C868, IATA[],3,FALSE)</f>
        <v>Australia</v>
      </c>
    </row>
    <row r="869" spans="1:14" x14ac:dyDescent="0.3">
      <c r="A869" t="s">
        <v>265</v>
      </c>
      <c r="B869" t="s">
        <v>1161</v>
      </c>
      <c r="C869" t="s">
        <v>1171</v>
      </c>
      <c r="D869" s="1">
        <v>43625</v>
      </c>
      <c r="E869" s="1">
        <v>43637</v>
      </c>
      <c r="F869" s="1">
        <v>43649</v>
      </c>
      <c r="G869">
        <v>11004</v>
      </c>
      <c r="H869">
        <v>13.5</v>
      </c>
      <c r="I869" s="45">
        <v>9890.89</v>
      </c>
      <c r="J869" s="2" t="s">
        <v>1218</v>
      </c>
      <c r="K869">
        <v>200</v>
      </c>
      <c r="L869" s="43">
        <f>IF(J869="Economy", G869*Imputation_C!$B$5+Imputation_C!$C$5,Flights_C!G869*Imputation_C!$B$6+Imputation_C!$C$6)</f>
        <v>8172.2939999999999</v>
      </c>
      <c r="M869" t="str">
        <f>VLOOKUP(B869, IATA[],3,FALSE)</f>
        <v>USA</v>
      </c>
      <c r="N869" t="str">
        <f>VLOOKUP(C869, IATA[],3,FALSE)</f>
        <v>China</v>
      </c>
    </row>
    <row r="870" spans="1:14" x14ac:dyDescent="0.3">
      <c r="A870" t="s">
        <v>263</v>
      </c>
      <c r="B870" t="s">
        <v>1161</v>
      </c>
      <c r="C870" t="s">
        <v>1173</v>
      </c>
      <c r="D870" s="1">
        <v>43114</v>
      </c>
      <c r="E870" s="1">
        <v>43116</v>
      </c>
      <c r="F870" s="1">
        <v>43121</v>
      </c>
      <c r="G870">
        <v>13964</v>
      </c>
      <c r="H870">
        <v>16.899999999999999</v>
      </c>
      <c r="I870" s="45">
        <v>9903.91</v>
      </c>
      <c r="J870" s="2" t="s">
        <v>1218</v>
      </c>
      <c r="K870">
        <v>252</v>
      </c>
      <c r="L870" s="43">
        <f>IF(J870="Economy", G870*Imputation_C!$B$5+Imputation_C!$C$5,Flights_C!G870*Imputation_C!$B$6+Imputation_C!$C$6)</f>
        <v>9869.8539999999994</v>
      </c>
      <c r="M870" t="str">
        <f>VLOOKUP(B870, IATA[],3,FALSE)</f>
        <v>USA</v>
      </c>
      <c r="N870" t="str">
        <f>VLOOKUP(C870, IATA[],3,FALSE)</f>
        <v>Thailand</v>
      </c>
    </row>
    <row r="871" spans="1:14" x14ac:dyDescent="0.3">
      <c r="A871" t="s">
        <v>262</v>
      </c>
      <c r="B871" t="s">
        <v>1167</v>
      </c>
      <c r="C871" t="s">
        <v>1169</v>
      </c>
      <c r="D871" s="1">
        <v>43461</v>
      </c>
      <c r="E871" s="1">
        <v>43469</v>
      </c>
      <c r="F871" s="1">
        <v>43473</v>
      </c>
      <c r="G871">
        <v>10593</v>
      </c>
      <c r="H871">
        <v>17.7</v>
      </c>
      <c r="I871" s="45">
        <v>9912.2800000000007</v>
      </c>
      <c r="J871" s="2" t="s">
        <v>1218</v>
      </c>
      <c r="K871">
        <v>435</v>
      </c>
      <c r="L871" s="43">
        <f>IF(J871="Economy", G871*Imputation_C!$B$5+Imputation_C!$C$5,Flights_C!G871*Imputation_C!$B$6+Imputation_C!$C$6)</f>
        <v>7936.5855000000001</v>
      </c>
      <c r="M871" t="str">
        <f>VLOOKUP(B871, IATA[],3,FALSE)</f>
        <v>England</v>
      </c>
      <c r="N871" t="str">
        <f>VLOOKUP(C871, IATA[],3,FALSE)</f>
        <v>Malaysia</v>
      </c>
    </row>
    <row r="872" spans="1:14" x14ac:dyDescent="0.3">
      <c r="A872" t="s">
        <v>261</v>
      </c>
      <c r="B872" t="s">
        <v>1161</v>
      </c>
      <c r="C872" t="s">
        <v>1160</v>
      </c>
      <c r="D872" s="1">
        <v>43677</v>
      </c>
      <c r="E872" s="1">
        <v>43694</v>
      </c>
      <c r="F872" s="1">
        <v>43712</v>
      </c>
      <c r="G872">
        <v>15349</v>
      </c>
      <c r="H872">
        <v>18.5</v>
      </c>
      <c r="I872" s="45">
        <v>9915.2099999999991</v>
      </c>
      <c r="J872" s="2" t="s">
        <v>1218</v>
      </c>
      <c r="K872">
        <v>343</v>
      </c>
      <c r="L872" s="43">
        <f>IF(J872="Economy", G872*Imputation_C!$B$5+Imputation_C!$C$5,Flights_C!G872*Imputation_C!$B$6+Imputation_C!$C$6)</f>
        <v>10664.1515</v>
      </c>
      <c r="M872" t="str">
        <f>VLOOKUP(B872, IATA[],3,FALSE)</f>
        <v>USA</v>
      </c>
      <c r="N872" t="str">
        <f>VLOOKUP(C872, IATA[],3,FALSE)</f>
        <v>Singapore</v>
      </c>
    </row>
    <row r="873" spans="1:14" x14ac:dyDescent="0.3">
      <c r="A873" t="s">
        <v>260</v>
      </c>
      <c r="B873" t="s">
        <v>1161</v>
      </c>
      <c r="C873" t="s">
        <v>1175</v>
      </c>
      <c r="D873" s="1">
        <v>43327</v>
      </c>
      <c r="E873" s="1">
        <v>43335</v>
      </c>
      <c r="F873" s="1">
        <v>43344</v>
      </c>
      <c r="G873">
        <v>11022</v>
      </c>
      <c r="H873">
        <v>13.5</v>
      </c>
      <c r="I873" s="45">
        <v>9927.42</v>
      </c>
      <c r="J873" s="2" t="s">
        <v>1218</v>
      </c>
      <c r="K873">
        <v>962</v>
      </c>
      <c r="L873" s="43">
        <f>IF(J873="Economy", G873*Imputation_C!$B$5+Imputation_C!$C$5,Flights_C!G873*Imputation_C!$B$6+Imputation_C!$C$6)</f>
        <v>8182.6170000000002</v>
      </c>
      <c r="M873" t="str">
        <f>VLOOKUP(B873, IATA[],3,FALSE)</f>
        <v>USA</v>
      </c>
      <c r="N873" t="str">
        <f>VLOOKUP(C873, IATA[],3,FALSE)</f>
        <v>United Arab Emirates</v>
      </c>
    </row>
    <row r="874" spans="1:14" x14ac:dyDescent="0.3">
      <c r="A874" t="s">
        <v>259</v>
      </c>
      <c r="B874" t="s">
        <v>1167</v>
      </c>
      <c r="C874" t="s">
        <v>1185</v>
      </c>
      <c r="D874" s="1">
        <v>43235</v>
      </c>
      <c r="E874" s="1">
        <v>43243</v>
      </c>
      <c r="F874" s="1">
        <v>43253</v>
      </c>
      <c r="G874">
        <v>7794</v>
      </c>
      <c r="H874">
        <v>12.9</v>
      </c>
      <c r="I874" s="45">
        <v>9931.7800000000007</v>
      </c>
      <c r="J874" s="2" t="s">
        <v>1218</v>
      </c>
      <c r="K874">
        <v>388</v>
      </c>
      <c r="L874" s="43">
        <f>IF(J874="Economy", G874*Imputation_C!$B$5+Imputation_C!$C$5,Flights_C!G874*Imputation_C!$B$6+Imputation_C!$C$6)</f>
        <v>6331.3590000000004</v>
      </c>
      <c r="M874" t="str">
        <f>VLOOKUP(B874, IATA[],3,FALSE)</f>
        <v>England</v>
      </c>
      <c r="N874" t="str">
        <f>VLOOKUP(C874, IATA[],3,FALSE)</f>
        <v>USA</v>
      </c>
    </row>
    <row r="875" spans="1:14" x14ac:dyDescent="0.3">
      <c r="A875" t="s">
        <v>258</v>
      </c>
      <c r="B875" t="s">
        <v>1162</v>
      </c>
      <c r="C875" t="s">
        <v>1203</v>
      </c>
      <c r="D875" s="1">
        <v>42735</v>
      </c>
      <c r="E875" s="1">
        <v>42741</v>
      </c>
      <c r="F875" s="1">
        <v>42748</v>
      </c>
      <c r="G875">
        <v>8615</v>
      </c>
      <c r="H875">
        <v>9.8000000000000007</v>
      </c>
      <c r="I875" s="45">
        <v>9938.75</v>
      </c>
      <c r="J875" s="2" t="s">
        <v>1218</v>
      </c>
      <c r="K875">
        <v>884</v>
      </c>
      <c r="L875" s="43">
        <f>IF(J875="Economy", G875*Imputation_C!$B$5+Imputation_C!$C$5,Flights_C!G875*Imputation_C!$B$6+Imputation_C!$C$6)</f>
        <v>6802.2025000000003</v>
      </c>
      <c r="M875" t="str">
        <f>VLOOKUP(B875, IATA[],3,FALSE)</f>
        <v>England</v>
      </c>
      <c r="N875" t="str">
        <f>VLOOKUP(C875, IATA[],3,FALSE)</f>
        <v>USA</v>
      </c>
    </row>
    <row r="876" spans="1:14" x14ac:dyDescent="0.3">
      <c r="A876" t="s">
        <v>257</v>
      </c>
      <c r="B876" t="s">
        <v>1161</v>
      </c>
      <c r="C876" t="s">
        <v>1175</v>
      </c>
      <c r="D876" s="1">
        <v>43650</v>
      </c>
      <c r="E876" s="1">
        <v>43658</v>
      </c>
      <c r="F876" s="1">
        <v>43664</v>
      </c>
      <c r="G876">
        <v>11022</v>
      </c>
      <c r="H876">
        <v>13.5</v>
      </c>
      <c r="I876" s="45">
        <v>9939.67</v>
      </c>
      <c r="J876" s="2" t="s">
        <v>1218</v>
      </c>
      <c r="K876">
        <v>752</v>
      </c>
      <c r="L876" s="43">
        <f>IF(J876="Economy", G876*Imputation_C!$B$5+Imputation_C!$C$5,Flights_C!G876*Imputation_C!$B$6+Imputation_C!$C$6)</f>
        <v>8182.6170000000002</v>
      </c>
      <c r="M876" t="str">
        <f>VLOOKUP(B876, IATA[],3,FALSE)</f>
        <v>USA</v>
      </c>
      <c r="N876" t="str">
        <f>VLOOKUP(C876, IATA[],3,FALSE)</f>
        <v>United Arab Emirates</v>
      </c>
    </row>
    <row r="877" spans="1:14" x14ac:dyDescent="0.3">
      <c r="A877" t="s">
        <v>256</v>
      </c>
      <c r="B877" t="s">
        <v>1161</v>
      </c>
      <c r="C877" t="s">
        <v>1173</v>
      </c>
      <c r="D877" s="1">
        <v>43807</v>
      </c>
      <c r="E877" s="1">
        <v>43822</v>
      </c>
      <c r="F877" s="1">
        <v>43829</v>
      </c>
      <c r="G877">
        <v>13964</v>
      </c>
      <c r="H877">
        <v>16.899999999999999</v>
      </c>
      <c r="I877" s="45">
        <v>9956.39</v>
      </c>
      <c r="J877" s="2" t="s">
        <v>1218</v>
      </c>
      <c r="K877">
        <v>109</v>
      </c>
      <c r="L877" s="43">
        <f>IF(J877="Economy", G877*Imputation_C!$B$5+Imputation_C!$C$5,Flights_C!G877*Imputation_C!$B$6+Imputation_C!$C$6)</f>
        <v>9869.8539999999994</v>
      </c>
      <c r="M877" t="str">
        <f>VLOOKUP(B877, IATA[],3,FALSE)</f>
        <v>USA</v>
      </c>
      <c r="N877" t="str">
        <f>VLOOKUP(C877, IATA[],3,FALSE)</f>
        <v>Thailand</v>
      </c>
    </row>
    <row r="878" spans="1:14" x14ac:dyDescent="0.3">
      <c r="A878" t="s">
        <v>255</v>
      </c>
      <c r="B878" t="s">
        <v>1162</v>
      </c>
      <c r="C878" t="s">
        <v>1172</v>
      </c>
      <c r="D878" s="1">
        <v>43299</v>
      </c>
      <c r="E878" s="1">
        <v>43304</v>
      </c>
      <c r="F878" s="1">
        <v>43320</v>
      </c>
      <c r="G878">
        <v>7702</v>
      </c>
      <c r="H878">
        <v>8.9</v>
      </c>
      <c r="I878" s="45">
        <v>9992.56</v>
      </c>
      <c r="J878" s="2" t="s">
        <v>1218</v>
      </c>
      <c r="K878">
        <v>431</v>
      </c>
      <c r="L878" s="43">
        <f>IF(J878="Economy", G878*Imputation_C!$B$5+Imputation_C!$C$5,Flights_C!G878*Imputation_C!$B$6+Imputation_C!$C$6)</f>
        <v>6278.5969999999998</v>
      </c>
      <c r="M878" t="str">
        <f>VLOOKUP(B878, IATA[],3,FALSE)</f>
        <v>England</v>
      </c>
      <c r="N878" t="str">
        <f>VLOOKUP(C878, IATA[],3,FALSE)</f>
        <v>USA</v>
      </c>
    </row>
    <row r="879" spans="1:14" x14ac:dyDescent="0.3">
      <c r="A879" t="s">
        <v>254</v>
      </c>
      <c r="B879" t="s">
        <v>1161</v>
      </c>
      <c r="C879" t="s">
        <v>1160</v>
      </c>
      <c r="D879" s="1">
        <v>43525</v>
      </c>
      <c r="E879" s="1">
        <v>43537</v>
      </c>
      <c r="F879" s="1">
        <v>43551</v>
      </c>
      <c r="G879">
        <v>15349</v>
      </c>
      <c r="H879">
        <v>18.5</v>
      </c>
      <c r="I879" s="45">
        <v>10015.51</v>
      </c>
      <c r="J879" s="2" t="s">
        <v>1218</v>
      </c>
      <c r="K879">
        <v>854</v>
      </c>
      <c r="L879" s="43">
        <f>IF(J879="Economy", G879*Imputation_C!$B$5+Imputation_C!$C$5,Flights_C!G879*Imputation_C!$B$6+Imputation_C!$C$6)</f>
        <v>10664.1515</v>
      </c>
      <c r="M879" t="str">
        <f>VLOOKUP(B879, IATA[],3,FALSE)</f>
        <v>USA</v>
      </c>
      <c r="N879" t="str">
        <f>VLOOKUP(C879, IATA[],3,FALSE)</f>
        <v>Singapore</v>
      </c>
    </row>
    <row r="880" spans="1:14" x14ac:dyDescent="0.3">
      <c r="A880" t="s">
        <v>253</v>
      </c>
      <c r="B880" t="s">
        <v>1167</v>
      </c>
      <c r="C880" t="s">
        <v>1205</v>
      </c>
      <c r="D880" s="1">
        <v>43517</v>
      </c>
      <c r="E880" s="1">
        <v>43535</v>
      </c>
      <c r="F880" s="1">
        <v>43550</v>
      </c>
      <c r="G880">
        <v>8248</v>
      </c>
      <c r="H880">
        <v>12.4</v>
      </c>
      <c r="I880" s="45">
        <v>10033.89</v>
      </c>
      <c r="J880" s="2" t="s">
        <v>1218</v>
      </c>
      <c r="K880">
        <v>198</v>
      </c>
      <c r="L880" s="43">
        <f>IF(J880="Economy", G880*Imputation_C!$B$5+Imputation_C!$C$5,Flights_C!G880*Imputation_C!$B$6+Imputation_C!$C$6)</f>
        <v>6591.7280000000001</v>
      </c>
      <c r="M880" t="str">
        <f>VLOOKUP(B880, IATA[],3,FALSE)</f>
        <v>England</v>
      </c>
      <c r="N880" t="str">
        <f>VLOOKUP(C880, IATA[],3,FALSE)</f>
        <v>China</v>
      </c>
    </row>
    <row r="881" spans="1:14" x14ac:dyDescent="0.3">
      <c r="A881" t="s">
        <v>252</v>
      </c>
      <c r="B881" t="s">
        <v>1161</v>
      </c>
      <c r="C881" t="s">
        <v>1169</v>
      </c>
      <c r="D881" s="1">
        <v>43707</v>
      </c>
      <c r="E881" s="1">
        <v>43714</v>
      </c>
      <c r="F881" s="1">
        <v>43721</v>
      </c>
      <c r="G881">
        <v>15178</v>
      </c>
      <c r="H881">
        <v>18.3</v>
      </c>
      <c r="I881" s="45">
        <v>10034.379999999999</v>
      </c>
      <c r="J881" s="2" t="s">
        <v>1218</v>
      </c>
      <c r="K881">
        <v>621</v>
      </c>
      <c r="L881" s="43">
        <f>IF(J881="Economy", G881*Imputation_C!$B$5+Imputation_C!$C$5,Flights_C!G881*Imputation_C!$B$6+Imputation_C!$C$6)</f>
        <v>10566.083000000001</v>
      </c>
      <c r="M881" t="str">
        <f>VLOOKUP(B881, IATA[],3,FALSE)</f>
        <v>USA</v>
      </c>
      <c r="N881" t="str">
        <f>VLOOKUP(C881, IATA[],3,FALSE)</f>
        <v>Malaysia</v>
      </c>
    </row>
    <row r="882" spans="1:14" x14ac:dyDescent="0.3">
      <c r="A882" t="s">
        <v>251</v>
      </c>
      <c r="B882" t="s">
        <v>1161</v>
      </c>
      <c r="C882" t="s">
        <v>1171</v>
      </c>
      <c r="D882" s="1">
        <v>43785</v>
      </c>
      <c r="E882" s="1">
        <v>43804</v>
      </c>
      <c r="F882" s="1">
        <v>43811</v>
      </c>
      <c r="G882">
        <v>11004</v>
      </c>
      <c r="H882">
        <v>13.5</v>
      </c>
      <c r="I882" s="45">
        <v>10035.43</v>
      </c>
      <c r="J882" s="2" t="s">
        <v>1218</v>
      </c>
      <c r="K882">
        <v>760</v>
      </c>
      <c r="L882" s="43">
        <f>IF(J882="Economy", G882*Imputation_C!$B$5+Imputation_C!$C$5,Flights_C!G882*Imputation_C!$B$6+Imputation_C!$C$6)</f>
        <v>8172.2939999999999</v>
      </c>
      <c r="M882" t="str">
        <f>VLOOKUP(B882, IATA[],3,FALSE)</f>
        <v>USA</v>
      </c>
      <c r="N882" t="str">
        <f>VLOOKUP(C882, IATA[],3,FALSE)</f>
        <v>China</v>
      </c>
    </row>
    <row r="883" spans="1:14" x14ac:dyDescent="0.3">
      <c r="A883" t="s">
        <v>250</v>
      </c>
      <c r="B883" t="s">
        <v>1161</v>
      </c>
      <c r="C883" t="s">
        <v>1160</v>
      </c>
      <c r="D883" s="1">
        <v>43511</v>
      </c>
      <c r="E883" s="1">
        <v>43531</v>
      </c>
      <c r="F883" s="1">
        <v>43540</v>
      </c>
      <c r="G883">
        <v>15349</v>
      </c>
      <c r="H883">
        <v>18.5</v>
      </c>
      <c r="I883" s="45">
        <v>10056.290000000001</v>
      </c>
      <c r="J883" s="2" t="s">
        <v>1218</v>
      </c>
      <c r="K883">
        <v>228</v>
      </c>
      <c r="L883" s="43">
        <f>IF(J883="Economy", G883*Imputation_C!$B$5+Imputation_C!$C$5,Flights_C!G883*Imputation_C!$B$6+Imputation_C!$C$6)</f>
        <v>10664.1515</v>
      </c>
      <c r="M883" t="str">
        <f>VLOOKUP(B883, IATA[],3,FALSE)</f>
        <v>USA</v>
      </c>
      <c r="N883" t="str">
        <f>VLOOKUP(C883, IATA[],3,FALSE)</f>
        <v>Singapore</v>
      </c>
    </row>
    <row r="884" spans="1:14" x14ac:dyDescent="0.3">
      <c r="A884" t="s">
        <v>249</v>
      </c>
      <c r="B884" t="s">
        <v>1167</v>
      </c>
      <c r="C884" t="s">
        <v>1161</v>
      </c>
      <c r="D884" s="1">
        <v>43225</v>
      </c>
      <c r="E884" s="1">
        <v>43231</v>
      </c>
      <c r="F884" s="1">
        <v>43240</v>
      </c>
      <c r="G884">
        <v>5568</v>
      </c>
      <c r="H884">
        <v>12.7</v>
      </c>
      <c r="I884" s="45">
        <v>10068.31</v>
      </c>
      <c r="J884" s="2" t="s">
        <v>1218</v>
      </c>
      <c r="K884">
        <v>165</v>
      </c>
      <c r="L884" s="43">
        <f>IF(J884="Economy", G884*Imputation_C!$B$5+Imputation_C!$C$5,Flights_C!G884*Imputation_C!$B$6+Imputation_C!$C$6)</f>
        <v>5054.7479999999996</v>
      </c>
      <c r="M884" t="str">
        <f>VLOOKUP(B884, IATA[],3,FALSE)</f>
        <v>England</v>
      </c>
      <c r="N884" t="str">
        <f>VLOOKUP(C884, IATA[],3,FALSE)</f>
        <v>USA</v>
      </c>
    </row>
    <row r="885" spans="1:14" x14ac:dyDescent="0.3">
      <c r="A885" t="s">
        <v>248</v>
      </c>
      <c r="B885" t="s">
        <v>1167</v>
      </c>
      <c r="C885" t="s">
        <v>1174</v>
      </c>
      <c r="D885" s="1">
        <v>43669</v>
      </c>
      <c r="E885" s="1">
        <v>43686</v>
      </c>
      <c r="F885" s="1">
        <v>43696</v>
      </c>
      <c r="G885">
        <v>11708</v>
      </c>
      <c r="H885">
        <v>20.9</v>
      </c>
      <c r="I885" s="45">
        <v>10085.68</v>
      </c>
      <c r="J885" s="2" t="s">
        <v>1218</v>
      </c>
      <c r="K885">
        <v>454</v>
      </c>
      <c r="L885" s="43">
        <f>IF(J885="Economy", G885*Imputation_C!$B$5+Imputation_C!$C$5,Flights_C!G885*Imputation_C!$B$6+Imputation_C!$C$6)</f>
        <v>8576.0380000000005</v>
      </c>
      <c r="M885" t="str">
        <f>VLOOKUP(B885, IATA[],3,FALSE)</f>
        <v>England</v>
      </c>
      <c r="N885" t="str">
        <f>VLOOKUP(C885, IATA[],3,FALSE)</f>
        <v>Indonesia</v>
      </c>
    </row>
    <row r="886" spans="1:14" x14ac:dyDescent="0.3">
      <c r="A886" t="s">
        <v>246</v>
      </c>
      <c r="B886" t="s">
        <v>1161</v>
      </c>
      <c r="C886" t="s">
        <v>1175</v>
      </c>
      <c r="D886" s="1">
        <v>43514</v>
      </c>
      <c r="E886" s="1">
        <v>43533</v>
      </c>
      <c r="F886" s="1">
        <v>43539</v>
      </c>
      <c r="G886">
        <v>11022</v>
      </c>
      <c r="H886">
        <v>13.5</v>
      </c>
      <c r="I886" s="45">
        <v>10113.44</v>
      </c>
      <c r="J886" s="2" t="s">
        <v>1218</v>
      </c>
      <c r="K886">
        <v>200</v>
      </c>
      <c r="L886" s="43">
        <f>IF(J886="Economy", G886*Imputation_C!$B$5+Imputation_C!$C$5,Flights_C!G886*Imputation_C!$B$6+Imputation_C!$C$6)</f>
        <v>8182.6170000000002</v>
      </c>
      <c r="M886" t="str">
        <f>VLOOKUP(B886, IATA[],3,FALSE)</f>
        <v>USA</v>
      </c>
      <c r="N886" t="str">
        <f>VLOOKUP(C886, IATA[],3,FALSE)</f>
        <v>United Arab Emirates</v>
      </c>
    </row>
    <row r="887" spans="1:14" x14ac:dyDescent="0.3">
      <c r="A887" t="s">
        <v>244</v>
      </c>
      <c r="B887" t="s">
        <v>1161</v>
      </c>
      <c r="C887" t="s">
        <v>1176</v>
      </c>
      <c r="D887" s="1">
        <v>43702</v>
      </c>
      <c r="E887" s="1">
        <v>43720</v>
      </c>
      <c r="F887" s="1">
        <v>43732</v>
      </c>
      <c r="G887">
        <v>11115</v>
      </c>
      <c r="H887">
        <v>13.5</v>
      </c>
      <c r="I887" s="45">
        <v>10146.959999999999</v>
      </c>
      <c r="J887" s="2" t="s">
        <v>1218</v>
      </c>
      <c r="K887">
        <v>63</v>
      </c>
      <c r="L887" s="43">
        <f>IF(J887="Economy", G887*Imputation_C!$B$5+Imputation_C!$C$5,Flights_C!G887*Imputation_C!$B$6+Imputation_C!$C$6)</f>
        <v>8235.9524999999994</v>
      </c>
      <c r="M887" t="str">
        <f>VLOOKUP(B887, IATA[],3,FALSE)</f>
        <v>USA</v>
      </c>
      <c r="N887" t="str">
        <f>VLOOKUP(C887, IATA[],3,FALSE)</f>
        <v>Republic of Korea</v>
      </c>
    </row>
    <row r="888" spans="1:14" x14ac:dyDescent="0.3">
      <c r="A888" t="s">
        <v>243</v>
      </c>
      <c r="B888" t="s">
        <v>1161</v>
      </c>
      <c r="C888" t="s">
        <v>1168</v>
      </c>
      <c r="D888" s="1">
        <v>42852</v>
      </c>
      <c r="E888" s="1">
        <v>42865</v>
      </c>
      <c r="F888" s="1">
        <v>42872</v>
      </c>
      <c r="G888">
        <v>10899</v>
      </c>
      <c r="H888">
        <v>13.3</v>
      </c>
      <c r="I888" s="45">
        <v>10162.469999999999</v>
      </c>
      <c r="J888" s="2" t="s">
        <v>1218</v>
      </c>
      <c r="K888">
        <v>663</v>
      </c>
      <c r="L888" s="43">
        <f>IF(J888="Economy", G888*Imputation_C!$B$5+Imputation_C!$C$5,Flights_C!G888*Imputation_C!$B$6+Imputation_C!$C$6)</f>
        <v>8112.0765000000001</v>
      </c>
      <c r="M888" t="str">
        <f>VLOOKUP(B888, IATA[],3,FALSE)</f>
        <v>USA</v>
      </c>
      <c r="N888" t="str">
        <f>VLOOKUP(C888, IATA[],3,FALSE)</f>
        <v>Japan</v>
      </c>
    </row>
    <row r="889" spans="1:14" x14ac:dyDescent="0.3">
      <c r="A889" t="s">
        <v>242</v>
      </c>
      <c r="B889" t="s">
        <v>1161</v>
      </c>
      <c r="C889" t="s">
        <v>1168</v>
      </c>
      <c r="D889" s="1">
        <v>42927</v>
      </c>
      <c r="E889" s="1">
        <v>42932</v>
      </c>
      <c r="F889" s="1">
        <v>42937</v>
      </c>
      <c r="G889">
        <v>10899</v>
      </c>
      <c r="H889">
        <v>13.3</v>
      </c>
      <c r="I889" s="45">
        <v>10173.959999999999</v>
      </c>
      <c r="J889" s="2" t="s">
        <v>1218</v>
      </c>
      <c r="K889">
        <v>363</v>
      </c>
      <c r="L889" s="43">
        <f>IF(J889="Economy", G889*Imputation_C!$B$5+Imputation_C!$C$5,Flights_C!G889*Imputation_C!$B$6+Imputation_C!$C$6)</f>
        <v>8112.0765000000001</v>
      </c>
      <c r="M889" t="str">
        <f>VLOOKUP(B889, IATA[],3,FALSE)</f>
        <v>USA</v>
      </c>
      <c r="N889" t="str">
        <f>VLOOKUP(C889, IATA[],3,FALSE)</f>
        <v>Japan</v>
      </c>
    </row>
    <row r="890" spans="1:14" x14ac:dyDescent="0.3">
      <c r="A890" t="s">
        <v>241</v>
      </c>
      <c r="B890" t="s">
        <v>1167</v>
      </c>
      <c r="C890" t="s">
        <v>1192</v>
      </c>
      <c r="D890" s="1">
        <v>43600</v>
      </c>
      <c r="E890" s="1">
        <v>43613</v>
      </c>
      <c r="F890" s="1">
        <v>43625</v>
      </c>
      <c r="G890">
        <v>8729</v>
      </c>
      <c r="H890">
        <v>10.8</v>
      </c>
      <c r="I890" s="45">
        <v>10176.76</v>
      </c>
      <c r="J890" s="2" t="s">
        <v>1218</v>
      </c>
      <c r="K890">
        <v>198</v>
      </c>
      <c r="L890" s="43">
        <f>IF(J890="Economy", G890*Imputation_C!$B$5+Imputation_C!$C$5,Flights_C!G890*Imputation_C!$B$6+Imputation_C!$C$6)</f>
        <v>6867.5815000000002</v>
      </c>
      <c r="M890" t="str">
        <f>VLOOKUP(B890, IATA[],3,FALSE)</f>
        <v>England</v>
      </c>
      <c r="N890" t="str">
        <f>VLOOKUP(C890, IATA[],3,FALSE)</f>
        <v>China</v>
      </c>
    </row>
    <row r="891" spans="1:14" x14ac:dyDescent="0.3">
      <c r="A891" t="s">
        <v>240</v>
      </c>
      <c r="B891" t="s">
        <v>1167</v>
      </c>
      <c r="C891" t="s">
        <v>1171</v>
      </c>
      <c r="D891" s="1">
        <v>43491</v>
      </c>
      <c r="E891" s="1">
        <v>43511</v>
      </c>
      <c r="F891" s="1">
        <v>43516</v>
      </c>
      <c r="G891">
        <v>8187</v>
      </c>
      <c r="H891">
        <v>10.1</v>
      </c>
      <c r="I891" s="45">
        <v>10205.64</v>
      </c>
      <c r="J891" s="2" t="s">
        <v>1218</v>
      </c>
      <c r="K891">
        <v>467</v>
      </c>
      <c r="L891" s="43">
        <f>IF(J891="Economy", G891*Imputation_C!$B$5+Imputation_C!$C$5,Flights_C!G891*Imputation_C!$B$6+Imputation_C!$C$6)</f>
        <v>6556.7444999999998</v>
      </c>
      <c r="M891" t="str">
        <f>VLOOKUP(B891, IATA[],3,FALSE)</f>
        <v>England</v>
      </c>
      <c r="N891" t="str">
        <f>VLOOKUP(C891, IATA[],3,FALSE)</f>
        <v>China</v>
      </c>
    </row>
    <row r="892" spans="1:14" x14ac:dyDescent="0.3">
      <c r="A892" t="s">
        <v>239</v>
      </c>
      <c r="B892" t="s">
        <v>1161</v>
      </c>
      <c r="C892" t="s">
        <v>1184</v>
      </c>
      <c r="D892" s="1">
        <v>43695</v>
      </c>
      <c r="E892" s="1">
        <v>43710</v>
      </c>
      <c r="F892" s="1">
        <v>43718</v>
      </c>
      <c r="G892">
        <v>16695</v>
      </c>
      <c r="H892">
        <v>20.100000000000001</v>
      </c>
      <c r="I892" s="45">
        <v>10217.1</v>
      </c>
      <c r="J892" s="2" t="s">
        <v>1218</v>
      </c>
      <c r="K892">
        <v>499</v>
      </c>
      <c r="L892" s="43">
        <f>IF(J892="Economy", G892*Imputation_C!$B$5+Imputation_C!$C$5,Flights_C!G892*Imputation_C!$B$6+Imputation_C!$C$6)</f>
        <v>11436.0825</v>
      </c>
      <c r="M892" t="str">
        <f>VLOOKUP(B892, IATA[],3,FALSE)</f>
        <v>USA</v>
      </c>
      <c r="N892" t="str">
        <f>VLOOKUP(C892, IATA[],3,FALSE)</f>
        <v>Australia</v>
      </c>
    </row>
    <row r="893" spans="1:14" x14ac:dyDescent="0.3">
      <c r="A893" t="s">
        <v>238</v>
      </c>
      <c r="B893" t="s">
        <v>1161</v>
      </c>
      <c r="C893" t="s">
        <v>1183</v>
      </c>
      <c r="D893" s="1">
        <v>43071</v>
      </c>
      <c r="E893" s="1">
        <v>43083</v>
      </c>
      <c r="F893" s="1">
        <v>43088</v>
      </c>
      <c r="G893">
        <v>12116</v>
      </c>
      <c r="H893">
        <v>14.8</v>
      </c>
      <c r="I893" s="45">
        <v>10227</v>
      </c>
      <c r="J893" s="2" t="s">
        <v>1218</v>
      </c>
      <c r="K893">
        <v>940</v>
      </c>
      <c r="L893" s="43">
        <f>IF(J893="Economy", G893*Imputation_C!$B$5+Imputation_C!$C$5,Flights_C!G893*Imputation_C!$B$6+Imputation_C!$C$6)</f>
        <v>8810.0259999999998</v>
      </c>
      <c r="M893" t="str">
        <f>VLOOKUP(B893, IATA[],3,FALSE)</f>
        <v>USA</v>
      </c>
      <c r="N893" t="str">
        <f>VLOOKUP(C893, IATA[],3,FALSE)</f>
        <v>China</v>
      </c>
    </row>
    <row r="894" spans="1:14" x14ac:dyDescent="0.3">
      <c r="A894" t="s">
        <v>237</v>
      </c>
      <c r="B894" t="s">
        <v>1161</v>
      </c>
      <c r="C894" t="s">
        <v>1176</v>
      </c>
      <c r="D894" s="1">
        <v>43518</v>
      </c>
      <c r="E894" s="1">
        <v>43532</v>
      </c>
      <c r="F894" s="1">
        <v>43542</v>
      </c>
      <c r="G894">
        <v>11115</v>
      </c>
      <c r="H894">
        <v>13.5</v>
      </c>
      <c r="I894" s="45">
        <v>10238.290000000001</v>
      </c>
      <c r="J894" s="2" t="s">
        <v>1218</v>
      </c>
      <c r="K894">
        <v>161</v>
      </c>
      <c r="L894" s="43">
        <f>IF(J894="Economy", G894*Imputation_C!$B$5+Imputation_C!$C$5,Flights_C!G894*Imputation_C!$B$6+Imputation_C!$C$6)</f>
        <v>8235.9524999999994</v>
      </c>
      <c r="M894" t="str">
        <f>VLOOKUP(B894, IATA[],3,FALSE)</f>
        <v>USA</v>
      </c>
      <c r="N894" t="str">
        <f>VLOOKUP(C894, IATA[],3,FALSE)</f>
        <v>Republic of Korea</v>
      </c>
    </row>
    <row r="895" spans="1:14" x14ac:dyDescent="0.3">
      <c r="A895" t="s">
        <v>236</v>
      </c>
      <c r="B895" t="s">
        <v>1160</v>
      </c>
      <c r="C895" t="s">
        <v>1188</v>
      </c>
      <c r="D895" s="1">
        <v>42784</v>
      </c>
      <c r="E895" s="1">
        <v>42794</v>
      </c>
      <c r="F895" s="1">
        <v>42806</v>
      </c>
      <c r="G895">
        <v>16655</v>
      </c>
      <c r="H895">
        <v>23.8</v>
      </c>
      <c r="I895" s="45">
        <v>10238.89</v>
      </c>
      <c r="J895" s="2" t="s">
        <v>1218</v>
      </c>
      <c r="K895">
        <v>436</v>
      </c>
      <c r="L895" s="43">
        <f>IF(J895="Economy", G895*Imputation_C!$B$5+Imputation_C!$C$5,Flights_C!G895*Imputation_C!$B$6+Imputation_C!$C$6)</f>
        <v>11413.1425</v>
      </c>
      <c r="M895" t="str">
        <f>VLOOKUP(B895, IATA[],3,FALSE)</f>
        <v>Singapore</v>
      </c>
      <c r="N895" t="str">
        <f>VLOOKUP(C895, IATA[],3,FALSE)</f>
        <v>USA</v>
      </c>
    </row>
    <row r="896" spans="1:14" x14ac:dyDescent="0.3">
      <c r="A896" t="s">
        <v>235</v>
      </c>
      <c r="B896" t="s">
        <v>1161</v>
      </c>
      <c r="C896" t="s">
        <v>1183</v>
      </c>
      <c r="D896" s="1">
        <v>43751</v>
      </c>
      <c r="E896" s="1">
        <v>43758</v>
      </c>
      <c r="F896" s="1">
        <v>43768</v>
      </c>
      <c r="G896">
        <v>12116</v>
      </c>
      <c r="H896">
        <v>14.8</v>
      </c>
      <c r="I896" s="45">
        <v>10242.719999999999</v>
      </c>
      <c r="J896" s="2" t="s">
        <v>1218</v>
      </c>
      <c r="K896">
        <v>739</v>
      </c>
      <c r="L896" s="43">
        <f>IF(J896="Economy", G896*Imputation_C!$B$5+Imputation_C!$C$5,Flights_C!G896*Imputation_C!$B$6+Imputation_C!$C$6)</f>
        <v>8810.0259999999998</v>
      </c>
      <c r="M896" t="str">
        <f>VLOOKUP(B896, IATA[],3,FALSE)</f>
        <v>USA</v>
      </c>
      <c r="N896" t="str">
        <f>VLOOKUP(C896, IATA[],3,FALSE)</f>
        <v>China</v>
      </c>
    </row>
    <row r="897" spans="1:14" x14ac:dyDescent="0.3">
      <c r="A897" t="s">
        <v>234</v>
      </c>
      <c r="B897" t="s">
        <v>1161</v>
      </c>
      <c r="C897" t="s">
        <v>1173</v>
      </c>
      <c r="D897" s="1">
        <v>43582</v>
      </c>
      <c r="E897" s="1">
        <v>43592</v>
      </c>
      <c r="F897" s="1">
        <v>43599</v>
      </c>
      <c r="G897">
        <v>13964</v>
      </c>
      <c r="H897">
        <v>16.899999999999999</v>
      </c>
      <c r="I897" s="45">
        <v>10253.530000000001</v>
      </c>
      <c r="J897" s="2" t="s">
        <v>1218</v>
      </c>
      <c r="K897">
        <v>962</v>
      </c>
      <c r="L897" s="43">
        <f>IF(J897="Economy", G897*Imputation_C!$B$5+Imputation_C!$C$5,Flights_C!G897*Imputation_C!$B$6+Imputation_C!$C$6)</f>
        <v>9869.8539999999994</v>
      </c>
      <c r="M897" t="str">
        <f>VLOOKUP(B897, IATA[],3,FALSE)</f>
        <v>USA</v>
      </c>
      <c r="N897" t="str">
        <f>VLOOKUP(C897, IATA[],3,FALSE)</f>
        <v>Thailand</v>
      </c>
    </row>
    <row r="898" spans="1:14" x14ac:dyDescent="0.3">
      <c r="A898" t="s">
        <v>233</v>
      </c>
      <c r="B898" t="s">
        <v>1161</v>
      </c>
      <c r="C898" t="s">
        <v>1169</v>
      </c>
      <c r="D898" s="1">
        <v>43788</v>
      </c>
      <c r="E898" s="1">
        <v>43803</v>
      </c>
      <c r="F898" s="1">
        <v>43817</v>
      </c>
      <c r="G898">
        <v>15178</v>
      </c>
      <c r="H898">
        <v>18.3</v>
      </c>
      <c r="I898" s="45">
        <v>10292.68</v>
      </c>
      <c r="J898" s="2" t="s">
        <v>1218</v>
      </c>
      <c r="K898">
        <v>213</v>
      </c>
      <c r="L898" s="43">
        <f>IF(J898="Economy", G898*Imputation_C!$B$5+Imputation_C!$C$5,Flights_C!G898*Imputation_C!$B$6+Imputation_C!$C$6)</f>
        <v>10566.083000000001</v>
      </c>
      <c r="M898" t="str">
        <f>VLOOKUP(B898, IATA[],3,FALSE)</f>
        <v>USA</v>
      </c>
      <c r="N898" t="str">
        <f>VLOOKUP(C898, IATA[],3,FALSE)</f>
        <v>Malaysia</v>
      </c>
    </row>
    <row r="899" spans="1:14" x14ac:dyDescent="0.3">
      <c r="A899" t="s">
        <v>232</v>
      </c>
      <c r="B899" t="s">
        <v>1162</v>
      </c>
      <c r="C899" t="s">
        <v>1174</v>
      </c>
      <c r="D899" s="1">
        <v>43602</v>
      </c>
      <c r="E899" s="1">
        <v>43608</v>
      </c>
      <c r="F899" s="1">
        <v>43616</v>
      </c>
      <c r="G899">
        <v>11721</v>
      </c>
      <c r="H899">
        <v>13.9</v>
      </c>
      <c r="I899" s="45">
        <v>10301.370000000001</v>
      </c>
      <c r="J899" s="2" t="s">
        <v>1218</v>
      </c>
      <c r="K899">
        <v>235</v>
      </c>
      <c r="L899" s="43">
        <f>IF(J899="Economy", G899*Imputation_C!$B$5+Imputation_C!$C$5,Flights_C!G899*Imputation_C!$B$6+Imputation_C!$C$6)</f>
        <v>8583.4935000000005</v>
      </c>
      <c r="M899" t="str">
        <f>VLOOKUP(B899, IATA[],3,FALSE)</f>
        <v>England</v>
      </c>
      <c r="N899" t="str">
        <f>VLOOKUP(C899, IATA[],3,FALSE)</f>
        <v>Indonesia</v>
      </c>
    </row>
    <row r="900" spans="1:14" x14ac:dyDescent="0.3">
      <c r="A900" t="s">
        <v>231</v>
      </c>
      <c r="B900" t="s">
        <v>1161</v>
      </c>
      <c r="C900" t="s">
        <v>1162</v>
      </c>
      <c r="D900" s="1">
        <v>43191</v>
      </c>
      <c r="E900" s="1">
        <v>43209</v>
      </c>
      <c r="F900" s="1">
        <v>43223</v>
      </c>
      <c r="G900">
        <v>5555</v>
      </c>
      <c r="H900">
        <v>7.1</v>
      </c>
      <c r="I900" s="45">
        <v>10341.94</v>
      </c>
      <c r="J900" s="2" t="s">
        <v>1218</v>
      </c>
      <c r="K900">
        <v>321</v>
      </c>
      <c r="L900" s="43">
        <f>IF(J900="Economy", G900*Imputation_C!$B$5+Imputation_C!$C$5,Flights_C!G900*Imputation_C!$B$6+Imputation_C!$C$6)</f>
        <v>5047.2924999999996</v>
      </c>
      <c r="M900" t="str">
        <f>VLOOKUP(B900, IATA[],3,FALSE)</f>
        <v>USA</v>
      </c>
      <c r="N900" t="str">
        <f>VLOOKUP(C900, IATA[],3,FALSE)</f>
        <v>England</v>
      </c>
    </row>
    <row r="901" spans="1:14" x14ac:dyDescent="0.3">
      <c r="A901" t="s">
        <v>230</v>
      </c>
      <c r="B901" t="s">
        <v>1160</v>
      </c>
      <c r="C901" t="s">
        <v>1196</v>
      </c>
      <c r="D901" s="1">
        <v>43041</v>
      </c>
      <c r="E901" s="1">
        <v>43062</v>
      </c>
      <c r="F901" s="1">
        <v>43075</v>
      </c>
      <c r="G901">
        <v>14101</v>
      </c>
      <c r="H901">
        <v>19.3</v>
      </c>
      <c r="I901" s="45">
        <v>10349.74</v>
      </c>
      <c r="J901" s="2" t="s">
        <v>1218</v>
      </c>
      <c r="K901">
        <v>436</v>
      </c>
      <c r="L901" s="43">
        <f>IF(J901="Economy", G901*Imputation_C!$B$5+Imputation_C!$C$5,Flights_C!G901*Imputation_C!$B$6+Imputation_C!$C$6)</f>
        <v>9948.4235000000008</v>
      </c>
      <c r="M901" t="str">
        <f>VLOOKUP(B901, IATA[],3,FALSE)</f>
        <v>Singapore</v>
      </c>
      <c r="N901" t="str">
        <f>VLOOKUP(C901, IATA[],3,FALSE)</f>
        <v>USA</v>
      </c>
    </row>
    <row r="902" spans="1:14" x14ac:dyDescent="0.3">
      <c r="A902" t="s">
        <v>229</v>
      </c>
      <c r="B902" t="s">
        <v>1162</v>
      </c>
      <c r="C902" t="s">
        <v>1161</v>
      </c>
      <c r="D902" s="1">
        <v>42808</v>
      </c>
      <c r="E902" s="1">
        <v>42820</v>
      </c>
      <c r="F902" s="1">
        <v>42828</v>
      </c>
      <c r="G902">
        <v>5539</v>
      </c>
      <c r="H902">
        <v>6.7</v>
      </c>
      <c r="I902" s="45">
        <v>10404.64</v>
      </c>
      <c r="J902" s="2" t="s">
        <v>1218</v>
      </c>
      <c r="K902">
        <v>225</v>
      </c>
      <c r="L902" s="43">
        <f>IF(J902="Economy", G902*Imputation_C!$B$5+Imputation_C!$C$5,Flights_C!G902*Imputation_C!$B$6+Imputation_C!$C$6)</f>
        <v>5038.1165000000001</v>
      </c>
      <c r="M902" t="str">
        <f>VLOOKUP(B902, IATA[],3,FALSE)</f>
        <v>England</v>
      </c>
      <c r="N902" t="str">
        <f>VLOOKUP(C902, IATA[],3,FALSE)</f>
        <v>USA</v>
      </c>
    </row>
    <row r="903" spans="1:14" x14ac:dyDescent="0.3">
      <c r="A903" t="s">
        <v>228</v>
      </c>
      <c r="B903" t="s">
        <v>1161</v>
      </c>
      <c r="C903" t="s">
        <v>1160</v>
      </c>
      <c r="D903" s="1">
        <v>43097</v>
      </c>
      <c r="E903" s="1">
        <v>43117</v>
      </c>
      <c r="F903" s="1">
        <v>43122</v>
      </c>
      <c r="G903">
        <v>15349</v>
      </c>
      <c r="H903">
        <v>18.5</v>
      </c>
      <c r="I903" s="45">
        <v>10412.16</v>
      </c>
      <c r="J903" s="2" t="s">
        <v>1218</v>
      </c>
      <c r="K903">
        <v>228</v>
      </c>
      <c r="L903" s="43">
        <f>IF(J903="Economy", G903*Imputation_C!$B$5+Imputation_C!$C$5,Flights_C!G903*Imputation_C!$B$6+Imputation_C!$C$6)</f>
        <v>10664.1515</v>
      </c>
      <c r="M903" t="str">
        <f>VLOOKUP(B903, IATA[],3,FALSE)</f>
        <v>USA</v>
      </c>
      <c r="N903" t="str">
        <f>VLOOKUP(C903, IATA[],3,FALSE)</f>
        <v>Singapore</v>
      </c>
    </row>
    <row r="904" spans="1:14" x14ac:dyDescent="0.3">
      <c r="A904" t="s">
        <v>227</v>
      </c>
      <c r="B904" t="s">
        <v>1161</v>
      </c>
      <c r="C904" t="s">
        <v>1169</v>
      </c>
      <c r="D904" s="1">
        <v>43395</v>
      </c>
      <c r="E904" s="1">
        <v>43408</v>
      </c>
      <c r="F904" s="1">
        <v>43415</v>
      </c>
      <c r="G904">
        <v>15178</v>
      </c>
      <c r="H904">
        <v>18.3</v>
      </c>
      <c r="I904" s="45">
        <v>10414.790000000001</v>
      </c>
      <c r="J904" s="2" t="s">
        <v>1218</v>
      </c>
      <c r="K904">
        <v>739</v>
      </c>
      <c r="L904" s="43">
        <f>IF(J904="Economy", G904*Imputation_C!$B$5+Imputation_C!$C$5,Flights_C!G904*Imputation_C!$B$6+Imputation_C!$C$6)</f>
        <v>10566.083000000001</v>
      </c>
      <c r="M904" t="str">
        <f>VLOOKUP(B904, IATA[],3,FALSE)</f>
        <v>USA</v>
      </c>
      <c r="N904" t="str">
        <f>VLOOKUP(C904, IATA[],3,FALSE)</f>
        <v>Malaysia</v>
      </c>
    </row>
    <row r="905" spans="1:14" x14ac:dyDescent="0.3">
      <c r="A905" t="s">
        <v>226</v>
      </c>
      <c r="B905" t="s">
        <v>1160</v>
      </c>
      <c r="C905" t="s">
        <v>1195</v>
      </c>
      <c r="D905" s="1">
        <v>43797</v>
      </c>
      <c r="E905" s="1">
        <v>43807</v>
      </c>
      <c r="F905" s="1">
        <v>43813</v>
      </c>
      <c r="G905">
        <v>14584</v>
      </c>
      <c r="H905">
        <v>21.7</v>
      </c>
      <c r="I905" s="45">
        <v>10416.84</v>
      </c>
      <c r="J905" s="2" t="s">
        <v>1218</v>
      </c>
      <c r="K905">
        <v>958</v>
      </c>
      <c r="L905" s="43">
        <f>IF(J905="Economy", G905*Imputation_C!$B$5+Imputation_C!$C$5,Flights_C!G905*Imputation_C!$B$6+Imputation_C!$C$6)</f>
        <v>10225.424000000001</v>
      </c>
      <c r="M905" t="str">
        <f>VLOOKUP(B905, IATA[],3,FALSE)</f>
        <v>Singapore</v>
      </c>
      <c r="N905" t="str">
        <f>VLOOKUP(C905, IATA[],3,FALSE)</f>
        <v>USA</v>
      </c>
    </row>
    <row r="906" spans="1:14" x14ac:dyDescent="0.3">
      <c r="A906" t="s">
        <v>225</v>
      </c>
      <c r="B906" t="s">
        <v>1161</v>
      </c>
      <c r="C906" t="s">
        <v>1183</v>
      </c>
      <c r="D906" s="1">
        <v>42838</v>
      </c>
      <c r="E906" s="1">
        <v>42862</v>
      </c>
      <c r="F906" s="1">
        <v>42868</v>
      </c>
      <c r="G906">
        <v>12116</v>
      </c>
      <c r="H906">
        <v>14.8</v>
      </c>
      <c r="I906" s="45">
        <v>10432.94</v>
      </c>
      <c r="J906" s="2" t="s">
        <v>1218</v>
      </c>
      <c r="K906">
        <v>297</v>
      </c>
      <c r="L906" s="43">
        <f>IF(J906="Economy", G906*Imputation_C!$B$5+Imputation_C!$C$5,Flights_C!G906*Imputation_C!$B$6+Imputation_C!$C$6)</f>
        <v>8810.0259999999998</v>
      </c>
      <c r="M906" t="str">
        <f>VLOOKUP(B906, IATA[],3,FALSE)</f>
        <v>USA</v>
      </c>
      <c r="N906" t="str">
        <f>VLOOKUP(C906, IATA[],3,FALSE)</f>
        <v>China</v>
      </c>
    </row>
    <row r="907" spans="1:14" x14ac:dyDescent="0.3">
      <c r="A907" t="s">
        <v>224</v>
      </c>
      <c r="B907" t="s">
        <v>1167</v>
      </c>
      <c r="C907" t="s">
        <v>1161</v>
      </c>
      <c r="D907" s="1">
        <v>43809</v>
      </c>
      <c r="E907" s="1">
        <v>43819</v>
      </c>
      <c r="F907" s="1">
        <v>43827</v>
      </c>
      <c r="G907">
        <v>5568</v>
      </c>
      <c r="H907">
        <v>12.7</v>
      </c>
      <c r="I907" s="45">
        <v>10433.09</v>
      </c>
      <c r="J907" s="2" t="s">
        <v>1218</v>
      </c>
      <c r="K907">
        <v>165</v>
      </c>
      <c r="L907" s="43">
        <f>IF(J907="Economy", G907*Imputation_C!$B$5+Imputation_C!$C$5,Flights_C!G907*Imputation_C!$B$6+Imputation_C!$C$6)</f>
        <v>5054.7479999999996</v>
      </c>
      <c r="M907" t="str">
        <f>VLOOKUP(B907, IATA[],3,FALSE)</f>
        <v>England</v>
      </c>
      <c r="N907" t="str">
        <f>VLOOKUP(C907, IATA[],3,FALSE)</f>
        <v>USA</v>
      </c>
    </row>
    <row r="908" spans="1:14" x14ac:dyDescent="0.3">
      <c r="A908" t="s">
        <v>223</v>
      </c>
      <c r="B908" t="s">
        <v>1161</v>
      </c>
      <c r="C908" t="s">
        <v>1169</v>
      </c>
      <c r="D908" s="1">
        <v>43711</v>
      </c>
      <c r="E908" s="1">
        <v>43737</v>
      </c>
      <c r="F908" s="1">
        <v>43755</v>
      </c>
      <c r="G908">
        <v>15178</v>
      </c>
      <c r="H908">
        <v>18.3</v>
      </c>
      <c r="I908" s="45">
        <v>10488.33</v>
      </c>
      <c r="J908" s="2" t="s">
        <v>1218</v>
      </c>
      <c r="K908">
        <v>18</v>
      </c>
      <c r="L908" s="43">
        <f>IF(J908="Economy", G908*Imputation_C!$B$5+Imputation_C!$C$5,Flights_C!G908*Imputation_C!$B$6+Imputation_C!$C$6)</f>
        <v>10566.083000000001</v>
      </c>
      <c r="M908" t="str">
        <f>VLOOKUP(B908, IATA[],3,FALSE)</f>
        <v>USA</v>
      </c>
      <c r="N908" t="str">
        <f>VLOOKUP(C908, IATA[],3,FALSE)</f>
        <v>Malaysia</v>
      </c>
    </row>
    <row r="909" spans="1:14" x14ac:dyDescent="0.3">
      <c r="A909" t="s">
        <v>222</v>
      </c>
      <c r="B909" t="s">
        <v>1161</v>
      </c>
      <c r="C909" t="s">
        <v>1173</v>
      </c>
      <c r="D909" s="1">
        <v>43261</v>
      </c>
      <c r="E909" s="1">
        <v>43270</v>
      </c>
      <c r="F909" s="1">
        <v>43285</v>
      </c>
      <c r="G909">
        <v>13964</v>
      </c>
      <c r="H909">
        <v>16.899999999999999</v>
      </c>
      <c r="I909" s="45">
        <v>10495.84</v>
      </c>
      <c r="J909" s="2" t="s">
        <v>1218</v>
      </c>
      <c r="K909">
        <v>384</v>
      </c>
      <c r="L909" s="43">
        <f>IF(J909="Economy", G909*Imputation_C!$B$5+Imputation_C!$C$5,Flights_C!G909*Imputation_C!$B$6+Imputation_C!$C$6)</f>
        <v>9869.8539999999994</v>
      </c>
      <c r="M909" t="str">
        <f>VLOOKUP(B909, IATA[],3,FALSE)</f>
        <v>USA</v>
      </c>
      <c r="N909" t="str">
        <f>VLOOKUP(C909, IATA[],3,FALSE)</f>
        <v>Thailand</v>
      </c>
    </row>
    <row r="910" spans="1:14" x14ac:dyDescent="0.3">
      <c r="A910" t="s">
        <v>221</v>
      </c>
      <c r="B910" t="s">
        <v>1161</v>
      </c>
      <c r="C910" t="s">
        <v>1169</v>
      </c>
      <c r="D910" s="1">
        <v>43397</v>
      </c>
      <c r="E910" s="1">
        <v>43409</v>
      </c>
      <c r="F910" s="1">
        <v>43418</v>
      </c>
      <c r="G910">
        <v>15178</v>
      </c>
      <c r="H910">
        <v>18.3</v>
      </c>
      <c r="I910" s="45">
        <v>10515.44</v>
      </c>
      <c r="J910" s="2" t="s">
        <v>1218</v>
      </c>
      <c r="K910">
        <v>161</v>
      </c>
      <c r="L910" s="43">
        <f>IF(J910="Economy", G910*Imputation_C!$B$5+Imputation_C!$C$5,Flights_C!G910*Imputation_C!$B$6+Imputation_C!$C$6)</f>
        <v>10566.083000000001</v>
      </c>
      <c r="M910" t="str">
        <f>VLOOKUP(B910, IATA[],3,FALSE)</f>
        <v>USA</v>
      </c>
      <c r="N910" t="str">
        <f>VLOOKUP(C910, IATA[],3,FALSE)</f>
        <v>Malaysia</v>
      </c>
    </row>
    <row r="911" spans="1:14" x14ac:dyDescent="0.3">
      <c r="A911" t="s">
        <v>220</v>
      </c>
      <c r="B911" t="s">
        <v>1161</v>
      </c>
      <c r="C911" t="s">
        <v>1168</v>
      </c>
      <c r="D911" s="1">
        <v>43277</v>
      </c>
      <c r="E911" s="1">
        <v>43291</v>
      </c>
      <c r="F911" s="1">
        <v>43296</v>
      </c>
      <c r="G911">
        <v>10899</v>
      </c>
      <c r="H911">
        <v>13.3</v>
      </c>
      <c r="I911" s="45">
        <v>10541.36</v>
      </c>
      <c r="J911" s="2" t="s">
        <v>1218</v>
      </c>
      <c r="K911">
        <v>63</v>
      </c>
      <c r="L911" s="43">
        <f>IF(J911="Economy", G911*Imputation_C!$B$5+Imputation_C!$C$5,Flights_C!G911*Imputation_C!$B$6+Imputation_C!$C$6)</f>
        <v>8112.0765000000001</v>
      </c>
      <c r="M911" t="str">
        <f>VLOOKUP(B911, IATA[],3,FALSE)</f>
        <v>USA</v>
      </c>
      <c r="N911" t="str">
        <f>VLOOKUP(C911, IATA[],3,FALSE)</f>
        <v>Japan</v>
      </c>
    </row>
    <row r="912" spans="1:14" x14ac:dyDescent="0.3">
      <c r="A912" t="s">
        <v>219</v>
      </c>
      <c r="B912" t="s">
        <v>1162</v>
      </c>
      <c r="C912" t="s">
        <v>1186</v>
      </c>
      <c r="D912" s="1">
        <v>43641</v>
      </c>
      <c r="E912" s="1">
        <v>43654</v>
      </c>
      <c r="F912" s="1">
        <v>43665</v>
      </c>
      <c r="G912">
        <v>9594</v>
      </c>
      <c r="H912">
        <v>16.7</v>
      </c>
      <c r="I912" s="45">
        <v>10550.2</v>
      </c>
      <c r="J912" s="2" t="s">
        <v>1218</v>
      </c>
      <c r="K912">
        <v>905</v>
      </c>
      <c r="L912" s="43">
        <f>IF(J912="Economy", G912*Imputation_C!$B$5+Imputation_C!$C$5,Flights_C!G912*Imputation_C!$B$6+Imputation_C!$C$6)</f>
        <v>7363.6589999999997</v>
      </c>
      <c r="M912" t="str">
        <f>VLOOKUP(B912, IATA[],3,FALSE)</f>
        <v>England</v>
      </c>
      <c r="N912" t="str">
        <f>VLOOKUP(C912, IATA[],3,FALSE)</f>
        <v>China</v>
      </c>
    </row>
    <row r="913" spans="1:14" x14ac:dyDescent="0.3">
      <c r="A913" t="s">
        <v>218</v>
      </c>
      <c r="B913" t="s">
        <v>1161</v>
      </c>
      <c r="C913" t="s">
        <v>1171</v>
      </c>
      <c r="D913" s="1">
        <v>43567</v>
      </c>
      <c r="E913" s="1">
        <v>43576</v>
      </c>
      <c r="F913" s="1">
        <v>43582</v>
      </c>
      <c r="G913">
        <v>11004</v>
      </c>
      <c r="H913">
        <v>13.5</v>
      </c>
      <c r="I913" s="45">
        <v>10569.28</v>
      </c>
      <c r="J913" s="2" t="s">
        <v>1218</v>
      </c>
      <c r="K913">
        <v>18</v>
      </c>
      <c r="L913" s="43">
        <f>IF(J913="Economy", G913*Imputation_C!$B$5+Imputation_C!$C$5,Flights_C!G913*Imputation_C!$B$6+Imputation_C!$C$6)</f>
        <v>8172.2939999999999</v>
      </c>
      <c r="M913" t="str">
        <f>VLOOKUP(B913, IATA[],3,FALSE)</f>
        <v>USA</v>
      </c>
      <c r="N913" t="str">
        <f>VLOOKUP(C913, IATA[],3,FALSE)</f>
        <v>China</v>
      </c>
    </row>
    <row r="914" spans="1:14" x14ac:dyDescent="0.3">
      <c r="A914" t="s">
        <v>217</v>
      </c>
      <c r="B914" t="s">
        <v>1161</v>
      </c>
      <c r="C914" t="s">
        <v>1175</v>
      </c>
      <c r="D914" s="1">
        <v>43722</v>
      </c>
      <c r="E914" s="1">
        <v>43736</v>
      </c>
      <c r="F914" s="1">
        <v>43749</v>
      </c>
      <c r="G914">
        <v>11022</v>
      </c>
      <c r="H914">
        <v>13.5</v>
      </c>
      <c r="I914" s="45">
        <v>10591.71</v>
      </c>
      <c r="J914" s="2" t="s">
        <v>1218</v>
      </c>
      <c r="K914">
        <v>197</v>
      </c>
      <c r="L914" s="43">
        <f>IF(J914="Economy", G914*Imputation_C!$B$5+Imputation_C!$C$5,Flights_C!G914*Imputation_C!$B$6+Imputation_C!$C$6)</f>
        <v>8182.6170000000002</v>
      </c>
      <c r="M914" t="str">
        <f>VLOOKUP(B914, IATA[],3,FALSE)</f>
        <v>USA</v>
      </c>
      <c r="N914" t="str">
        <f>VLOOKUP(C914, IATA[],3,FALSE)</f>
        <v>United Arab Emirates</v>
      </c>
    </row>
    <row r="915" spans="1:14" x14ac:dyDescent="0.3">
      <c r="A915" t="s">
        <v>216</v>
      </c>
      <c r="B915" t="s">
        <v>1161</v>
      </c>
      <c r="C915" t="s">
        <v>1160</v>
      </c>
      <c r="D915" s="1">
        <v>43807</v>
      </c>
      <c r="E915" s="1">
        <v>43815</v>
      </c>
      <c r="F915" s="1">
        <v>43820</v>
      </c>
      <c r="G915">
        <v>15349</v>
      </c>
      <c r="H915">
        <v>18.5</v>
      </c>
      <c r="I915" s="45">
        <v>10598.36</v>
      </c>
      <c r="J915" s="2" t="s">
        <v>1218</v>
      </c>
      <c r="K915">
        <v>792</v>
      </c>
      <c r="L915" s="43">
        <f>IF(J915="Economy", G915*Imputation_C!$B$5+Imputation_C!$C$5,Flights_C!G915*Imputation_C!$B$6+Imputation_C!$C$6)</f>
        <v>10664.1515</v>
      </c>
      <c r="M915" t="str">
        <f>VLOOKUP(B915, IATA[],3,FALSE)</f>
        <v>USA</v>
      </c>
      <c r="N915" t="str">
        <f>VLOOKUP(C915, IATA[],3,FALSE)</f>
        <v>Singapore</v>
      </c>
    </row>
    <row r="916" spans="1:14" x14ac:dyDescent="0.3">
      <c r="A916" t="s">
        <v>215</v>
      </c>
      <c r="B916" t="s">
        <v>1167</v>
      </c>
      <c r="C916" t="s">
        <v>1168</v>
      </c>
      <c r="D916" s="1">
        <v>43571</v>
      </c>
      <c r="E916" s="1">
        <v>43579</v>
      </c>
      <c r="F916" s="1">
        <v>43592</v>
      </c>
      <c r="G916">
        <v>9636</v>
      </c>
      <c r="H916">
        <v>11.9</v>
      </c>
      <c r="I916" s="45">
        <v>10601.74</v>
      </c>
      <c r="J916" s="2" t="s">
        <v>1218</v>
      </c>
      <c r="K916">
        <v>494</v>
      </c>
      <c r="L916" s="43">
        <f>IF(J916="Economy", G916*Imputation_C!$B$5+Imputation_C!$C$5,Flights_C!G916*Imputation_C!$B$6+Imputation_C!$C$6)</f>
        <v>7387.7460000000001</v>
      </c>
      <c r="M916" t="str">
        <f>VLOOKUP(B916, IATA[],3,FALSE)</f>
        <v>England</v>
      </c>
      <c r="N916" t="str">
        <f>VLOOKUP(C916, IATA[],3,FALSE)</f>
        <v>Japan</v>
      </c>
    </row>
    <row r="917" spans="1:14" x14ac:dyDescent="0.3">
      <c r="A917" t="s">
        <v>213</v>
      </c>
      <c r="B917" t="s">
        <v>1162</v>
      </c>
      <c r="C917" t="s">
        <v>1160</v>
      </c>
      <c r="D917" s="1">
        <v>43328</v>
      </c>
      <c r="E917" s="1">
        <v>43335</v>
      </c>
      <c r="F917" s="1">
        <v>43342</v>
      </c>
      <c r="G917">
        <v>10883</v>
      </c>
      <c r="H917">
        <v>12.8</v>
      </c>
      <c r="I917" s="45">
        <v>10617.25</v>
      </c>
      <c r="J917" s="2" t="s">
        <v>1218</v>
      </c>
      <c r="K917">
        <v>41</v>
      </c>
      <c r="L917" s="43">
        <f>IF(J917="Economy", G917*Imputation_C!$B$5+Imputation_C!$C$5,Flights_C!G917*Imputation_C!$B$6+Imputation_C!$C$6)</f>
        <v>8102.9004999999997</v>
      </c>
      <c r="M917" t="str">
        <f>VLOOKUP(B917, IATA[],3,FALSE)</f>
        <v>England</v>
      </c>
      <c r="N917" t="str">
        <f>VLOOKUP(C917, IATA[],3,FALSE)</f>
        <v>Singapore</v>
      </c>
    </row>
    <row r="918" spans="1:14" x14ac:dyDescent="0.3">
      <c r="A918" t="s">
        <v>214</v>
      </c>
      <c r="B918" t="s">
        <v>1161</v>
      </c>
      <c r="C918" t="s">
        <v>1171</v>
      </c>
      <c r="D918" s="1">
        <v>43814</v>
      </c>
      <c r="E918" s="1">
        <v>43816</v>
      </c>
      <c r="F918" s="1">
        <v>43822</v>
      </c>
      <c r="G918">
        <v>11004</v>
      </c>
      <c r="H918">
        <v>13.5</v>
      </c>
      <c r="I918" s="45">
        <v>10617.78</v>
      </c>
      <c r="J918" s="2" t="s">
        <v>1218</v>
      </c>
      <c r="K918">
        <v>213</v>
      </c>
      <c r="L918" s="43">
        <f>IF(J918="Economy", G918*Imputation_C!$B$5+Imputation_C!$C$5,Flights_C!G918*Imputation_C!$B$6+Imputation_C!$C$6)</f>
        <v>8172.2939999999999</v>
      </c>
      <c r="M918" t="str">
        <f>VLOOKUP(B918, IATA[],3,FALSE)</f>
        <v>USA</v>
      </c>
      <c r="N918" t="str">
        <f>VLOOKUP(C918, IATA[],3,FALSE)</f>
        <v>China</v>
      </c>
    </row>
    <row r="919" spans="1:14" x14ac:dyDescent="0.3">
      <c r="A919" t="s">
        <v>212</v>
      </c>
      <c r="B919" t="s">
        <v>1161</v>
      </c>
      <c r="C919" t="s">
        <v>1171</v>
      </c>
      <c r="D919" s="1">
        <v>42984</v>
      </c>
      <c r="E919" s="1">
        <v>42996</v>
      </c>
      <c r="F919" s="1">
        <v>43003</v>
      </c>
      <c r="G919">
        <v>11004</v>
      </c>
      <c r="H919">
        <v>13.5</v>
      </c>
      <c r="I919" s="45">
        <v>10622.12</v>
      </c>
      <c r="J919" s="2" t="s">
        <v>1218</v>
      </c>
      <c r="K919">
        <v>666</v>
      </c>
      <c r="L919" s="43">
        <f>IF(J919="Economy", G919*Imputation_C!$B$5+Imputation_C!$C$5,Flights_C!G919*Imputation_C!$B$6+Imputation_C!$C$6)</f>
        <v>8172.2939999999999</v>
      </c>
      <c r="M919" t="str">
        <f>VLOOKUP(B919, IATA[],3,FALSE)</f>
        <v>USA</v>
      </c>
      <c r="N919" t="str">
        <f>VLOOKUP(C919, IATA[],3,FALSE)</f>
        <v>China</v>
      </c>
    </row>
    <row r="920" spans="1:14" x14ac:dyDescent="0.3">
      <c r="A920" t="s">
        <v>211</v>
      </c>
      <c r="B920" t="s">
        <v>1161</v>
      </c>
      <c r="C920" t="s">
        <v>1176</v>
      </c>
      <c r="D920" s="1">
        <v>42839</v>
      </c>
      <c r="E920" s="1">
        <v>42848</v>
      </c>
      <c r="F920" s="1">
        <v>42853</v>
      </c>
      <c r="G920">
        <v>11115</v>
      </c>
      <c r="H920">
        <v>13.5</v>
      </c>
      <c r="I920" s="45">
        <v>10641.48</v>
      </c>
      <c r="J920" s="2" t="s">
        <v>1218</v>
      </c>
      <c r="K920">
        <v>962</v>
      </c>
      <c r="L920" s="43">
        <f>IF(J920="Economy", G920*Imputation_C!$B$5+Imputation_C!$C$5,Flights_C!G920*Imputation_C!$B$6+Imputation_C!$C$6)</f>
        <v>8235.9524999999994</v>
      </c>
      <c r="M920" t="str">
        <f>VLOOKUP(B920, IATA[],3,FALSE)</f>
        <v>USA</v>
      </c>
      <c r="N920" t="str">
        <f>VLOOKUP(C920, IATA[],3,FALSE)</f>
        <v>Republic of Korea</v>
      </c>
    </row>
    <row r="921" spans="1:14" x14ac:dyDescent="0.3">
      <c r="A921" t="s">
        <v>210</v>
      </c>
      <c r="B921" t="s">
        <v>1161</v>
      </c>
      <c r="C921" t="s">
        <v>1164</v>
      </c>
      <c r="D921" s="1">
        <v>43003</v>
      </c>
      <c r="E921" s="1">
        <v>43028</v>
      </c>
      <c r="F921" s="1">
        <v>43035</v>
      </c>
      <c r="G921">
        <v>12551</v>
      </c>
      <c r="H921">
        <v>15.3</v>
      </c>
      <c r="I921" s="45">
        <v>10665.37</v>
      </c>
      <c r="J921" s="2" t="s">
        <v>1218</v>
      </c>
      <c r="K921">
        <v>808</v>
      </c>
      <c r="L921" s="43">
        <f>IF(J921="Economy", G921*Imputation_C!$B$5+Imputation_C!$C$5,Flights_C!G921*Imputation_C!$B$6+Imputation_C!$C$6)</f>
        <v>9059.4984999999997</v>
      </c>
      <c r="M921" t="str">
        <f>VLOOKUP(B921, IATA[],3,FALSE)</f>
        <v>USA</v>
      </c>
      <c r="N921" t="str">
        <f>VLOOKUP(C921, IATA[],3,FALSE)</f>
        <v>India</v>
      </c>
    </row>
    <row r="922" spans="1:14" x14ac:dyDescent="0.3">
      <c r="A922" t="s">
        <v>209</v>
      </c>
      <c r="B922" t="s">
        <v>1167</v>
      </c>
      <c r="C922" t="s">
        <v>1202</v>
      </c>
      <c r="D922" s="1">
        <v>43284</v>
      </c>
      <c r="E922" s="1">
        <v>43297</v>
      </c>
      <c r="F922" s="1">
        <v>43309</v>
      </c>
      <c r="G922">
        <v>9499</v>
      </c>
      <c r="H922">
        <v>15.6</v>
      </c>
      <c r="I922" s="45">
        <v>10673.67</v>
      </c>
      <c r="J922" s="2" t="s">
        <v>1218</v>
      </c>
      <c r="K922">
        <v>280</v>
      </c>
      <c r="L922" s="43">
        <f>IF(J922="Economy", G922*Imputation_C!$B$5+Imputation_C!$C$5,Flights_C!G922*Imputation_C!$B$6+Imputation_C!$C$6)</f>
        <v>7309.1765000000005</v>
      </c>
      <c r="M922" t="str">
        <f>VLOOKUP(B922, IATA[],3,FALSE)</f>
        <v>England</v>
      </c>
      <c r="N922" t="str">
        <f>VLOOKUP(C922, IATA[],3,FALSE)</f>
        <v>China</v>
      </c>
    </row>
    <row r="923" spans="1:14" x14ac:dyDescent="0.3">
      <c r="A923" t="s">
        <v>208</v>
      </c>
      <c r="B923" t="s">
        <v>1167</v>
      </c>
      <c r="C923" t="s">
        <v>1163</v>
      </c>
      <c r="D923" s="1">
        <v>43693</v>
      </c>
      <c r="E923" s="1">
        <v>43697</v>
      </c>
      <c r="F923" s="1">
        <v>43703</v>
      </c>
      <c r="G923">
        <v>8432</v>
      </c>
      <c r="H923">
        <v>9.6</v>
      </c>
      <c r="I923" s="45">
        <v>10680.48</v>
      </c>
      <c r="J923" s="2" t="s">
        <v>1218</v>
      </c>
      <c r="K923">
        <v>884</v>
      </c>
      <c r="L923" s="43">
        <f>IF(J923="Economy", G923*Imputation_C!$B$5+Imputation_C!$C$5,Flights_C!G923*Imputation_C!$B$6+Imputation_C!$C$6)</f>
        <v>6697.2520000000004</v>
      </c>
      <c r="M923" t="str">
        <f>VLOOKUP(B923, IATA[],3,FALSE)</f>
        <v>England</v>
      </c>
      <c r="N923" t="str">
        <f>VLOOKUP(C923, IATA[],3,FALSE)</f>
        <v>USA</v>
      </c>
    </row>
    <row r="924" spans="1:14" x14ac:dyDescent="0.3">
      <c r="A924" t="s">
        <v>207</v>
      </c>
      <c r="B924" t="s">
        <v>1162</v>
      </c>
      <c r="C924" t="s">
        <v>1161</v>
      </c>
      <c r="D924" s="1">
        <v>43364</v>
      </c>
      <c r="E924" s="1">
        <v>43375</v>
      </c>
      <c r="F924" s="1">
        <v>43383</v>
      </c>
      <c r="G924">
        <v>5539</v>
      </c>
      <c r="H924">
        <v>6.7</v>
      </c>
      <c r="I924" s="45">
        <v>10681.57</v>
      </c>
      <c r="J924" s="2" t="s">
        <v>1218</v>
      </c>
      <c r="K924">
        <v>41</v>
      </c>
      <c r="L924" s="43">
        <f>IF(J924="Economy", G924*Imputation_C!$B$5+Imputation_C!$C$5,Flights_C!G924*Imputation_C!$B$6+Imputation_C!$C$6)</f>
        <v>5038.1165000000001</v>
      </c>
      <c r="M924" t="str">
        <f>VLOOKUP(B924, IATA[],3,FALSE)</f>
        <v>England</v>
      </c>
      <c r="N924" t="str">
        <f>VLOOKUP(C924, IATA[],3,FALSE)</f>
        <v>USA</v>
      </c>
    </row>
    <row r="925" spans="1:14" x14ac:dyDescent="0.3">
      <c r="A925" t="s">
        <v>206</v>
      </c>
      <c r="B925" t="s">
        <v>1161</v>
      </c>
      <c r="C925" t="s">
        <v>1187</v>
      </c>
      <c r="D925" s="1">
        <v>43605</v>
      </c>
      <c r="E925" s="1">
        <v>43615</v>
      </c>
      <c r="F925" s="1">
        <v>43628</v>
      </c>
      <c r="G925">
        <v>10789</v>
      </c>
      <c r="H925">
        <v>13.2</v>
      </c>
      <c r="I925" s="45">
        <v>10701.72</v>
      </c>
      <c r="J925" s="2" t="s">
        <v>1218</v>
      </c>
      <c r="K925">
        <v>213</v>
      </c>
      <c r="L925" s="43">
        <f>IF(J925="Economy", G925*Imputation_C!$B$5+Imputation_C!$C$5,Flights_C!G925*Imputation_C!$B$6+Imputation_C!$C$6)</f>
        <v>8048.9915000000001</v>
      </c>
      <c r="M925" t="str">
        <f>VLOOKUP(B925, IATA[],3,FALSE)</f>
        <v>USA</v>
      </c>
      <c r="N925" t="str">
        <f>VLOOKUP(C925, IATA[],3,FALSE)</f>
        <v>Qatar</v>
      </c>
    </row>
    <row r="926" spans="1:14" x14ac:dyDescent="0.3">
      <c r="A926" t="s">
        <v>205</v>
      </c>
      <c r="B926" t="s">
        <v>1167</v>
      </c>
      <c r="C926" t="s">
        <v>1169</v>
      </c>
      <c r="D926" s="1">
        <v>43740</v>
      </c>
      <c r="E926" s="1">
        <v>43752</v>
      </c>
      <c r="F926" s="1">
        <v>43839</v>
      </c>
      <c r="G926">
        <v>10593</v>
      </c>
      <c r="H926">
        <v>17.7</v>
      </c>
      <c r="I926" s="45">
        <v>10707.74</v>
      </c>
      <c r="J926" s="2" t="s">
        <v>1218</v>
      </c>
      <c r="K926">
        <v>393</v>
      </c>
      <c r="L926" s="43">
        <f>IF(J926="Economy", G926*Imputation_C!$B$5+Imputation_C!$C$5,Flights_C!G926*Imputation_C!$B$6+Imputation_C!$C$6)</f>
        <v>7936.5855000000001</v>
      </c>
      <c r="M926" t="str">
        <f>VLOOKUP(B926, IATA[],3,FALSE)</f>
        <v>England</v>
      </c>
      <c r="N926" t="str">
        <f>VLOOKUP(C926, IATA[],3,FALSE)</f>
        <v>Malaysia</v>
      </c>
    </row>
    <row r="927" spans="1:14" x14ac:dyDescent="0.3">
      <c r="A927" t="s">
        <v>204</v>
      </c>
      <c r="B927" t="s">
        <v>1161</v>
      </c>
      <c r="C927" t="s">
        <v>1171</v>
      </c>
      <c r="D927" s="1">
        <v>43505</v>
      </c>
      <c r="E927" s="1">
        <v>43518</v>
      </c>
      <c r="F927" s="1">
        <v>43526</v>
      </c>
      <c r="G927">
        <v>11004</v>
      </c>
      <c r="H927">
        <v>13.5</v>
      </c>
      <c r="I927" s="45">
        <v>10723.29</v>
      </c>
      <c r="J927" s="2" t="s">
        <v>1218</v>
      </c>
      <c r="K927">
        <v>12</v>
      </c>
      <c r="L927" s="43">
        <f>IF(J927="Economy", G927*Imputation_C!$B$5+Imputation_C!$C$5,Flights_C!G927*Imputation_C!$B$6+Imputation_C!$C$6)</f>
        <v>8172.2939999999999</v>
      </c>
      <c r="M927" t="str">
        <f>VLOOKUP(B927, IATA[],3,FALSE)</f>
        <v>USA</v>
      </c>
      <c r="N927" t="str">
        <f>VLOOKUP(C927, IATA[],3,FALSE)</f>
        <v>China</v>
      </c>
    </row>
    <row r="928" spans="1:14" x14ac:dyDescent="0.3">
      <c r="A928" t="s">
        <v>203</v>
      </c>
      <c r="B928" t="s">
        <v>1160</v>
      </c>
      <c r="C928" t="s">
        <v>1180</v>
      </c>
      <c r="D928" s="1">
        <v>42734</v>
      </c>
      <c r="E928" s="1">
        <v>42752</v>
      </c>
      <c r="F928" s="1">
        <v>42763</v>
      </c>
      <c r="G928">
        <v>15336</v>
      </c>
      <c r="H928">
        <v>18.5</v>
      </c>
      <c r="I928" s="45">
        <v>10739.34</v>
      </c>
      <c r="J928" s="2" t="s">
        <v>1218</v>
      </c>
      <c r="K928">
        <v>423</v>
      </c>
      <c r="L928" s="43">
        <f>IF(J928="Economy", G928*Imputation_C!$B$5+Imputation_C!$C$5,Flights_C!G928*Imputation_C!$B$6+Imputation_C!$C$6)</f>
        <v>10656.696</v>
      </c>
      <c r="M928" t="str">
        <f>VLOOKUP(B928, IATA[],3,FALSE)</f>
        <v>Singapore</v>
      </c>
      <c r="N928" t="str">
        <f>VLOOKUP(C928, IATA[],3,FALSE)</f>
        <v>USA</v>
      </c>
    </row>
    <row r="929" spans="1:14" x14ac:dyDescent="0.3">
      <c r="A929" t="s">
        <v>202</v>
      </c>
      <c r="B929" t="s">
        <v>1161</v>
      </c>
      <c r="C929" t="s">
        <v>1160</v>
      </c>
      <c r="D929" s="1">
        <v>43782</v>
      </c>
      <c r="E929" s="1">
        <v>43792</v>
      </c>
      <c r="F929" s="1">
        <v>43797</v>
      </c>
      <c r="G929">
        <v>15349</v>
      </c>
      <c r="H929">
        <v>18.5</v>
      </c>
      <c r="I929" s="45">
        <v>10768.25</v>
      </c>
      <c r="J929" s="2" t="s">
        <v>1218</v>
      </c>
      <c r="K929">
        <v>228</v>
      </c>
      <c r="L929" s="43">
        <f>IF(J929="Economy", G929*Imputation_C!$B$5+Imputation_C!$C$5,Flights_C!G929*Imputation_C!$B$6+Imputation_C!$C$6)</f>
        <v>10664.1515</v>
      </c>
      <c r="M929" t="str">
        <f>VLOOKUP(B929, IATA[],3,FALSE)</f>
        <v>USA</v>
      </c>
      <c r="N929" t="str">
        <f>VLOOKUP(C929, IATA[],3,FALSE)</f>
        <v>Singapore</v>
      </c>
    </row>
    <row r="930" spans="1:14" x14ac:dyDescent="0.3">
      <c r="A930" t="s">
        <v>201</v>
      </c>
      <c r="B930" t="s">
        <v>1161</v>
      </c>
      <c r="C930" t="s">
        <v>1169</v>
      </c>
      <c r="D930" s="1">
        <v>43801</v>
      </c>
      <c r="E930" s="1">
        <v>43815</v>
      </c>
      <c r="F930" s="1">
        <v>43822</v>
      </c>
      <c r="G930">
        <v>15178</v>
      </c>
      <c r="H930">
        <v>18.3</v>
      </c>
      <c r="I930" s="45">
        <v>10798.46</v>
      </c>
      <c r="J930" s="2" t="s">
        <v>1218</v>
      </c>
      <c r="K930">
        <v>513</v>
      </c>
      <c r="L930" s="43">
        <f>IF(J930="Economy", G930*Imputation_C!$B$5+Imputation_C!$C$5,Flights_C!G930*Imputation_C!$B$6+Imputation_C!$C$6)</f>
        <v>10566.083000000001</v>
      </c>
      <c r="M930" t="str">
        <f>VLOOKUP(B930, IATA[],3,FALSE)</f>
        <v>USA</v>
      </c>
      <c r="N930" t="str">
        <f>VLOOKUP(C930, IATA[],3,FALSE)</f>
        <v>Malaysia</v>
      </c>
    </row>
    <row r="931" spans="1:14" x14ac:dyDescent="0.3">
      <c r="A931" t="s">
        <v>200</v>
      </c>
      <c r="B931" t="s">
        <v>1161</v>
      </c>
      <c r="C931" t="s">
        <v>1176</v>
      </c>
      <c r="D931" s="1">
        <v>43749</v>
      </c>
      <c r="E931" s="1">
        <v>43758</v>
      </c>
      <c r="F931" s="1">
        <v>43768</v>
      </c>
      <c r="G931">
        <v>11115</v>
      </c>
      <c r="H931">
        <v>13.5</v>
      </c>
      <c r="I931" s="45">
        <v>10803.27</v>
      </c>
      <c r="J931" s="2" t="s">
        <v>1218</v>
      </c>
      <c r="K931">
        <v>141</v>
      </c>
      <c r="L931" s="43">
        <f>IF(J931="Economy", G931*Imputation_C!$B$5+Imputation_C!$C$5,Flights_C!G931*Imputation_C!$B$6+Imputation_C!$C$6)</f>
        <v>8235.9524999999994</v>
      </c>
      <c r="M931" t="str">
        <f>VLOOKUP(B931, IATA[],3,FALSE)</f>
        <v>USA</v>
      </c>
      <c r="N931" t="str">
        <f>VLOOKUP(C931, IATA[],3,FALSE)</f>
        <v>Republic of Korea</v>
      </c>
    </row>
    <row r="932" spans="1:14" x14ac:dyDescent="0.3">
      <c r="A932" t="s">
        <v>199</v>
      </c>
      <c r="B932" t="s">
        <v>1161</v>
      </c>
      <c r="C932" t="s">
        <v>1160</v>
      </c>
      <c r="D932" s="1">
        <v>42823</v>
      </c>
      <c r="E932" s="1">
        <v>42837</v>
      </c>
      <c r="F932" s="1">
        <v>42843</v>
      </c>
      <c r="G932">
        <v>15349</v>
      </c>
      <c r="H932">
        <v>18.5</v>
      </c>
      <c r="I932" s="45">
        <v>10805.4</v>
      </c>
      <c r="J932" s="2" t="s">
        <v>1218</v>
      </c>
      <c r="K932">
        <v>301</v>
      </c>
      <c r="L932" s="43">
        <f>IF(J932="Economy", G932*Imputation_C!$B$5+Imputation_C!$C$5,Flights_C!G932*Imputation_C!$B$6+Imputation_C!$C$6)</f>
        <v>10664.1515</v>
      </c>
      <c r="M932" t="str">
        <f>VLOOKUP(B932, IATA[],3,FALSE)</f>
        <v>USA</v>
      </c>
      <c r="N932" t="str">
        <f>VLOOKUP(C932, IATA[],3,FALSE)</f>
        <v>Singapore</v>
      </c>
    </row>
    <row r="933" spans="1:14" x14ac:dyDescent="0.3">
      <c r="A933" t="s">
        <v>198</v>
      </c>
      <c r="B933" t="s">
        <v>1161</v>
      </c>
      <c r="C933" t="s">
        <v>1160</v>
      </c>
      <c r="D933" s="1">
        <v>43701</v>
      </c>
      <c r="E933" s="1">
        <v>43710</v>
      </c>
      <c r="F933" s="1">
        <v>43719</v>
      </c>
      <c r="G933">
        <v>15349</v>
      </c>
      <c r="H933">
        <v>18.5</v>
      </c>
      <c r="I933" s="45">
        <v>10831.58</v>
      </c>
      <c r="J933" s="2" t="s">
        <v>1218</v>
      </c>
      <c r="K933">
        <v>301</v>
      </c>
      <c r="L933" s="43">
        <f>IF(J933="Economy", G933*Imputation_C!$B$5+Imputation_C!$C$5,Flights_C!G933*Imputation_C!$B$6+Imputation_C!$C$6)</f>
        <v>10664.1515</v>
      </c>
      <c r="M933" t="str">
        <f>VLOOKUP(B933, IATA[],3,FALSE)</f>
        <v>USA</v>
      </c>
      <c r="N933" t="str">
        <f>VLOOKUP(C933, IATA[],3,FALSE)</f>
        <v>Singapore</v>
      </c>
    </row>
    <row r="934" spans="1:14" x14ac:dyDescent="0.3">
      <c r="A934" t="s">
        <v>197</v>
      </c>
      <c r="B934" t="s">
        <v>1167</v>
      </c>
      <c r="C934" t="s">
        <v>1168</v>
      </c>
      <c r="D934" s="1">
        <v>43695</v>
      </c>
      <c r="E934" s="1">
        <v>43703</v>
      </c>
      <c r="F934" s="1">
        <v>43714</v>
      </c>
      <c r="G934">
        <v>9636</v>
      </c>
      <c r="H934">
        <v>11.9</v>
      </c>
      <c r="I934" s="45">
        <v>10851.27</v>
      </c>
      <c r="J934" s="2" t="s">
        <v>1218</v>
      </c>
      <c r="K934">
        <v>235</v>
      </c>
      <c r="L934" s="43">
        <f>IF(J934="Economy", G934*Imputation_C!$B$5+Imputation_C!$C$5,Flights_C!G934*Imputation_C!$B$6+Imputation_C!$C$6)</f>
        <v>7387.7460000000001</v>
      </c>
      <c r="M934" t="str">
        <f>VLOOKUP(B934, IATA[],3,FALSE)</f>
        <v>England</v>
      </c>
      <c r="N934" t="str">
        <f>VLOOKUP(C934, IATA[],3,FALSE)</f>
        <v>Japan</v>
      </c>
    </row>
    <row r="935" spans="1:14" x14ac:dyDescent="0.3">
      <c r="A935" t="s">
        <v>196</v>
      </c>
      <c r="B935" t="s">
        <v>1160</v>
      </c>
      <c r="C935" t="s">
        <v>1163</v>
      </c>
      <c r="D935" s="1">
        <v>43159</v>
      </c>
      <c r="E935" s="1">
        <v>43167</v>
      </c>
      <c r="F935" s="1">
        <v>43173</v>
      </c>
      <c r="G935">
        <v>14209</v>
      </c>
      <c r="H935">
        <v>18.399999999999999</v>
      </c>
      <c r="I935" s="45">
        <v>10858.06</v>
      </c>
      <c r="J935" s="2" t="s">
        <v>1218</v>
      </c>
      <c r="K935">
        <v>958</v>
      </c>
      <c r="L935" s="43">
        <f>IF(J935="Economy", G935*Imputation_C!$B$5+Imputation_C!$C$5,Flights_C!G935*Imputation_C!$B$6+Imputation_C!$C$6)</f>
        <v>10010.361499999999</v>
      </c>
      <c r="M935" t="str">
        <f>VLOOKUP(B935, IATA[],3,FALSE)</f>
        <v>Singapore</v>
      </c>
      <c r="N935" t="str">
        <f>VLOOKUP(C935, IATA[],3,FALSE)</f>
        <v>USA</v>
      </c>
    </row>
    <row r="936" spans="1:14" x14ac:dyDescent="0.3">
      <c r="A936" t="s">
        <v>195</v>
      </c>
      <c r="B936" t="s">
        <v>1162</v>
      </c>
      <c r="C936" t="s">
        <v>1168</v>
      </c>
      <c r="D936" s="1">
        <v>43482</v>
      </c>
      <c r="E936" s="1">
        <v>43490</v>
      </c>
      <c r="F936" s="1">
        <v>43501</v>
      </c>
      <c r="G936">
        <v>9591</v>
      </c>
      <c r="H936">
        <v>10.7</v>
      </c>
      <c r="I936" s="45">
        <v>10888.69</v>
      </c>
      <c r="J936" s="2" t="s">
        <v>1218</v>
      </c>
      <c r="K936">
        <v>467</v>
      </c>
      <c r="L936" s="43">
        <f>IF(J936="Economy", G936*Imputation_C!$B$5+Imputation_C!$C$5,Flights_C!G936*Imputation_C!$B$6+Imputation_C!$C$6)</f>
        <v>7361.9385000000002</v>
      </c>
      <c r="M936" t="str">
        <f>VLOOKUP(B936, IATA[],3,FALSE)</f>
        <v>England</v>
      </c>
      <c r="N936" t="str">
        <f>VLOOKUP(C936, IATA[],3,FALSE)</f>
        <v>Japan</v>
      </c>
    </row>
    <row r="937" spans="1:14" x14ac:dyDescent="0.3">
      <c r="A937" t="s">
        <v>194</v>
      </c>
      <c r="B937" t="s">
        <v>1161</v>
      </c>
      <c r="C937" t="s">
        <v>1164</v>
      </c>
      <c r="D937" s="1">
        <v>42732</v>
      </c>
      <c r="E937" s="1">
        <v>42742</v>
      </c>
      <c r="F937" s="1">
        <v>42747</v>
      </c>
      <c r="G937">
        <v>12551</v>
      </c>
      <c r="H937">
        <v>15.3</v>
      </c>
      <c r="I937" s="45">
        <v>10894.13</v>
      </c>
      <c r="J937" s="2" t="s">
        <v>1218</v>
      </c>
      <c r="K937">
        <v>496</v>
      </c>
      <c r="L937" s="43">
        <f>IF(J937="Economy", G937*Imputation_C!$B$5+Imputation_C!$C$5,Flights_C!G937*Imputation_C!$B$6+Imputation_C!$C$6)</f>
        <v>9059.4984999999997</v>
      </c>
      <c r="M937" t="str">
        <f>VLOOKUP(B937, IATA[],3,FALSE)</f>
        <v>USA</v>
      </c>
      <c r="N937" t="str">
        <f>VLOOKUP(C937, IATA[],3,FALSE)</f>
        <v>India</v>
      </c>
    </row>
    <row r="938" spans="1:14" x14ac:dyDescent="0.3">
      <c r="A938" t="s">
        <v>193</v>
      </c>
      <c r="B938" t="s">
        <v>1162</v>
      </c>
      <c r="C938" t="s">
        <v>1202</v>
      </c>
      <c r="D938" s="1">
        <v>43366</v>
      </c>
      <c r="E938" s="1">
        <v>43371</v>
      </c>
      <c r="F938" s="1">
        <v>43381</v>
      </c>
      <c r="G938">
        <v>9495</v>
      </c>
      <c r="H938">
        <v>10.6</v>
      </c>
      <c r="I938" s="45">
        <v>10960.98</v>
      </c>
      <c r="J938" s="2" t="s">
        <v>1218</v>
      </c>
      <c r="K938">
        <v>725</v>
      </c>
      <c r="L938" s="43">
        <f>IF(J938="Economy", G938*Imputation_C!$B$5+Imputation_C!$C$5,Flights_C!G938*Imputation_C!$B$6+Imputation_C!$C$6)</f>
        <v>7306.8824999999997</v>
      </c>
      <c r="M938" t="str">
        <f>VLOOKUP(B938, IATA[],3,FALSE)</f>
        <v>England</v>
      </c>
      <c r="N938" t="str">
        <f>VLOOKUP(C938, IATA[],3,FALSE)</f>
        <v>China</v>
      </c>
    </row>
    <row r="939" spans="1:14" x14ac:dyDescent="0.3">
      <c r="A939" t="s">
        <v>192</v>
      </c>
      <c r="B939" t="s">
        <v>1161</v>
      </c>
      <c r="C939" t="s">
        <v>1175</v>
      </c>
      <c r="D939" s="1">
        <v>43291</v>
      </c>
      <c r="E939" s="1">
        <v>43302</v>
      </c>
      <c r="F939" s="1">
        <v>43310</v>
      </c>
      <c r="G939">
        <v>11022</v>
      </c>
      <c r="H939">
        <v>13.5</v>
      </c>
      <c r="I939" s="45">
        <v>10971.05</v>
      </c>
      <c r="J939" s="2" t="s">
        <v>1218</v>
      </c>
      <c r="K939">
        <v>62</v>
      </c>
      <c r="L939" s="43">
        <f>IF(J939="Economy", G939*Imputation_C!$B$5+Imputation_C!$C$5,Flights_C!G939*Imputation_C!$B$6+Imputation_C!$C$6)</f>
        <v>8182.6170000000002</v>
      </c>
      <c r="M939" t="str">
        <f>VLOOKUP(B939, IATA[],3,FALSE)</f>
        <v>USA</v>
      </c>
      <c r="N939" t="str">
        <f>VLOOKUP(C939, IATA[],3,FALSE)</f>
        <v>United Arab Emirates</v>
      </c>
    </row>
    <row r="940" spans="1:14" x14ac:dyDescent="0.3">
      <c r="A940" t="s">
        <v>190</v>
      </c>
      <c r="B940" t="s">
        <v>1190</v>
      </c>
      <c r="C940" t="s">
        <v>1162</v>
      </c>
      <c r="D940" s="1">
        <v>43319</v>
      </c>
      <c r="E940" s="1">
        <v>43324</v>
      </c>
      <c r="F940" s="1">
        <v>43330</v>
      </c>
      <c r="G940">
        <v>5536</v>
      </c>
      <c r="H940">
        <v>11.7</v>
      </c>
      <c r="I940" s="45">
        <v>10986.45</v>
      </c>
      <c r="J940" s="2" t="s">
        <v>1218</v>
      </c>
      <c r="K940">
        <v>177</v>
      </c>
      <c r="L940" s="43">
        <f>IF(J940="Economy", G940*Imputation_C!$B$5+Imputation_C!$C$5,Flights_C!G940*Imputation_C!$B$6+Imputation_C!$C$6)</f>
        <v>5036.3960000000006</v>
      </c>
      <c r="M940" t="str">
        <f>VLOOKUP(B940, IATA[],3,FALSE)</f>
        <v>USA</v>
      </c>
      <c r="N940" t="str">
        <f>VLOOKUP(C940, IATA[],3,FALSE)</f>
        <v>England</v>
      </c>
    </row>
    <row r="941" spans="1:14" x14ac:dyDescent="0.3">
      <c r="A941" t="s">
        <v>189</v>
      </c>
      <c r="B941" t="s">
        <v>1161</v>
      </c>
      <c r="C941" t="s">
        <v>1160</v>
      </c>
      <c r="D941" s="1">
        <v>43603</v>
      </c>
      <c r="E941" s="1">
        <v>43623</v>
      </c>
      <c r="F941" s="1">
        <v>43637</v>
      </c>
      <c r="G941">
        <v>15349</v>
      </c>
      <c r="H941">
        <v>18.5</v>
      </c>
      <c r="I941" s="45">
        <v>11040.79</v>
      </c>
      <c r="J941" s="2" t="s">
        <v>1218</v>
      </c>
      <c r="K941">
        <v>448</v>
      </c>
      <c r="L941" s="43">
        <f>IF(J941="Economy", G941*Imputation_C!$B$5+Imputation_C!$C$5,Flights_C!G941*Imputation_C!$B$6+Imputation_C!$C$6)</f>
        <v>10664.1515</v>
      </c>
      <c r="M941" t="str">
        <f>VLOOKUP(B941, IATA[],3,FALSE)</f>
        <v>USA</v>
      </c>
      <c r="N941" t="str">
        <f>VLOOKUP(C941, IATA[],3,FALSE)</f>
        <v>Singapore</v>
      </c>
    </row>
    <row r="942" spans="1:14" x14ac:dyDescent="0.3">
      <c r="A942" t="s">
        <v>188</v>
      </c>
      <c r="B942" t="s">
        <v>1161</v>
      </c>
      <c r="C942" t="s">
        <v>1176</v>
      </c>
      <c r="D942" s="1">
        <v>43381</v>
      </c>
      <c r="E942" s="1">
        <v>43401</v>
      </c>
      <c r="F942" s="1">
        <v>43414</v>
      </c>
      <c r="G942">
        <v>11115</v>
      </c>
      <c r="H942">
        <v>13.5</v>
      </c>
      <c r="I942" s="45">
        <v>11057.65</v>
      </c>
      <c r="J942" s="2" t="s">
        <v>1218</v>
      </c>
      <c r="K942">
        <v>252</v>
      </c>
      <c r="L942" s="43">
        <f>IF(J942="Economy", G942*Imputation_C!$B$5+Imputation_C!$C$5,Flights_C!G942*Imputation_C!$B$6+Imputation_C!$C$6)</f>
        <v>8235.9524999999994</v>
      </c>
      <c r="M942" t="str">
        <f>VLOOKUP(B942, IATA[],3,FALSE)</f>
        <v>USA</v>
      </c>
      <c r="N942" t="str">
        <f>VLOOKUP(C942, IATA[],3,FALSE)</f>
        <v>Republic of Korea</v>
      </c>
    </row>
    <row r="943" spans="1:14" x14ac:dyDescent="0.3">
      <c r="A943" t="s">
        <v>187</v>
      </c>
      <c r="B943" t="s">
        <v>1162</v>
      </c>
      <c r="C943" t="s">
        <v>1198</v>
      </c>
      <c r="D943" s="1">
        <v>43204</v>
      </c>
      <c r="E943" s="1">
        <v>43211</v>
      </c>
      <c r="F943" s="1">
        <v>43225</v>
      </c>
      <c r="G943">
        <v>7627</v>
      </c>
      <c r="H943">
        <v>8.8000000000000007</v>
      </c>
      <c r="I943" s="45">
        <v>11063.99</v>
      </c>
      <c r="J943" s="2" t="s">
        <v>1218</v>
      </c>
      <c r="K943">
        <v>586</v>
      </c>
      <c r="L943" s="43">
        <f>IF(J943="Economy", G943*Imputation_C!$B$5+Imputation_C!$C$5,Flights_C!G943*Imputation_C!$B$6+Imputation_C!$C$6)</f>
        <v>6235.5844999999999</v>
      </c>
      <c r="M943" t="str">
        <f>VLOOKUP(B943, IATA[],3,FALSE)</f>
        <v>England</v>
      </c>
      <c r="N943" t="str">
        <f>VLOOKUP(C943, IATA[],3,FALSE)</f>
        <v>USA</v>
      </c>
    </row>
    <row r="944" spans="1:14" x14ac:dyDescent="0.3">
      <c r="A944" t="s">
        <v>186</v>
      </c>
      <c r="B944" t="s">
        <v>1162</v>
      </c>
      <c r="C944" t="s">
        <v>1174</v>
      </c>
      <c r="D944" s="1">
        <v>43770</v>
      </c>
      <c r="E944" s="1">
        <v>43781</v>
      </c>
      <c r="F944" s="1">
        <v>43786</v>
      </c>
      <c r="G944">
        <v>11721</v>
      </c>
      <c r="H944">
        <v>13.9</v>
      </c>
      <c r="I944" s="45">
        <v>11087.55</v>
      </c>
      <c r="J944" s="2" t="s">
        <v>1218</v>
      </c>
      <c r="K944">
        <v>705</v>
      </c>
      <c r="L944" s="43">
        <f>IF(J944="Economy", G944*Imputation_C!$B$5+Imputation_C!$C$5,Flights_C!G944*Imputation_C!$B$6+Imputation_C!$C$6)</f>
        <v>8583.4935000000005</v>
      </c>
      <c r="M944" t="str">
        <f>VLOOKUP(B944, IATA[],3,FALSE)</f>
        <v>England</v>
      </c>
      <c r="N944" t="str">
        <f>VLOOKUP(C944, IATA[],3,FALSE)</f>
        <v>Indonesia</v>
      </c>
    </row>
    <row r="945" spans="1:14" x14ac:dyDescent="0.3">
      <c r="A945" t="s">
        <v>185</v>
      </c>
      <c r="B945" t="s">
        <v>1160</v>
      </c>
      <c r="C945" t="s">
        <v>1200</v>
      </c>
      <c r="D945" s="1">
        <v>42961</v>
      </c>
      <c r="E945" s="1">
        <v>42972</v>
      </c>
      <c r="F945" s="1">
        <v>42980</v>
      </c>
      <c r="G945">
        <v>15917</v>
      </c>
      <c r="H945">
        <v>21.1</v>
      </c>
      <c r="I945" s="45">
        <v>11088.56</v>
      </c>
      <c r="J945" s="2" t="s">
        <v>1218</v>
      </c>
      <c r="K945">
        <v>77</v>
      </c>
      <c r="L945" s="43">
        <f>IF(J945="Economy", G945*Imputation_C!$B$5+Imputation_C!$C$5,Flights_C!G945*Imputation_C!$B$6+Imputation_C!$C$6)</f>
        <v>10989.8995</v>
      </c>
      <c r="M945" t="str">
        <f>VLOOKUP(B945, IATA[],3,FALSE)</f>
        <v>Singapore</v>
      </c>
      <c r="N945" t="str">
        <f>VLOOKUP(C945, IATA[],3,FALSE)</f>
        <v>USA</v>
      </c>
    </row>
    <row r="946" spans="1:14" x14ac:dyDescent="0.3">
      <c r="A946" t="s">
        <v>184</v>
      </c>
      <c r="B946" t="s">
        <v>1162</v>
      </c>
      <c r="C946" t="s">
        <v>1164</v>
      </c>
      <c r="D946" s="1">
        <v>43554</v>
      </c>
      <c r="E946" s="1">
        <v>43558</v>
      </c>
      <c r="F946" s="1">
        <v>43572</v>
      </c>
      <c r="G946">
        <v>7213</v>
      </c>
      <c r="H946">
        <v>8.4</v>
      </c>
      <c r="I946" s="45">
        <v>11096.83</v>
      </c>
      <c r="J946" s="2" t="s">
        <v>1218</v>
      </c>
      <c r="K946">
        <v>280</v>
      </c>
      <c r="L946" s="43">
        <f>IF(J946="Economy", G946*Imputation_C!$B$5+Imputation_C!$C$5,Flights_C!G946*Imputation_C!$B$6+Imputation_C!$C$6)</f>
        <v>5998.1554999999998</v>
      </c>
      <c r="M946" t="str">
        <f>VLOOKUP(B946, IATA[],3,FALSE)</f>
        <v>England</v>
      </c>
      <c r="N946" t="str">
        <f>VLOOKUP(C946, IATA[],3,FALSE)</f>
        <v>India</v>
      </c>
    </row>
    <row r="947" spans="1:14" x14ac:dyDescent="0.3">
      <c r="A947" t="s">
        <v>183</v>
      </c>
      <c r="B947" t="s">
        <v>1161</v>
      </c>
      <c r="C947" t="s">
        <v>1173</v>
      </c>
      <c r="D947" s="1">
        <v>43563</v>
      </c>
      <c r="E947" s="1">
        <v>43583</v>
      </c>
      <c r="F947" s="1">
        <v>43597</v>
      </c>
      <c r="G947">
        <v>13964</v>
      </c>
      <c r="H947">
        <v>16.899999999999999</v>
      </c>
      <c r="I947" s="45">
        <v>11104.6</v>
      </c>
      <c r="J947" s="2" t="s">
        <v>1218</v>
      </c>
      <c r="K947">
        <v>770</v>
      </c>
      <c r="L947" s="43">
        <f>IF(J947="Economy", G947*Imputation_C!$B$5+Imputation_C!$C$5,Flights_C!G947*Imputation_C!$B$6+Imputation_C!$C$6)</f>
        <v>9869.8539999999994</v>
      </c>
      <c r="M947" t="str">
        <f>VLOOKUP(B947, IATA[],3,FALSE)</f>
        <v>USA</v>
      </c>
      <c r="N947" t="str">
        <f>VLOOKUP(C947, IATA[],3,FALSE)</f>
        <v>Thailand</v>
      </c>
    </row>
    <row r="948" spans="1:14" x14ac:dyDescent="0.3">
      <c r="A948" t="s">
        <v>182</v>
      </c>
      <c r="B948" t="s">
        <v>1161</v>
      </c>
      <c r="C948" t="s">
        <v>1176</v>
      </c>
      <c r="D948" s="1">
        <v>43103</v>
      </c>
      <c r="E948" s="1">
        <v>43121</v>
      </c>
      <c r="F948" s="1">
        <v>43137</v>
      </c>
      <c r="G948">
        <v>11115</v>
      </c>
      <c r="H948">
        <v>13.5</v>
      </c>
      <c r="I948" s="45">
        <v>11116.78</v>
      </c>
      <c r="J948" s="2" t="s">
        <v>1218</v>
      </c>
      <c r="K948">
        <v>506</v>
      </c>
      <c r="L948" s="43">
        <f>IF(J948="Economy", G948*Imputation_C!$B$5+Imputation_C!$C$5,Flights_C!G948*Imputation_C!$B$6+Imputation_C!$C$6)</f>
        <v>8235.9524999999994</v>
      </c>
      <c r="M948" t="str">
        <f>VLOOKUP(B948, IATA[],3,FALSE)</f>
        <v>USA</v>
      </c>
      <c r="N948" t="str">
        <f>VLOOKUP(C948, IATA[],3,FALSE)</f>
        <v>Republic of Korea</v>
      </c>
    </row>
    <row r="949" spans="1:14" x14ac:dyDescent="0.3">
      <c r="A949" t="s">
        <v>181</v>
      </c>
      <c r="B949" t="s">
        <v>1162</v>
      </c>
      <c r="C949" t="s">
        <v>1204</v>
      </c>
      <c r="D949" s="1">
        <v>42828</v>
      </c>
      <c r="E949" s="1">
        <v>42836</v>
      </c>
      <c r="F949" s="1">
        <v>42847</v>
      </c>
      <c r="G949">
        <v>8903</v>
      </c>
      <c r="H949">
        <v>10.1</v>
      </c>
      <c r="I949" s="45">
        <v>11117.12</v>
      </c>
      <c r="J949" s="2" t="s">
        <v>1218</v>
      </c>
      <c r="K949">
        <v>120</v>
      </c>
      <c r="L949" s="43">
        <f>IF(J949="Economy", G949*Imputation_C!$B$5+Imputation_C!$C$5,Flights_C!G949*Imputation_C!$B$6+Imputation_C!$C$6)</f>
        <v>6967.3705</v>
      </c>
      <c r="M949" t="str">
        <f>VLOOKUP(B949, IATA[],3,FALSE)</f>
        <v>England</v>
      </c>
      <c r="N949" t="str">
        <f>VLOOKUP(C949, IATA[],3,FALSE)</f>
        <v>Mexico</v>
      </c>
    </row>
    <row r="950" spans="1:14" x14ac:dyDescent="0.3">
      <c r="A950" t="s">
        <v>180</v>
      </c>
      <c r="B950" t="s">
        <v>1167</v>
      </c>
      <c r="C950" t="s">
        <v>1166</v>
      </c>
      <c r="D950" s="1">
        <v>43681</v>
      </c>
      <c r="E950" s="1">
        <v>43681</v>
      </c>
      <c r="F950" s="1">
        <v>43690</v>
      </c>
      <c r="G950">
        <v>6790</v>
      </c>
      <c r="H950">
        <v>8.9</v>
      </c>
      <c r="I950" s="45">
        <v>11117.82</v>
      </c>
      <c r="J950" s="2" t="s">
        <v>1218</v>
      </c>
      <c r="K950">
        <v>135</v>
      </c>
      <c r="L950" s="43">
        <f>IF(J950="Economy", G950*Imputation_C!$B$5+Imputation_C!$C$5,Flights_C!G950*Imputation_C!$B$6+Imputation_C!$C$6)</f>
        <v>5755.5650000000005</v>
      </c>
      <c r="M950" t="str">
        <f>VLOOKUP(B950, IATA[],3,FALSE)</f>
        <v>England</v>
      </c>
      <c r="N950" t="str">
        <f>VLOOKUP(C950, IATA[],3,FALSE)</f>
        <v>USA</v>
      </c>
    </row>
    <row r="951" spans="1:14" x14ac:dyDescent="0.3">
      <c r="A951" t="s">
        <v>179</v>
      </c>
      <c r="B951" t="s">
        <v>1161</v>
      </c>
      <c r="C951" t="s">
        <v>1169</v>
      </c>
      <c r="D951" s="1">
        <v>43600</v>
      </c>
      <c r="E951" s="1">
        <v>43619</v>
      </c>
      <c r="F951" s="1">
        <v>43627</v>
      </c>
      <c r="G951">
        <v>15178</v>
      </c>
      <c r="H951">
        <v>18.3</v>
      </c>
      <c r="I951" s="45">
        <v>11119.59</v>
      </c>
      <c r="J951" s="2" t="s">
        <v>1218</v>
      </c>
      <c r="K951">
        <v>459</v>
      </c>
      <c r="L951" s="43">
        <f>IF(J951="Economy", G951*Imputation_C!$B$5+Imputation_C!$C$5,Flights_C!G951*Imputation_C!$B$6+Imputation_C!$C$6)</f>
        <v>10566.083000000001</v>
      </c>
      <c r="M951" t="str">
        <f>VLOOKUP(B951, IATA[],3,FALSE)</f>
        <v>USA</v>
      </c>
      <c r="N951" t="str">
        <f>VLOOKUP(C951, IATA[],3,FALSE)</f>
        <v>Malaysia</v>
      </c>
    </row>
    <row r="952" spans="1:14" x14ac:dyDescent="0.3">
      <c r="A952" t="s">
        <v>178</v>
      </c>
      <c r="B952" t="s">
        <v>1160</v>
      </c>
      <c r="C952" t="s">
        <v>1178</v>
      </c>
      <c r="D952" s="1">
        <v>43360</v>
      </c>
      <c r="E952" s="1">
        <v>43363</v>
      </c>
      <c r="F952" s="1">
        <v>43372</v>
      </c>
      <c r="G952">
        <v>15050</v>
      </c>
      <c r="H952">
        <v>19.2</v>
      </c>
      <c r="I952" s="45">
        <v>11126.52</v>
      </c>
      <c r="J952" s="2" t="s">
        <v>1218</v>
      </c>
      <c r="K952">
        <v>403</v>
      </c>
      <c r="L952" s="43">
        <f>IF(J952="Economy", G952*Imputation_C!$B$5+Imputation_C!$C$5,Flights_C!G952*Imputation_C!$B$6+Imputation_C!$C$6)</f>
        <v>10492.674999999999</v>
      </c>
      <c r="M952" t="str">
        <f>VLOOKUP(B952, IATA[],3,FALSE)</f>
        <v>Singapore</v>
      </c>
      <c r="N952" t="str">
        <f>VLOOKUP(C952, IATA[],3,FALSE)</f>
        <v>USA</v>
      </c>
    </row>
    <row r="953" spans="1:14" x14ac:dyDescent="0.3">
      <c r="A953" t="s">
        <v>177</v>
      </c>
      <c r="B953" t="s">
        <v>1161</v>
      </c>
      <c r="C953" t="s">
        <v>1160</v>
      </c>
      <c r="D953" s="1">
        <v>42971</v>
      </c>
      <c r="E953" s="1">
        <v>42985</v>
      </c>
      <c r="F953" s="1">
        <v>42991</v>
      </c>
      <c r="G953">
        <v>15349</v>
      </c>
      <c r="H953">
        <v>18.5</v>
      </c>
      <c r="I953" s="45">
        <v>11138.5</v>
      </c>
      <c r="J953" s="2" t="s">
        <v>1218</v>
      </c>
      <c r="K953">
        <v>301</v>
      </c>
      <c r="L953" s="43">
        <f>IF(J953="Economy", G953*Imputation_C!$B$5+Imputation_C!$C$5,Flights_C!G953*Imputation_C!$B$6+Imputation_C!$C$6)</f>
        <v>10664.1515</v>
      </c>
      <c r="M953" t="str">
        <f>VLOOKUP(B953, IATA[],3,FALSE)</f>
        <v>USA</v>
      </c>
      <c r="N953" t="str">
        <f>VLOOKUP(C953, IATA[],3,FALSE)</f>
        <v>Singapore</v>
      </c>
    </row>
    <row r="954" spans="1:14" x14ac:dyDescent="0.3">
      <c r="A954" t="s">
        <v>176</v>
      </c>
      <c r="B954" t="s">
        <v>1167</v>
      </c>
      <c r="C954" t="s">
        <v>1184</v>
      </c>
      <c r="D954" s="1">
        <v>43633</v>
      </c>
      <c r="E954" s="1">
        <v>43634</v>
      </c>
      <c r="F954" s="1">
        <v>43638</v>
      </c>
      <c r="G954">
        <v>16895</v>
      </c>
      <c r="H954">
        <v>20.3</v>
      </c>
      <c r="I954" s="45">
        <v>11149.15</v>
      </c>
      <c r="J954" s="2" t="s">
        <v>1218</v>
      </c>
      <c r="K954">
        <v>139</v>
      </c>
      <c r="L954" s="43">
        <f>IF(J954="Economy", G954*Imputation_C!$B$5+Imputation_C!$C$5,Flights_C!G954*Imputation_C!$B$6+Imputation_C!$C$6)</f>
        <v>11550.782499999999</v>
      </c>
      <c r="M954" t="str">
        <f>VLOOKUP(B954, IATA[],3,FALSE)</f>
        <v>England</v>
      </c>
      <c r="N954" t="str">
        <f>VLOOKUP(C954, IATA[],3,FALSE)</f>
        <v>Australia</v>
      </c>
    </row>
    <row r="955" spans="1:14" x14ac:dyDescent="0.3">
      <c r="A955" t="s">
        <v>175</v>
      </c>
      <c r="B955" t="s">
        <v>1161</v>
      </c>
      <c r="C955" t="s">
        <v>1176</v>
      </c>
      <c r="D955" s="1">
        <v>42941</v>
      </c>
      <c r="E955" s="1">
        <v>42957</v>
      </c>
      <c r="F955" s="1">
        <v>42967</v>
      </c>
      <c r="G955">
        <v>11115</v>
      </c>
      <c r="H955">
        <v>13.5</v>
      </c>
      <c r="I955" s="45">
        <v>11186.15</v>
      </c>
      <c r="J955" s="2" t="s">
        <v>1218</v>
      </c>
      <c r="K955">
        <v>226</v>
      </c>
      <c r="L955" s="43">
        <f>IF(J955="Economy", G955*Imputation_C!$B$5+Imputation_C!$C$5,Flights_C!G955*Imputation_C!$B$6+Imputation_C!$C$6)</f>
        <v>8235.9524999999994</v>
      </c>
      <c r="M955" t="str">
        <f>VLOOKUP(B955, IATA[],3,FALSE)</f>
        <v>USA</v>
      </c>
      <c r="N955" t="str">
        <f>VLOOKUP(C955, IATA[],3,FALSE)</f>
        <v>Republic of Korea</v>
      </c>
    </row>
    <row r="956" spans="1:14" x14ac:dyDescent="0.3">
      <c r="A956" t="s">
        <v>174</v>
      </c>
      <c r="B956" t="s">
        <v>1161</v>
      </c>
      <c r="C956" t="s">
        <v>1183</v>
      </c>
      <c r="D956" s="1">
        <v>42729</v>
      </c>
      <c r="E956" s="1">
        <v>42738</v>
      </c>
      <c r="F956" s="1">
        <v>42744</v>
      </c>
      <c r="G956">
        <v>12116</v>
      </c>
      <c r="H956">
        <v>14.8</v>
      </c>
      <c r="I956" s="45">
        <v>11221.17</v>
      </c>
      <c r="J956" s="2" t="s">
        <v>1218</v>
      </c>
      <c r="K956">
        <v>638</v>
      </c>
      <c r="L956" s="43">
        <f>IF(J956="Economy", G956*Imputation_C!$B$5+Imputation_C!$C$5,Flights_C!G956*Imputation_C!$B$6+Imputation_C!$C$6)</f>
        <v>8810.0259999999998</v>
      </c>
      <c r="M956" t="str">
        <f>VLOOKUP(B956, IATA[],3,FALSE)</f>
        <v>USA</v>
      </c>
      <c r="N956" t="str">
        <f>VLOOKUP(C956, IATA[],3,FALSE)</f>
        <v>China</v>
      </c>
    </row>
    <row r="957" spans="1:14" x14ac:dyDescent="0.3">
      <c r="A957" t="s">
        <v>173</v>
      </c>
      <c r="B957" t="s">
        <v>1161</v>
      </c>
      <c r="C957" t="s">
        <v>1162</v>
      </c>
      <c r="D957" s="1">
        <v>43306</v>
      </c>
      <c r="E957" s="1">
        <v>43316</v>
      </c>
      <c r="F957" s="1">
        <v>43322</v>
      </c>
      <c r="G957">
        <v>5555</v>
      </c>
      <c r="H957">
        <v>7.1</v>
      </c>
      <c r="I957" s="45">
        <v>11227.59</v>
      </c>
      <c r="J957" s="2" t="s">
        <v>1218</v>
      </c>
      <c r="K957">
        <v>343</v>
      </c>
      <c r="L957" s="43">
        <f>IF(J957="Economy", G957*Imputation_C!$B$5+Imputation_C!$C$5,Flights_C!G957*Imputation_C!$B$6+Imputation_C!$C$6)</f>
        <v>5047.2924999999996</v>
      </c>
      <c r="M957" t="str">
        <f>VLOOKUP(B957, IATA[],3,FALSE)</f>
        <v>USA</v>
      </c>
      <c r="N957" t="str">
        <f>VLOOKUP(C957, IATA[],3,FALSE)</f>
        <v>England</v>
      </c>
    </row>
    <row r="958" spans="1:14" x14ac:dyDescent="0.3">
      <c r="A958" t="s">
        <v>172</v>
      </c>
      <c r="B958" t="s">
        <v>1161</v>
      </c>
      <c r="C958" t="s">
        <v>1160</v>
      </c>
      <c r="D958" s="1">
        <v>43144</v>
      </c>
      <c r="E958" s="1">
        <v>43162</v>
      </c>
      <c r="F958" s="1">
        <v>43170</v>
      </c>
      <c r="G958">
        <v>15349</v>
      </c>
      <c r="H958">
        <v>18.5</v>
      </c>
      <c r="I958" s="45">
        <v>11229.41</v>
      </c>
      <c r="J958" s="2" t="s">
        <v>1218</v>
      </c>
      <c r="K958">
        <v>301</v>
      </c>
      <c r="L958" s="43">
        <f>IF(J958="Economy", G958*Imputation_C!$B$5+Imputation_C!$C$5,Flights_C!G958*Imputation_C!$B$6+Imputation_C!$C$6)</f>
        <v>10664.1515</v>
      </c>
      <c r="M958" t="str">
        <f>VLOOKUP(B958, IATA[],3,FALSE)</f>
        <v>USA</v>
      </c>
      <c r="N958" t="str">
        <f>VLOOKUP(C958, IATA[],3,FALSE)</f>
        <v>Singapore</v>
      </c>
    </row>
    <row r="959" spans="1:14" x14ac:dyDescent="0.3">
      <c r="A959" t="s">
        <v>171</v>
      </c>
      <c r="B959" t="s">
        <v>1161</v>
      </c>
      <c r="C959" t="s">
        <v>1160</v>
      </c>
      <c r="D959" s="1">
        <v>43074</v>
      </c>
      <c r="E959" s="1">
        <v>43083</v>
      </c>
      <c r="F959" s="1">
        <v>43088</v>
      </c>
      <c r="G959">
        <v>15349</v>
      </c>
      <c r="H959">
        <v>18.5</v>
      </c>
      <c r="I959" s="45">
        <v>11231.82</v>
      </c>
      <c r="J959" s="2" t="s">
        <v>1218</v>
      </c>
      <c r="K959">
        <v>900</v>
      </c>
      <c r="L959" s="43">
        <f>IF(J959="Economy", G959*Imputation_C!$B$5+Imputation_C!$C$5,Flights_C!G959*Imputation_C!$B$6+Imputation_C!$C$6)</f>
        <v>10664.1515</v>
      </c>
      <c r="M959" t="str">
        <f>VLOOKUP(B959, IATA[],3,FALSE)</f>
        <v>USA</v>
      </c>
      <c r="N959" t="str">
        <f>VLOOKUP(C959, IATA[],3,FALSE)</f>
        <v>Singapore</v>
      </c>
    </row>
    <row r="960" spans="1:14" x14ac:dyDescent="0.3">
      <c r="A960" t="s">
        <v>170</v>
      </c>
      <c r="B960" t="s">
        <v>1162</v>
      </c>
      <c r="C960" t="s">
        <v>1169</v>
      </c>
      <c r="D960" s="1">
        <v>43679</v>
      </c>
      <c r="E960" s="1">
        <v>43686</v>
      </c>
      <c r="F960" s="1">
        <v>43695</v>
      </c>
      <c r="G960">
        <v>10605</v>
      </c>
      <c r="H960">
        <v>11.8</v>
      </c>
      <c r="I960" s="45">
        <v>11236.8</v>
      </c>
      <c r="J960" s="2" t="s">
        <v>1218</v>
      </c>
      <c r="K960">
        <v>11</v>
      </c>
      <c r="L960" s="43">
        <f>IF(J960="Economy", G960*Imputation_C!$B$5+Imputation_C!$C$5,Flights_C!G960*Imputation_C!$B$6+Imputation_C!$C$6)</f>
        <v>7943.4674999999997</v>
      </c>
      <c r="M960" t="str">
        <f>VLOOKUP(B960, IATA[],3,FALSE)</f>
        <v>England</v>
      </c>
      <c r="N960" t="str">
        <f>VLOOKUP(C960, IATA[],3,FALSE)</f>
        <v>Malaysia</v>
      </c>
    </row>
    <row r="961" spans="1:14" x14ac:dyDescent="0.3">
      <c r="A961" t="s">
        <v>169</v>
      </c>
      <c r="B961" t="s">
        <v>1161</v>
      </c>
      <c r="C961" t="s">
        <v>1183</v>
      </c>
      <c r="D961" s="1">
        <v>43189</v>
      </c>
      <c r="E961" s="1">
        <v>43197</v>
      </c>
      <c r="F961" s="1">
        <v>43205</v>
      </c>
      <c r="G961">
        <v>12116</v>
      </c>
      <c r="H961">
        <v>14.8</v>
      </c>
      <c r="I961" s="45">
        <v>11243.64</v>
      </c>
      <c r="J961" s="2" t="s">
        <v>1218</v>
      </c>
      <c r="K961">
        <v>363</v>
      </c>
      <c r="L961" s="43">
        <f>IF(J961="Economy", G961*Imputation_C!$B$5+Imputation_C!$C$5,Flights_C!G961*Imputation_C!$B$6+Imputation_C!$C$6)</f>
        <v>8810.0259999999998</v>
      </c>
      <c r="M961" t="str">
        <f>VLOOKUP(B961, IATA[],3,FALSE)</f>
        <v>USA</v>
      </c>
      <c r="N961" t="str">
        <f>VLOOKUP(C961, IATA[],3,FALSE)</f>
        <v>China</v>
      </c>
    </row>
    <row r="962" spans="1:14" x14ac:dyDescent="0.3">
      <c r="A962" t="s">
        <v>168</v>
      </c>
      <c r="B962" t="s">
        <v>1161</v>
      </c>
      <c r="C962" t="s">
        <v>1171</v>
      </c>
      <c r="D962" s="1">
        <v>43510</v>
      </c>
      <c r="E962" s="1">
        <v>43521</v>
      </c>
      <c r="F962" s="1">
        <v>43527</v>
      </c>
      <c r="G962">
        <v>11004</v>
      </c>
      <c r="H962">
        <v>13.5</v>
      </c>
      <c r="I962" s="45">
        <v>11244.68</v>
      </c>
      <c r="J962" s="2" t="s">
        <v>1218</v>
      </c>
      <c r="K962">
        <v>805</v>
      </c>
      <c r="L962" s="43">
        <f>IF(J962="Economy", G962*Imputation_C!$B$5+Imputation_C!$C$5,Flights_C!G962*Imputation_C!$B$6+Imputation_C!$C$6)</f>
        <v>8172.2939999999999</v>
      </c>
      <c r="M962" t="str">
        <f>VLOOKUP(B962, IATA[],3,FALSE)</f>
        <v>USA</v>
      </c>
      <c r="N962" t="str">
        <f>VLOOKUP(C962, IATA[],3,FALSE)</f>
        <v>China</v>
      </c>
    </row>
    <row r="963" spans="1:14" x14ac:dyDescent="0.3">
      <c r="A963" t="s">
        <v>167</v>
      </c>
      <c r="B963" t="s">
        <v>1162</v>
      </c>
      <c r="C963" t="s">
        <v>1163</v>
      </c>
      <c r="D963" s="1">
        <v>43600</v>
      </c>
      <c r="E963" s="1">
        <v>43615</v>
      </c>
      <c r="F963" s="1">
        <v>43619</v>
      </c>
      <c r="G963">
        <v>8395</v>
      </c>
      <c r="H963">
        <v>9.5</v>
      </c>
      <c r="I963" s="45">
        <v>11260.35</v>
      </c>
      <c r="J963" s="2" t="s">
        <v>1218</v>
      </c>
      <c r="K963">
        <v>707</v>
      </c>
      <c r="L963" s="43">
        <f>IF(J963="Economy", G963*Imputation_C!$B$5+Imputation_C!$C$5,Flights_C!G963*Imputation_C!$B$6+Imputation_C!$C$6)</f>
        <v>6676.0325000000003</v>
      </c>
      <c r="M963" t="str">
        <f>VLOOKUP(B963, IATA[],3,FALSE)</f>
        <v>England</v>
      </c>
      <c r="N963" t="str">
        <f>VLOOKUP(C963, IATA[],3,FALSE)</f>
        <v>USA</v>
      </c>
    </row>
    <row r="964" spans="1:14" x14ac:dyDescent="0.3">
      <c r="A964" t="s">
        <v>166</v>
      </c>
      <c r="B964" t="s">
        <v>1161</v>
      </c>
      <c r="C964" t="s">
        <v>1168</v>
      </c>
      <c r="D964" s="1">
        <v>43611</v>
      </c>
      <c r="E964" s="1">
        <v>43629</v>
      </c>
      <c r="F964" s="1">
        <v>43650</v>
      </c>
      <c r="G964">
        <v>10899</v>
      </c>
      <c r="H964">
        <v>13.3</v>
      </c>
      <c r="I964" s="45">
        <v>11266.72</v>
      </c>
      <c r="J964" s="2" t="s">
        <v>1218</v>
      </c>
      <c r="K964">
        <v>325</v>
      </c>
      <c r="L964" s="43">
        <f>IF(J964="Economy", G964*Imputation_C!$B$5+Imputation_C!$C$5,Flights_C!G964*Imputation_C!$B$6+Imputation_C!$C$6)</f>
        <v>8112.0765000000001</v>
      </c>
      <c r="M964" t="str">
        <f>VLOOKUP(B964, IATA[],3,FALSE)</f>
        <v>USA</v>
      </c>
      <c r="N964" t="str">
        <f>VLOOKUP(C964, IATA[],3,FALSE)</f>
        <v>Japan</v>
      </c>
    </row>
    <row r="965" spans="1:14" x14ac:dyDescent="0.3">
      <c r="A965" t="s">
        <v>165</v>
      </c>
      <c r="B965" t="s">
        <v>1161</v>
      </c>
      <c r="C965" t="s">
        <v>1171</v>
      </c>
      <c r="D965" s="1">
        <v>43541</v>
      </c>
      <c r="E965" s="1">
        <v>43555</v>
      </c>
      <c r="F965" s="1">
        <v>43563</v>
      </c>
      <c r="G965">
        <v>11004</v>
      </c>
      <c r="H965">
        <v>13.5</v>
      </c>
      <c r="I965" s="45">
        <v>11269.6</v>
      </c>
      <c r="J965" s="2" t="s">
        <v>1218</v>
      </c>
      <c r="K965">
        <v>770</v>
      </c>
      <c r="L965" s="43">
        <f>IF(J965="Economy", G965*Imputation_C!$B$5+Imputation_C!$C$5,Flights_C!G965*Imputation_C!$B$6+Imputation_C!$C$6)</f>
        <v>8172.2939999999999</v>
      </c>
      <c r="M965" t="str">
        <f>VLOOKUP(B965, IATA[],3,FALSE)</f>
        <v>USA</v>
      </c>
      <c r="N965" t="str">
        <f>VLOOKUP(C965, IATA[],3,FALSE)</f>
        <v>China</v>
      </c>
    </row>
    <row r="966" spans="1:14" x14ac:dyDescent="0.3">
      <c r="A966" t="s">
        <v>164</v>
      </c>
      <c r="B966" t="s">
        <v>1161</v>
      </c>
      <c r="C966" t="s">
        <v>1177</v>
      </c>
      <c r="D966" s="1">
        <v>43151</v>
      </c>
      <c r="E966" s="1">
        <v>43168</v>
      </c>
      <c r="F966" s="1">
        <v>43179</v>
      </c>
      <c r="G966">
        <v>16013</v>
      </c>
      <c r="H966">
        <v>19.3</v>
      </c>
      <c r="I966" s="45">
        <v>11273.02</v>
      </c>
      <c r="J966" s="2" t="s">
        <v>1218</v>
      </c>
      <c r="K966">
        <v>63</v>
      </c>
      <c r="L966" s="43">
        <f>IF(J966="Economy", G966*Imputation_C!$B$5+Imputation_C!$C$5,Flights_C!G966*Imputation_C!$B$6+Imputation_C!$C$6)</f>
        <v>11044.9555</v>
      </c>
      <c r="M966" t="str">
        <f>VLOOKUP(B966, IATA[],3,FALSE)</f>
        <v>USA</v>
      </c>
      <c r="N966" t="str">
        <f>VLOOKUP(C966, IATA[],3,FALSE)</f>
        <v>Australia</v>
      </c>
    </row>
    <row r="967" spans="1:14" x14ac:dyDescent="0.3">
      <c r="A967" t="s">
        <v>163</v>
      </c>
      <c r="B967" t="s">
        <v>1161</v>
      </c>
      <c r="C967" t="s">
        <v>1171</v>
      </c>
      <c r="D967" s="1">
        <v>43485</v>
      </c>
      <c r="E967" s="1">
        <v>43496</v>
      </c>
      <c r="F967" s="1">
        <v>43509</v>
      </c>
      <c r="G967">
        <v>11004</v>
      </c>
      <c r="H967">
        <v>13.5</v>
      </c>
      <c r="I967" s="45">
        <v>11274.62</v>
      </c>
      <c r="J967" s="2" t="s">
        <v>1218</v>
      </c>
      <c r="K967">
        <v>479</v>
      </c>
      <c r="L967" s="43">
        <f>IF(J967="Economy", G967*Imputation_C!$B$5+Imputation_C!$C$5,Flights_C!G967*Imputation_C!$B$6+Imputation_C!$C$6)</f>
        <v>8172.2939999999999</v>
      </c>
      <c r="M967" t="str">
        <f>VLOOKUP(B967, IATA[],3,FALSE)</f>
        <v>USA</v>
      </c>
      <c r="N967" t="str">
        <f>VLOOKUP(C967, IATA[],3,FALSE)</f>
        <v>China</v>
      </c>
    </row>
    <row r="968" spans="1:14" x14ac:dyDescent="0.3">
      <c r="A968" t="s">
        <v>162</v>
      </c>
      <c r="B968" t="s">
        <v>1161</v>
      </c>
      <c r="C968" t="s">
        <v>1168</v>
      </c>
      <c r="D968" s="1">
        <v>43594</v>
      </c>
      <c r="E968" s="1">
        <v>43605</v>
      </c>
      <c r="F968" s="1">
        <v>43613</v>
      </c>
      <c r="G968">
        <v>10899</v>
      </c>
      <c r="H968">
        <v>13.3</v>
      </c>
      <c r="I968" s="45">
        <v>11295.07</v>
      </c>
      <c r="J968" s="2" t="s">
        <v>1218</v>
      </c>
      <c r="K968">
        <v>213</v>
      </c>
      <c r="L968" s="43">
        <f>IF(J968="Economy", G968*Imputation_C!$B$5+Imputation_C!$C$5,Flights_C!G968*Imputation_C!$B$6+Imputation_C!$C$6)</f>
        <v>8112.0765000000001</v>
      </c>
      <c r="M968" t="str">
        <f>VLOOKUP(B968, IATA[],3,FALSE)</f>
        <v>USA</v>
      </c>
      <c r="N968" t="str">
        <f>VLOOKUP(C968, IATA[],3,FALSE)</f>
        <v>Japan</v>
      </c>
    </row>
    <row r="969" spans="1:14" x14ac:dyDescent="0.3">
      <c r="A969" t="s">
        <v>161</v>
      </c>
      <c r="B969" t="s">
        <v>1162</v>
      </c>
      <c r="C969" t="s">
        <v>1201</v>
      </c>
      <c r="D969" s="1">
        <v>43353</v>
      </c>
      <c r="E969" s="1">
        <v>43360</v>
      </c>
      <c r="F969" s="1">
        <v>43371</v>
      </c>
      <c r="G969">
        <v>9630</v>
      </c>
      <c r="H969">
        <v>10.8</v>
      </c>
      <c r="I969" s="45">
        <v>11309.09</v>
      </c>
      <c r="J969" s="2" t="s">
        <v>1218</v>
      </c>
      <c r="K969">
        <v>269</v>
      </c>
      <c r="L969" s="43">
        <f>IF(J969="Economy", G969*Imputation_C!$B$5+Imputation_C!$C$5,Flights_C!G969*Imputation_C!$B$6+Imputation_C!$C$6)</f>
        <v>7384.3050000000003</v>
      </c>
      <c r="M969" t="str">
        <f>VLOOKUP(B969, IATA[],3,FALSE)</f>
        <v>England</v>
      </c>
      <c r="N969" t="str">
        <f>VLOOKUP(C969, IATA[],3,FALSE)</f>
        <v>China</v>
      </c>
    </row>
    <row r="970" spans="1:14" x14ac:dyDescent="0.3">
      <c r="A970" t="s">
        <v>160</v>
      </c>
      <c r="B970" t="s">
        <v>1161</v>
      </c>
      <c r="C970" t="s">
        <v>1176</v>
      </c>
      <c r="D970" s="1">
        <v>43604</v>
      </c>
      <c r="E970" s="1">
        <v>43616</v>
      </c>
      <c r="F970" s="1">
        <v>43621</v>
      </c>
      <c r="G970">
        <v>11115</v>
      </c>
      <c r="H970">
        <v>13.5</v>
      </c>
      <c r="I970" s="45">
        <v>11327.45</v>
      </c>
      <c r="J970" s="2" t="s">
        <v>1218</v>
      </c>
      <c r="K970">
        <v>39</v>
      </c>
      <c r="L970" s="43">
        <f>IF(J970="Economy", G970*Imputation_C!$B$5+Imputation_C!$C$5,Flights_C!G970*Imputation_C!$B$6+Imputation_C!$C$6)</f>
        <v>8235.9524999999994</v>
      </c>
      <c r="M970" t="str">
        <f>VLOOKUP(B970, IATA[],3,FALSE)</f>
        <v>USA</v>
      </c>
      <c r="N970" t="str">
        <f>VLOOKUP(C970, IATA[],3,FALSE)</f>
        <v>Republic of Korea</v>
      </c>
    </row>
    <row r="971" spans="1:14" x14ac:dyDescent="0.3">
      <c r="A971" t="s">
        <v>159</v>
      </c>
      <c r="B971" t="s">
        <v>1167</v>
      </c>
      <c r="C971" t="s">
        <v>1181</v>
      </c>
      <c r="D971" s="1">
        <v>43545</v>
      </c>
      <c r="E971" s="1">
        <v>43551</v>
      </c>
      <c r="F971" s="1">
        <v>43558</v>
      </c>
      <c r="G971">
        <v>9223</v>
      </c>
      <c r="H971">
        <v>18.399999999999999</v>
      </c>
      <c r="I971" s="45">
        <v>11351.97</v>
      </c>
      <c r="J971" s="2" t="s">
        <v>1218</v>
      </c>
      <c r="K971">
        <v>15</v>
      </c>
      <c r="L971" s="43">
        <f>IF(J971="Economy", G971*Imputation_C!$B$5+Imputation_C!$C$5,Flights_C!G971*Imputation_C!$B$6+Imputation_C!$C$6)</f>
        <v>7150.8905000000004</v>
      </c>
      <c r="M971" t="str">
        <f>VLOOKUP(B971, IATA[],3,FALSE)</f>
        <v>England</v>
      </c>
      <c r="N971" t="str">
        <f>VLOOKUP(C971, IATA[],3,FALSE)</f>
        <v>China</v>
      </c>
    </row>
    <row r="972" spans="1:14" x14ac:dyDescent="0.3">
      <c r="A972" t="s">
        <v>158</v>
      </c>
      <c r="B972" t="s">
        <v>1162</v>
      </c>
      <c r="C972" t="s">
        <v>1202</v>
      </c>
      <c r="D972" s="1">
        <v>43537</v>
      </c>
      <c r="E972" s="1">
        <v>43551</v>
      </c>
      <c r="F972" s="1">
        <v>43562</v>
      </c>
      <c r="G972">
        <v>9495</v>
      </c>
      <c r="H972">
        <v>10.6</v>
      </c>
      <c r="I972" s="45">
        <v>11356.79</v>
      </c>
      <c r="J972" s="2" t="s">
        <v>1218</v>
      </c>
      <c r="K972">
        <v>884</v>
      </c>
      <c r="L972" s="43">
        <f>IF(J972="Economy", G972*Imputation_C!$B$5+Imputation_C!$C$5,Flights_C!G972*Imputation_C!$B$6+Imputation_C!$C$6)</f>
        <v>7306.8824999999997</v>
      </c>
      <c r="M972" t="str">
        <f>VLOOKUP(B972, IATA[],3,FALSE)</f>
        <v>England</v>
      </c>
      <c r="N972" t="str">
        <f>VLOOKUP(C972, IATA[],3,FALSE)</f>
        <v>China</v>
      </c>
    </row>
    <row r="973" spans="1:14" x14ac:dyDescent="0.3">
      <c r="A973" t="s">
        <v>157</v>
      </c>
      <c r="B973" t="s">
        <v>1161</v>
      </c>
      <c r="C973" t="s">
        <v>1183</v>
      </c>
      <c r="D973" s="1">
        <v>43715</v>
      </c>
      <c r="E973" s="1">
        <v>43716</v>
      </c>
      <c r="F973" s="1">
        <v>43722</v>
      </c>
      <c r="G973">
        <v>12116</v>
      </c>
      <c r="H973">
        <v>14.8</v>
      </c>
      <c r="I973" s="45">
        <v>11366.2</v>
      </c>
      <c r="J973" s="2" t="s">
        <v>1218</v>
      </c>
      <c r="K973">
        <v>855</v>
      </c>
      <c r="L973" s="43">
        <f>IF(J973="Economy", G973*Imputation_C!$B$5+Imputation_C!$C$5,Flights_C!G973*Imputation_C!$B$6+Imputation_C!$C$6)</f>
        <v>8810.0259999999998</v>
      </c>
      <c r="M973" t="str">
        <f>VLOOKUP(B973, IATA[],3,FALSE)</f>
        <v>USA</v>
      </c>
      <c r="N973" t="str">
        <f>VLOOKUP(C973, IATA[],3,FALSE)</f>
        <v>China</v>
      </c>
    </row>
    <row r="974" spans="1:14" x14ac:dyDescent="0.3">
      <c r="A974" t="s">
        <v>156</v>
      </c>
      <c r="B974" t="s">
        <v>1167</v>
      </c>
      <c r="C974" t="s">
        <v>1183</v>
      </c>
      <c r="D974" s="1">
        <v>43138</v>
      </c>
      <c r="E974" s="1">
        <v>43153</v>
      </c>
      <c r="F974" s="1">
        <v>43166</v>
      </c>
      <c r="G974">
        <v>8303</v>
      </c>
      <c r="H974">
        <v>14.5</v>
      </c>
      <c r="I974" s="45">
        <v>11378.57</v>
      </c>
      <c r="J974" s="2" t="s">
        <v>1218</v>
      </c>
      <c r="K974">
        <v>11</v>
      </c>
      <c r="L974" s="43">
        <f>IF(J974="Economy", G974*Imputation_C!$B$5+Imputation_C!$C$5,Flights_C!G974*Imputation_C!$B$6+Imputation_C!$C$6)</f>
        <v>6623.2704999999996</v>
      </c>
      <c r="M974" t="str">
        <f>VLOOKUP(B974, IATA[],3,FALSE)</f>
        <v>England</v>
      </c>
      <c r="N974" t="str">
        <f>VLOOKUP(C974, IATA[],3,FALSE)</f>
        <v>China</v>
      </c>
    </row>
    <row r="975" spans="1:14" x14ac:dyDescent="0.3">
      <c r="A975" t="s">
        <v>155</v>
      </c>
      <c r="B975" t="s">
        <v>1162</v>
      </c>
      <c r="C975" t="s">
        <v>1176</v>
      </c>
      <c r="D975" s="1">
        <v>43482</v>
      </c>
      <c r="E975" s="1">
        <v>43488</v>
      </c>
      <c r="F975" s="1">
        <v>43497</v>
      </c>
      <c r="G975">
        <v>8861</v>
      </c>
      <c r="H975">
        <v>10.6</v>
      </c>
      <c r="I975" s="45">
        <v>11392.22</v>
      </c>
      <c r="J975" s="2" t="s">
        <v>1218</v>
      </c>
      <c r="K975">
        <v>101</v>
      </c>
      <c r="L975" s="43">
        <f>IF(J975="Economy", G975*Imputation_C!$B$5+Imputation_C!$C$5,Flights_C!G975*Imputation_C!$B$6+Imputation_C!$C$6)</f>
        <v>6943.2835000000005</v>
      </c>
      <c r="M975" t="str">
        <f>VLOOKUP(B975, IATA[],3,FALSE)</f>
        <v>England</v>
      </c>
      <c r="N975" t="str">
        <f>VLOOKUP(C975, IATA[],3,FALSE)</f>
        <v>Republic of Korea</v>
      </c>
    </row>
    <row r="976" spans="1:14" x14ac:dyDescent="0.3">
      <c r="A976" t="s">
        <v>154</v>
      </c>
      <c r="B976" t="s">
        <v>1161</v>
      </c>
      <c r="C976" t="s">
        <v>1176</v>
      </c>
      <c r="D976" s="1">
        <v>43001</v>
      </c>
      <c r="E976" s="1">
        <v>43009</v>
      </c>
      <c r="F976" s="1">
        <v>43015</v>
      </c>
      <c r="G976">
        <v>11115</v>
      </c>
      <c r="H976">
        <v>13.5</v>
      </c>
      <c r="I976" s="45">
        <v>11408.18</v>
      </c>
      <c r="J976" s="2" t="s">
        <v>1218</v>
      </c>
      <c r="K976">
        <v>451</v>
      </c>
      <c r="L976" s="43">
        <f>IF(J976="Economy", G976*Imputation_C!$B$5+Imputation_C!$C$5,Flights_C!G976*Imputation_C!$B$6+Imputation_C!$C$6)</f>
        <v>8235.9524999999994</v>
      </c>
      <c r="M976" t="str">
        <f>VLOOKUP(B976, IATA[],3,FALSE)</f>
        <v>USA</v>
      </c>
      <c r="N976" t="str">
        <f>VLOOKUP(C976, IATA[],3,FALSE)</f>
        <v>Republic of Korea</v>
      </c>
    </row>
    <row r="977" spans="1:14" x14ac:dyDescent="0.3">
      <c r="A977" t="s">
        <v>153</v>
      </c>
      <c r="B977" t="s">
        <v>1190</v>
      </c>
      <c r="C977" t="s">
        <v>1162</v>
      </c>
      <c r="D977" s="1">
        <v>43168</v>
      </c>
      <c r="E977" s="1">
        <v>43181</v>
      </c>
      <c r="F977" s="1">
        <v>43190</v>
      </c>
      <c r="G977">
        <v>5536</v>
      </c>
      <c r="H977">
        <v>11.7</v>
      </c>
      <c r="I977" s="45">
        <v>11409.74</v>
      </c>
      <c r="J977" s="2" t="s">
        <v>1218</v>
      </c>
      <c r="K977">
        <v>506</v>
      </c>
      <c r="L977" s="43">
        <f>IF(J977="Economy", G977*Imputation_C!$B$5+Imputation_C!$C$5,Flights_C!G977*Imputation_C!$B$6+Imputation_C!$C$6)</f>
        <v>5036.3960000000006</v>
      </c>
      <c r="M977" t="str">
        <f>VLOOKUP(B977, IATA[],3,FALSE)</f>
        <v>USA</v>
      </c>
      <c r="N977" t="str">
        <f>VLOOKUP(C977, IATA[],3,FALSE)</f>
        <v>England</v>
      </c>
    </row>
    <row r="978" spans="1:14" x14ac:dyDescent="0.3">
      <c r="A978" t="s">
        <v>152</v>
      </c>
      <c r="B978" t="s">
        <v>1160</v>
      </c>
      <c r="C978" t="s">
        <v>1162</v>
      </c>
      <c r="D978" s="1">
        <v>43026</v>
      </c>
      <c r="E978" s="1">
        <v>43045</v>
      </c>
      <c r="F978" s="1">
        <v>43058</v>
      </c>
      <c r="G978">
        <v>10883</v>
      </c>
      <c r="H978">
        <v>12.8</v>
      </c>
      <c r="I978" s="45">
        <v>11483.67</v>
      </c>
      <c r="J978" s="2" t="s">
        <v>1218</v>
      </c>
      <c r="K978">
        <v>473</v>
      </c>
      <c r="L978" s="43">
        <f>IF(J978="Economy", G978*Imputation_C!$B$5+Imputation_C!$C$5,Flights_C!G978*Imputation_C!$B$6+Imputation_C!$C$6)</f>
        <v>8102.9004999999997</v>
      </c>
      <c r="M978" t="str">
        <f>VLOOKUP(B978, IATA[],3,FALSE)</f>
        <v>Singapore</v>
      </c>
      <c r="N978" t="str">
        <f>VLOOKUP(C978, IATA[],3,FALSE)</f>
        <v>England</v>
      </c>
    </row>
    <row r="979" spans="1:14" x14ac:dyDescent="0.3">
      <c r="A979" t="s">
        <v>151</v>
      </c>
      <c r="B979" t="s">
        <v>1167</v>
      </c>
      <c r="C979" t="s">
        <v>1160</v>
      </c>
      <c r="D979" s="1">
        <v>43797</v>
      </c>
      <c r="E979" s="1">
        <v>43804</v>
      </c>
      <c r="F979" s="1">
        <v>43809</v>
      </c>
      <c r="G979">
        <v>10877</v>
      </c>
      <c r="H979">
        <v>13.3</v>
      </c>
      <c r="I979" s="45">
        <v>11503.12</v>
      </c>
      <c r="J979" s="2" t="s">
        <v>1218</v>
      </c>
      <c r="K979">
        <v>225</v>
      </c>
      <c r="L979" s="43">
        <f>IF(J979="Economy", G979*Imputation_C!$B$5+Imputation_C!$C$5,Flights_C!G979*Imputation_C!$B$6+Imputation_C!$C$6)</f>
        <v>8099.4594999999999</v>
      </c>
      <c r="M979" t="str">
        <f>VLOOKUP(B979, IATA[],3,FALSE)</f>
        <v>England</v>
      </c>
      <c r="N979" t="str">
        <f>VLOOKUP(C979, IATA[],3,FALSE)</f>
        <v>Singapore</v>
      </c>
    </row>
    <row r="980" spans="1:14" x14ac:dyDescent="0.3">
      <c r="A980" t="s">
        <v>150</v>
      </c>
      <c r="B980" t="s">
        <v>1161</v>
      </c>
      <c r="C980" t="s">
        <v>1173</v>
      </c>
      <c r="D980" s="1">
        <v>43570</v>
      </c>
      <c r="E980" s="1">
        <v>43583</v>
      </c>
      <c r="F980" s="1">
        <v>43590</v>
      </c>
      <c r="G980">
        <v>13964</v>
      </c>
      <c r="H980">
        <v>16.899999999999999</v>
      </c>
      <c r="I980" s="45">
        <v>11521.45</v>
      </c>
      <c r="J980" s="2" t="s">
        <v>1218</v>
      </c>
      <c r="K980">
        <v>352</v>
      </c>
      <c r="L980" s="43">
        <f>IF(J980="Economy", G980*Imputation_C!$B$5+Imputation_C!$C$5,Flights_C!G980*Imputation_C!$B$6+Imputation_C!$C$6)</f>
        <v>9869.8539999999994</v>
      </c>
      <c r="M980" t="str">
        <f>VLOOKUP(B980, IATA[],3,FALSE)</f>
        <v>USA</v>
      </c>
      <c r="N980" t="str">
        <f>VLOOKUP(C980, IATA[],3,FALSE)</f>
        <v>Thailand</v>
      </c>
    </row>
    <row r="981" spans="1:14" x14ac:dyDescent="0.3">
      <c r="A981" t="s">
        <v>149</v>
      </c>
      <c r="B981" t="s">
        <v>1161</v>
      </c>
      <c r="C981" t="s">
        <v>1177</v>
      </c>
      <c r="D981" s="1">
        <v>43803</v>
      </c>
      <c r="E981" s="1">
        <v>43815</v>
      </c>
      <c r="F981" s="1">
        <v>43820</v>
      </c>
      <c r="G981">
        <v>16013</v>
      </c>
      <c r="H981">
        <v>19.3</v>
      </c>
      <c r="I981" s="45">
        <v>11532.62</v>
      </c>
      <c r="J981" s="2" t="s">
        <v>1218</v>
      </c>
      <c r="K981">
        <v>596</v>
      </c>
      <c r="L981" s="43">
        <f>IF(J981="Economy", G981*Imputation_C!$B$5+Imputation_C!$C$5,Flights_C!G981*Imputation_C!$B$6+Imputation_C!$C$6)</f>
        <v>11044.9555</v>
      </c>
      <c r="M981" t="str">
        <f>VLOOKUP(B981, IATA[],3,FALSE)</f>
        <v>USA</v>
      </c>
      <c r="N981" t="str">
        <f>VLOOKUP(C981, IATA[],3,FALSE)</f>
        <v>Australia</v>
      </c>
    </row>
    <row r="982" spans="1:14" x14ac:dyDescent="0.3">
      <c r="A982" t="s">
        <v>148</v>
      </c>
      <c r="B982" t="s">
        <v>1162</v>
      </c>
      <c r="C982" t="s">
        <v>1173</v>
      </c>
      <c r="D982" s="1">
        <v>43733</v>
      </c>
      <c r="E982" s="1">
        <v>43739</v>
      </c>
      <c r="F982" s="1">
        <v>43745</v>
      </c>
      <c r="G982">
        <v>9577</v>
      </c>
      <c r="H982">
        <v>10.7</v>
      </c>
      <c r="I982" s="45">
        <v>11536.06</v>
      </c>
      <c r="J982" s="2" t="s">
        <v>1218</v>
      </c>
      <c r="K982">
        <v>188</v>
      </c>
      <c r="L982" s="43">
        <f>IF(J982="Economy", G982*Imputation_C!$B$5+Imputation_C!$C$5,Flights_C!G982*Imputation_C!$B$6+Imputation_C!$C$6)</f>
        <v>7353.9094999999998</v>
      </c>
      <c r="M982" t="str">
        <f>VLOOKUP(B982, IATA[],3,FALSE)</f>
        <v>England</v>
      </c>
      <c r="N982" t="str">
        <f>VLOOKUP(C982, IATA[],3,FALSE)</f>
        <v>Thailand</v>
      </c>
    </row>
    <row r="983" spans="1:14" x14ac:dyDescent="0.3">
      <c r="A983" t="s">
        <v>147</v>
      </c>
      <c r="B983" t="s">
        <v>1161</v>
      </c>
      <c r="C983" t="s">
        <v>1173</v>
      </c>
      <c r="D983" s="1">
        <v>43284</v>
      </c>
      <c r="E983" s="1">
        <v>43292</v>
      </c>
      <c r="F983" s="1">
        <v>43303</v>
      </c>
      <c r="G983">
        <v>13964</v>
      </c>
      <c r="H983">
        <v>16.899999999999999</v>
      </c>
      <c r="I983" s="45">
        <v>11579.68</v>
      </c>
      <c r="J983" s="2" t="s">
        <v>1218</v>
      </c>
      <c r="K983">
        <v>459</v>
      </c>
      <c r="L983" s="43">
        <f>IF(J983="Economy", G983*Imputation_C!$B$5+Imputation_C!$C$5,Flights_C!G983*Imputation_C!$B$6+Imputation_C!$C$6)</f>
        <v>9869.8539999999994</v>
      </c>
      <c r="M983" t="str">
        <f>VLOOKUP(B983, IATA[],3,FALSE)</f>
        <v>USA</v>
      </c>
      <c r="N983" t="str">
        <f>VLOOKUP(C983, IATA[],3,FALSE)</f>
        <v>Thailand</v>
      </c>
    </row>
    <row r="984" spans="1:14" x14ac:dyDescent="0.3">
      <c r="A984" t="s">
        <v>146</v>
      </c>
      <c r="B984" t="s">
        <v>1161</v>
      </c>
      <c r="C984" t="s">
        <v>1176</v>
      </c>
      <c r="D984" s="1">
        <v>43686</v>
      </c>
      <c r="E984" s="1">
        <v>43705</v>
      </c>
      <c r="F984" s="1">
        <v>43712</v>
      </c>
      <c r="G984">
        <v>11115</v>
      </c>
      <c r="H984">
        <v>13.5</v>
      </c>
      <c r="I984" s="45">
        <v>11590.62</v>
      </c>
      <c r="J984" s="2" t="s">
        <v>1218</v>
      </c>
      <c r="K984">
        <v>384</v>
      </c>
      <c r="L984" s="43">
        <f>IF(J984="Economy", G984*Imputation_C!$B$5+Imputation_C!$C$5,Flights_C!G984*Imputation_C!$B$6+Imputation_C!$C$6)</f>
        <v>8235.9524999999994</v>
      </c>
      <c r="M984" t="str">
        <f>VLOOKUP(B984, IATA[],3,FALSE)</f>
        <v>USA</v>
      </c>
      <c r="N984" t="str">
        <f>VLOOKUP(C984, IATA[],3,FALSE)</f>
        <v>Republic of Korea</v>
      </c>
    </row>
    <row r="985" spans="1:14" x14ac:dyDescent="0.3">
      <c r="A985" t="s">
        <v>145</v>
      </c>
      <c r="B985" t="s">
        <v>1161</v>
      </c>
      <c r="C985" t="s">
        <v>1171</v>
      </c>
      <c r="D985" s="1">
        <v>43399</v>
      </c>
      <c r="E985" s="1">
        <v>43410</v>
      </c>
      <c r="F985" s="1">
        <v>43416</v>
      </c>
      <c r="G985">
        <v>11004</v>
      </c>
      <c r="H985">
        <v>13.5</v>
      </c>
      <c r="I985" s="45">
        <v>11600.62</v>
      </c>
      <c r="J985" s="2" t="s">
        <v>1218</v>
      </c>
      <c r="K985">
        <v>917</v>
      </c>
      <c r="L985" s="43">
        <f>IF(J985="Economy", G985*Imputation_C!$B$5+Imputation_C!$C$5,Flights_C!G985*Imputation_C!$B$6+Imputation_C!$C$6)</f>
        <v>8172.2939999999999</v>
      </c>
      <c r="M985" t="str">
        <f>VLOOKUP(B985, IATA[],3,FALSE)</f>
        <v>USA</v>
      </c>
      <c r="N985" t="str">
        <f>VLOOKUP(C985, IATA[],3,FALSE)</f>
        <v>China</v>
      </c>
    </row>
    <row r="986" spans="1:14" x14ac:dyDescent="0.3">
      <c r="A986" t="s">
        <v>144</v>
      </c>
      <c r="B986" t="s">
        <v>1167</v>
      </c>
      <c r="C986" t="s">
        <v>1177</v>
      </c>
      <c r="D986" s="1">
        <v>43583</v>
      </c>
      <c r="E986" s="1">
        <v>43596</v>
      </c>
      <c r="F986" s="1">
        <v>43604</v>
      </c>
      <c r="G986">
        <v>17017</v>
      </c>
      <c r="H986">
        <v>21</v>
      </c>
      <c r="I986" s="45">
        <v>11603.52</v>
      </c>
      <c r="J986" s="2" t="s">
        <v>1218</v>
      </c>
      <c r="K986">
        <v>705</v>
      </c>
      <c r="L986" s="43">
        <f>IF(J986="Economy", G986*Imputation_C!$B$5+Imputation_C!$C$5,Flights_C!G986*Imputation_C!$B$6+Imputation_C!$C$6)</f>
        <v>11620.7495</v>
      </c>
      <c r="M986" t="str">
        <f>VLOOKUP(B986, IATA[],3,FALSE)</f>
        <v>England</v>
      </c>
      <c r="N986" t="str">
        <f>VLOOKUP(C986, IATA[],3,FALSE)</f>
        <v>Australia</v>
      </c>
    </row>
    <row r="987" spans="1:14" x14ac:dyDescent="0.3">
      <c r="A987" t="s">
        <v>143</v>
      </c>
      <c r="B987" t="s">
        <v>1161</v>
      </c>
      <c r="C987" t="s">
        <v>1173</v>
      </c>
      <c r="D987" s="1">
        <v>43762</v>
      </c>
      <c r="E987" s="1">
        <v>43773</v>
      </c>
      <c r="F987" s="1">
        <v>43780</v>
      </c>
      <c r="G987">
        <v>13964</v>
      </c>
      <c r="H987">
        <v>16.899999999999999</v>
      </c>
      <c r="I987" s="45">
        <v>11615.02</v>
      </c>
      <c r="J987" s="2" t="s">
        <v>1218</v>
      </c>
      <c r="K987">
        <v>325</v>
      </c>
      <c r="L987" s="43">
        <f>IF(J987="Economy", G987*Imputation_C!$B$5+Imputation_C!$C$5,Flights_C!G987*Imputation_C!$B$6+Imputation_C!$C$6)</f>
        <v>9869.8539999999994</v>
      </c>
      <c r="M987" t="str">
        <f>VLOOKUP(B987, IATA[],3,FALSE)</f>
        <v>USA</v>
      </c>
      <c r="N987" t="str">
        <f>VLOOKUP(C987, IATA[],3,FALSE)</f>
        <v>Thailand</v>
      </c>
    </row>
    <row r="988" spans="1:14" x14ac:dyDescent="0.3">
      <c r="A988" t="s">
        <v>142</v>
      </c>
      <c r="B988" t="s">
        <v>1161</v>
      </c>
      <c r="C988" t="s">
        <v>1171</v>
      </c>
      <c r="D988" s="1">
        <v>43563</v>
      </c>
      <c r="E988" s="1">
        <v>43564</v>
      </c>
      <c r="F988" s="1">
        <v>43569</v>
      </c>
      <c r="G988">
        <v>11004</v>
      </c>
      <c r="H988">
        <v>13.5</v>
      </c>
      <c r="I988" s="45">
        <v>11621.16</v>
      </c>
      <c r="J988" s="2" t="s">
        <v>1218</v>
      </c>
      <c r="K988">
        <v>62</v>
      </c>
      <c r="L988" s="43">
        <f>IF(J988="Economy", G988*Imputation_C!$B$5+Imputation_C!$C$5,Flights_C!G988*Imputation_C!$B$6+Imputation_C!$C$6)</f>
        <v>8172.2939999999999</v>
      </c>
      <c r="M988" t="str">
        <f>VLOOKUP(B988, IATA[],3,FALSE)</f>
        <v>USA</v>
      </c>
      <c r="N988" t="str">
        <f>VLOOKUP(C988, IATA[],3,FALSE)</f>
        <v>China</v>
      </c>
    </row>
    <row r="989" spans="1:14" x14ac:dyDescent="0.3">
      <c r="A989" t="s">
        <v>141</v>
      </c>
      <c r="B989" t="s">
        <v>1167</v>
      </c>
      <c r="C989" t="s">
        <v>1173</v>
      </c>
      <c r="D989" s="1">
        <v>43497</v>
      </c>
      <c r="E989" s="1">
        <v>43507</v>
      </c>
      <c r="F989" s="1">
        <v>43515</v>
      </c>
      <c r="G989">
        <v>9570</v>
      </c>
      <c r="H989">
        <v>18.7</v>
      </c>
      <c r="I989" s="45">
        <v>11661.86</v>
      </c>
      <c r="J989" s="2" t="s">
        <v>1218</v>
      </c>
      <c r="K989">
        <v>566</v>
      </c>
      <c r="L989" s="43">
        <f>IF(J989="Economy", G989*Imputation_C!$B$5+Imputation_C!$C$5,Flights_C!G989*Imputation_C!$B$6+Imputation_C!$C$6)</f>
        <v>7349.8950000000004</v>
      </c>
      <c r="M989" t="str">
        <f>VLOOKUP(B989, IATA[],3,FALSE)</f>
        <v>England</v>
      </c>
      <c r="N989" t="str">
        <f>VLOOKUP(C989, IATA[],3,FALSE)</f>
        <v>Thailand</v>
      </c>
    </row>
    <row r="990" spans="1:14" x14ac:dyDescent="0.3">
      <c r="A990" t="s">
        <v>140</v>
      </c>
      <c r="B990" t="s">
        <v>1161</v>
      </c>
      <c r="C990" t="s">
        <v>1183</v>
      </c>
      <c r="D990" s="1">
        <v>43630</v>
      </c>
      <c r="E990" s="1">
        <v>43641</v>
      </c>
      <c r="F990" s="1">
        <v>43652</v>
      </c>
      <c r="G990">
        <v>12116</v>
      </c>
      <c r="H990">
        <v>14.8</v>
      </c>
      <c r="I990" s="45">
        <v>11674.11</v>
      </c>
      <c r="J990" s="2" t="s">
        <v>1218</v>
      </c>
      <c r="K990">
        <v>885</v>
      </c>
      <c r="L990" s="43">
        <f>IF(J990="Economy", G990*Imputation_C!$B$5+Imputation_C!$C$5,Flights_C!G990*Imputation_C!$B$6+Imputation_C!$C$6)</f>
        <v>8810.0259999999998</v>
      </c>
      <c r="M990" t="str">
        <f>VLOOKUP(B990, IATA[],3,FALSE)</f>
        <v>USA</v>
      </c>
      <c r="N990" t="str">
        <f>VLOOKUP(C990, IATA[],3,FALSE)</f>
        <v>China</v>
      </c>
    </row>
    <row r="991" spans="1:14" x14ac:dyDescent="0.3">
      <c r="A991" t="s">
        <v>139</v>
      </c>
      <c r="B991" t="s">
        <v>1162</v>
      </c>
      <c r="C991" t="s">
        <v>1203</v>
      </c>
      <c r="D991" s="1">
        <v>43377</v>
      </c>
      <c r="E991" s="1">
        <v>43387</v>
      </c>
      <c r="F991" s="1">
        <v>43401</v>
      </c>
      <c r="G991">
        <v>8615</v>
      </c>
      <c r="H991">
        <v>9.8000000000000007</v>
      </c>
      <c r="I991" s="45">
        <v>11710.63</v>
      </c>
      <c r="J991" s="2" t="s">
        <v>1218</v>
      </c>
      <c r="K991">
        <v>89</v>
      </c>
      <c r="L991" s="43">
        <f>IF(J991="Economy", G991*Imputation_C!$B$5+Imputation_C!$C$5,Flights_C!G991*Imputation_C!$B$6+Imputation_C!$C$6)</f>
        <v>6802.2025000000003</v>
      </c>
      <c r="M991" t="str">
        <f>VLOOKUP(B991, IATA[],3,FALSE)</f>
        <v>England</v>
      </c>
      <c r="N991" t="str">
        <f>VLOOKUP(C991, IATA[],3,FALSE)</f>
        <v>USA</v>
      </c>
    </row>
    <row r="992" spans="1:14" x14ac:dyDescent="0.3">
      <c r="A992" t="s">
        <v>138</v>
      </c>
      <c r="B992" t="s">
        <v>1167</v>
      </c>
      <c r="C992" t="s">
        <v>1160</v>
      </c>
      <c r="D992" s="1">
        <v>43613</v>
      </c>
      <c r="E992" s="1">
        <v>43620</v>
      </c>
      <c r="F992" s="1">
        <v>43628</v>
      </c>
      <c r="G992">
        <v>10877</v>
      </c>
      <c r="H992">
        <v>13.3</v>
      </c>
      <c r="I992" s="45">
        <v>11726.06</v>
      </c>
      <c r="J992" s="2" t="s">
        <v>1218</v>
      </c>
      <c r="K992">
        <v>165</v>
      </c>
      <c r="L992" s="43">
        <f>IF(J992="Economy", G992*Imputation_C!$B$5+Imputation_C!$C$5,Flights_C!G992*Imputation_C!$B$6+Imputation_C!$C$6)</f>
        <v>8099.4594999999999</v>
      </c>
      <c r="M992" t="str">
        <f>VLOOKUP(B992, IATA[],3,FALSE)</f>
        <v>England</v>
      </c>
      <c r="N992" t="str">
        <f>VLOOKUP(C992, IATA[],3,FALSE)</f>
        <v>Singapore</v>
      </c>
    </row>
    <row r="993" spans="1:14" x14ac:dyDescent="0.3">
      <c r="A993" t="s">
        <v>137</v>
      </c>
      <c r="B993" t="s">
        <v>1162</v>
      </c>
      <c r="C993" t="s">
        <v>1202</v>
      </c>
      <c r="D993" s="1">
        <v>43457</v>
      </c>
      <c r="E993" s="1">
        <v>43468</v>
      </c>
      <c r="F993" s="1">
        <v>43475</v>
      </c>
      <c r="G993">
        <v>9495</v>
      </c>
      <c r="H993">
        <v>10.6</v>
      </c>
      <c r="I993" s="45">
        <v>11731.56</v>
      </c>
      <c r="J993" s="2" t="s">
        <v>1218</v>
      </c>
      <c r="K993">
        <v>845</v>
      </c>
      <c r="L993" s="43">
        <f>IF(J993="Economy", G993*Imputation_C!$B$5+Imputation_C!$C$5,Flights_C!G993*Imputation_C!$B$6+Imputation_C!$C$6)</f>
        <v>7306.8824999999997</v>
      </c>
      <c r="M993" t="str">
        <f>VLOOKUP(B993, IATA[],3,FALSE)</f>
        <v>England</v>
      </c>
      <c r="N993" t="str">
        <f>VLOOKUP(C993, IATA[],3,FALSE)</f>
        <v>China</v>
      </c>
    </row>
    <row r="994" spans="1:14" x14ac:dyDescent="0.3">
      <c r="A994" t="s">
        <v>136</v>
      </c>
      <c r="B994" t="s">
        <v>1167</v>
      </c>
      <c r="C994" t="s">
        <v>1186</v>
      </c>
      <c r="D994" s="1">
        <v>43501</v>
      </c>
      <c r="E994" s="1">
        <v>43507</v>
      </c>
      <c r="F994" s="1">
        <v>43515</v>
      </c>
      <c r="G994">
        <v>9597</v>
      </c>
      <c r="H994">
        <v>17.7</v>
      </c>
      <c r="I994" s="45">
        <v>11776.54</v>
      </c>
      <c r="J994" s="2" t="s">
        <v>1218</v>
      </c>
      <c r="K994">
        <v>566</v>
      </c>
      <c r="L994" s="43">
        <f>IF(J994="Economy", G994*Imputation_C!$B$5+Imputation_C!$C$5,Flights_C!G994*Imputation_C!$B$6+Imputation_C!$C$6)</f>
        <v>7365.3795</v>
      </c>
      <c r="M994" t="str">
        <f>VLOOKUP(B994, IATA[],3,FALSE)</f>
        <v>England</v>
      </c>
      <c r="N994" t="str">
        <f>VLOOKUP(C994, IATA[],3,FALSE)</f>
        <v>China</v>
      </c>
    </row>
    <row r="995" spans="1:14" x14ac:dyDescent="0.3">
      <c r="A995" t="s">
        <v>135</v>
      </c>
      <c r="B995" t="s">
        <v>1167</v>
      </c>
      <c r="C995" t="s">
        <v>1201</v>
      </c>
      <c r="D995" s="1">
        <v>43645</v>
      </c>
      <c r="E995" s="1">
        <v>43657</v>
      </c>
      <c r="F995" s="1">
        <v>43666</v>
      </c>
      <c r="G995">
        <v>9634</v>
      </c>
      <c r="H995">
        <v>11.8</v>
      </c>
      <c r="I995" s="45">
        <v>11779.21</v>
      </c>
      <c r="J995" s="2" t="s">
        <v>1218</v>
      </c>
      <c r="K995">
        <v>707</v>
      </c>
      <c r="L995" s="43">
        <f>IF(J995="Economy", G995*Imputation_C!$B$5+Imputation_C!$C$5,Flights_C!G995*Imputation_C!$B$6+Imputation_C!$C$6)</f>
        <v>7386.5990000000002</v>
      </c>
      <c r="M995" t="str">
        <f>VLOOKUP(B995, IATA[],3,FALSE)</f>
        <v>England</v>
      </c>
      <c r="N995" t="str">
        <f>VLOOKUP(C995, IATA[],3,FALSE)</f>
        <v>China</v>
      </c>
    </row>
    <row r="996" spans="1:14" x14ac:dyDescent="0.3">
      <c r="A996" t="s">
        <v>134</v>
      </c>
      <c r="B996" t="s">
        <v>1162</v>
      </c>
      <c r="C996" t="s">
        <v>1198</v>
      </c>
      <c r="D996" s="1">
        <v>43441</v>
      </c>
      <c r="E996" s="1">
        <v>43453</v>
      </c>
      <c r="F996" s="1">
        <v>43469</v>
      </c>
      <c r="G996">
        <v>7627</v>
      </c>
      <c r="H996">
        <v>8.8000000000000007</v>
      </c>
      <c r="I996" s="45">
        <v>11788.79</v>
      </c>
      <c r="J996" s="2" t="s">
        <v>1218</v>
      </c>
      <c r="K996">
        <v>393</v>
      </c>
      <c r="L996" s="43">
        <f>IF(J996="Economy", G996*Imputation_C!$B$5+Imputation_C!$C$5,Flights_C!G996*Imputation_C!$B$6+Imputation_C!$C$6)</f>
        <v>6235.5844999999999</v>
      </c>
      <c r="M996" t="str">
        <f>VLOOKUP(B996, IATA[],3,FALSE)</f>
        <v>England</v>
      </c>
      <c r="N996" t="str">
        <f>VLOOKUP(C996, IATA[],3,FALSE)</f>
        <v>USA</v>
      </c>
    </row>
    <row r="997" spans="1:14" x14ac:dyDescent="0.3">
      <c r="A997" t="s">
        <v>133</v>
      </c>
      <c r="B997" t="s">
        <v>1161</v>
      </c>
      <c r="C997" t="s">
        <v>1169</v>
      </c>
      <c r="D997" s="1">
        <v>43132</v>
      </c>
      <c r="E997" s="1">
        <v>43139</v>
      </c>
      <c r="F997" s="1">
        <v>43144</v>
      </c>
      <c r="G997">
        <v>15178</v>
      </c>
      <c r="H997">
        <v>18.3</v>
      </c>
      <c r="I997" s="45">
        <v>11817.95</v>
      </c>
      <c r="J997" s="2" t="s">
        <v>1218</v>
      </c>
      <c r="K997">
        <v>885</v>
      </c>
      <c r="L997" s="43">
        <f>IF(J997="Economy", G997*Imputation_C!$B$5+Imputation_C!$C$5,Flights_C!G997*Imputation_C!$B$6+Imputation_C!$C$6)</f>
        <v>10566.083000000001</v>
      </c>
      <c r="M997" t="str">
        <f>VLOOKUP(B997, IATA[],3,FALSE)</f>
        <v>USA</v>
      </c>
      <c r="N997" t="str">
        <f>VLOOKUP(C997, IATA[],3,FALSE)</f>
        <v>Malaysia</v>
      </c>
    </row>
    <row r="998" spans="1:14" x14ac:dyDescent="0.3">
      <c r="A998" t="s">
        <v>132</v>
      </c>
      <c r="B998" t="s">
        <v>1160</v>
      </c>
      <c r="C998" t="s">
        <v>1185</v>
      </c>
      <c r="D998" s="1">
        <v>43583</v>
      </c>
      <c r="E998" s="1">
        <v>43588</v>
      </c>
      <c r="F998" s="1">
        <v>43595</v>
      </c>
      <c r="G998">
        <v>15971</v>
      </c>
      <c r="H998">
        <v>18.100000000000001</v>
      </c>
      <c r="I998" s="45">
        <v>11834.66</v>
      </c>
      <c r="J998" s="2" t="s">
        <v>1218</v>
      </c>
      <c r="K998">
        <v>912</v>
      </c>
      <c r="L998" s="43">
        <f>IF(J998="Economy", G998*Imputation_C!$B$5+Imputation_C!$C$5,Flights_C!G998*Imputation_C!$B$6+Imputation_C!$C$6)</f>
        <v>11020.8685</v>
      </c>
      <c r="M998" t="str">
        <f>VLOOKUP(B998, IATA[],3,FALSE)</f>
        <v>Singapore</v>
      </c>
      <c r="N998" t="str">
        <f>VLOOKUP(C998, IATA[],3,FALSE)</f>
        <v>USA</v>
      </c>
    </row>
    <row r="999" spans="1:14" x14ac:dyDescent="0.3">
      <c r="A999" t="s">
        <v>131</v>
      </c>
      <c r="B999" t="s">
        <v>1167</v>
      </c>
      <c r="C999" t="s">
        <v>1188</v>
      </c>
      <c r="D999" s="1">
        <v>43751</v>
      </c>
      <c r="E999" s="1">
        <v>43759</v>
      </c>
      <c r="F999" s="1">
        <v>43768</v>
      </c>
      <c r="G999">
        <v>7005</v>
      </c>
      <c r="H999">
        <v>8.8000000000000007</v>
      </c>
      <c r="I999" s="45">
        <v>11856.21</v>
      </c>
      <c r="J999" s="2" t="s">
        <v>1218</v>
      </c>
      <c r="K999">
        <v>950</v>
      </c>
      <c r="L999" s="43">
        <f>IF(J999="Economy", G999*Imputation_C!$B$5+Imputation_C!$C$5,Flights_C!G999*Imputation_C!$B$6+Imputation_C!$C$6)</f>
        <v>5878.8675000000003</v>
      </c>
      <c r="M999" t="str">
        <f>VLOOKUP(B999, IATA[],3,FALSE)</f>
        <v>England</v>
      </c>
      <c r="N999" t="str">
        <f>VLOOKUP(C999, IATA[],3,FALSE)</f>
        <v>USA</v>
      </c>
    </row>
    <row r="1000" spans="1:14" x14ac:dyDescent="0.3">
      <c r="A1000" t="s">
        <v>130</v>
      </c>
      <c r="B1000" t="s">
        <v>1161</v>
      </c>
      <c r="C1000" t="s">
        <v>1169</v>
      </c>
      <c r="D1000" s="1">
        <v>42924</v>
      </c>
      <c r="E1000" s="1">
        <v>42936</v>
      </c>
      <c r="F1000" s="1">
        <v>42941</v>
      </c>
      <c r="G1000">
        <v>15178</v>
      </c>
      <c r="H1000">
        <v>18.3</v>
      </c>
      <c r="I1000" s="45">
        <v>11858.34</v>
      </c>
      <c r="J1000" s="2" t="s">
        <v>1218</v>
      </c>
      <c r="K1000">
        <v>711</v>
      </c>
      <c r="L1000" s="43">
        <f>IF(J1000="Economy", G1000*Imputation_C!$B$5+Imputation_C!$C$5,Flights_C!G1000*Imputation_C!$B$6+Imputation_C!$C$6)</f>
        <v>10566.083000000001</v>
      </c>
      <c r="M1000" t="str">
        <f>VLOOKUP(B1000, IATA[],3,FALSE)</f>
        <v>USA</v>
      </c>
      <c r="N1000" t="str">
        <f>VLOOKUP(C1000, IATA[],3,FALSE)</f>
        <v>Malaysia</v>
      </c>
    </row>
    <row r="1001" spans="1:14" x14ac:dyDescent="0.3">
      <c r="A1001" t="s">
        <v>129</v>
      </c>
      <c r="B1001" t="s">
        <v>1161</v>
      </c>
      <c r="C1001" t="s">
        <v>1171</v>
      </c>
      <c r="D1001" s="1">
        <v>43718</v>
      </c>
      <c r="E1001" s="1">
        <v>43729</v>
      </c>
      <c r="F1001" s="1">
        <v>43736</v>
      </c>
      <c r="G1001">
        <v>11004</v>
      </c>
      <c r="H1001">
        <v>13.5</v>
      </c>
      <c r="I1001" s="45">
        <v>11895.65</v>
      </c>
      <c r="J1001" s="2" t="s">
        <v>1218</v>
      </c>
      <c r="K1001">
        <v>352</v>
      </c>
      <c r="L1001" s="43">
        <f>IF(J1001="Economy", G1001*Imputation_C!$B$5+Imputation_C!$C$5,Flights_C!G1001*Imputation_C!$B$6+Imputation_C!$C$6)</f>
        <v>8172.2939999999999</v>
      </c>
      <c r="M1001" t="str">
        <f>VLOOKUP(B1001, IATA[],3,FALSE)</f>
        <v>USA</v>
      </c>
      <c r="N1001" t="str">
        <f>VLOOKUP(C1001, IATA[],3,FALSE)</f>
        <v>China</v>
      </c>
    </row>
    <row r="1002" spans="1:14" x14ac:dyDescent="0.3">
      <c r="A1002" t="s">
        <v>128</v>
      </c>
      <c r="B1002" t="s">
        <v>1160</v>
      </c>
      <c r="C1002" t="s">
        <v>1166</v>
      </c>
      <c r="D1002" s="1">
        <v>43561</v>
      </c>
      <c r="E1002" s="1">
        <v>43573</v>
      </c>
      <c r="F1002" s="1">
        <v>43581</v>
      </c>
      <c r="G1002">
        <v>16026</v>
      </c>
      <c r="H1002">
        <v>24.2</v>
      </c>
      <c r="I1002" s="45">
        <v>11906.6</v>
      </c>
      <c r="J1002" s="2" t="s">
        <v>1218</v>
      </c>
      <c r="K1002">
        <v>874</v>
      </c>
      <c r="L1002" s="43">
        <f>IF(J1002="Economy", G1002*Imputation_C!$B$5+Imputation_C!$C$5,Flights_C!G1002*Imputation_C!$B$6+Imputation_C!$C$6)</f>
        <v>11052.411</v>
      </c>
      <c r="M1002" t="str">
        <f>VLOOKUP(B1002, IATA[],3,FALSE)</f>
        <v>Singapore</v>
      </c>
      <c r="N1002" t="str">
        <f>VLOOKUP(C1002, IATA[],3,FALSE)</f>
        <v>USA</v>
      </c>
    </row>
    <row r="1003" spans="1:14" x14ac:dyDescent="0.3">
      <c r="A1003" t="s">
        <v>127</v>
      </c>
      <c r="B1003" t="s">
        <v>1162</v>
      </c>
      <c r="C1003" t="s">
        <v>1200</v>
      </c>
      <c r="D1003" s="1">
        <v>43487</v>
      </c>
      <c r="E1003" s="1">
        <v>43499</v>
      </c>
      <c r="F1003" s="1">
        <v>43507</v>
      </c>
      <c r="G1003">
        <v>6409</v>
      </c>
      <c r="H1003">
        <v>7.6</v>
      </c>
      <c r="I1003" s="45">
        <v>11911.94</v>
      </c>
      <c r="J1003" s="2" t="s">
        <v>1218</v>
      </c>
      <c r="K1003">
        <v>188</v>
      </c>
      <c r="L1003" s="43">
        <f>IF(J1003="Economy", G1003*Imputation_C!$B$5+Imputation_C!$C$5,Flights_C!G1003*Imputation_C!$B$6+Imputation_C!$C$6)</f>
        <v>5537.0614999999998</v>
      </c>
      <c r="M1003" t="str">
        <f>VLOOKUP(B1003, IATA[],3,FALSE)</f>
        <v>England</v>
      </c>
      <c r="N1003" t="str">
        <f>VLOOKUP(C1003, IATA[],3,FALSE)</f>
        <v>USA</v>
      </c>
    </row>
    <row r="1004" spans="1:14" x14ac:dyDescent="0.3">
      <c r="A1004" t="s">
        <v>126</v>
      </c>
      <c r="B1004" t="s">
        <v>1162</v>
      </c>
      <c r="C1004" t="s">
        <v>1169</v>
      </c>
      <c r="D1004" s="1">
        <v>43528</v>
      </c>
      <c r="E1004" s="1">
        <v>43529</v>
      </c>
      <c r="F1004" s="1">
        <v>43535</v>
      </c>
      <c r="G1004">
        <v>10605</v>
      </c>
      <c r="H1004">
        <v>11.8</v>
      </c>
      <c r="I1004" s="45">
        <v>11915.12</v>
      </c>
      <c r="J1004" s="2" t="s">
        <v>1218</v>
      </c>
      <c r="K1004">
        <v>713</v>
      </c>
      <c r="L1004" s="43">
        <f>IF(J1004="Economy", G1004*Imputation_C!$B$5+Imputation_C!$C$5,Flights_C!G1004*Imputation_C!$B$6+Imputation_C!$C$6)</f>
        <v>7943.4674999999997</v>
      </c>
      <c r="M1004" t="str">
        <f>VLOOKUP(B1004, IATA[],3,FALSE)</f>
        <v>England</v>
      </c>
      <c r="N1004" t="str">
        <f>VLOOKUP(C1004, IATA[],3,FALSE)</f>
        <v>Malaysia</v>
      </c>
    </row>
    <row r="1005" spans="1:14" x14ac:dyDescent="0.3">
      <c r="A1005" t="s">
        <v>125</v>
      </c>
      <c r="B1005" t="s">
        <v>1190</v>
      </c>
      <c r="C1005" t="s">
        <v>1199</v>
      </c>
      <c r="D1005" s="1">
        <v>43301</v>
      </c>
      <c r="E1005" s="1">
        <v>43303</v>
      </c>
      <c r="F1005" s="1">
        <v>43313</v>
      </c>
      <c r="G1005">
        <v>7681</v>
      </c>
      <c r="H1005">
        <v>9.8000000000000007</v>
      </c>
      <c r="I1005" s="45">
        <v>11949.97</v>
      </c>
      <c r="J1005" s="2" t="s">
        <v>1218</v>
      </c>
      <c r="K1005">
        <v>197</v>
      </c>
      <c r="L1005" s="43">
        <f>IF(J1005="Economy", G1005*Imputation_C!$B$5+Imputation_C!$C$5,Flights_C!G1005*Imputation_C!$B$6+Imputation_C!$C$6)</f>
        <v>6266.5535</v>
      </c>
      <c r="M1005" t="str">
        <f>VLOOKUP(B1005, IATA[],3,FALSE)</f>
        <v>USA</v>
      </c>
      <c r="N1005" t="str">
        <f>VLOOKUP(C1005, IATA[],3,FALSE)</f>
        <v>Brazil</v>
      </c>
    </row>
    <row r="1006" spans="1:14" x14ac:dyDescent="0.3">
      <c r="A1006" t="s">
        <v>124</v>
      </c>
      <c r="B1006" t="s">
        <v>1167</v>
      </c>
      <c r="C1006" t="s">
        <v>1193</v>
      </c>
      <c r="D1006" s="1">
        <v>43762</v>
      </c>
      <c r="E1006" s="1">
        <v>43771</v>
      </c>
      <c r="F1006" s="1">
        <v>43779</v>
      </c>
      <c r="G1006">
        <v>6732</v>
      </c>
      <c r="H1006">
        <v>8.5</v>
      </c>
      <c r="I1006" s="45">
        <v>11979.54</v>
      </c>
      <c r="J1006" s="2" t="s">
        <v>1218</v>
      </c>
      <c r="K1006">
        <v>467</v>
      </c>
      <c r="L1006" s="43">
        <f>IF(J1006="Economy", G1006*Imputation_C!$B$5+Imputation_C!$C$5,Flights_C!G1006*Imputation_C!$B$6+Imputation_C!$C$6)</f>
        <v>5722.3019999999997</v>
      </c>
      <c r="M1006" t="str">
        <f>VLOOKUP(B1006, IATA[],3,FALSE)</f>
        <v>England</v>
      </c>
      <c r="N1006" t="str">
        <f>VLOOKUP(C1006, IATA[],3,FALSE)</f>
        <v>India</v>
      </c>
    </row>
    <row r="1007" spans="1:14" x14ac:dyDescent="0.3">
      <c r="A1007" t="s">
        <v>123</v>
      </c>
      <c r="B1007" t="s">
        <v>1167</v>
      </c>
      <c r="C1007" t="s">
        <v>1176</v>
      </c>
      <c r="D1007" s="1">
        <v>43227</v>
      </c>
      <c r="E1007" s="1">
        <v>43235</v>
      </c>
      <c r="F1007" s="1">
        <v>43247</v>
      </c>
      <c r="G1007">
        <v>8900</v>
      </c>
      <c r="H1007">
        <v>11</v>
      </c>
      <c r="I1007" s="45">
        <v>11995.34</v>
      </c>
      <c r="J1007" s="2" t="s">
        <v>1218</v>
      </c>
      <c r="K1007">
        <v>636</v>
      </c>
      <c r="L1007" s="43">
        <f>IF(J1007="Economy", G1007*Imputation_C!$B$5+Imputation_C!$C$5,Flights_C!G1007*Imputation_C!$B$6+Imputation_C!$C$6)</f>
        <v>6965.65</v>
      </c>
      <c r="M1007" t="str">
        <f>VLOOKUP(B1007, IATA[],3,FALSE)</f>
        <v>England</v>
      </c>
      <c r="N1007" t="str">
        <f>VLOOKUP(C1007, IATA[],3,FALSE)</f>
        <v>Republic of Korea</v>
      </c>
    </row>
    <row r="1008" spans="1:14" x14ac:dyDescent="0.3">
      <c r="A1008" t="s">
        <v>120</v>
      </c>
      <c r="B1008" t="s">
        <v>1167</v>
      </c>
      <c r="C1008" t="s">
        <v>1184</v>
      </c>
      <c r="D1008" s="1">
        <v>43603</v>
      </c>
      <c r="E1008" s="1">
        <v>43609</v>
      </c>
      <c r="F1008" s="1">
        <v>43616</v>
      </c>
      <c r="G1008">
        <v>16895</v>
      </c>
      <c r="H1008">
        <v>20.3</v>
      </c>
      <c r="I1008" s="45">
        <v>12002.63</v>
      </c>
      <c r="J1008" s="2" t="s">
        <v>1218</v>
      </c>
      <c r="K1008">
        <v>884</v>
      </c>
      <c r="L1008" s="43">
        <f>IF(J1008="Economy", G1008*Imputation_C!$B$5+Imputation_C!$C$5,Flights_C!G1008*Imputation_C!$B$6+Imputation_C!$C$6)</f>
        <v>11550.782499999999</v>
      </c>
      <c r="M1008" t="str">
        <f>VLOOKUP(B1008, IATA[],3,FALSE)</f>
        <v>England</v>
      </c>
      <c r="N1008" t="str">
        <f>VLOOKUP(C1008, IATA[],3,FALSE)</f>
        <v>Australia</v>
      </c>
    </row>
    <row r="1009" spans="1:14" x14ac:dyDescent="0.3">
      <c r="A1009" t="s">
        <v>121</v>
      </c>
      <c r="B1009" t="s">
        <v>1162</v>
      </c>
      <c r="C1009" t="s">
        <v>1198</v>
      </c>
      <c r="D1009" s="1">
        <v>43629</v>
      </c>
      <c r="E1009" s="1">
        <v>43635</v>
      </c>
      <c r="F1009" s="1">
        <v>43645</v>
      </c>
      <c r="G1009">
        <v>7627</v>
      </c>
      <c r="H1009">
        <v>8.8000000000000007</v>
      </c>
      <c r="I1009" s="45">
        <v>12002.65</v>
      </c>
      <c r="J1009" s="2" t="s">
        <v>1218</v>
      </c>
      <c r="K1009">
        <v>102</v>
      </c>
      <c r="L1009" s="43">
        <f>IF(J1009="Economy", G1009*Imputation_C!$B$5+Imputation_C!$C$5,Flights_C!G1009*Imputation_C!$B$6+Imputation_C!$C$6)</f>
        <v>6235.5844999999999</v>
      </c>
      <c r="M1009" t="str">
        <f>VLOOKUP(B1009, IATA[],3,FALSE)</f>
        <v>England</v>
      </c>
      <c r="N1009" t="str">
        <f>VLOOKUP(C1009, IATA[],3,FALSE)</f>
        <v>USA</v>
      </c>
    </row>
    <row r="1010" spans="1:14" x14ac:dyDescent="0.3">
      <c r="A1010" t="s">
        <v>122</v>
      </c>
      <c r="B1010" t="s">
        <v>1162</v>
      </c>
      <c r="C1010" t="s">
        <v>1177</v>
      </c>
      <c r="D1010" s="1">
        <v>43585</v>
      </c>
      <c r="E1010" s="1">
        <v>43592</v>
      </c>
      <c r="F1010" s="1">
        <v>43600</v>
      </c>
      <c r="G1010">
        <v>17020</v>
      </c>
      <c r="H1010">
        <v>22.2</v>
      </c>
      <c r="I1010" s="45">
        <v>12002.72</v>
      </c>
      <c r="J1010" s="2" t="s">
        <v>1218</v>
      </c>
      <c r="K1010">
        <v>636</v>
      </c>
      <c r="L1010" s="43">
        <f>IF(J1010="Economy", G1010*Imputation_C!$B$5+Imputation_C!$C$5,Flights_C!G1010*Imputation_C!$B$6+Imputation_C!$C$6)</f>
        <v>11622.47</v>
      </c>
      <c r="M1010" t="str">
        <f>VLOOKUP(B1010, IATA[],3,FALSE)</f>
        <v>England</v>
      </c>
      <c r="N1010" t="str">
        <f>VLOOKUP(C1010, IATA[],3,FALSE)</f>
        <v>Australia</v>
      </c>
    </row>
    <row r="1011" spans="1:14" x14ac:dyDescent="0.3">
      <c r="A1011" t="s">
        <v>119</v>
      </c>
      <c r="B1011" t="s">
        <v>1161</v>
      </c>
      <c r="C1011" t="s">
        <v>1175</v>
      </c>
      <c r="D1011" s="1">
        <v>43677</v>
      </c>
      <c r="E1011" s="1">
        <v>43679</v>
      </c>
      <c r="F1011" s="1">
        <v>43684</v>
      </c>
      <c r="G1011">
        <v>11022</v>
      </c>
      <c r="H1011">
        <v>13.5</v>
      </c>
      <c r="I1011" s="45">
        <v>12015.3</v>
      </c>
      <c r="J1011" s="2" t="s">
        <v>1218</v>
      </c>
      <c r="K1011">
        <v>272</v>
      </c>
      <c r="L1011" s="43">
        <f>IF(J1011="Economy", G1011*Imputation_C!$B$5+Imputation_C!$C$5,Flights_C!G1011*Imputation_C!$B$6+Imputation_C!$C$6)</f>
        <v>8182.6170000000002</v>
      </c>
      <c r="M1011" t="str">
        <f>VLOOKUP(B1011, IATA[],3,FALSE)</f>
        <v>USA</v>
      </c>
      <c r="N1011" t="str">
        <f>VLOOKUP(C1011, IATA[],3,FALSE)</f>
        <v>United Arab Emirates</v>
      </c>
    </row>
    <row r="1012" spans="1:14" x14ac:dyDescent="0.3">
      <c r="A1012" t="s">
        <v>117</v>
      </c>
      <c r="B1012" t="s">
        <v>1160</v>
      </c>
      <c r="C1012" t="s">
        <v>1197</v>
      </c>
      <c r="D1012" s="1">
        <v>43794</v>
      </c>
      <c r="E1012" s="1">
        <v>43795</v>
      </c>
      <c r="F1012" s="1">
        <v>43803</v>
      </c>
      <c r="G1012">
        <v>10899</v>
      </c>
      <c r="H1012">
        <v>12.9</v>
      </c>
      <c r="I1012" s="45">
        <v>12033.62</v>
      </c>
      <c r="J1012" s="2" t="s">
        <v>1218</v>
      </c>
      <c r="K1012">
        <v>403</v>
      </c>
      <c r="L1012" s="43">
        <f>IF(J1012="Economy", G1012*Imputation_C!$B$5+Imputation_C!$C$5,Flights_C!G1012*Imputation_C!$B$6+Imputation_C!$C$6)</f>
        <v>8112.0765000000001</v>
      </c>
      <c r="M1012" t="str">
        <f>VLOOKUP(B1012, IATA[],3,FALSE)</f>
        <v>Singapore</v>
      </c>
      <c r="N1012" t="str">
        <f>VLOOKUP(C1012, IATA[],3,FALSE)</f>
        <v>Spain</v>
      </c>
    </row>
    <row r="1013" spans="1:14" x14ac:dyDescent="0.3">
      <c r="A1013" t="s">
        <v>116</v>
      </c>
      <c r="B1013" t="s">
        <v>1161</v>
      </c>
      <c r="C1013" t="s">
        <v>1171</v>
      </c>
      <c r="D1013" s="1">
        <v>43771</v>
      </c>
      <c r="E1013" s="1">
        <v>43781</v>
      </c>
      <c r="F1013" s="1">
        <v>43792</v>
      </c>
      <c r="G1013">
        <v>11004</v>
      </c>
      <c r="H1013">
        <v>13.5</v>
      </c>
      <c r="I1013" s="45">
        <v>12057.42</v>
      </c>
      <c r="J1013" s="2" t="s">
        <v>1218</v>
      </c>
      <c r="K1013">
        <v>760</v>
      </c>
      <c r="L1013" s="43">
        <f>IF(J1013="Economy", G1013*Imputation_C!$B$5+Imputation_C!$C$5,Flights_C!G1013*Imputation_C!$B$6+Imputation_C!$C$6)</f>
        <v>8172.2939999999999</v>
      </c>
      <c r="M1013" t="str">
        <f>VLOOKUP(B1013, IATA[],3,FALSE)</f>
        <v>USA</v>
      </c>
      <c r="N1013" t="str">
        <f>VLOOKUP(C1013, IATA[],3,FALSE)</f>
        <v>China</v>
      </c>
    </row>
    <row r="1014" spans="1:14" x14ac:dyDescent="0.3">
      <c r="A1014" t="s">
        <v>115</v>
      </c>
      <c r="B1014" t="s">
        <v>1160</v>
      </c>
      <c r="C1014" t="s">
        <v>1162</v>
      </c>
      <c r="D1014" s="1">
        <v>42900</v>
      </c>
      <c r="E1014" s="1">
        <v>42906</v>
      </c>
      <c r="F1014" s="1">
        <v>42915</v>
      </c>
      <c r="G1014">
        <v>10883</v>
      </c>
      <c r="H1014">
        <v>12.8</v>
      </c>
      <c r="I1014" s="45">
        <v>12073.53</v>
      </c>
      <c r="J1014" s="2" t="s">
        <v>1218</v>
      </c>
      <c r="K1014">
        <v>659</v>
      </c>
      <c r="L1014" s="43">
        <f>IF(J1014="Economy", G1014*Imputation_C!$B$5+Imputation_C!$C$5,Flights_C!G1014*Imputation_C!$B$6+Imputation_C!$C$6)</f>
        <v>8102.9004999999997</v>
      </c>
      <c r="M1014" t="str">
        <f>VLOOKUP(B1014, IATA[],3,FALSE)</f>
        <v>Singapore</v>
      </c>
      <c r="N1014" t="str">
        <f>VLOOKUP(C1014, IATA[],3,FALSE)</f>
        <v>England</v>
      </c>
    </row>
    <row r="1015" spans="1:14" x14ac:dyDescent="0.3">
      <c r="A1015" t="s">
        <v>114</v>
      </c>
      <c r="B1015" t="s">
        <v>1161</v>
      </c>
      <c r="C1015" t="s">
        <v>1169</v>
      </c>
      <c r="D1015" s="1">
        <v>43205</v>
      </c>
      <c r="E1015" s="1">
        <v>43216</v>
      </c>
      <c r="F1015" s="1">
        <v>43235</v>
      </c>
      <c r="G1015">
        <v>15178</v>
      </c>
      <c r="H1015">
        <v>18.3</v>
      </c>
      <c r="I1015" s="45">
        <v>12113.53</v>
      </c>
      <c r="J1015" s="2" t="s">
        <v>1218</v>
      </c>
      <c r="K1015">
        <v>161</v>
      </c>
      <c r="L1015" s="43">
        <f>IF(J1015="Economy", G1015*Imputation_C!$B$5+Imputation_C!$C$5,Flights_C!G1015*Imputation_C!$B$6+Imputation_C!$C$6)</f>
        <v>10566.083000000001</v>
      </c>
      <c r="M1015" t="str">
        <f>VLOOKUP(B1015, IATA[],3,FALSE)</f>
        <v>USA</v>
      </c>
      <c r="N1015" t="str">
        <f>VLOOKUP(C1015, IATA[],3,FALSE)</f>
        <v>Malaysia</v>
      </c>
    </row>
    <row r="1016" spans="1:14" x14ac:dyDescent="0.3">
      <c r="A1016" t="s">
        <v>113</v>
      </c>
      <c r="B1016" t="s">
        <v>1162</v>
      </c>
      <c r="C1016" t="s">
        <v>1196</v>
      </c>
      <c r="D1016" s="1">
        <v>43124</v>
      </c>
      <c r="E1016" s="1">
        <v>43134</v>
      </c>
      <c r="F1016" s="1">
        <v>43146</v>
      </c>
      <c r="G1016">
        <v>8759</v>
      </c>
      <c r="H1016">
        <v>9.9</v>
      </c>
      <c r="I1016" s="45">
        <v>12157.87</v>
      </c>
      <c r="J1016" s="2" t="s">
        <v>1218</v>
      </c>
      <c r="K1016">
        <v>31</v>
      </c>
      <c r="L1016" s="43">
        <f>IF(J1016="Economy", G1016*Imputation_C!$B$5+Imputation_C!$C$5,Flights_C!G1016*Imputation_C!$B$6+Imputation_C!$C$6)</f>
        <v>6884.7865000000002</v>
      </c>
      <c r="M1016" t="str">
        <f>VLOOKUP(B1016, IATA[],3,FALSE)</f>
        <v>England</v>
      </c>
      <c r="N1016" t="str">
        <f>VLOOKUP(C1016, IATA[],3,FALSE)</f>
        <v>USA</v>
      </c>
    </row>
    <row r="1017" spans="1:14" x14ac:dyDescent="0.3">
      <c r="A1017" t="s">
        <v>112</v>
      </c>
      <c r="B1017" t="s">
        <v>1161</v>
      </c>
      <c r="C1017" t="s">
        <v>1160</v>
      </c>
      <c r="D1017" s="1">
        <v>43601</v>
      </c>
      <c r="E1017" s="1">
        <v>43612</v>
      </c>
      <c r="F1017" s="1">
        <v>43620</v>
      </c>
      <c r="G1017">
        <v>15349</v>
      </c>
      <c r="H1017">
        <v>18.5</v>
      </c>
      <c r="I1017" s="45">
        <v>12159.17</v>
      </c>
      <c r="J1017" s="2" t="s">
        <v>1218</v>
      </c>
      <c r="K1017">
        <v>792</v>
      </c>
      <c r="L1017" s="43">
        <f>IF(J1017="Economy", G1017*Imputation_C!$B$5+Imputation_C!$C$5,Flights_C!G1017*Imputation_C!$B$6+Imputation_C!$C$6)</f>
        <v>10664.1515</v>
      </c>
      <c r="M1017" t="str">
        <f>VLOOKUP(B1017, IATA[],3,FALSE)</f>
        <v>USA</v>
      </c>
      <c r="N1017" t="str">
        <f>VLOOKUP(C1017, IATA[],3,FALSE)</f>
        <v>Singapore</v>
      </c>
    </row>
    <row r="1018" spans="1:14" x14ac:dyDescent="0.3">
      <c r="A1018" t="s">
        <v>111</v>
      </c>
      <c r="B1018" t="s">
        <v>1167</v>
      </c>
      <c r="C1018" t="s">
        <v>1169</v>
      </c>
      <c r="D1018" s="1">
        <v>43586</v>
      </c>
      <c r="E1018" s="1">
        <v>43589</v>
      </c>
      <c r="F1018" s="1">
        <v>43595</v>
      </c>
      <c r="G1018">
        <v>10593</v>
      </c>
      <c r="H1018">
        <v>17.7</v>
      </c>
      <c r="I1018" s="45">
        <v>12180.88</v>
      </c>
      <c r="J1018" s="2" t="s">
        <v>1218</v>
      </c>
      <c r="K1018">
        <v>707</v>
      </c>
      <c r="L1018" s="43">
        <f>IF(J1018="Economy", G1018*Imputation_C!$B$5+Imputation_C!$C$5,Flights_C!G1018*Imputation_C!$B$6+Imputation_C!$C$6)</f>
        <v>7936.5855000000001</v>
      </c>
      <c r="M1018" t="str">
        <f>VLOOKUP(B1018, IATA[],3,FALSE)</f>
        <v>England</v>
      </c>
      <c r="N1018" t="str">
        <f>VLOOKUP(C1018, IATA[],3,FALSE)</f>
        <v>Malaysia</v>
      </c>
    </row>
    <row r="1019" spans="1:14" x14ac:dyDescent="0.3">
      <c r="A1019" t="s">
        <v>110</v>
      </c>
      <c r="B1019" t="s">
        <v>1162</v>
      </c>
      <c r="C1019" t="s">
        <v>1195</v>
      </c>
      <c r="D1019" s="1">
        <v>43189</v>
      </c>
      <c r="E1019" s="1">
        <v>43197</v>
      </c>
      <c r="F1019" s="1">
        <v>43211</v>
      </c>
      <c r="G1019">
        <v>7496</v>
      </c>
      <c r="H1019">
        <v>8.6</v>
      </c>
      <c r="I1019" s="45">
        <v>12187.32</v>
      </c>
      <c r="J1019" s="2" t="s">
        <v>1218</v>
      </c>
      <c r="K1019">
        <v>561</v>
      </c>
      <c r="L1019" s="43">
        <f>IF(J1019="Economy", G1019*Imputation_C!$B$5+Imputation_C!$C$5,Flights_C!G1019*Imputation_C!$B$6+Imputation_C!$C$6)</f>
        <v>6160.4560000000001</v>
      </c>
      <c r="M1019" t="str">
        <f>VLOOKUP(B1019, IATA[],3,FALSE)</f>
        <v>England</v>
      </c>
      <c r="N1019" t="str">
        <f>VLOOKUP(C1019, IATA[],3,FALSE)</f>
        <v>USA</v>
      </c>
    </row>
    <row r="1020" spans="1:14" x14ac:dyDescent="0.3">
      <c r="A1020" t="s">
        <v>109</v>
      </c>
      <c r="B1020" t="s">
        <v>1161</v>
      </c>
      <c r="C1020" t="s">
        <v>1169</v>
      </c>
      <c r="D1020" s="1">
        <v>43497</v>
      </c>
      <c r="E1020" s="1">
        <v>43508</v>
      </c>
      <c r="F1020" s="1">
        <v>43515</v>
      </c>
      <c r="G1020">
        <v>15178</v>
      </c>
      <c r="H1020">
        <v>18.3</v>
      </c>
      <c r="I1020" s="45">
        <v>12196.02</v>
      </c>
      <c r="J1020" s="2" t="s">
        <v>1218</v>
      </c>
      <c r="K1020">
        <v>871</v>
      </c>
      <c r="L1020" s="43">
        <f>IF(J1020="Economy", G1020*Imputation_C!$B$5+Imputation_C!$C$5,Flights_C!G1020*Imputation_C!$B$6+Imputation_C!$C$6)</f>
        <v>10566.083000000001</v>
      </c>
      <c r="M1020" t="str">
        <f>VLOOKUP(B1020, IATA[],3,FALSE)</f>
        <v>USA</v>
      </c>
      <c r="N1020" t="str">
        <f>VLOOKUP(C1020, IATA[],3,FALSE)</f>
        <v>Malaysia</v>
      </c>
    </row>
    <row r="1021" spans="1:14" x14ac:dyDescent="0.3">
      <c r="A1021" t="s">
        <v>108</v>
      </c>
      <c r="B1021" t="s">
        <v>1161</v>
      </c>
      <c r="C1021" t="s">
        <v>1173</v>
      </c>
      <c r="D1021" s="1">
        <v>43477</v>
      </c>
      <c r="E1021" s="1">
        <v>43490</v>
      </c>
      <c r="F1021" s="1">
        <v>43496</v>
      </c>
      <c r="G1021">
        <v>13964</v>
      </c>
      <c r="H1021">
        <v>16.899999999999999</v>
      </c>
      <c r="I1021" s="45">
        <v>12207.86</v>
      </c>
      <c r="J1021" s="2" t="s">
        <v>1218</v>
      </c>
      <c r="K1021">
        <v>871</v>
      </c>
      <c r="L1021" s="43">
        <f>IF(J1021="Economy", G1021*Imputation_C!$B$5+Imputation_C!$C$5,Flights_C!G1021*Imputation_C!$B$6+Imputation_C!$C$6)</f>
        <v>9869.8539999999994</v>
      </c>
      <c r="M1021" t="str">
        <f>VLOOKUP(B1021, IATA[],3,FALSE)</f>
        <v>USA</v>
      </c>
      <c r="N1021" t="str">
        <f>VLOOKUP(C1021, IATA[],3,FALSE)</f>
        <v>Thailand</v>
      </c>
    </row>
    <row r="1022" spans="1:14" x14ac:dyDescent="0.3">
      <c r="A1022" t="s">
        <v>107</v>
      </c>
      <c r="B1022" t="s">
        <v>1167</v>
      </c>
      <c r="C1022" t="s">
        <v>1171</v>
      </c>
      <c r="D1022" s="1">
        <v>43669</v>
      </c>
      <c r="E1022" s="1">
        <v>43682</v>
      </c>
      <c r="F1022" s="1">
        <v>43685</v>
      </c>
      <c r="G1022">
        <v>8187</v>
      </c>
      <c r="H1022">
        <v>10.1</v>
      </c>
      <c r="I1022" s="45">
        <v>12221.37</v>
      </c>
      <c r="J1022" s="2" t="s">
        <v>1218</v>
      </c>
      <c r="K1022">
        <v>15</v>
      </c>
      <c r="L1022" s="43">
        <f>IF(J1022="Economy", G1022*Imputation_C!$B$5+Imputation_C!$C$5,Flights_C!G1022*Imputation_C!$B$6+Imputation_C!$C$6)</f>
        <v>6556.7444999999998</v>
      </c>
      <c r="M1022" t="str">
        <f>VLOOKUP(B1022, IATA[],3,FALSE)</f>
        <v>England</v>
      </c>
      <c r="N1022" t="str">
        <f>VLOOKUP(C1022, IATA[],3,FALSE)</f>
        <v>China</v>
      </c>
    </row>
    <row r="1023" spans="1:14" x14ac:dyDescent="0.3">
      <c r="A1023" t="s">
        <v>106</v>
      </c>
      <c r="B1023" t="s">
        <v>1161</v>
      </c>
      <c r="C1023" t="s">
        <v>1175</v>
      </c>
      <c r="D1023" s="1">
        <v>43619</v>
      </c>
      <c r="E1023" s="1">
        <v>43629</v>
      </c>
      <c r="F1023" s="1">
        <v>43641</v>
      </c>
      <c r="G1023">
        <v>11022</v>
      </c>
      <c r="H1023">
        <v>13.5</v>
      </c>
      <c r="I1023" s="45">
        <v>12244.48</v>
      </c>
      <c r="J1023" s="2" t="s">
        <v>1218</v>
      </c>
      <c r="K1023">
        <v>739</v>
      </c>
      <c r="L1023" s="43">
        <f>IF(J1023="Economy", G1023*Imputation_C!$B$5+Imputation_C!$C$5,Flights_C!G1023*Imputation_C!$B$6+Imputation_C!$C$6)</f>
        <v>8182.6170000000002</v>
      </c>
      <c r="M1023" t="str">
        <f>VLOOKUP(B1023, IATA[],3,FALSE)</f>
        <v>USA</v>
      </c>
      <c r="N1023" t="str">
        <f>VLOOKUP(C1023, IATA[],3,FALSE)</f>
        <v>United Arab Emirates</v>
      </c>
    </row>
    <row r="1024" spans="1:14" x14ac:dyDescent="0.3">
      <c r="A1024" t="s">
        <v>105</v>
      </c>
      <c r="B1024" t="s">
        <v>1161</v>
      </c>
      <c r="C1024" t="s">
        <v>1176</v>
      </c>
      <c r="D1024" s="1">
        <v>43773</v>
      </c>
      <c r="E1024" s="1">
        <v>43785</v>
      </c>
      <c r="F1024" s="1">
        <v>43795</v>
      </c>
      <c r="G1024">
        <v>11115</v>
      </c>
      <c r="H1024">
        <v>13.5</v>
      </c>
      <c r="I1024" s="45">
        <v>12266.59</v>
      </c>
      <c r="J1024" s="2" t="s">
        <v>1218</v>
      </c>
      <c r="K1024">
        <v>202</v>
      </c>
      <c r="L1024" s="43">
        <f>IF(J1024="Economy", G1024*Imputation_C!$B$5+Imputation_C!$C$5,Flights_C!G1024*Imputation_C!$B$6+Imputation_C!$C$6)</f>
        <v>8235.9524999999994</v>
      </c>
      <c r="M1024" t="str">
        <f>VLOOKUP(B1024, IATA[],3,FALSE)</f>
        <v>USA</v>
      </c>
      <c r="N1024" t="str">
        <f>VLOOKUP(C1024, IATA[],3,FALSE)</f>
        <v>Republic of Korea</v>
      </c>
    </row>
    <row r="1025" spans="1:14" x14ac:dyDescent="0.3">
      <c r="A1025" t="s">
        <v>104</v>
      </c>
      <c r="B1025" t="s">
        <v>1161</v>
      </c>
      <c r="C1025" t="s">
        <v>1176</v>
      </c>
      <c r="D1025" s="1">
        <v>43665</v>
      </c>
      <c r="E1025" s="1">
        <v>43675</v>
      </c>
      <c r="F1025" s="1">
        <v>43682</v>
      </c>
      <c r="G1025">
        <v>11115</v>
      </c>
      <c r="H1025">
        <v>13.5</v>
      </c>
      <c r="I1025" s="45">
        <v>12367.68</v>
      </c>
      <c r="J1025" s="2" t="s">
        <v>1218</v>
      </c>
      <c r="K1025">
        <v>916</v>
      </c>
      <c r="L1025" s="43">
        <f>IF(J1025="Economy", G1025*Imputation_C!$B$5+Imputation_C!$C$5,Flights_C!G1025*Imputation_C!$B$6+Imputation_C!$C$6)</f>
        <v>8235.9524999999994</v>
      </c>
      <c r="M1025" t="str">
        <f>VLOOKUP(B1025, IATA[],3,FALSE)</f>
        <v>USA</v>
      </c>
      <c r="N1025" t="str">
        <f>VLOOKUP(C1025, IATA[],3,FALSE)</f>
        <v>Republic of Korea</v>
      </c>
    </row>
    <row r="1026" spans="1:14" x14ac:dyDescent="0.3">
      <c r="A1026" t="s">
        <v>103</v>
      </c>
      <c r="B1026" t="s">
        <v>1167</v>
      </c>
      <c r="C1026" t="s">
        <v>1195</v>
      </c>
      <c r="D1026" s="1">
        <v>43753</v>
      </c>
      <c r="E1026" s="1">
        <v>43765</v>
      </c>
      <c r="F1026" s="1">
        <v>43768</v>
      </c>
      <c r="G1026">
        <v>7553</v>
      </c>
      <c r="H1026">
        <v>9.4</v>
      </c>
      <c r="I1026" s="45">
        <v>12394.6</v>
      </c>
      <c r="J1026" s="2" t="s">
        <v>1218</v>
      </c>
      <c r="K1026">
        <v>280</v>
      </c>
      <c r="L1026" s="43">
        <f>IF(J1026="Economy", G1026*Imputation_C!$B$5+Imputation_C!$C$5,Flights_C!G1026*Imputation_C!$B$6+Imputation_C!$C$6)</f>
        <v>6193.1454999999996</v>
      </c>
      <c r="M1026" t="str">
        <f>VLOOKUP(B1026, IATA[],3,FALSE)</f>
        <v>England</v>
      </c>
      <c r="N1026" t="str">
        <f>VLOOKUP(C1026, IATA[],3,FALSE)</f>
        <v>USA</v>
      </c>
    </row>
    <row r="1027" spans="1:14" x14ac:dyDescent="0.3">
      <c r="A1027" t="s">
        <v>102</v>
      </c>
      <c r="B1027" t="s">
        <v>1161</v>
      </c>
      <c r="C1027" t="s">
        <v>1176</v>
      </c>
      <c r="D1027" s="1">
        <v>43331</v>
      </c>
      <c r="E1027" s="1">
        <v>43340</v>
      </c>
      <c r="F1027" s="1">
        <v>43346</v>
      </c>
      <c r="G1027">
        <v>11115</v>
      </c>
      <c r="H1027">
        <v>13.5</v>
      </c>
      <c r="I1027" s="45">
        <v>12396.04</v>
      </c>
      <c r="J1027" s="2" t="s">
        <v>1218</v>
      </c>
      <c r="K1027">
        <v>420</v>
      </c>
      <c r="L1027" s="43">
        <f>IF(J1027="Economy", G1027*Imputation_C!$B$5+Imputation_C!$C$5,Flights_C!G1027*Imputation_C!$B$6+Imputation_C!$C$6)</f>
        <v>8235.9524999999994</v>
      </c>
      <c r="M1027" t="str">
        <f>VLOOKUP(B1027, IATA[],3,FALSE)</f>
        <v>USA</v>
      </c>
      <c r="N1027" t="str">
        <f>VLOOKUP(C1027, IATA[],3,FALSE)</f>
        <v>Republic of Korea</v>
      </c>
    </row>
    <row r="1028" spans="1:14" x14ac:dyDescent="0.3">
      <c r="A1028" t="s">
        <v>101</v>
      </c>
      <c r="B1028" t="s">
        <v>1161</v>
      </c>
      <c r="C1028" t="s">
        <v>1171</v>
      </c>
      <c r="D1028" s="1">
        <v>43591</v>
      </c>
      <c r="E1028" s="1">
        <v>43595</v>
      </c>
      <c r="F1028" s="1">
        <v>43600</v>
      </c>
      <c r="G1028">
        <v>11004</v>
      </c>
      <c r="H1028">
        <v>13.5</v>
      </c>
      <c r="I1028" s="45">
        <v>12451.79</v>
      </c>
      <c r="J1028" s="2" t="s">
        <v>1218</v>
      </c>
      <c r="K1028">
        <v>677</v>
      </c>
      <c r="L1028" s="43">
        <f>IF(J1028="Economy", G1028*Imputation_C!$B$5+Imputation_C!$C$5,Flights_C!G1028*Imputation_C!$B$6+Imputation_C!$C$6)</f>
        <v>8172.2939999999999</v>
      </c>
      <c r="M1028" t="str">
        <f>VLOOKUP(B1028, IATA[],3,FALSE)</f>
        <v>USA</v>
      </c>
      <c r="N1028" t="str">
        <f>VLOOKUP(C1028, IATA[],3,FALSE)</f>
        <v>China</v>
      </c>
    </row>
    <row r="1029" spans="1:14" x14ac:dyDescent="0.3">
      <c r="A1029" t="s">
        <v>100</v>
      </c>
      <c r="B1029" t="s">
        <v>1161</v>
      </c>
      <c r="C1029" t="s">
        <v>1164</v>
      </c>
      <c r="D1029" s="1">
        <v>43533</v>
      </c>
      <c r="E1029" s="1">
        <v>43537</v>
      </c>
      <c r="F1029" s="1">
        <v>43542</v>
      </c>
      <c r="G1029">
        <v>12551</v>
      </c>
      <c r="H1029">
        <v>15.3</v>
      </c>
      <c r="I1029" s="45">
        <v>12460.06</v>
      </c>
      <c r="J1029" s="2" t="s">
        <v>1218</v>
      </c>
      <c r="K1029">
        <v>479</v>
      </c>
      <c r="L1029" s="43">
        <f>IF(J1029="Economy", G1029*Imputation_C!$B$5+Imputation_C!$C$5,Flights_C!G1029*Imputation_C!$B$6+Imputation_C!$C$6)</f>
        <v>9059.4984999999997</v>
      </c>
      <c r="M1029" t="str">
        <f>VLOOKUP(B1029, IATA[],3,FALSE)</f>
        <v>USA</v>
      </c>
      <c r="N1029" t="str">
        <f>VLOOKUP(C1029, IATA[],3,FALSE)</f>
        <v>India</v>
      </c>
    </row>
    <row r="1030" spans="1:14" x14ac:dyDescent="0.3">
      <c r="A1030" t="s">
        <v>99</v>
      </c>
      <c r="B1030" t="s">
        <v>1161</v>
      </c>
      <c r="C1030" t="s">
        <v>1164</v>
      </c>
      <c r="D1030" s="1">
        <v>43763</v>
      </c>
      <c r="E1030" s="1">
        <v>43770</v>
      </c>
      <c r="F1030" s="1">
        <v>43775</v>
      </c>
      <c r="G1030">
        <v>12551</v>
      </c>
      <c r="H1030">
        <v>15.3</v>
      </c>
      <c r="I1030" s="45">
        <v>12474.58</v>
      </c>
      <c r="J1030" s="2" t="s">
        <v>1218</v>
      </c>
      <c r="K1030">
        <v>942</v>
      </c>
      <c r="L1030" s="43">
        <f>IF(J1030="Economy", G1030*Imputation_C!$B$5+Imputation_C!$C$5,Flights_C!G1030*Imputation_C!$B$6+Imputation_C!$C$6)</f>
        <v>9059.4984999999997</v>
      </c>
      <c r="M1030" t="str">
        <f>VLOOKUP(B1030, IATA[],3,FALSE)</f>
        <v>USA</v>
      </c>
      <c r="N1030" t="str">
        <f>VLOOKUP(C1030, IATA[],3,FALSE)</f>
        <v>India</v>
      </c>
    </row>
    <row r="1031" spans="1:14" x14ac:dyDescent="0.3">
      <c r="A1031" t="s">
        <v>98</v>
      </c>
      <c r="B1031" t="s">
        <v>1162</v>
      </c>
      <c r="C1031" t="s">
        <v>1177</v>
      </c>
      <c r="D1031" s="1">
        <v>43781</v>
      </c>
      <c r="E1031" s="1">
        <v>43793</v>
      </c>
      <c r="F1031" s="1">
        <v>43805</v>
      </c>
      <c r="G1031">
        <v>17020</v>
      </c>
      <c r="H1031">
        <v>22.2</v>
      </c>
      <c r="I1031" s="45">
        <v>12492.99</v>
      </c>
      <c r="J1031" s="2" t="s">
        <v>1218</v>
      </c>
      <c r="K1031">
        <v>845</v>
      </c>
      <c r="L1031" s="43">
        <f>IF(J1031="Economy", G1031*Imputation_C!$B$5+Imputation_C!$C$5,Flights_C!G1031*Imputation_C!$B$6+Imputation_C!$C$6)</f>
        <v>11622.47</v>
      </c>
      <c r="M1031" t="str">
        <f>VLOOKUP(B1031, IATA[],3,FALSE)</f>
        <v>England</v>
      </c>
      <c r="N1031" t="str">
        <f>VLOOKUP(C1031, IATA[],3,FALSE)</f>
        <v>Australia</v>
      </c>
    </row>
    <row r="1032" spans="1:14" x14ac:dyDescent="0.3">
      <c r="A1032" t="s">
        <v>97</v>
      </c>
      <c r="B1032" t="s">
        <v>1161</v>
      </c>
      <c r="C1032" t="s">
        <v>1173</v>
      </c>
      <c r="D1032" s="1">
        <v>42793</v>
      </c>
      <c r="E1032" s="1">
        <v>42799</v>
      </c>
      <c r="F1032" s="1">
        <v>42809</v>
      </c>
      <c r="G1032">
        <v>13964</v>
      </c>
      <c r="H1032">
        <v>16.899999999999999</v>
      </c>
      <c r="I1032" s="45">
        <v>12509.09</v>
      </c>
      <c r="J1032" s="2" t="s">
        <v>1218</v>
      </c>
      <c r="K1032">
        <v>297</v>
      </c>
      <c r="L1032" s="43">
        <f>IF(J1032="Economy", G1032*Imputation_C!$B$5+Imputation_C!$C$5,Flights_C!G1032*Imputation_C!$B$6+Imputation_C!$C$6)</f>
        <v>9869.8539999999994</v>
      </c>
      <c r="M1032" t="str">
        <f>VLOOKUP(B1032, IATA[],3,FALSE)</f>
        <v>USA</v>
      </c>
      <c r="N1032" t="str">
        <f>VLOOKUP(C1032, IATA[],3,FALSE)</f>
        <v>Thailand</v>
      </c>
    </row>
    <row r="1033" spans="1:14" x14ac:dyDescent="0.3">
      <c r="A1033" t="s">
        <v>96</v>
      </c>
      <c r="B1033" t="s">
        <v>1161</v>
      </c>
      <c r="C1033" t="s">
        <v>1194</v>
      </c>
      <c r="D1033" s="1">
        <v>43501</v>
      </c>
      <c r="E1033" s="1">
        <v>43509</v>
      </c>
      <c r="F1033" s="1">
        <v>43519</v>
      </c>
      <c r="G1033">
        <v>6205</v>
      </c>
      <c r="H1033">
        <v>7.8</v>
      </c>
      <c r="I1033" s="45">
        <v>12524.17</v>
      </c>
      <c r="J1033" s="2" t="s">
        <v>1218</v>
      </c>
      <c r="K1033">
        <v>18</v>
      </c>
      <c r="L1033" s="43">
        <f>IF(J1033="Economy", G1033*Imputation_C!$B$5+Imputation_C!$C$5,Flights_C!G1033*Imputation_C!$B$6+Imputation_C!$C$6)</f>
        <v>5420.0675000000001</v>
      </c>
      <c r="M1033" t="str">
        <f>VLOOKUP(B1033, IATA[],3,FALSE)</f>
        <v>USA</v>
      </c>
      <c r="N1033" t="str">
        <f>VLOOKUP(C1033, IATA[],3,FALSE)</f>
        <v>Germany</v>
      </c>
    </row>
    <row r="1034" spans="1:14" x14ac:dyDescent="0.3">
      <c r="A1034" t="s">
        <v>95</v>
      </c>
      <c r="B1034" t="s">
        <v>1161</v>
      </c>
      <c r="C1034" t="s">
        <v>1177</v>
      </c>
      <c r="D1034" s="1">
        <v>43444</v>
      </c>
      <c r="E1034" s="1">
        <v>43456</v>
      </c>
      <c r="F1034" s="1">
        <v>43467</v>
      </c>
      <c r="G1034">
        <v>16013</v>
      </c>
      <c r="H1034">
        <v>19.3</v>
      </c>
      <c r="I1034" s="45">
        <v>12525.05</v>
      </c>
      <c r="J1034" s="2" t="s">
        <v>1218</v>
      </c>
      <c r="K1034">
        <v>161</v>
      </c>
      <c r="L1034" s="43">
        <f>IF(J1034="Economy", G1034*Imputation_C!$B$5+Imputation_C!$C$5,Flights_C!G1034*Imputation_C!$B$6+Imputation_C!$C$6)</f>
        <v>11044.9555</v>
      </c>
      <c r="M1034" t="str">
        <f>VLOOKUP(B1034, IATA[],3,FALSE)</f>
        <v>USA</v>
      </c>
      <c r="N1034" t="str">
        <f>VLOOKUP(C1034, IATA[],3,FALSE)</f>
        <v>Australia</v>
      </c>
    </row>
    <row r="1035" spans="1:14" x14ac:dyDescent="0.3">
      <c r="A1035" t="s">
        <v>94</v>
      </c>
      <c r="B1035" t="s">
        <v>1161</v>
      </c>
      <c r="C1035" t="s">
        <v>1187</v>
      </c>
      <c r="D1035" s="1">
        <v>42907</v>
      </c>
      <c r="E1035" s="1">
        <v>42914</v>
      </c>
      <c r="F1035" s="1">
        <v>42920</v>
      </c>
      <c r="G1035">
        <v>10789</v>
      </c>
      <c r="H1035">
        <v>13.2</v>
      </c>
      <c r="I1035" s="45">
        <v>12555.86</v>
      </c>
      <c r="J1035" s="2" t="s">
        <v>1218</v>
      </c>
      <c r="K1035">
        <v>325</v>
      </c>
      <c r="L1035" s="43">
        <f>IF(J1035="Economy", G1035*Imputation_C!$B$5+Imputation_C!$C$5,Flights_C!G1035*Imputation_C!$B$6+Imputation_C!$C$6)</f>
        <v>8048.9915000000001</v>
      </c>
      <c r="M1035" t="str">
        <f>VLOOKUP(B1035, IATA[],3,FALSE)</f>
        <v>USA</v>
      </c>
      <c r="N1035" t="str">
        <f>VLOOKUP(C1035, IATA[],3,FALSE)</f>
        <v>Qatar</v>
      </c>
    </row>
    <row r="1036" spans="1:14" x14ac:dyDescent="0.3">
      <c r="A1036" t="s">
        <v>93</v>
      </c>
      <c r="B1036" t="s">
        <v>1161</v>
      </c>
      <c r="C1036" t="s">
        <v>1187</v>
      </c>
      <c r="D1036" s="1">
        <v>43659</v>
      </c>
      <c r="E1036" s="1">
        <v>43666</v>
      </c>
      <c r="F1036" s="1">
        <v>43677</v>
      </c>
      <c r="G1036">
        <v>10789</v>
      </c>
      <c r="H1036">
        <v>13.2</v>
      </c>
      <c r="I1036" s="45">
        <v>12556.99</v>
      </c>
      <c r="J1036" s="2" t="s">
        <v>1218</v>
      </c>
      <c r="K1036">
        <v>252</v>
      </c>
      <c r="L1036" s="43">
        <f>IF(J1036="Economy", G1036*Imputation_C!$B$5+Imputation_C!$C$5,Flights_C!G1036*Imputation_C!$B$6+Imputation_C!$C$6)</f>
        <v>8048.9915000000001</v>
      </c>
      <c r="M1036" t="str">
        <f>VLOOKUP(B1036, IATA[],3,FALSE)</f>
        <v>USA</v>
      </c>
      <c r="N1036" t="str">
        <f>VLOOKUP(C1036, IATA[],3,FALSE)</f>
        <v>Qatar</v>
      </c>
    </row>
    <row r="1037" spans="1:14" x14ac:dyDescent="0.3">
      <c r="A1037" t="s">
        <v>92</v>
      </c>
      <c r="B1037" t="s">
        <v>1161</v>
      </c>
      <c r="C1037" t="s">
        <v>1187</v>
      </c>
      <c r="D1037" s="1">
        <v>43758</v>
      </c>
      <c r="E1037" s="1">
        <v>43766</v>
      </c>
      <c r="F1037" s="1">
        <v>43774</v>
      </c>
      <c r="G1037">
        <v>10789</v>
      </c>
      <c r="H1037">
        <v>13.2</v>
      </c>
      <c r="I1037" s="45">
        <v>12565.82</v>
      </c>
      <c r="J1037" s="2" t="s">
        <v>1218</v>
      </c>
      <c r="K1037">
        <v>638</v>
      </c>
      <c r="L1037" s="43">
        <f>IF(J1037="Economy", G1037*Imputation_C!$B$5+Imputation_C!$C$5,Flights_C!G1037*Imputation_C!$B$6+Imputation_C!$C$6)</f>
        <v>8048.9915000000001</v>
      </c>
      <c r="M1037" t="str">
        <f>VLOOKUP(B1037, IATA[],3,FALSE)</f>
        <v>USA</v>
      </c>
      <c r="N1037" t="str">
        <f>VLOOKUP(C1037, IATA[],3,FALSE)</f>
        <v>Qatar</v>
      </c>
    </row>
    <row r="1038" spans="1:14" x14ac:dyDescent="0.3">
      <c r="A1038" t="s">
        <v>91</v>
      </c>
      <c r="B1038" t="s">
        <v>1160</v>
      </c>
      <c r="C1038" t="s">
        <v>1161</v>
      </c>
      <c r="D1038" s="1">
        <v>43598</v>
      </c>
      <c r="E1038" s="1">
        <v>43607</v>
      </c>
      <c r="F1038" s="1">
        <v>43614</v>
      </c>
      <c r="G1038">
        <v>15340</v>
      </c>
      <c r="H1038">
        <v>23.5</v>
      </c>
      <c r="I1038" s="45">
        <v>12590.36</v>
      </c>
      <c r="J1038" s="2" t="s">
        <v>1218</v>
      </c>
      <c r="K1038">
        <v>473</v>
      </c>
      <c r="L1038" s="43">
        <f>IF(J1038="Economy", G1038*Imputation_C!$B$5+Imputation_C!$C$5,Flights_C!G1038*Imputation_C!$B$6+Imputation_C!$C$6)</f>
        <v>10658.99</v>
      </c>
      <c r="M1038" t="str">
        <f>VLOOKUP(B1038, IATA[],3,FALSE)</f>
        <v>Singapore</v>
      </c>
      <c r="N1038" t="str">
        <f>VLOOKUP(C1038, IATA[],3,FALSE)</f>
        <v>USA</v>
      </c>
    </row>
    <row r="1039" spans="1:14" x14ac:dyDescent="0.3">
      <c r="A1039" t="s">
        <v>90</v>
      </c>
      <c r="B1039" t="s">
        <v>1160</v>
      </c>
      <c r="C1039" t="s">
        <v>1166</v>
      </c>
      <c r="D1039" s="1">
        <v>43129</v>
      </c>
      <c r="E1039" s="1">
        <v>43139</v>
      </c>
      <c r="F1039" s="1">
        <v>43150</v>
      </c>
      <c r="G1039">
        <v>16026</v>
      </c>
      <c r="H1039">
        <v>24.2</v>
      </c>
      <c r="I1039" s="45">
        <v>12610.32</v>
      </c>
      <c r="J1039" s="2" t="s">
        <v>1218</v>
      </c>
      <c r="K1039">
        <v>77</v>
      </c>
      <c r="L1039" s="43">
        <f>IF(J1039="Economy", G1039*Imputation_C!$B$5+Imputation_C!$C$5,Flights_C!G1039*Imputation_C!$B$6+Imputation_C!$C$6)</f>
        <v>11052.411</v>
      </c>
      <c r="M1039" t="str">
        <f>VLOOKUP(B1039, IATA[],3,FALSE)</f>
        <v>Singapore</v>
      </c>
      <c r="N1039" t="str">
        <f>VLOOKUP(C1039, IATA[],3,FALSE)</f>
        <v>USA</v>
      </c>
    </row>
    <row r="1040" spans="1:14" x14ac:dyDescent="0.3">
      <c r="A1040" t="s">
        <v>89</v>
      </c>
      <c r="B1040" t="s">
        <v>1162</v>
      </c>
      <c r="C1040" t="s">
        <v>1181</v>
      </c>
      <c r="D1040" s="1">
        <v>43281</v>
      </c>
      <c r="E1040" s="1">
        <v>43281</v>
      </c>
      <c r="F1040" s="1">
        <v>43292</v>
      </c>
      <c r="G1040">
        <v>9212</v>
      </c>
      <c r="H1040">
        <v>12.4</v>
      </c>
      <c r="I1040" s="45">
        <v>12616.83</v>
      </c>
      <c r="J1040" s="2" t="s">
        <v>1218</v>
      </c>
      <c r="K1040">
        <v>566</v>
      </c>
      <c r="L1040" s="43">
        <f>IF(J1040="Economy", G1040*Imputation_C!$B$5+Imputation_C!$C$5,Flights_C!G1040*Imputation_C!$B$6+Imputation_C!$C$6)</f>
        <v>7144.5820000000003</v>
      </c>
      <c r="M1040" t="str">
        <f>VLOOKUP(B1040, IATA[],3,FALSE)</f>
        <v>England</v>
      </c>
      <c r="N1040" t="str">
        <f>VLOOKUP(C1040, IATA[],3,FALSE)</f>
        <v>China</v>
      </c>
    </row>
    <row r="1041" spans="1:14" x14ac:dyDescent="0.3">
      <c r="A1041" t="s">
        <v>88</v>
      </c>
      <c r="B1041" t="s">
        <v>1167</v>
      </c>
      <c r="C1041" t="s">
        <v>1193</v>
      </c>
      <c r="D1041" s="1">
        <v>43803</v>
      </c>
      <c r="E1041" s="1">
        <v>43812</v>
      </c>
      <c r="F1041" s="1">
        <v>43821</v>
      </c>
      <c r="G1041">
        <v>6732</v>
      </c>
      <c r="H1041">
        <v>8.5</v>
      </c>
      <c r="I1041" s="45">
        <v>12629.26</v>
      </c>
      <c r="J1041" s="2" t="s">
        <v>1218</v>
      </c>
      <c r="K1041">
        <v>102</v>
      </c>
      <c r="L1041" s="43">
        <f>IF(J1041="Economy", G1041*Imputation_C!$B$5+Imputation_C!$C$5,Flights_C!G1041*Imputation_C!$B$6+Imputation_C!$C$6)</f>
        <v>5722.3019999999997</v>
      </c>
      <c r="M1041" t="str">
        <f>VLOOKUP(B1041, IATA[],3,FALSE)</f>
        <v>England</v>
      </c>
      <c r="N1041" t="str">
        <f>VLOOKUP(C1041, IATA[],3,FALSE)</f>
        <v>India</v>
      </c>
    </row>
    <row r="1042" spans="1:14" x14ac:dyDescent="0.3">
      <c r="A1042" t="s">
        <v>87</v>
      </c>
      <c r="B1042" t="s">
        <v>1161</v>
      </c>
      <c r="C1042" t="s">
        <v>1173</v>
      </c>
      <c r="D1042" s="1">
        <v>43380</v>
      </c>
      <c r="E1042" s="1">
        <v>43393</v>
      </c>
      <c r="F1042" s="1">
        <v>43398</v>
      </c>
      <c r="G1042">
        <v>13964</v>
      </c>
      <c r="H1042">
        <v>16.899999999999999</v>
      </c>
      <c r="I1042" s="45">
        <v>12630.24</v>
      </c>
      <c r="J1042" s="2" t="s">
        <v>1218</v>
      </c>
      <c r="K1042">
        <v>12</v>
      </c>
      <c r="L1042" s="43">
        <f>IF(J1042="Economy", G1042*Imputation_C!$B$5+Imputation_C!$C$5,Flights_C!G1042*Imputation_C!$B$6+Imputation_C!$C$6)</f>
        <v>9869.8539999999994</v>
      </c>
      <c r="M1042" t="str">
        <f>VLOOKUP(B1042, IATA[],3,FALSE)</f>
        <v>USA</v>
      </c>
      <c r="N1042" t="str">
        <f>VLOOKUP(C1042, IATA[],3,FALSE)</f>
        <v>Thailand</v>
      </c>
    </row>
    <row r="1043" spans="1:14" x14ac:dyDescent="0.3">
      <c r="A1043" t="s">
        <v>86</v>
      </c>
      <c r="B1043" t="s">
        <v>1161</v>
      </c>
      <c r="C1043" t="s">
        <v>1184</v>
      </c>
      <c r="D1043" s="1">
        <v>43465</v>
      </c>
      <c r="E1043" s="1">
        <v>43476</v>
      </c>
      <c r="F1043" s="1">
        <v>43485</v>
      </c>
      <c r="G1043">
        <v>16695</v>
      </c>
      <c r="H1043">
        <v>20.100000000000001</v>
      </c>
      <c r="I1043" s="45">
        <v>12630.5</v>
      </c>
      <c r="J1043" s="2" t="s">
        <v>1218</v>
      </c>
      <c r="K1043">
        <v>204</v>
      </c>
      <c r="L1043" s="43">
        <f>IF(J1043="Economy", G1043*Imputation_C!$B$5+Imputation_C!$C$5,Flights_C!G1043*Imputation_C!$B$6+Imputation_C!$C$6)</f>
        <v>11436.0825</v>
      </c>
      <c r="M1043" t="str">
        <f>VLOOKUP(B1043, IATA[],3,FALSE)</f>
        <v>USA</v>
      </c>
      <c r="N1043" t="str">
        <f>VLOOKUP(C1043, IATA[],3,FALSE)</f>
        <v>Australia</v>
      </c>
    </row>
    <row r="1044" spans="1:14" x14ac:dyDescent="0.3">
      <c r="A1044" t="s">
        <v>85</v>
      </c>
      <c r="B1044" t="s">
        <v>1161</v>
      </c>
      <c r="C1044" t="s">
        <v>1168</v>
      </c>
      <c r="D1044" s="1">
        <v>43263</v>
      </c>
      <c r="E1044" s="1">
        <v>43266</v>
      </c>
      <c r="F1044" s="1">
        <v>43276</v>
      </c>
      <c r="G1044">
        <v>10899</v>
      </c>
      <c r="H1044">
        <v>13.3</v>
      </c>
      <c r="I1044" s="45">
        <v>12642.55</v>
      </c>
      <c r="J1044" s="2" t="s">
        <v>1218</v>
      </c>
      <c r="K1044">
        <v>13</v>
      </c>
      <c r="L1044" s="43">
        <f>IF(J1044="Economy", G1044*Imputation_C!$B$5+Imputation_C!$C$5,Flights_C!G1044*Imputation_C!$B$6+Imputation_C!$C$6)</f>
        <v>8112.0765000000001</v>
      </c>
      <c r="M1044" t="str">
        <f>VLOOKUP(B1044, IATA[],3,FALSE)</f>
        <v>USA</v>
      </c>
      <c r="N1044" t="str">
        <f>VLOOKUP(C1044, IATA[],3,FALSE)</f>
        <v>Japan</v>
      </c>
    </row>
    <row r="1045" spans="1:14" x14ac:dyDescent="0.3">
      <c r="A1045" t="s">
        <v>84</v>
      </c>
      <c r="B1045" t="s">
        <v>1161</v>
      </c>
      <c r="C1045" t="s">
        <v>1173</v>
      </c>
      <c r="D1045" s="1">
        <v>43050</v>
      </c>
      <c r="E1045" s="1">
        <v>43062</v>
      </c>
      <c r="F1045" s="1">
        <v>43070</v>
      </c>
      <c r="G1045">
        <v>13964</v>
      </c>
      <c r="H1045">
        <v>16.899999999999999</v>
      </c>
      <c r="I1045" s="45">
        <v>12649.05</v>
      </c>
      <c r="J1045" s="2" t="s">
        <v>1218</v>
      </c>
      <c r="K1045">
        <v>239</v>
      </c>
      <c r="L1045" s="43">
        <f>IF(J1045="Economy", G1045*Imputation_C!$B$5+Imputation_C!$C$5,Flights_C!G1045*Imputation_C!$B$6+Imputation_C!$C$6)</f>
        <v>9869.8539999999994</v>
      </c>
      <c r="M1045" t="str">
        <f>VLOOKUP(B1045, IATA[],3,FALSE)</f>
        <v>USA</v>
      </c>
      <c r="N1045" t="str">
        <f>VLOOKUP(C1045, IATA[],3,FALSE)</f>
        <v>Thailand</v>
      </c>
    </row>
    <row r="1046" spans="1:14" x14ac:dyDescent="0.3">
      <c r="A1046" t="s">
        <v>83</v>
      </c>
      <c r="B1046" t="s">
        <v>1160</v>
      </c>
      <c r="C1046" t="s">
        <v>1161</v>
      </c>
      <c r="D1046" s="1">
        <v>42993</v>
      </c>
      <c r="E1046" s="1">
        <v>43003</v>
      </c>
      <c r="F1046" s="1">
        <v>43013</v>
      </c>
      <c r="G1046">
        <v>15340</v>
      </c>
      <c r="H1046">
        <v>23.5</v>
      </c>
      <c r="I1046" s="45">
        <v>12676.7</v>
      </c>
      <c r="J1046" s="2" t="s">
        <v>1218</v>
      </c>
      <c r="K1046">
        <v>952</v>
      </c>
      <c r="L1046" s="43">
        <f>IF(J1046="Economy", G1046*Imputation_C!$B$5+Imputation_C!$C$5,Flights_C!G1046*Imputation_C!$B$6+Imputation_C!$C$6)</f>
        <v>10658.99</v>
      </c>
      <c r="M1046" t="str">
        <f>VLOOKUP(B1046, IATA[],3,FALSE)</f>
        <v>Singapore</v>
      </c>
      <c r="N1046" t="str">
        <f>VLOOKUP(C1046, IATA[],3,FALSE)</f>
        <v>USA</v>
      </c>
    </row>
    <row r="1047" spans="1:14" x14ac:dyDescent="0.3">
      <c r="A1047" t="s">
        <v>82</v>
      </c>
      <c r="B1047" t="s">
        <v>1161</v>
      </c>
      <c r="C1047" t="s">
        <v>1171</v>
      </c>
      <c r="D1047" s="1">
        <v>43794</v>
      </c>
      <c r="E1047" s="1">
        <v>43803</v>
      </c>
      <c r="F1047" s="1">
        <v>43814</v>
      </c>
      <c r="G1047">
        <v>11004</v>
      </c>
      <c r="H1047">
        <v>13.5</v>
      </c>
      <c r="I1047" s="45">
        <v>12690.67</v>
      </c>
      <c r="J1047" s="2" t="s">
        <v>1218</v>
      </c>
      <c r="K1047">
        <v>161</v>
      </c>
      <c r="L1047" s="43">
        <f>IF(J1047="Economy", G1047*Imputation_C!$B$5+Imputation_C!$C$5,Flights_C!G1047*Imputation_C!$B$6+Imputation_C!$C$6)</f>
        <v>8172.2939999999999</v>
      </c>
      <c r="M1047" t="str">
        <f>VLOOKUP(B1047, IATA[],3,FALSE)</f>
        <v>USA</v>
      </c>
      <c r="N1047" t="str">
        <f>VLOOKUP(C1047, IATA[],3,FALSE)</f>
        <v>China</v>
      </c>
    </row>
    <row r="1048" spans="1:14" x14ac:dyDescent="0.3">
      <c r="A1048" t="s">
        <v>81</v>
      </c>
      <c r="B1048" t="s">
        <v>1161</v>
      </c>
      <c r="C1048" t="s">
        <v>1160</v>
      </c>
      <c r="D1048" s="1">
        <v>43207</v>
      </c>
      <c r="E1048" s="1">
        <v>43215</v>
      </c>
      <c r="F1048" s="1">
        <v>43221</v>
      </c>
      <c r="G1048">
        <v>15349</v>
      </c>
      <c r="H1048">
        <v>18.5</v>
      </c>
      <c r="I1048" s="45">
        <v>12711.48</v>
      </c>
      <c r="J1048" s="2" t="s">
        <v>1218</v>
      </c>
      <c r="K1048">
        <v>228</v>
      </c>
      <c r="L1048" s="43">
        <f>IF(J1048="Economy", G1048*Imputation_C!$B$5+Imputation_C!$C$5,Flights_C!G1048*Imputation_C!$B$6+Imputation_C!$C$6)</f>
        <v>10664.1515</v>
      </c>
      <c r="M1048" t="str">
        <f>VLOOKUP(B1048, IATA[],3,FALSE)</f>
        <v>USA</v>
      </c>
      <c r="N1048" t="str">
        <f>VLOOKUP(C1048, IATA[],3,FALSE)</f>
        <v>Singapore</v>
      </c>
    </row>
    <row r="1049" spans="1:14" x14ac:dyDescent="0.3">
      <c r="A1049" t="s">
        <v>80</v>
      </c>
      <c r="B1049" t="s">
        <v>1161</v>
      </c>
      <c r="C1049" t="s">
        <v>1175</v>
      </c>
      <c r="D1049" s="1">
        <v>43510</v>
      </c>
      <c r="E1049" s="1">
        <v>43514</v>
      </c>
      <c r="F1049" s="1">
        <v>43520</v>
      </c>
      <c r="G1049">
        <v>11022</v>
      </c>
      <c r="H1049">
        <v>13.5</v>
      </c>
      <c r="I1049" s="45">
        <v>12721.34</v>
      </c>
      <c r="J1049" s="2" t="s">
        <v>1218</v>
      </c>
      <c r="K1049">
        <v>499</v>
      </c>
      <c r="L1049" s="43">
        <f>IF(J1049="Economy", G1049*Imputation_C!$B$5+Imputation_C!$C$5,Flights_C!G1049*Imputation_C!$B$6+Imputation_C!$C$6)</f>
        <v>8182.6170000000002</v>
      </c>
      <c r="M1049" t="str">
        <f>VLOOKUP(B1049, IATA[],3,FALSE)</f>
        <v>USA</v>
      </c>
      <c r="N1049" t="str">
        <f>VLOOKUP(C1049, IATA[],3,FALSE)</f>
        <v>United Arab Emirates</v>
      </c>
    </row>
    <row r="1050" spans="1:14" x14ac:dyDescent="0.3">
      <c r="A1050" t="s">
        <v>79</v>
      </c>
      <c r="B1050" t="s">
        <v>1161</v>
      </c>
      <c r="C1050" t="s">
        <v>1160</v>
      </c>
      <c r="D1050" s="1">
        <v>43142</v>
      </c>
      <c r="E1050" s="1">
        <v>43153</v>
      </c>
      <c r="F1050" s="1">
        <v>43158</v>
      </c>
      <c r="G1050">
        <v>15349</v>
      </c>
      <c r="H1050">
        <v>18.5</v>
      </c>
      <c r="I1050" s="45">
        <v>12792.56</v>
      </c>
      <c r="J1050" s="2" t="s">
        <v>1218</v>
      </c>
      <c r="K1050">
        <v>195</v>
      </c>
      <c r="L1050" s="43">
        <f>IF(J1050="Economy", G1050*Imputation_C!$B$5+Imputation_C!$C$5,Flights_C!G1050*Imputation_C!$B$6+Imputation_C!$C$6)</f>
        <v>10664.1515</v>
      </c>
      <c r="M1050" t="str">
        <f>VLOOKUP(B1050, IATA[],3,FALSE)</f>
        <v>USA</v>
      </c>
      <c r="N1050" t="str">
        <f>VLOOKUP(C1050, IATA[],3,FALSE)</f>
        <v>Singapore</v>
      </c>
    </row>
    <row r="1051" spans="1:14" x14ac:dyDescent="0.3">
      <c r="A1051" t="s">
        <v>78</v>
      </c>
      <c r="B1051" t="s">
        <v>1162</v>
      </c>
      <c r="C1051" t="s">
        <v>1174</v>
      </c>
      <c r="D1051" s="1">
        <v>43699</v>
      </c>
      <c r="E1051" s="1">
        <v>43708</v>
      </c>
      <c r="F1051" s="1">
        <v>43714</v>
      </c>
      <c r="G1051">
        <v>11721</v>
      </c>
      <c r="H1051">
        <v>13.9</v>
      </c>
      <c r="I1051" s="45">
        <v>12816.98</v>
      </c>
      <c r="J1051" s="2" t="s">
        <v>1218</v>
      </c>
      <c r="K1051">
        <v>601</v>
      </c>
      <c r="L1051" s="43">
        <f>IF(J1051="Economy", G1051*Imputation_C!$B$5+Imputation_C!$C$5,Flights_C!G1051*Imputation_C!$B$6+Imputation_C!$C$6)</f>
        <v>8583.4935000000005</v>
      </c>
      <c r="M1051" t="str">
        <f>VLOOKUP(B1051, IATA[],3,FALSE)</f>
        <v>England</v>
      </c>
      <c r="N1051" t="str">
        <f>VLOOKUP(C1051, IATA[],3,FALSE)</f>
        <v>Indonesia</v>
      </c>
    </row>
    <row r="1052" spans="1:14" x14ac:dyDescent="0.3">
      <c r="A1052" t="s">
        <v>77</v>
      </c>
      <c r="B1052" t="s">
        <v>1161</v>
      </c>
      <c r="C1052" t="s">
        <v>1176</v>
      </c>
      <c r="D1052" s="1">
        <v>43649</v>
      </c>
      <c r="E1052" s="1">
        <v>43660</v>
      </c>
      <c r="F1052" s="1">
        <v>43672</v>
      </c>
      <c r="G1052">
        <v>11115</v>
      </c>
      <c r="H1052">
        <v>13.5</v>
      </c>
      <c r="I1052" s="45">
        <v>12839.82</v>
      </c>
      <c r="J1052" s="2" t="s">
        <v>1218</v>
      </c>
      <c r="K1052">
        <v>663</v>
      </c>
      <c r="L1052" s="43">
        <f>IF(J1052="Economy", G1052*Imputation_C!$B$5+Imputation_C!$C$5,Flights_C!G1052*Imputation_C!$B$6+Imputation_C!$C$6)</f>
        <v>8235.9524999999994</v>
      </c>
      <c r="M1052" t="str">
        <f>VLOOKUP(B1052, IATA[],3,FALSE)</f>
        <v>USA</v>
      </c>
      <c r="N1052" t="str">
        <f>VLOOKUP(C1052, IATA[],3,FALSE)</f>
        <v>Republic of Korea</v>
      </c>
    </row>
    <row r="1053" spans="1:14" x14ac:dyDescent="0.3">
      <c r="A1053" t="s">
        <v>76</v>
      </c>
      <c r="B1053" t="s">
        <v>1161</v>
      </c>
      <c r="C1053" t="s">
        <v>1171</v>
      </c>
      <c r="D1053" s="1">
        <v>43619</v>
      </c>
      <c r="E1053" s="1">
        <v>43630</v>
      </c>
      <c r="F1053" s="1">
        <v>43637</v>
      </c>
      <c r="G1053">
        <v>11004</v>
      </c>
      <c r="H1053">
        <v>13.5</v>
      </c>
      <c r="I1053" s="45">
        <v>12869.7</v>
      </c>
      <c r="J1053" s="2" t="s">
        <v>1218</v>
      </c>
      <c r="K1053">
        <v>321</v>
      </c>
      <c r="L1053" s="43">
        <f>IF(J1053="Economy", G1053*Imputation_C!$B$5+Imputation_C!$C$5,Flights_C!G1053*Imputation_C!$B$6+Imputation_C!$C$6)</f>
        <v>8172.2939999999999</v>
      </c>
      <c r="M1053" t="str">
        <f>VLOOKUP(B1053, IATA[],3,FALSE)</f>
        <v>USA</v>
      </c>
      <c r="N1053" t="str">
        <f>VLOOKUP(C1053, IATA[],3,FALSE)</f>
        <v>China</v>
      </c>
    </row>
    <row r="1054" spans="1:14" x14ac:dyDescent="0.3">
      <c r="A1054" t="s">
        <v>75</v>
      </c>
      <c r="B1054" t="s">
        <v>1161</v>
      </c>
      <c r="C1054" t="s">
        <v>1177</v>
      </c>
      <c r="D1054" s="1">
        <v>42988</v>
      </c>
      <c r="E1054" s="1">
        <v>42997</v>
      </c>
      <c r="F1054" s="1">
        <v>43003</v>
      </c>
      <c r="G1054">
        <v>16013</v>
      </c>
      <c r="H1054">
        <v>19.3</v>
      </c>
      <c r="I1054" s="45">
        <v>12893.62</v>
      </c>
      <c r="J1054" s="2" t="s">
        <v>1218</v>
      </c>
      <c r="K1054">
        <v>451</v>
      </c>
      <c r="L1054" s="43">
        <f>IF(J1054="Economy", G1054*Imputation_C!$B$5+Imputation_C!$C$5,Flights_C!G1054*Imputation_C!$B$6+Imputation_C!$C$6)</f>
        <v>11044.9555</v>
      </c>
      <c r="M1054" t="str">
        <f>VLOOKUP(B1054, IATA[],3,FALSE)</f>
        <v>USA</v>
      </c>
      <c r="N1054" t="str">
        <f>VLOOKUP(C1054, IATA[],3,FALSE)</f>
        <v>Australia</v>
      </c>
    </row>
    <row r="1055" spans="1:14" x14ac:dyDescent="0.3">
      <c r="A1055" t="s">
        <v>74</v>
      </c>
      <c r="B1055" t="s">
        <v>1161</v>
      </c>
      <c r="C1055" t="s">
        <v>1187</v>
      </c>
      <c r="D1055" s="1">
        <v>43105</v>
      </c>
      <c r="E1055" s="1">
        <v>43114</v>
      </c>
      <c r="F1055" s="1">
        <v>43120</v>
      </c>
      <c r="G1055">
        <v>10789</v>
      </c>
      <c r="H1055">
        <v>13.2</v>
      </c>
      <c r="I1055" s="45">
        <v>12916.22</v>
      </c>
      <c r="J1055" s="2" t="s">
        <v>1218</v>
      </c>
      <c r="K1055">
        <v>297</v>
      </c>
      <c r="L1055" s="43">
        <f>IF(J1055="Economy", G1055*Imputation_C!$B$5+Imputation_C!$C$5,Flights_C!G1055*Imputation_C!$B$6+Imputation_C!$C$6)</f>
        <v>8048.9915000000001</v>
      </c>
      <c r="M1055" t="str">
        <f>VLOOKUP(B1055, IATA[],3,FALSE)</f>
        <v>USA</v>
      </c>
      <c r="N1055" t="str">
        <f>VLOOKUP(C1055, IATA[],3,FALSE)</f>
        <v>Qatar</v>
      </c>
    </row>
    <row r="1056" spans="1:14" x14ac:dyDescent="0.3">
      <c r="A1056" t="s">
        <v>73</v>
      </c>
      <c r="B1056" t="s">
        <v>1162</v>
      </c>
      <c r="C1056" t="s">
        <v>1192</v>
      </c>
      <c r="D1056" s="1">
        <v>43758</v>
      </c>
      <c r="E1056" s="1">
        <v>43758</v>
      </c>
      <c r="F1056" s="1">
        <v>43764</v>
      </c>
      <c r="G1056">
        <v>8716</v>
      </c>
      <c r="H1056">
        <v>16.899999999999999</v>
      </c>
      <c r="I1056" s="45">
        <v>12934.52</v>
      </c>
      <c r="J1056" s="2" t="s">
        <v>1218</v>
      </c>
      <c r="K1056">
        <v>944</v>
      </c>
      <c r="L1056" s="43">
        <f>IF(J1056="Economy", G1056*Imputation_C!$B$5+Imputation_C!$C$5,Flights_C!G1056*Imputation_C!$B$6+Imputation_C!$C$6)</f>
        <v>6860.1260000000002</v>
      </c>
      <c r="M1056" t="str">
        <f>VLOOKUP(B1056, IATA[],3,FALSE)</f>
        <v>England</v>
      </c>
      <c r="N1056" t="str">
        <f>VLOOKUP(C1056, IATA[],3,FALSE)</f>
        <v>China</v>
      </c>
    </row>
    <row r="1057" spans="1:14" x14ac:dyDescent="0.3">
      <c r="A1057" t="s">
        <v>72</v>
      </c>
      <c r="B1057" t="s">
        <v>1161</v>
      </c>
      <c r="C1057" t="s">
        <v>1173</v>
      </c>
      <c r="D1057" s="1">
        <v>43642</v>
      </c>
      <c r="E1057" s="1">
        <v>43652</v>
      </c>
      <c r="F1057" s="1">
        <v>43659</v>
      </c>
      <c r="G1057">
        <v>13964</v>
      </c>
      <c r="H1057">
        <v>16.899999999999999</v>
      </c>
      <c r="I1057" s="45">
        <v>12951.53</v>
      </c>
      <c r="J1057" s="2" t="s">
        <v>1218</v>
      </c>
      <c r="K1057">
        <v>63</v>
      </c>
      <c r="L1057" s="43">
        <f>IF(J1057="Economy", G1057*Imputation_C!$B$5+Imputation_C!$C$5,Flights_C!G1057*Imputation_C!$B$6+Imputation_C!$C$6)</f>
        <v>9869.8539999999994</v>
      </c>
      <c r="M1057" t="str">
        <f>VLOOKUP(B1057, IATA[],3,FALSE)</f>
        <v>USA</v>
      </c>
      <c r="N1057" t="str">
        <f>VLOOKUP(C1057, IATA[],3,FALSE)</f>
        <v>Thailand</v>
      </c>
    </row>
    <row r="1058" spans="1:14" x14ac:dyDescent="0.3">
      <c r="A1058" t="s">
        <v>71</v>
      </c>
      <c r="B1058" t="s">
        <v>1161</v>
      </c>
      <c r="C1058" t="s">
        <v>1171</v>
      </c>
      <c r="D1058" s="1">
        <v>43032</v>
      </c>
      <c r="E1058" s="1">
        <v>43033</v>
      </c>
      <c r="F1058" s="1">
        <v>43039</v>
      </c>
      <c r="G1058">
        <v>11004</v>
      </c>
      <c r="H1058">
        <v>13.5</v>
      </c>
      <c r="I1058" s="45">
        <v>12955.18</v>
      </c>
      <c r="J1058" s="2" t="s">
        <v>1218</v>
      </c>
      <c r="K1058">
        <v>496</v>
      </c>
      <c r="L1058" s="43">
        <f>IF(J1058="Economy", G1058*Imputation_C!$B$5+Imputation_C!$C$5,Flights_C!G1058*Imputation_C!$B$6+Imputation_C!$C$6)</f>
        <v>8172.2939999999999</v>
      </c>
      <c r="M1058" t="str">
        <f>VLOOKUP(B1058, IATA[],3,FALSE)</f>
        <v>USA</v>
      </c>
      <c r="N1058" t="str">
        <f>VLOOKUP(C1058, IATA[],3,FALSE)</f>
        <v>China</v>
      </c>
    </row>
    <row r="1059" spans="1:14" x14ac:dyDescent="0.3">
      <c r="A1059" t="s">
        <v>70</v>
      </c>
      <c r="B1059" t="s">
        <v>1190</v>
      </c>
      <c r="C1059" t="s">
        <v>1191</v>
      </c>
      <c r="D1059" s="1">
        <v>43383</v>
      </c>
      <c r="E1059" s="1">
        <v>43396</v>
      </c>
      <c r="F1059" s="1">
        <v>43404</v>
      </c>
      <c r="G1059">
        <v>5763</v>
      </c>
      <c r="H1059">
        <v>8.9</v>
      </c>
      <c r="I1059" s="45">
        <v>12965.95</v>
      </c>
      <c r="J1059" s="2" t="s">
        <v>1218</v>
      </c>
      <c r="K1059">
        <v>39</v>
      </c>
      <c r="L1059" s="43">
        <f>IF(J1059="Economy", G1059*Imputation_C!$B$5+Imputation_C!$C$5,Flights_C!G1059*Imputation_C!$B$6+Imputation_C!$C$6)</f>
        <v>5166.5805</v>
      </c>
      <c r="M1059" t="str">
        <f>VLOOKUP(B1059, IATA[],3,FALSE)</f>
        <v>USA</v>
      </c>
      <c r="N1059" t="str">
        <f>VLOOKUP(C1059, IATA[],3,FALSE)</f>
        <v>Spain</v>
      </c>
    </row>
    <row r="1060" spans="1:14" x14ac:dyDescent="0.3">
      <c r="A1060" t="s">
        <v>69</v>
      </c>
      <c r="B1060" t="s">
        <v>1161</v>
      </c>
      <c r="C1060" t="s">
        <v>1160</v>
      </c>
      <c r="D1060" s="1">
        <v>43721</v>
      </c>
      <c r="E1060" s="1">
        <v>43732</v>
      </c>
      <c r="F1060" s="1">
        <v>43738</v>
      </c>
      <c r="G1060">
        <v>15349</v>
      </c>
      <c r="H1060">
        <v>18.5</v>
      </c>
      <c r="I1060" s="45">
        <v>13015.17</v>
      </c>
      <c r="J1060" s="2" t="s">
        <v>1218</v>
      </c>
      <c r="K1060">
        <v>382</v>
      </c>
      <c r="L1060" s="43">
        <f>IF(J1060="Economy", G1060*Imputation_C!$B$5+Imputation_C!$C$5,Flights_C!G1060*Imputation_C!$B$6+Imputation_C!$C$6)</f>
        <v>10664.1515</v>
      </c>
      <c r="M1060" t="str">
        <f>VLOOKUP(B1060, IATA[],3,FALSE)</f>
        <v>USA</v>
      </c>
      <c r="N1060" t="str">
        <f>VLOOKUP(C1060, IATA[],3,FALSE)</f>
        <v>Singapore</v>
      </c>
    </row>
    <row r="1061" spans="1:14" x14ac:dyDescent="0.3">
      <c r="A1061" t="s">
        <v>68</v>
      </c>
      <c r="B1061" t="s">
        <v>1167</v>
      </c>
      <c r="C1061" t="s">
        <v>1174</v>
      </c>
      <c r="D1061" s="1">
        <v>43811</v>
      </c>
      <c r="E1061" s="1">
        <v>43823</v>
      </c>
      <c r="F1061" s="1">
        <v>43834</v>
      </c>
      <c r="G1061">
        <v>11708</v>
      </c>
      <c r="H1061">
        <v>20.9</v>
      </c>
      <c r="I1061" s="45">
        <v>13053.23</v>
      </c>
      <c r="J1061" s="2" t="s">
        <v>1218</v>
      </c>
      <c r="K1061">
        <v>741</v>
      </c>
      <c r="L1061" s="43">
        <f>IF(J1061="Economy", G1061*Imputation_C!$B$5+Imputation_C!$C$5,Flights_C!G1061*Imputation_C!$B$6+Imputation_C!$C$6)</f>
        <v>8576.0380000000005</v>
      </c>
      <c r="M1061" t="str">
        <f>VLOOKUP(B1061, IATA[],3,FALSE)</f>
        <v>England</v>
      </c>
      <c r="N1061" t="str">
        <f>VLOOKUP(C1061, IATA[],3,FALSE)</f>
        <v>Indonesia</v>
      </c>
    </row>
    <row r="1062" spans="1:14" x14ac:dyDescent="0.3">
      <c r="A1062" t="s">
        <v>67</v>
      </c>
      <c r="B1062" t="s">
        <v>1161</v>
      </c>
      <c r="C1062" t="s">
        <v>1184</v>
      </c>
      <c r="D1062" s="1">
        <v>43485</v>
      </c>
      <c r="E1062" s="1">
        <v>43498</v>
      </c>
      <c r="F1062" s="1">
        <v>43510</v>
      </c>
      <c r="G1062">
        <v>16695</v>
      </c>
      <c r="H1062">
        <v>20.100000000000001</v>
      </c>
      <c r="I1062" s="45">
        <v>13079.81</v>
      </c>
      <c r="J1062" s="2" t="s">
        <v>1218</v>
      </c>
      <c r="K1062">
        <v>708</v>
      </c>
      <c r="L1062" s="43">
        <f>IF(J1062="Economy", G1062*Imputation_C!$B$5+Imputation_C!$C$5,Flights_C!G1062*Imputation_C!$B$6+Imputation_C!$C$6)</f>
        <v>11436.0825</v>
      </c>
      <c r="M1062" t="str">
        <f>VLOOKUP(B1062, IATA[],3,FALSE)</f>
        <v>USA</v>
      </c>
      <c r="N1062" t="str">
        <f>VLOOKUP(C1062, IATA[],3,FALSE)</f>
        <v>Australia</v>
      </c>
    </row>
    <row r="1063" spans="1:14" x14ac:dyDescent="0.3">
      <c r="A1063" t="s">
        <v>66</v>
      </c>
      <c r="B1063" t="s">
        <v>1167</v>
      </c>
      <c r="C1063" t="s">
        <v>1171</v>
      </c>
      <c r="D1063" s="1">
        <v>43731</v>
      </c>
      <c r="E1063" s="1">
        <v>43738</v>
      </c>
      <c r="F1063" s="1">
        <v>43750</v>
      </c>
      <c r="G1063">
        <v>8187</v>
      </c>
      <c r="H1063">
        <v>10.1</v>
      </c>
      <c r="I1063" s="45">
        <v>13083.1</v>
      </c>
      <c r="J1063" s="2" t="s">
        <v>1218</v>
      </c>
      <c r="K1063">
        <v>549</v>
      </c>
      <c r="L1063" s="43">
        <f>IF(J1063="Economy", G1063*Imputation_C!$B$5+Imputation_C!$C$5,Flights_C!G1063*Imputation_C!$B$6+Imputation_C!$C$6)</f>
        <v>6556.7444999999998</v>
      </c>
      <c r="M1063" t="str">
        <f>VLOOKUP(B1063, IATA[],3,FALSE)</f>
        <v>England</v>
      </c>
      <c r="N1063" t="str">
        <f>VLOOKUP(C1063, IATA[],3,FALSE)</f>
        <v>China</v>
      </c>
    </row>
    <row r="1064" spans="1:14" x14ac:dyDescent="0.3">
      <c r="A1064" t="s">
        <v>65</v>
      </c>
      <c r="B1064" t="s">
        <v>1162</v>
      </c>
      <c r="C1064" t="s">
        <v>1161</v>
      </c>
      <c r="D1064" s="1">
        <v>43389</v>
      </c>
      <c r="E1064" s="1">
        <v>43401</v>
      </c>
      <c r="F1064" s="1">
        <v>43409</v>
      </c>
      <c r="G1064">
        <v>5539</v>
      </c>
      <c r="H1064">
        <v>6.7</v>
      </c>
      <c r="I1064" s="45">
        <v>13088.52</v>
      </c>
      <c r="J1064" s="2" t="s">
        <v>1218</v>
      </c>
      <c r="K1064">
        <v>751</v>
      </c>
      <c r="L1064" s="43">
        <f>IF(J1064="Economy", G1064*Imputation_C!$B$5+Imputation_C!$C$5,Flights_C!G1064*Imputation_C!$B$6+Imputation_C!$C$6)</f>
        <v>5038.1165000000001</v>
      </c>
      <c r="M1064" t="str">
        <f>VLOOKUP(B1064, IATA[],3,FALSE)</f>
        <v>England</v>
      </c>
      <c r="N1064" t="str">
        <f>VLOOKUP(C1064, IATA[],3,FALSE)</f>
        <v>USA</v>
      </c>
    </row>
    <row r="1065" spans="1:14" x14ac:dyDescent="0.3">
      <c r="A1065" t="s">
        <v>64</v>
      </c>
      <c r="B1065" t="s">
        <v>1161</v>
      </c>
      <c r="C1065" t="s">
        <v>1175</v>
      </c>
      <c r="D1065" s="1">
        <v>43167</v>
      </c>
      <c r="E1065" s="1">
        <v>43168</v>
      </c>
      <c r="F1065" s="1">
        <v>43176</v>
      </c>
      <c r="G1065">
        <v>11022</v>
      </c>
      <c r="H1065">
        <v>13.5</v>
      </c>
      <c r="I1065" s="45">
        <v>13116.36</v>
      </c>
      <c r="J1065" s="2" t="s">
        <v>1218</v>
      </c>
      <c r="K1065">
        <v>885</v>
      </c>
      <c r="L1065" s="43">
        <f>IF(J1065="Economy", G1065*Imputation_C!$B$5+Imputation_C!$C$5,Flights_C!G1065*Imputation_C!$B$6+Imputation_C!$C$6)</f>
        <v>8182.6170000000002</v>
      </c>
      <c r="M1065" t="str">
        <f>VLOOKUP(B1065, IATA[],3,FALSE)</f>
        <v>USA</v>
      </c>
      <c r="N1065" t="str">
        <f>VLOOKUP(C1065, IATA[],3,FALSE)</f>
        <v>United Arab Emirates</v>
      </c>
    </row>
    <row r="1066" spans="1:14" x14ac:dyDescent="0.3">
      <c r="A1066" t="s">
        <v>63</v>
      </c>
      <c r="B1066" t="s">
        <v>1161</v>
      </c>
      <c r="C1066" t="s">
        <v>1171</v>
      </c>
      <c r="D1066" s="1">
        <v>43706</v>
      </c>
      <c r="E1066" s="1">
        <v>43715</v>
      </c>
      <c r="F1066" s="1">
        <v>43727</v>
      </c>
      <c r="G1066">
        <v>11004</v>
      </c>
      <c r="H1066">
        <v>13.5</v>
      </c>
      <c r="I1066" s="45">
        <v>13142.77</v>
      </c>
      <c r="J1066" s="2" t="s">
        <v>1218</v>
      </c>
      <c r="K1066">
        <v>808</v>
      </c>
      <c r="L1066" s="43">
        <f>IF(J1066="Economy", G1066*Imputation_C!$B$5+Imputation_C!$C$5,Flights_C!G1066*Imputation_C!$B$6+Imputation_C!$C$6)</f>
        <v>8172.2939999999999</v>
      </c>
      <c r="M1066" t="str">
        <f>VLOOKUP(B1066, IATA[],3,FALSE)</f>
        <v>USA</v>
      </c>
      <c r="N1066" t="str">
        <f>VLOOKUP(C1066, IATA[],3,FALSE)</f>
        <v>China</v>
      </c>
    </row>
    <row r="1067" spans="1:14" x14ac:dyDescent="0.3">
      <c r="A1067" t="s">
        <v>62</v>
      </c>
      <c r="B1067" t="s">
        <v>1162</v>
      </c>
      <c r="C1067" t="s">
        <v>1161</v>
      </c>
      <c r="D1067" s="1">
        <v>42774</v>
      </c>
      <c r="E1067" s="1">
        <v>42784</v>
      </c>
      <c r="F1067" s="1">
        <v>42794</v>
      </c>
      <c r="G1067">
        <v>5539</v>
      </c>
      <c r="H1067">
        <v>6.7</v>
      </c>
      <c r="I1067" s="45">
        <v>13143.22</v>
      </c>
      <c r="J1067" s="2" t="s">
        <v>1218</v>
      </c>
      <c r="K1067">
        <v>165</v>
      </c>
      <c r="L1067" s="43">
        <f>IF(J1067="Economy", G1067*Imputation_C!$B$5+Imputation_C!$C$5,Flights_C!G1067*Imputation_C!$B$6+Imputation_C!$C$6)</f>
        <v>5038.1165000000001</v>
      </c>
      <c r="M1067" t="str">
        <f>VLOOKUP(B1067, IATA[],3,FALSE)</f>
        <v>England</v>
      </c>
      <c r="N1067" t="str">
        <f>VLOOKUP(C1067, IATA[],3,FALSE)</f>
        <v>USA</v>
      </c>
    </row>
    <row r="1068" spans="1:14" x14ac:dyDescent="0.3">
      <c r="A1068" t="s">
        <v>61</v>
      </c>
      <c r="B1068" t="s">
        <v>1167</v>
      </c>
      <c r="C1068" t="s">
        <v>1189</v>
      </c>
      <c r="D1068" s="1">
        <v>43796</v>
      </c>
      <c r="E1068" s="1">
        <v>43797</v>
      </c>
      <c r="F1068" s="1">
        <v>43807</v>
      </c>
      <c r="G1068">
        <v>8520</v>
      </c>
      <c r="H1068">
        <v>10.5</v>
      </c>
      <c r="I1068" s="45">
        <v>13154.82</v>
      </c>
      <c r="J1068" s="2" t="s">
        <v>1218</v>
      </c>
      <c r="K1068">
        <v>435</v>
      </c>
      <c r="L1068" s="43">
        <f>IF(J1068="Economy", G1068*Imputation_C!$B$5+Imputation_C!$C$5,Flights_C!G1068*Imputation_C!$B$6+Imputation_C!$C$6)</f>
        <v>6747.72</v>
      </c>
      <c r="M1068" t="str">
        <f>VLOOKUP(B1068, IATA[],3,FALSE)</f>
        <v>England</v>
      </c>
      <c r="N1068" t="str">
        <f>VLOOKUP(C1068, IATA[],3,FALSE)</f>
        <v>USA</v>
      </c>
    </row>
    <row r="1069" spans="1:14" x14ac:dyDescent="0.3">
      <c r="A1069" t="s">
        <v>60</v>
      </c>
      <c r="B1069" t="s">
        <v>1161</v>
      </c>
      <c r="C1069" t="s">
        <v>1164</v>
      </c>
      <c r="D1069" s="1">
        <v>43340</v>
      </c>
      <c r="E1069" s="1">
        <v>43342</v>
      </c>
      <c r="F1069" s="1">
        <v>43352</v>
      </c>
      <c r="G1069">
        <v>12551</v>
      </c>
      <c r="H1069">
        <v>15.3</v>
      </c>
      <c r="I1069" s="45">
        <v>13159.55</v>
      </c>
      <c r="J1069" s="2" t="s">
        <v>1218</v>
      </c>
      <c r="K1069">
        <v>451</v>
      </c>
      <c r="L1069" s="43">
        <f>IF(J1069="Economy", G1069*Imputation_C!$B$5+Imputation_C!$C$5,Flights_C!G1069*Imputation_C!$B$6+Imputation_C!$C$6)</f>
        <v>9059.4984999999997</v>
      </c>
      <c r="M1069" t="str">
        <f>VLOOKUP(B1069, IATA[],3,FALSE)</f>
        <v>USA</v>
      </c>
      <c r="N1069" t="str">
        <f>VLOOKUP(C1069, IATA[],3,FALSE)</f>
        <v>India</v>
      </c>
    </row>
    <row r="1070" spans="1:14" x14ac:dyDescent="0.3">
      <c r="A1070" t="s">
        <v>59</v>
      </c>
      <c r="B1070" t="s">
        <v>1160</v>
      </c>
      <c r="C1070" t="s">
        <v>1188</v>
      </c>
      <c r="D1070" s="1">
        <v>43297</v>
      </c>
      <c r="E1070" s="1">
        <v>43308</v>
      </c>
      <c r="F1070" s="1">
        <v>43318</v>
      </c>
      <c r="G1070">
        <v>16655</v>
      </c>
      <c r="H1070">
        <v>23.8</v>
      </c>
      <c r="I1070" s="45">
        <v>13192.34</v>
      </c>
      <c r="J1070" s="2" t="s">
        <v>1218</v>
      </c>
      <c r="K1070">
        <v>919</v>
      </c>
      <c r="L1070" s="43">
        <f>IF(J1070="Economy", G1070*Imputation_C!$B$5+Imputation_C!$C$5,Flights_C!G1070*Imputation_C!$B$6+Imputation_C!$C$6)</f>
        <v>11413.1425</v>
      </c>
      <c r="M1070" t="str">
        <f>VLOOKUP(B1070, IATA[],3,FALSE)</f>
        <v>Singapore</v>
      </c>
      <c r="N1070" t="str">
        <f>VLOOKUP(C1070, IATA[],3,FALSE)</f>
        <v>USA</v>
      </c>
    </row>
    <row r="1071" spans="1:14" x14ac:dyDescent="0.3">
      <c r="A1071" t="s">
        <v>58</v>
      </c>
      <c r="B1071" t="s">
        <v>1161</v>
      </c>
      <c r="C1071" t="s">
        <v>1164</v>
      </c>
      <c r="D1071" s="1">
        <v>43051</v>
      </c>
      <c r="E1071" s="1">
        <v>43063</v>
      </c>
      <c r="F1071" s="1">
        <v>43069</v>
      </c>
      <c r="G1071">
        <v>12551</v>
      </c>
      <c r="H1071">
        <v>15.3</v>
      </c>
      <c r="I1071" s="45">
        <v>13262.23</v>
      </c>
      <c r="J1071" s="2" t="s">
        <v>1218</v>
      </c>
      <c r="K1071">
        <v>770</v>
      </c>
      <c r="L1071" s="43">
        <f>IF(J1071="Economy", G1071*Imputation_C!$B$5+Imputation_C!$C$5,Flights_C!G1071*Imputation_C!$B$6+Imputation_C!$C$6)</f>
        <v>9059.4984999999997</v>
      </c>
      <c r="M1071" t="str">
        <f>VLOOKUP(B1071, IATA[],3,FALSE)</f>
        <v>USA</v>
      </c>
      <c r="N1071" t="str">
        <f>VLOOKUP(C1071, IATA[],3,FALSE)</f>
        <v>India</v>
      </c>
    </row>
    <row r="1072" spans="1:14" x14ac:dyDescent="0.3">
      <c r="A1072" t="s">
        <v>57</v>
      </c>
      <c r="B1072" t="s">
        <v>1161</v>
      </c>
      <c r="C1072" t="s">
        <v>1160</v>
      </c>
      <c r="D1072" s="1">
        <v>42960</v>
      </c>
      <c r="E1072" s="1">
        <v>42968</v>
      </c>
      <c r="F1072" s="1">
        <v>42978</v>
      </c>
      <c r="G1072">
        <v>15349</v>
      </c>
      <c r="H1072">
        <v>18.5</v>
      </c>
      <c r="I1072" s="45">
        <v>13273.35</v>
      </c>
      <c r="J1072" s="2" t="s">
        <v>1218</v>
      </c>
      <c r="K1072">
        <v>228</v>
      </c>
      <c r="L1072" s="43">
        <f>IF(J1072="Economy", G1072*Imputation_C!$B$5+Imputation_C!$C$5,Flights_C!G1072*Imputation_C!$B$6+Imputation_C!$C$6)</f>
        <v>10664.1515</v>
      </c>
      <c r="M1072" t="str">
        <f>VLOOKUP(B1072, IATA[],3,FALSE)</f>
        <v>USA</v>
      </c>
      <c r="N1072" t="str">
        <f>VLOOKUP(C1072, IATA[],3,FALSE)</f>
        <v>Singapore</v>
      </c>
    </row>
    <row r="1073" spans="1:14" x14ac:dyDescent="0.3">
      <c r="A1073" t="s">
        <v>56</v>
      </c>
      <c r="B1073" t="s">
        <v>1161</v>
      </c>
      <c r="C1073" t="s">
        <v>1168</v>
      </c>
      <c r="D1073" s="1">
        <v>43168</v>
      </c>
      <c r="E1073" s="1">
        <v>43177</v>
      </c>
      <c r="F1073" s="1">
        <v>43184</v>
      </c>
      <c r="G1073">
        <v>10899</v>
      </c>
      <c r="H1073">
        <v>13.3</v>
      </c>
      <c r="I1073" s="45">
        <v>13291.91</v>
      </c>
      <c r="J1073" s="2" t="s">
        <v>1218</v>
      </c>
      <c r="K1073">
        <v>16</v>
      </c>
      <c r="L1073" s="43">
        <f>IF(J1073="Economy", G1073*Imputation_C!$B$5+Imputation_C!$C$5,Flights_C!G1073*Imputation_C!$B$6+Imputation_C!$C$6)</f>
        <v>8112.0765000000001</v>
      </c>
      <c r="M1073" t="str">
        <f>VLOOKUP(B1073, IATA[],3,FALSE)</f>
        <v>USA</v>
      </c>
      <c r="N1073" t="str">
        <f>VLOOKUP(C1073, IATA[],3,FALSE)</f>
        <v>Japan</v>
      </c>
    </row>
    <row r="1074" spans="1:14" x14ac:dyDescent="0.3">
      <c r="A1074" t="s">
        <v>55</v>
      </c>
      <c r="B1074" t="s">
        <v>1161</v>
      </c>
      <c r="C1074" t="s">
        <v>1173</v>
      </c>
      <c r="D1074" s="1">
        <v>43415</v>
      </c>
      <c r="E1074" s="1">
        <v>43426</v>
      </c>
      <c r="F1074" s="1">
        <v>43437</v>
      </c>
      <c r="G1074">
        <v>13964</v>
      </c>
      <c r="H1074">
        <v>16.899999999999999</v>
      </c>
      <c r="I1074" s="45">
        <v>13295.86</v>
      </c>
      <c r="J1074" s="2" t="s">
        <v>1218</v>
      </c>
      <c r="K1074">
        <v>297</v>
      </c>
      <c r="L1074" s="43">
        <f>IF(J1074="Economy", G1074*Imputation_C!$B$5+Imputation_C!$C$5,Flights_C!G1074*Imputation_C!$B$6+Imputation_C!$C$6)</f>
        <v>9869.8539999999994</v>
      </c>
      <c r="M1074" t="str">
        <f>VLOOKUP(B1074, IATA[],3,FALSE)</f>
        <v>USA</v>
      </c>
      <c r="N1074" t="str">
        <f>VLOOKUP(C1074, IATA[],3,FALSE)</f>
        <v>Thailand</v>
      </c>
    </row>
    <row r="1075" spans="1:14" x14ac:dyDescent="0.3">
      <c r="A1075" t="s">
        <v>54</v>
      </c>
      <c r="B1075" t="s">
        <v>1161</v>
      </c>
      <c r="C1075" t="s">
        <v>1164</v>
      </c>
      <c r="D1075" s="1">
        <v>43167</v>
      </c>
      <c r="E1075" s="1">
        <v>43175</v>
      </c>
      <c r="F1075" s="1">
        <v>43182</v>
      </c>
      <c r="G1075">
        <v>12551</v>
      </c>
      <c r="H1075">
        <v>15.3</v>
      </c>
      <c r="I1075" s="45">
        <v>13299.59</v>
      </c>
      <c r="J1075" s="2" t="s">
        <v>1218</v>
      </c>
      <c r="K1075">
        <v>677</v>
      </c>
      <c r="L1075" s="43">
        <f>IF(J1075="Economy", G1075*Imputation_C!$B$5+Imputation_C!$C$5,Flights_C!G1075*Imputation_C!$B$6+Imputation_C!$C$6)</f>
        <v>9059.4984999999997</v>
      </c>
      <c r="M1075" t="str">
        <f>VLOOKUP(B1075, IATA[],3,FALSE)</f>
        <v>USA</v>
      </c>
      <c r="N1075" t="str">
        <f>VLOOKUP(C1075, IATA[],3,FALSE)</f>
        <v>India</v>
      </c>
    </row>
    <row r="1076" spans="1:14" x14ac:dyDescent="0.3">
      <c r="A1076" t="s">
        <v>53</v>
      </c>
      <c r="B1076" t="s">
        <v>1161</v>
      </c>
      <c r="C1076" t="s">
        <v>1171</v>
      </c>
      <c r="D1076" s="1">
        <v>42990</v>
      </c>
      <c r="E1076" s="1">
        <v>43001</v>
      </c>
      <c r="F1076" s="1">
        <v>43010</v>
      </c>
      <c r="G1076">
        <v>11004</v>
      </c>
      <c r="H1076">
        <v>13.5</v>
      </c>
      <c r="I1076" s="45">
        <v>13301.97</v>
      </c>
      <c r="J1076" s="2" t="s">
        <v>1218</v>
      </c>
      <c r="K1076">
        <v>530</v>
      </c>
      <c r="L1076" s="43">
        <f>IF(J1076="Economy", G1076*Imputation_C!$B$5+Imputation_C!$C$5,Flights_C!G1076*Imputation_C!$B$6+Imputation_C!$C$6)</f>
        <v>8172.2939999999999</v>
      </c>
      <c r="M1076" t="str">
        <f>VLOOKUP(B1076, IATA[],3,FALSE)</f>
        <v>USA</v>
      </c>
      <c r="N1076" t="str">
        <f>VLOOKUP(C1076, IATA[],3,FALSE)</f>
        <v>China</v>
      </c>
    </row>
    <row r="1077" spans="1:14" x14ac:dyDescent="0.3">
      <c r="A1077" t="s">
        <v>52</v>
      </c>
      <c r="B1077" t="s">
        <v>1162</v>
      </c>
      <c r="C1077" t="s">
        <v>1169</v>
      </c>
      <c r="D1077" s="1">
        <v>43464</v>
      </c>
      <c r="E1077" s="1">
        <v>43467</v>
      </c>
      <c r="F1077" s="1">
        <v>43477</v>
      </c>
      <c r="G1077">
        <v>10605</v>
      </c>
      <c r="H1077">
        <v>11.8</v>
      </c>
      <c r="I1077" s="45">
        <v>13336.96</v>
      </c>
      <c r="J1077" s="2" t="s">
        <v>1218</v>
      </c>
      <c r="K1077">
        <v>707</v>
      </c>
      <c r="L1077" s="43">
        <f>IF(J1077="Economy", G1077*Imputation_C!$B$5+Imputation_C!$C$5,Flights_C!G1077*Imputation_C!$B$6+Imputation_C!$C$6)</f>
        <v>7943.4674999999997</v>
      </c>
      <c r="M1077" t="str">
        <f>VLOOKUP(B1077, IATA[],3,FALSE)</f>
        <v>England</v>
      </c>
      <c r="N1077" t="str">
        <f>VLOOKUP(C1077, IATA[],3,FALSE)</f>
        <v>Malaysia</v>
      </c>
    </row>
    <row r="1078" spans="1:14" x14ac:dyDescent="0.3">
      <c r="A1078" t="s">
        <v>51</v>
      </c>
      <c r="B1078" t="s">
        <v>1161</v>
      </c>
      <c r="C1078" t="s">
        <v>1187</v>
      </c>
      <c r="D1078" s="1">
        <v>43437</v>
      </c>
      <c r="E1078" s="1">
        <v>43448</v>
      </c>
      <c r="F1078" s="1">
        <v>43455</v>
      </c>
      <c r="G1078">
        <v>10789</v>
      </c>
      <c r="H1078">
        <v>13.2</v>
      </c>
      <c r="I1078" s="45">
        <v>13346.08</v>
      </c>
      <c r="J1078" s="2" t="s">
        <v>1218</v>
      </c>
      <c r="K1078">
        <v>451</v>
      </c>
      <c r="L1078" s="43">
        <f>IF(J1078="Economy", G1078*Imputation_C!$B$5+Imputation_C!$C$5,Flights_C!G1078*Imputation_C!$B$6+Imputation_C!$C$6)</f>
        <v>8048.9915000000001</v>
      </c>
      <c r="M1078" t="str">
        <f>VLOOKUP(B1078, IATA[],3,FALSE)</f>
        <v>USA</v>
      </c>
      <c r="N1078" t="str">
        <f>VLOOKUP(C1078, IATA[],3,FALSE)</f>
        <v>Qatar</v>
      </c>
    </row>
    <row r="1079" spans="1:14" x14ac:dyDescent="0.3">
      <c r="A1079" t="s">
        <v>50</v>
      </c>
      <c r="B1079" t="s">
        <v>1162</v>
      </c>
      <c r="C1079" t="s">
        <v>1186</v>
      </c>
      <c r="D1079" s="1">
        <v>43495</v>
      </c>
      <c r="E1079" s="1">
        <v>43504</v>
      </c>
      <c r="F1079" s="1">
        <v>43514</v>
      </c>
      <c r="G1079">
        <v>9594</v>
      </c>
      <c r="H1079">
        <v>16.7</v>
      </c>
      <c r="I1079" s="45">
        <v>13355.14</v>
      </c>
      <c r="J1079" s="2" t="s">
        <v>1218</v>
      </c>
      <c r="K1079">
        <v>950</v>
      </c>
      <c r="L1079" s="43">
        <f>IF(J1079="Economy", G1079*Imputation_C!$B$5+Imputation_C!$C$5,Flights_C!G1079*Imputation_C!$B$6+Imputation_C!$C$6)</f>
        <v>7363.6589999999997</v>
      </c>
      <c r="M1079" t="str">
        <f>VLOOKUP(B1079, IATA[],3,FALSE)</f>
        <v>England</v>
      </c>
      <c r="N1079" t="str">
        <f>VLOOKUP(C1079, IATA[],3,FALSE)</f>
        <v>China</v>
      </c>
    </row>
    <row r="1080" spans="1:14" x14ac:dyDescent="0.3">
      <c r="A1080" t="s">
        <v>49</v>
      </c>
      <c r="B1080" t="s">
        <v>1167</v>
      </c>
      <c r="C1080" t="s">
        <v>1185</v>
      </c>
      <c r="D1080" s="1">
        <v>43688</v>
      </c>
      <c r="E1080" s="1">
        <v>43696</v>
      </c>
      <c r="F1080" s="1">
        <v>43704</v>
      </c>
      <c r="G1080">
        <v>7794</v>
      </c>
      <c r="H1080">
        <v>12.9</v>
      </c>
      <c r="I1080" s="45">
        <v>13366.17</v>
      </c>
      <c r="J1080" s="2" t="s">
        <v>1218</v>
      </c>
      <c r="K1080">
        <v>884</v>
      </c>
      <c r="L1080" s="43">
        <f>IF(J1080="Economy", G1080*Imputation_C!$B$5+Imputation_C!$C$5,Flights_C!G1080*Imputation_C!$B$6+Imputation_C!$C$6)</f>
        <v>6331.3590000000004</v>
      </c>
      <c r="M1080" t="str">
        <f>VLOOKUP(B1080, IATA[],3,FALSE)</f>
        <v>England</v>
      </c>
      <c r="N1080" t="str">
        <f>VLOOKUP(C1080, IATA[],3,FALSE)</f>
        <v>USA</v>
      </c>
    </row>
    <row r="1081" spans="1:14" x14ac:dyDescent="0.3">
      <c r="A1081" t="s">
        <v>48</v>
      </c>
      <c r="B1081" t="s">
        <v>1161</v>
      </c>
      <c r="C1081" t="s">
        <v>1184</v>
      </c>
      <c r="D1081" s="1">
        <v>43175</v>
      </c>
      <c r="E1081" s="1">
        <v>43186</v>
      </c>
      <c r="F1081" s="1">
        <v>43194</v>
      </c>
      <c r="G1081">
        <v>16695</v>
      </c>
      <c r="H1081">
        <v>20.100000000000001</v>
      </c>
      <c r="I1081" s="45">
        <v>13436.57</v>
      </c>
      <c r="J1081" s="2" t="s">
        <v>1218</v>
      </c>
      <c r="K1081">
        <v>141</v>
      </c>
      <c r="L1081" s="43">
        <f>IF(J1081="Economy", G1081*Imputation_C!$B$5+Imputation_C!$C$5,Flights_C!G1081*Imputation_C!$B$6+Imputation_C!$C$6)</f>
        <v>11436.0825</v>
      </c>
      <c r="M1081" t="str">
        <f>VLOOKUP(B1081, IATA[],3,FALSE)</f>
        <v>USA</v>
      </c>
      <c r="N1081" t="str">
        <f>VLOOKUP(C1081, IATA[],3,FALSE)</f>
        <v>Australia</v>
      </c>
    </row>
    <row r="1082" spans="1:14" x14ac:dyDescent="0.3">
      <c r="A1082" t="s">
        <v>47</v>
      </c>
      <c r="B1082" t="s">
        <v>1161</v>
      </c>
      <c r="C1082" t="s">
        <v>1164</v>
      </c>
      <c r="D1082" s="1">
        <v>43601</v>
      </c>
      <c r="E1082" s="1">
        <v>43610</v>
      </c>
      <c r="F1082" s="1">
        <v>43616</v>
      </c>
      <c r="G1082">
        <v>12551</v>
      </c>
      <c r="H1082">
        <v>15.3</v>
      </c>
      <c r="I1082" s="45">
        <v>13451.29</v>
      </c>
      <c r="J1082" s="2" t="s">
        <v>1218</v>
      </c>
      <c r="K1082">
        <v>200</v>
      </c>
      <c r="L1082" s="43">
        <f>IF(J1082="Economy", G1082*Imputation_C!$B$5+Imputation_C!$C$5,Flights_C!G1082*Imputation_C!$B$6+Imputation_C!$C$6)</f>
        <v>9059.4984999999997</v>
      </c>
      <c r="M1082" t="str">
        <f>VLOOKUP(B1082, IATA[],3,FALSE)</f>
        <v>USA</v>
      </c>
      <c r="N1082" t="str">
        <f>VLOOKUP(C1082, IATA[],3,FALSE)</f>
        <v>India</v>
      </c>
    </row>
    <row r="1083" spans="1:14" x14ac:dyDescent="0.3">
      <c r="A1083" t="s">
        <v>46</v>
      </c>
      <c r="B1083" t="s">
        <v>1161</v>
      </c>
      <c r="C1083" t="s">
        <v>1183</v>
      </c>
      <c r="D1083" s="1">
        <v>43699</v>
      </c>
      <c r="E1083" s="1">
        <v>43706</v>
      </c>
      <c r="F1083" s="1">
        <v>43715</v>
      </c>
      <c r="G1083">
        <v>12116</v>
      </c>
      <c r="H1083">
        <v>14.8</v>
      </c>
      <c r="I1083" s="45">
        <v>13578.24</v>
      </c>
      <c r="J1083" s="2" t="s">
        <v>1218</v>
      </c>
      <c r="K1083">
        <v>711</v>
      </c>
      <c r="L1083" s="43">
        <f>IF(J1083="Economy", G1083*Imputation_C!$B$5+Imputation_C!$C$5,Flights_C!G1083*Imputation_C!$B$6+Imputation_C!$C$6)</f>
        <v>8810.0259999999998</v>
      </c>
      <c r="M1083" t="str">
        <f>VLOOKUP(B1083, IATA[],3,FALSE)</f>
        <v>USA</v>
      </c>
      <c r="N1083" t="str">
        <f>VLOOKUP(C1083, IATA[],3,FALSE)</f>
        <v>China</v>
      </c>
    </row>
    <row r="1084" spans="1:14" x14ac:dyDescent="0.3">
      <c r="A1084" t="s">
        <v>45</v>
      </c>
      <c r="B1084" t="s">
        <v>1161</v>
      </c>
      <c r="C1084" t="s">
        <v>1176</v>
      </c>
      <c r="D1084" s="1">
        <v>43806</v>
      </c>
      <c r="E1084" s="1">
        <v>43815</v>
      </c>
      <c r="F1084" s="1">
        <v>43822</v>
      </c>
      <c r="G1084">
        <v>11115</v>
      </c>
      <c r="H1084">
        <v>13.5</v>
      </c>
      <c r="I1084" s="45">
        <v>13581.83</v>
      </c>
      <c r="J1084" s="2" t="s">
        <v>1218</v>
      </c>
      <c r="K1084">
        <v>325</v>
      </c>
      <c r="L1084" s="43">
        <f>IF(J1084="Economy", G1084*Imputation_C!$B$5+Imputation_C!$C$5,Flights_C!G1084*Imputation_C!$B$6+Imputation_C!$C$6)</f>
        <v>8235.9524999999994</v>
      </c>
      <c r="M1084" t="str">
        <f>VLOOKUP(B1084, IATA[],3,FALSE)</f>
        <v>USA</v>
      </c>
      <c r="N1084" t="str">
        <f>VLOOKUP(C1084, IATA[],3,FALSE)</f>
        <v>Republic of Korea</v>
      </c>
    </row>
    <row r="1085" spans="1:14" x14ac:dyDescent="0.3">
      <c r="A1085" t="s">
        <v>44</v>
      </c>
      <c r="B1085" t="s">
        <v>1161</v>
      </c>
      <c r="C1085" t="s">
        <v>1173</v>
      </c>
      <c r="D1085" s="1">
        <v>43575</v>
      </c>
      <c r="E1085" s="1">
        <v>43583</v>
      </c>
      <c r="F1085" s="1">
        <v>43588</v>
      </c>
      <c r="G1085">
        <v>13964</v>
      </c>
      <c r="H1085">
        <v>16.899999999999999</v>
      </c>
      <c r="I1085" s="45">
        <v>13612.32</v>
      </c>
      <c r="J1085" s="2" t="s">
        <v>1218</v>
      </c>
      <c r="K1085">
        <v>708</v>
      </c>
      <c r="L1085" s="43">
        <f>IF(J1085="Economy", G1085*Imputation_C!$B$5+Imputation_C!$C$5,Flights_C!G1085*Imputation_C!$B$6+Imputation_C!$C$6)</f>
        <v>9869.8539999999994</v>
      </c>
      <c r="M1085" t="str">
        <f>VLOOKUP(B1085, IATA[],3,FALSE)</f>
        <v>USA</v>
      </c>
      <c r="N1085" t="str">
        <f>VLOOKUP(C1085, IATA[],3,FALSE)</f>
        <v>Thailand</v>
      </c>
    </row>
    <row r="1086" spans="1:14" x14ac:dyDescent="0.3">
      <c r="A1086" t="s">
        <v>43</v>
      </c>
      <c r="B1086" t="s">
        <v>1160</v>
      </c>
      <c r="C1086" t="s">
        <v>1178</v>
      </c>
      <c r="D1086" s="1">
        <v>43034</v>
      </c>
      <c r="E1086" s="1">
        <v>43046</v>
      </c>
      <c r="F1086" s="1">
        <v>43055</v>
      </c>
      <c r="G1086">
        <v>15050</v>
      </c>
      <c r="H1086">
        <v>19.2</v>
      </c>
      <c r="I1086" s="45">
        <v>13613.63</v>
      </c>
      <c r="J1086" s="2" t="s">
        <v>1218</v>
      </c>
      <c r="K1086">
        <v>77</v>
      </c>
      <c r="L1086" s="43">
        <f>IF(J1086="Economy", G1086*Imputation_C!$B$5+Imputation_C!$C$5,Flights_C!G1086*Imputation_C!$B$6+Imputation_C!$C$6)</f>
        <v>10492.674999999999</v>
      </c>
      <c r="M1086" t="str">
        <f>VLOOKUP(B1086, IATA[],3,FALSE)</f>
        <v>Singapore</v>
      </c>
      <c r="N1086" t="str">
        <f>VLOOKUP(C1086, IATA[],3,FALSE)</f>
        <v>USA</v>
      </c>
    </row>
    <row r="1087" spans="1:14" x14ac:dyDescent="0.3">
      <c r="A1087" t="s">
        <v>42</v>
      </c>
      <c r="B1087" t="s">
        <v>1161</v>
      </c>
      <c r="C1087" t="s">
        <v>1177</v>
      </c>
      <c r="D1087" s="1">
        <v>43464</v>
      </c>
      <c r="E1087" s="1">
        <v>43476</v>
      </c>
      <c r="F1087" s="1">
        <v>43484</v>
      </c>
      <c r="G1087">
        <v>16013</v>
      </c>
      <c r="H1087">
        <v>19.3</v>
      </c>
      <c r="I1087" s="45">
        <v>13689.25</v>
      </c>
      <c r="J1087" s="2" t="s">
        <v>1218</v>
      </c>
      <c r="K1087">
        <v>131</v>
      </c>
      <c r="L1087" s="43">
        <f>IF(J1087="Economy", G1087*Imputation_C!$B$5+Imputation_C!$C$5,Flights_C!G1087*Imputation_C!$B$6+Imputation_C!$C$6)</f>
        <v>11044.9555</v>
      </c>
      <c r="M1087" t="str">
        <f>VLOOKUP(B1087, IATA[],3,FALSE)</f>
        <v>USA</v>
      </c>
      <c r="N1087" t="str">
        <f>VLOOKUP(C1087, IATA[],3,FALSE)</f>
        <v>Australia</v>
      </c>
    </row>
    <row r="1088" spans="1:14" x14ac:dyDescent="0.3">
      <c r="A1088" t="s">
        <v>41</v>
      </c>
      <c r="B1088" t="s">
        <v>1161</v>
      </c>
      <c r="C1088" t="s">
        <v>1183</v>
      </c>
      <c r="D1088" s="1">
        <v>42878</v>
      </c>
      <c r="E1088" s="1">
        <v>42891</v>
      </c>
      <c r="F1088" s="1">
        <v>42898</v>
      </c>
      <c r="G1088">
        <v>12116</v>
      </c>
      <c r="H1088">
        <v>14.8</v>
      </c>
      <c r="I1088" s="45">
        <v>13702.46</v>
      </c>
      <c r="J1088" s="2" t="s">
        <v>1218</v>
      </c>
      <c r="K1088">
        <v>420</v>
      </c>
      <c r="L1088" s="43">
        <f>IF(J1088="Economy", G1088*Imputation_C!$B$5+Imputation_C!$C$5,Flights_C!G1088*Imputation_C!$B$6+Imputation_C!$C$6)</f>
        <v>8810.0259999999998</v>
      </c>
      <c r="M1088" t="str">
        <f>VLOOKUP(B1088, IATA[],3,FALSE)</f>
        <v>USA</v>
      </c>
      <c r="N1088" t="str">
        <f>VLOOKUP(C1088, IATA[],3,FALSE)</f>
        <v>China</v>
      </c>
    </row>
    <row r="1089" spans="1:14" x14ac:dyDescent="0.3">
      <c r="A1089" t="s">
        <v>40</v>
      </c>
      <c r="B1089" t="s">
        <v>1161</v>
      </c>
      <c r="C1089" t="s">
        <v>1177</v>
      </c>
      <c r="D1089" s="1">
        <v>43767</v>
      </c>
      <c r="E1089" s="1">
        <v>43777</v>
      </c>
      <c r="F1089" s="1">
        <v>43782</v>
      </c>
      <c r="G1089">
        <v>16013</v>
      </c>
      <c r="H1089">
        <v>19.3</v>
      </c>
      <c r="I1089" s="45">
        <v>13735.44</v>
      </c>
      <c r="J1089" s="2" t="s">
        <v>1218</v>
      </c>
      <c r="K1089">
        <v>732</v>
      </c>
      <c r="L1089" s="43">
        <f>IF(J1089="Economy", G1089*Imputation_C!$B$5+Imputation_C!$C$5,Flights_C!G1089*Imputation_C!$B$6+Imputation_C!$C$6)</f>
        <v>11044.9555</v>
      </c>
      <c r="M1089" t="str">
        <f>VLOOKUP(B1089, IATA[],3,FALSE)</f>
        <v>USA</v>
      </c>
      <c r="N1089" t="str">
        <f>VLOOKUP(C1089, IATA[],3,FALSE)</f>
        <v>Australia</v>
      </c>
    </row>
    <row r="1090" spans="1:14" x14ac:dyDescent="0.3">
      <c r="A1090" t="s">
        <v>39</v>
      </c>
      <c r="B1090" t="s">
        <v>1167</v>
      </c>
      <c r="C1090" t="s">
        <v>1171</v>
      </c>
      <c r="D1090" s="1">
        <v>42910</v>
      </c>
      <c r="E1090" s="1">
        <v>42910</v>
      </c>
      <c r="F1090" s="1">
        <v>42917</v>
      </c>
      <c r="G1090">
        <v>8187</v>
      </c>
      <c r="H1090">
        <v>10.1</v>
      </c>
      <c r="I1090" s="45">
        <v>13763.43</v>
      </c>
      <c r="J1090" s="2" t="s">
        <v>1218</v>
      </c>
      <c r="K1090">
        <v>560</v>
      </c>
      <c r="L1090" s="43">
        <f>IF(J1090="Economy", G1090*Imputation_C!$B$5+Imputation_C!$C$5,Flights_C!G1090*Imputation_C!$B$6+Imputation_C!$C$6)</f>
        <v>6556.7444999999998</v>
      </c>
      <c r="M1090" t="str">
        <f>VLOOKUP(B1090, IATA[],3,FALSE)</f>
        <v>England</v>
      </c>
      <c r="N1090" t="str">
        <f>VLOOKUP(C1090, IATA[],3,FALSE)</f>
        <v>China</v>
      </c>
    </row>
    <row r="1091" spans="1:14" x14ac:dyDescent="0.3">
      <c r="A1091" t="s">
        <v>38</v>
      </c>
      <c r="B1091" t="s">
        <v>1161</v>
      </c>
      <c r="C1091" t="s">
        <v>1168</v>
      </c>
      <c r="D1091" s="1">
        <v>43539</v>
      </c>
      <c r="E1091" s="1">
        <v>43547</v>
      </c>
      <c r="F1091" s="1">
        <v>43555</v>
      </c>
      <c r="G1091">
        <v>10899</v>
      </c>
      <c r="H1091">
        <v>13.3</v>
      </c>
      <c r="I1091" s="45">
        <v>13790.78</v>
      </c>
      <c r="J1091" s="2" t="s">
        <v>1218</v>
      </c>
      <c r="K1091">
        <v>161</v>
      </c>
      <c r="L1091" s="43">
        <f>IF(J1091="Economy", G1091*Imputation_C!$B$5+Imputation_C!$C$5,Flights_C!G1091*Imputation_C!$B$6+Imputation_C!$C$6)</f>
        <v>8112.0765000000001</v>
      </c>
      <c r="M1091" t="str">
        <f>VLOOKUP(B1091, IATA[],3,FALSE)</f>
        <v>USA</v>
      </c>
      <c r="N1091" t="str">
        <f>VLOOKUP(C1091, IATA[],3,FALSE)</f>
        <v>Japan</v>
      </c>
    </row>
    <row r="1092" spans="1:14" x14ac:dyDescent="0.3">
      <c r="A1092" t="s">
        <v>37</v>
      </c>
      <c r="B1092" t="s">
        <v>1161</v>
      </c>
      <c r="C1092" t="s">
        <v>1169</v>
      </c>
      <c r="D1092" s="1">
        <v>43324</v>
      </c>
      <c r="E1092" s="1">
        <v>43325</v>
      </c>
      <c r="F1092" s="1">
        <v>43331</v>
      </c>
      <c r="G1092">
        <v>15178</v>
      </c>
      <c r="H1092">
        <v>18.3</v>
      </c>
      <c r="I1092" s="45">
        <v>13813.15</v>
      </c>
      <c r="J1092" s="2" t="s">
        <v>1218</v>
      </c>
      <c r="K1092">
        <v>297</v>
      </c>
      <c r="L1092" s="43">
        <f>IF(J1092="Economy", G1092*Imputation_C!$B$5+Imputation_C!$C$5,Flights_C!G1092*Imputation_C!$B$6+Imputation_C!$C$6)</f>
        <v>10566.083000000001</v>
      </c>
      <c r="M1092" t="str">
        <f>VLOOKUP(B1092, IATA[],3,FALSE)</f>
        <v>USA</v>
      </c>
      <c r="N1092" t="str">
        <f>VLOOKUP(C1092, IATA[],3,FALSE)</f>
        <v>Malaysia</v>
      </c>
    </row>
    <row r="1093" spans="1:14" x14ac:dyDescent="0.3">
      <c r="A1093" t="s">
        <v>36</v>
      </c>
      <c r="B1093" t="s">
        <v>1161</v>
      </c>
      <c r="C1093" t="s">
        <v>1169</v>
      </c>
      <c r="D1093" s="1">
        <v>43302</v>
      </c>
      <c r="E1093" s="1">
        <v>43305</v>
      </c>
      <c r="F1093" s="1">
        <v>43321</v>
      </c>
      <c r="G1093">
        <v>15178</v>
      </c>
      <c r="H1093">
        <v>18.3</v>
      </c>
      <c r="I1093" s="45">
        <v>13819.35</v>
      </c>
      <c r="J1093" s="2" t="s">
        <v>1218</v>
      </c>
      <c r="K1093">
        <v>770</v>
      </c>
      <c r="L1093" s="43">
        <f>IF(J1093="Economy", G1093*Imputation_C!$B$5+Imputation_C!$C$5,Flights_C!G1093*Imputation_C!$B$6+Imputation_C!$C$6)</f>
        <v>10566.083000000001</v>
      </c>
      <c r="M1093" t="str">
        <f>VLOOKUP(B1093, IATA[],3,FALSE)</f>
        <v>USA</v>
      </c>
      <c r="N1093" t="str">
        <f>VLOOKUP(C1093, IATA[],3,FALSE)</f>
        <v>Malaysia</v>
      </c>
    </row>
    <row r="1094" spans="1:14" x14ac:dyDescent="0.3">
      <c r="A1094" t="s">
        <v>35</v>
      </c>
      <c r="B1094" t="s">
        <v>1161</v>
      </c>
      <c r="C1094" t="s">
        <v>1168</v>
      </c>
      <c r="D1094" s="1">
        <v>43598</v>
      </c>
      <c r="E1094" s="1">
        <v>43608</v>
      </c>
      <c r="F1094" s="1">
        <v>43619</v>
      </c>
      <c r="G1094">
        <v>10899</v>
      </c>
      <c r="H1094">
        <v>13.3</v>
      </c>
      <c r="I1094" s="45">
        <v>13831.49</v>
      </c>
      <c r="J1094" s="2" t="s">
        <v>1218</v>
      </c>
      <c r="K1094">
        <v>197</v>
      </c>
      <c r="L1094" s="43">
        <f>IF(J1094="Economy", G1094*Imputation_C!$B$5+Imputation_C!$C$5,Flights_C!G1094*Imputation_C!$B$6+Imputation_C!$C$6)</f>
        <v>8112.0765000000001</v>
      </c>
      <c r="M1094" t="str">
        <f>VLOOKUP(B1094, IATA[],3,FALSE)</f>
        <v>USA</v>
      </c>
      <c r="N1094" t="str">
        <f>VLOOKUP(C1094, IATA[],3,FALSE)</f>
        <v>Japan</v>
      </c>
    </row>
    <row r="1095" spans="1:14" x14ac:dyDescent="0.3">
      <c r="A1095" t="s">
        <v>34</v>
      </c>
      <c r="B1095" t="s">
        <v>1161</v>
      </c>
      <c r="C1095" t="s">
        <v>1175</v>
      </c>
      <c r="D1095" s="1">
        <v>43558</v>
      </c>
      <c r="E1095" s="1">
        <v>43568</v>
      </c>
      <c r="F1095" s="1">
        <v>43575</v>
      </c>
      <c r="G1095">
        <v>11022</v>
      </c>
      <c r="H1095">
        <v>13.5</v>
      </c>
      <c r="I1095" s="45">
        <v>13887.09</v>
      </c>
      <c r="J1095" s="2" t="s">
        <v>1218</v>
      </c>
      <c r="K1095">
        <v>109</v>
      </c>
      <c r="L1095" s="43">
        <f>IF(J1095="Economy", G1095*Imputation_C!$B$5+Imputation_C!$C$5,Flights_C!G1095*Imputation_C!$B$6+Imputation_C!$C$6)</f>
        <v>8182.6170000000002</v>
      </c>
      <c r="M1095" t="str">
        <f>VLOOKUP(B1095, IATA[],3,FALSE)</f>
        <v>USA</v>
      </c>
      <c r="N1095" t="str">
        <f>VLOOKUP(C1095, IATA[],3,FALSE)</f>
        <v>United Arab Emirates</v>
      </c>
    </row>
    <row r="1096" spans="1:14" x14ac:dyDescent="0.3">
      <c r="A1096" t="s">
        <v>33</v>
      </c>
      <c r="B1096" t="s">
        <v>1161</v>
      </c>
      <c r="C1096" t="s">
        <v>1182</v>
      </c>
      <c r="D1096" s="1">
        <v>43163</v>
      </c>
      <c r="E1096" s="1">
        <v>43167</v>
      </c>
      <c r="F1096" s="1">
        <v>43176</v>
      </c>
      <c r="G1096">
        <v>8047</v>
      </c>
      <c r="H1096">
        <v>10</v>
      </c>
      <c r="I1096" s="45">
        <v>13897.68</v>
      </c>
      <c r="J1096" s="2" t="s">
        <v>1218</v>
      </c>
      <c r="K1096">
        <v>63</v>
      </c>
      <c r="L1096" s="43">
        <f>IF(J1096="Economy", G1096*Imputation_C!$B$5+Imputation_C!$C$5,Flights_C!G1096*Imputation_C!$B$6+Imputation_C!$C$6)</f>
        <v>6476.4544999999998</v>
      </c>
      <c r="M1096" t="str">
        <f>VLOOKUP(B1096, IATA[],3,FALSE)</f>
        <v>USA</v>
      </c>
      <c r="N1096" t="str">
        <f>VLOOKUP(C1096, IATA[],3,FALSE)</f>
        <v>Turkey</v>
      </c>
    </row>
    <row r="1097" spans="1:14" x14ac:dyDescent="0.3">
      <c r="A1097" t="s">
        <v>32</v>
      </c>
      <c r="B1097" t="s">
        <v>1161</v>
      </c>
      <c r="C1097" t="s">
        <v>1171</v>
      </c>
      <c r="D1097" s="1">
        <v>43619</v>
      </c>
      <c r="E1097" s="1">
        <v>43627</v>
      </c>
      <c r="F1097" s="1">
        <v>43638</v>
      </c>
      <c r="G1097">
        <v>11004</v>
      </c>
      <c r="H1097">
        <v>13.5</v>
      </c>
      <c r="I1097" s="45">
        <v>13972.39</v>
      </c>
      <c r="J1097" s="2" t="s">
        <v>1218</v>
      </c>
      <c r="K1097">
        <v>650</v>
      </c>
      <c r="L1097" s="43">
        <f>IF(J1097="Economy", G1097*Imputation_C!$B$5+Imputation_C!$C$5,Flights_C!G1097*Imputation_C!$B$6+Imputation_C!$C$6)</f>
        <v>8172.2939999999999</v>
      </c>
      <c r="M1097" t="str">
        <f>VLOOKUP(B1097, IATA[],3,FALSE)</f>
        <v>USA</v>
      </c>
      <c r="N1097" t="str">
        <f>VLOOKUP(C1097, IATA[],3,FALSE)</f>
        <v>China</v>
      </c>
    </row>
    <row r="1098" spans="1:14" x14ac:dyDescent="0.3">
      <c r="A1098" t="s">
        <v>31</v>
      </c>
      <c r="B1098" t="s">
        <v>1167</v>
      </c>
      <c r="C1098" t="s">
        <v>1181</v>
      </c>
      <c r="D1098" s="1">
        <v>43266</v>
      </c>
      <c r="E1098" s="1">
        <v>43266</v>
      </c>
      <c r="F1098" s="1">
        <v>43273</v>
      </c>
      <c r="G1098">
        <v>9223</v>
      </c>
      <c r="H1098">
        <v>18.399999999999999</v>
      </c>
      <c r="I1098" s="45">
        <v>14023.62</v>
      </c>
      <c r="J1098" s="2" t="s">
        <v>1218</v>
      </c>
      <c r="K1098">
        <v>454</v>
      </c>
      <c r="L1098" s="43">
        <f>IF(J1098="Economy", G1098*Imputation_C!$B$5+Imputation_C!$C$5,Flights_C!G1098*Imputation_C!$B$6+Imputation_C!$C$6)</f>
        <v>7150.8905000000004</v>
      </c>
      <c r="M1098" t="str">
        <f>VLOOKUP(B1098, IATA[],3,FALSE)</f>
        <v>England</v>
      </c>
      <c r="N1098" t="str">
        <f>VLOOKUP(C1098, IATA[],3,FALSE)</f>
        <v>China</v>
      </c>
    </row>
    <row r="1099" spans="1:14" x14ac:dyDescent="0.3">
      <c r="A1099" t="s">
        <v>30</v>
      </c>
      <c r="B1099" t="s">
        <v>1162</v>
      </c>
      <c r="C1099" t="s">
        <v>1180</v>
      </c>
      <c r="D1099" s="1">
        <v>42744</v>
      </c>
      <c r="E1099" s="1">
        <v>42747</v>
      </c>
      <c r="F1099" s="1">
        <v>42755</v>
      </c>
      <c r="G1099">
        <v>5561</v>
      </c>
      <c r="H1099">
        <v>6.7</v>
      </c>
      <c r="I1099" s="45">
        <v>14161.32</v>
      </c>
      <c r="J1099" s="2" t="s">
        <v>1218</v>
      </c>
      <c r="K1099">
        <v>101</v>
      </c>
      <c r="L1099" s="43">
        <f>IF(J1099="Economy", G1099*Imputation_C!$B$5+Imputation_C!$C$5,Flights_C!G1099*Imputation_C!$B$6+Imputation_C!$C$6)</f>
        <v>5050.7335000000003</v>
      </c>
      <c r="M1099" t="str">
        <f>VLOOKUP(B1099, IATA[],3,FALSE)</f>
        <v>England</v>
      </c>
      <c r="N1099" t="str">
        <f>VLOOKUP(C1099, IATA[],3,FALSE)</f>
        <v>USA</v>
      </c>
    </row>
    <row r="1100" spans="1:14" x14ac:dyDescent="0.3">
      <c r="A1100" t="s">
        <v>29</v>
      </c>
      <c r="B1100" t="s">
        <v>1161</v>
      </c>
      <c r="C1100" t="s">
        <v>1179</v>
      </c>
      <c r="D1100" s="1">
        <v>43264</v>
      </c>
      <c r="E1100" s="1">
        <v>43266</v>
      </c>
      <c r="F1100" s="1">
        <v>43268</v>
      </c>
      <c r="G1100">
        <v>6884</v>
      </c>
      <c r="H1100">
        <v>8.6</v>
      </c>
      <c r="I1100" s="45">
        <v>14173.24</v>
      </c>
      <c r="J1100" s="2" t="s">
        <v>1218</v>
      </c>
      <c r="K1100">
        <v>60</v>
      </c>
      <c r="L1100" s="43">
        <f>IF(J1100="Economy", G1100*Imputation_C!$B$5+Imputation_C!$C$5,Flights_C!G1100*Imputation_C!$B$6+Imputation_C!$C$6)</f>
        <v>5809.4740000000002</v>
      </c>
      <c r="M1100" t="str">
        <f>VLOOKUP(B1100, IATA[],3,FALSE)</f>
        <v>USA</v>
      </c>
      <c r="N1100" t="str">
        <f>VLOOKUP(C1100, IATA[],3,FALSE)</f>
        <v>Italy</v>
      </c>
    </row>
    <row r="1101" spans="1:14" x14ac:dyDescent="0.3">
      <c r="A1101" t="s">
        <v>28</v>
      </c>
      <c r="B1101" t="s">
        <v>1160</v>
      </c>
      <c r="C1101" t="s">
        <v>1178</v>
      </c>
      <c r="D1101" s="1">
        <v>43679</v>
      </c>
      <c r="E1101" s="1">
        <v>43683</v>
      </c>
      <c r="F1101" s="1">
        <v>43699</v>
      </c>
      <c r="G1101">
        <v>15050</v>
      </c>
      <c r="H1101">
        <v>19.2</v>
      </c>
      <c r="I1101" s="45">
        <v>14194.1</v>
      </c>
      <c r="J1101" s="2" t="s">
        <v>1218</v>
      </c>
      <c r="K1101">
        <v>874</v>
      </c>
      <c r="L1101" s="43">
        <f>IF(J1101="Economy", G1101*Imputation_C!$B$5+Imputation_C!$C$5,Flights_C!G1101*Imputation_C!$B$6+Imputation_C!$C$6)</f>
        <v>10492.674999999999</v>
      </c>
      <c r="M1101" t="str">
        <f>VLOOKUP(B1101, IATA[],3,FALSE)</f>
        <v>Singapore</v>
      </c>
      <c r="N1101" t="str">
        <f>VLOOKUP(C1101, IATA[],3,FALSE)</f>
        <v>USA</v>
      </c>
    </row>
    <row r="1102" spans="1:14" x14ac:dyDescent="0.3">
      <c r="A1102" t="s">
        <v>27</v>
      </c>
      <c r="B1102" t="s">
        <v>1161</v>
      </c>
      <c r="C1102" t="s">
        <v>1177</v>
      </c>
      <c r="D1102" s="1">
        <v>43545</v>
      </c>
      <c r="E1102" s="1">
        <v>43551</v>
      </c>
      <c r="F1102" s="1">
        <v>43559</v>
      </c>
      <c r="G1102">
        <v>16013</v>
      </c>
      <c r="H1102">
        <v>19.3</v>
      </c>
      <c r="I1102" s="45">
        <v>14302.71</v>
      </c>
      <c r="J1102" s="2" t="s">
        <v>1218</v>
      </c>
      <c r="K1102">
        <v>479</v>
      </c>
      <c r="L1102" s="43">
        <f>IF(J1102="Economy", G1102*Imputation_C!$B$5+Imputation_C!$C$5,Flights_C!G1102*Imputation_C!$B$6+Imputation_C!$C$6)</f>
        <v>11044.9555</v>
      </c>
      <c r="M1102" t="str">
        <f>VLOOKUP(B1102, IATA[],3,FALSE)</f>
        <v>USA</v>
      </c>
      <c r="N1102" t="str">
        <f>VLOOKUP(C1102, IATA[],3,FALSE)</f>
        <v>Australia</v>
      </c>
    </row>
    <row r="1103" spans="1:14" x14ac:dyDescent="0.3">
      <c r="A1103" t="s">
        <v>26</v>
      </c>
      <c r="B1103" t="s">
        <v>1161</v>
      </c>
      <c r="C1103" t="s">
        <v>1176</v>
      </c>
      <c r="D1103" s="1">
        <v>43140</v>
      </c>
      <c r="E1103" s="1">
        <v>43150</v>
      </c>
      <c r="F1103" s="1">
        <v>43161</v>
      </c>
      <c r="G1103">
        <v>11115</v>
      </c>
      <c r="H1103">
        <v>13.5</v>
      </c>
      <c r="I1103" s="45">
        <v>14340.29</v>
      </c>
      <c r="J1103" s="2" t="s">
        <v>1218</v>
      </c>
      <c r="K1103">
        <v>420</v>
      </c>
      <c r="L1103" s="43">
        <f>IF(J1103="Economy", G1103*Imputation_C!$B$5+Imputation_C!$C$5,Flights_C!G1103*Imputation_C!$B$6+Imputation_C!$C$6)</f>
        <v>8235.9524999999994</v>
      </c>
      <c r="M1103" t="str">
        <f>VLOOKUP(B1103, IATA[],3,FALSE)</f>
        <v>USA</v>
      </c>
      <c r="N1103" t="str">
        <f>VLOOKUP(C1103, IATA[],3,FALSE)</f>
        <v>Republic of Korea</v>
      </c>
    </row>
    <row r="1104" spans="1:14" x14ac:dyDescent="0.3">
      <c r="A1104" t="s">
        <v>25</v>
      </c>
      <c r="B1104" t="s">
        <v>1161</v>
      </c>
      <c r="C1104" t="s">
        <v>1164</v>
      </c>
      <c r="D1104" s="1">
        <v>43570</v>
      </c>
      <c r="E1104" s="1">
        <v>43574</v>
      </c>
      <c r="F1104" s="1">
        <v>43584</v>
      </c>
      <c r="G1104">
        <v>12551</v>
      </c>
      <c r="H1104">
        <v>15.3</v>
      </c>
      <c r="I1104" s="45">
        <v>14382.37</v>
      </c>
      <c r="J1104" s="2" t="s">
        <v>1218</v>
      </c>
      <c r="K1104">
        <v>16</v>
      </c>
      <c r="L1104" s="43">
        <f>IF(J1104="Economy", G1104*Imputation_C!$B$5+Imputation_C!$C$5,Flights_C!G1104*Imputation_C!$B$6+Imputation_C!$C$6)</f>
        <v>9059.4984999999997</v>
      </c>
      <c r="M1104" t="str">
        <f>VLOOKUP(B1104, IATA[],3,FALSE)</f>
        <v>USA</v>
      </c>
      <c r="N1104" t="str">
        <f>VLOOKUP(C1104, IATA[],3,FALSE)</f>
        <v>India</v>
      </c>
    </row>
    <row r="1105" spans="1:14" x14ac:dyDescent="0.3">
      <c r="A1105" t="s">
        <v>24</v>
      </c>
      <c r="B1105" t="s">
        <v>1167</v>
      </c>
      <c r="C1105" t="s">
        <v>1166</v>
      </c>
      <c r="D1105" s="1">
        <v>43683</v>
      </c>
      <c r="E1105" s="1">
        <v>43689</v>
      </c>
      <c r="F1105" s="1">
        <v>43697</v>
      </c>
      <c r="G1105">
        <v>6790</v>
      </c>
      <c r="H1105">
        <v>8.9</v>
      </c>
      <c r="I1105" s="45">
        <v>14561.25</v>
      </c>
      <c r="J1105" s="2" t="s">
        <v>1218</v>
      </c>
      <c r="K1105">
        <v>188</v>
      </c>
      <c r="L1105" s="43">
        <f>IF(J1105="Economy", G1105*Imputation_C!$B$5+Imputation_C!$C$5,Flights_C!G1105*Imputation_C!$B$6+Imputation_C!$C$6)</f>
        <v>5755.5650000000005</v>
      </c>
      <c r="M1105" t="str">
        <f>VLOOKUP(B1105, IATA[],3,FALSE)</f>
        <v>England</v>
      </c>
      <c r="N1105" t="str">
        <f>VLOOKUP(C1105, IATA[],3,FALSE)</f>
        <v>USA</v>
      </c>
    </row>
    <row r="1106" spans="1:14" x14ac:dyDescent="0.3">
      <c r="A1106" t="s">
        <v>23</v>
      </c>
      <c r="B1106" t="s">
        <v>1161</v>
      </c>
      <c r="C1106" t="s">
        <v>1175</v>
      </c>
      <c r="D1106" s="1">
        <v>43623</v>
      </c>
      <c r="E1106" s="1">
        <v>43633</v>
      </c>
      <c r="F1106" s="1">
        <v>43639</v>
      </c>
      <c r="G1106">
        <v>11022</v>
      </c>
      <c r="H1106">
        <v>13.5</v>
      </c>
      <c r="I1106" s="45">
        <v>14626.46</v>
      </c>
      <c r="J1106" s="2" t="s">
        <v>1218</v>
      </c>
      <c r="K1106">
        <v>749</v>
      </c>
      <c r="L1106" s="43">
        <f>IF(J1106="Economy", G1106*Imputation_C!$B$5+Imputation_C!$C$5,Flights_C!G1106*Imputation_C!$B$6+Imputation_C!$C$6)</f>
        <v>8182.6170000000002</v>
      </c>
      <c r="M1106" t="str">
        <f>VLOOKUP(B1106, IATA[],3,FALSE)</f>
        <v>USA</v>
      </c>
      <c r="N1106" t="str">
        <f>VLOOKUP(C1106, IATA[],3,FALSE)</f>
        <v>United Arab Emirates</v>
      </c>
    </row>
    <row r="1107" spans="1:14" x14ac:dyDescent="0.3">
      <c r="A1107" t="s">
        <v>22</v>
      </c>
      <c r="B1107" t="s">
        <v>1161</v>
      </c>
      <c r="C1107" t="s">
        <v>1160</v>
      </c>
      <c r="D1107" s="1">
        <v>43725</v>
      </c>
      <c r="E1107" s="1">
        <v>43737</v>
      </c>
      <c r="F1107" s="1">
        <v>43744</v>
      </c>
      <c r="G1107">
        <v>15349</v>
      </c>
      <c r="H1107">
        <v>18.5</v>
      </c>
      <c r="I1107" s="45">
        <v>14782.07</v>
      </c>
      <c r="J1107" s="2" t="s">
        <v>1218</v>
      </c>
      <c r="K1107">
        <v>109</v>
      </c>
      <c r="L1107" s="43">
        <f>IF(J1107="Economy", G1107*Imputation_C!$B$5+Imputation_C!$C$5,Flights_C!G1107*Imputation_C!$B$6+Imputation_C!$C$6)</f>
        <v>10664.1515</v>
      </c>
      <c r="M1107" t="str">
        <f>VLOOKUP(B1107, IATA[],3,FALSE)</f>
        <v>USA</v>
      </c>
      <c r="N1107" t="str">
        <f>VLOOKUP(C1107, IATA[],3,FALSE)</f>
        <v>Singapore</v>
      </c>
    </row>
    <row r="1108" spans="1:14" x14ac:dyDescent="0.3">
      <c r="A1108" t="s">
        <v>21</v>
      </c>
      <c r="B1108" t="s">
        <v>1167</v>
      </c>
      <c r="C1108" t="s">
        <v>1174</v>
      </c>
      <c r="D1108" s="1">
        <v>42763</v>
      </c>
      <c r="E1108" s="1">
        <v>42765</v>
      </c>
      <c r="F1108" s="1">
        <v>42773</v>
      </c>
      <c r="G1108">
        <v>11708</v>
      </c>
      <c r="H1108">
        <v>20.9</v>
      </c>
      <c r="I1108" s="45">
        <v>14856.71</v>
      </c>
      <c r="J1108" s="2" t="s">
        <v>1218</v>
      </c>
      <c r="K1108">
        <v>549</v>
      </c>
      <c r="L1108" s="43">
        <f>IF(J1108="Economy", G1108*Imputation_C!$B$5+Imputation_C!$C$5,Flights_C!G1108*Imputation_C!$B$6+Imputation_C!$C$6)</f>
        <v>8576.0380000000005</v>
      </c>
      <c r="M1108" t="str">
        <f>VLOOKUP(B1108, IATA[],3,FALSE)</f>
        <v>England</v>
      </c>
      <c r="N1108" t="str">
        <f>VLOOKUP(C1108, IATA[],3,FALSE)</f>
        <v>Indonesia</v>
      </c>
    </row>
    <row r="1109" spans="1:14" x14ac:dyDescent="0.3">
      <c r="A1109" t="s">
        <v>20</v>
      </c>
      <c r="B1109" t="s">
        <v>1161</v>
      </c>
      <c r="C1109" t="s">
        <v>1169</v>
      </c>
      <c r="D1109" s="1">
        <v>43175</v>
      </c>
      <c r="E1109" s="1">
        <v>43181</v>
      </c>
      <c r="F1109" s="1">
        <v>43186</v>
      </c>
      <c r="G1109">
        <v>15178</v>
      </c>
      <c r="H1109">
        <v>18.3</v>
      </c>
      <c r="I1109" s="45">
        <v>14975.58</v>
      </c>
      <c r="J1109" s="2" t="s">
        <v>1218</v>
      </c>
      <c r="K1109">
        <v>479</v>
      </c>
      <c r="L1109" s="43">
        <f>IF(J1109="Economy", G1109*Imputation_C!$B$5+Imputation_C!$C$5,Flights_C!G1109*Imputation_C!$B$6+Imputation_C!$C$6)</f>
        <v>10566.083000000001</v>
      </c>
      <c r="M1109" t="str">
        <f>VLOOKUP(B1109, IATA[],3,FALSE)</f>
        <v>USA</v>
      </c>
      <c r="N1109" t="str">
        <f>VLOOKUP(C1109, IATA[],3,FALSE)</f>
        <v>Malaysia</v>
      </c>
    </row>
    <row r="1110" spans="1:14" x14ac:dyDescent="0.3">
      <c r="A1110" t="s">
        <v>19</v>
      </c>
      <c r="B1110" t="s">
        <v>1162</v>
      </c>
      <c r="C1110" t="s">
        <v>1173</v>
      </c>
      <c r="D1110" s="1">
        <v>43808</v>
      </c>
      <c r="E1110" s="1">
        <v>43813</v>
      </c>
      <c r="F1110" s="1">
        <v>43821</v>
      </c>
      <c r="G1110">
        <v>9577</v>
      </c>
      <c r="H1110">
        <v>10.7</v>
      </c>
      <c r="I1110" s="45">
        <v>14976.27</v>
      </c>
      <c r="J1110" s="2" t="s">
        <v>1218</v>
      </c>
      <c r="K1110">
        <v>905</v>
      </c>
      <c r="L1110" s="43">
        <f>IF(J1110="Economy", G1110*Imputation_C!$B$5+Imputation_C!$C$5,Flights_C!G1110*Imputation_C!$B$6+Imputation_C!$C$6)</f>
        <v>7353.9094999999998</v>
      </c>
      <c r="M1110" t="str">
        <f>VLOOKUP(B1110, IATA[],3,FALSE)</f>
        <v>England</v>
      </c>
      <c r="N1110" t="str">
        <f>VLOOKUP(C1110, IATA[],3,FALSE)</f>
        <v>Thailand</v>
      </c>
    </row>
    <row r="1111" spans="1:14" x14ac:dyDescent="0.3">
      <c r="A1111" t="s">
        <v>18</v>
      </c>
      <c r="B1111" t="s">
        <v>1160</v>
      </c>
      <c r="C1111" t="s">
        <v>1172</v>
      </c>
      <c r="D1111" s="1">
        <v>42943</v>
      </c>
      <c r="E1111" s="1">
        <v>42954</v>
      </c>
      <c r="F1111" s="1">
        <v>42965</v>
      </c>
      <c r="G1111">
        <v>12979</v>
      </c>
      <c r="H1111">
        <v>21.1</v>
      </c>
      <c r="I1111" s="45">
        <v>15108.7</v>
      </c>
      <c r="J1111" s="2" t="s">
        <v>1218</v>
      </c>
      <c r="K1111">
        <v>700</v>
      </c>
      <c r="L1111" s="43">
        <f>IF(J1111="Economy", G1111*Imputation_C!$B$5+Imputation_C!$C$5,Flights_C!G1111*Imputation_C!$B$6+Imputation_C!$C$6)</f>
        <v>9304.9565000000002</v>
      </c>
      <c r="M1111" t="str">
        <f>VLOOKUP(B1111, IATA[],3,FALSE)</f>
        <v>Singapore</v>
      </c>
      <c r="N1111" t="str">
        <f>VLOOKUP(C1111, IATA[],3,FALSE)</f>
        <v>USA</v>
      </c>
    </row>
    <row r="1112" spans="1:14" x14ac:dyDescent="0.3">
      <c r="A1112" t="s">
        <v>17</v>
      </c>
      <c r="B1112" t="s">
        <v>1161</v>
      </c>
      <c r="C1112" t="s">
        <v>1164</v>
      </c>
      <c r="D1112" s="1">
        <v>43795</v>
      </c>
      <c r="E1112" s="1">
        <v>43796</v>
      </c>
      <c r="F1112" s="1">
        <v>43806</v>
      </c>
      <c r="G1112">
        <v>12551</v>
      </c>
      <c r="H1112">
        <v>15.3</v>
      </c>
      <c r="I1112" s="45">
        <v>15148.48</v>
      </c>
      <c r="J1112" s="2" t="s">
        <v>1218</v>
      </c>
      <c r="K1112">
        <v>252</v>
      </c>
      <c r="L1112" s="43">
        <f>IF(J1112="Economy", G1112*Imputation_C!$B$5+Imputation_C!$C$5,Flights_C!G1112*Imputation_C!$B$6+Imputation_C!$C$6)</f>
        <v>9059.4984999999997</v>
      </c>
      <c r="M1112" t="str">
        <f>VLOOKUP(B1112, IATA[],3,FALSE)</f>
        <v>USA</v>
      </c>
      <c r="N1112" t="str">
        <f>VLOOKUP(C1112, IATA[],3,FALSE)</f>
        <v>India</v>
      </c>
    </row>
    <row r="1113" spans="1:14" x14ac:dyDescent="0.3">
      <c r="A1113" t="s">
        <v>16</v>
      </c>
      <c r="B1113" t="s">
        <v>1161</v>
      </c>
      <c r="C1113" t="s">
        <v>1160</v>
      </c>
      <c r="D1113" s="1">
        <v>43252</v>
      </c>
      <c r="E1113" s="1">
        <v>43261</v>
      </c>
      <c r="F1113" s="1">
        <v>43272</v>
      </c>
      <c r="G1113">
        <v>15349</v>
      </c>
      <c r="H1113">
        <v>18.5</v>
      </c>
      <c r="I1113" s="45">
        <v>15291.96</v>
      </c>
      <c r="J1113" s="2" t="s">
        <v>1218</v>
      </c>
      <c r="K1113">
        <v>301</v>
      </c>
      <c r="L1113" s="43">
        <f>IF(J1113="Economy", G1113*Imputation_C!$B$5+Imputation_C!$C$5,Flights_C!G1113*Imputation_C!$B$6+Imputation_C!$C$6)</f>
        <v>10664.1515</v>
      </c>
      <c r="M1113" t="str">
        <f>VLOOKUP(B1113, IATA[],3,FALSE)</f>
        <v>USA</v>
      </c>
      <c r="N1113" t="str">
        <f>VLOOKUP(C1113, IATA[],3,FALSE)</f>
        <v>Singapore</v>
      </c>
    </row>
    <row r="1114" spans="1:14" x14ac:dyDescent="0.3">
      <c r="A1114" t="s">
        <v>14</v>
      </c>
      <c r="B1114" t="s">
        <v>1160</v>
      </c>
      <c r="C1114" t="s">
        <v>1162</v>
      </c>
      <c r="D1114" s="1">
        <v>43543</v>
      </c>
      <c r="E1114" s="1">
        <v>43551</v>
      </c>
      <c r="F1114" s="1">
        <v>43557</v>
      </c>
      <c r="G1114">
        <v>10883</v>
      </c>
      <c r="H1114">
        <v>12.8</v>
      </c>
      <c r="I1114" s="45">
        <v>15457.76</v>
      </c>
      <c r="J1114" s="2" t="s">
        <v>1218</v>
      </c>
      <c r="K1114">
        <v>224</v>
      </c>
      <c r="L1114" s="43">
        <f>IF(J1114="Economy", G1114*Imputation_C!$B$5+Imputation_C!$C$5,Flights_C!G1114*Imputation_C!$B$6+Imputation_C!$C$6)</f>
        <v>8102.9004999999997</v>
      </c>
      <c r="M1114" t="str">
        <f>VLOOKUP(B1114, IATA[],3,FALSE)</f>
        <v>Singapore</v>
      </c>
      <c r="N1114" t="str">
        <f>VLOOKUP(C1114, IATA[],3,FALSE)</f>
        <v>England</v>
      </c>
    </row>
    <row r="1115" spans="1:14" x14ac:dyDescent="0.3">
      <c r="A1115" t="s">
        <v>13</v>
      </c>
      <c r="B1115" t="s">
        <v>1161</v>
      </c>
      <c r="C1115" t="s">
        <v>1171</v>
      </c>
      <c r="D1115" s="1">
        <v>43510</v>
      </c>
      <c r="E1115" s="1">
        <v>43521</v>
      </c>
      <c r="F1115" s="1">
        <v>43527</v>
      </c>
      <c r="G1115">
        <v>11004</v>
      </c>
      <c r="H1115">
        <v>13.5</v>
      </c>
      <c r="I1115" s="45">
        <v>15802.93</v>
      </c>
      <c r="J1115" s="2" t="s">
        <v>1218</v>
      </c>
      <c r="K1115">
        <v>506</v>
      </c>
      <c r="L1115" s="43">
        <f>IF(J1115="Economy", G1115*Imputation_C!$B$5+Imputation_C!$C$5,Flights_C!G1115*Imputation_C!$B$6+Imputation_C!$C$6)</f>
        <v>8172.2939999999999</v>
      </c>
      <c r="M1115" t="str">
        <f>VLOOKUP(B1115, IATA[],3,FALSE)</f>
        <v>USA</v>
      </c>
      <c r="N1115" t="str">
        <f>VLOOKUP(C1115, IATA[],3,FALSE)</f>
        <v>China</v>
      </c>
    </row>
    <row r="1116" spans="1:14" x14ac:dyDescent="0.3">
      <c r="A1116" t="s">
        <v>12</v>
      </c>
      <c r="B1116" t="s">
        <v>1162</v>
      </c>
      <c r="C1116" t="s">
        <v>1170</v>
      </c>
      <c r="D1116" s="1">
        <v>43777</v>
      </c>
      <c r="E1116" s="1">
        <v>43788</v>
      </c>
      <c r="F1116" s="1">
        <v>43807</v>
      </c>
      <c r="G1116">
        <v>9241</v>
      </c>
      <c r="H1116">
        <v>10.4</v>
      </c>
      <c r="I1116" s="45">
        <v>15916.76</v>
      </c>
      <c r="J1116" s="2" t="s">
        <v>1218</v>
      </c>
      <c r="K1116">
        <v>422</v>
      </c>
      <c r="L1116" s="43">
        <f>IF(J1116="Economy", G1116*Imputation_C!$B$5+Imputation_C!$C$5,Flights_C!G1116*Imputation_C!$B$6+Imputation_C!$C$6)</f>
        <v>7161.2134999999998</v>
      </c>
      <c r="M1116" t="str">
        <f>VLOOKUP(B1116, IATA[],3,FALSE)</f>
        <v>England</v>
      </c>
      <c r="N1116" t="str">
        <f>VLOOKUP(C1116, IATA[],3,FALSE)</f>
        <v>China</v>
      </c>
    </row>
    <row r="1117" spans="1:14" x14ac:dyDescent="0.3">
      <c r="A1117" t="s">
        <v>11</v>
      </c>
      <c r="B1117" t="s">
        <v>1167</v>
      </c>
      <c r="C1117" t="s">
        <v>1169</v>
      </c>
      <c r="D1117" s="1">
        <v>43780</v>
      </c>
      <c r="E1117" s="1">
        <v>43793</v>
      </c>
      <c r="F1117" s="1">
        <v>43807</v>
      </c>
      <c r="G1117">
        <v>10593</v>
      </c>
      <c r="H1117">
        <v>17.7</v>
      </c>
      <c r="I1117" s="45">
        <v>15950.16</v>
      </c>
      <c r="J1117" s="2" t="s">
        <v>1218</v>
      </c>
      <c r="K1117">
        <v>52</v>
      </c>
      <c r="L1117" s="43">
        <f>IF(J1117="Economy", G1117*Imputation_C!$B$5+Imputation_C!$C$5,Flights_C!G1117*Imputation_C!$B$6+Imputation_C!$C$6)</f>
        <v>7936.5855000000001</v>
      </c>
      <c r="M1117" t="str">
        <f>VLOOKUP(B1117, IATA[],3,FALSE)</f>
        <v>England</v>
      </c>
      <c r="N1117" t="str">
        <f>VLOOKUP(C1117, IATA[],3,FALSE)</f>
        <v>Malaysia</v>
      </c>
    </row>
    <row r="1118" spans="1:14" x14ac:dyDescent="0.3">
      <c r="A1118" t="s">
        <v>10</v>
      </c>
      <c r="B1118" t="s">
        <v>1161</v>
      </c>
      <c r="C1118" t="s">
        <v>1168</v>
      </c>
      <c r="D1118" s="1">
        <v>43076</v>
      </c>
      <c r="E1118" s="1">
        <v>43078</v>
      </c>
      <c r="F1118" s="1">
        <v>43083</v>
      </c>
      <c r="G1118">
        <v>10899</v>
      </c>
      <c r="H1118">
        <v>13.3</v>
      </c>
      <c r="I1118" s="45">
        <v>16151.05</v>
      </c>
      <c r="J1118" s="2" t="s">
        <v>1218</v>
      </c>
      <c r="K1118">
        <v>459</v>
      </c>
      <c r="L1118" s="43">
        <f>IF(J1118="Economy", G1118*Imputation_C!$B$5+Imputation_C!$C$5,Flights_C!G1118*Imputation_C!$B$6+Imputation_C!$C$6)</f>
        <v>8112.0765000000001</v>
      </c>
      <c r="M1118" t="str">
        <f>VLOOKUP(B1118, IATA[],3,FALSE)</f>
        <v>USA</v>
      </c>
      <c r="N1118" t="str">
        <f>VLOOKUP(C1118, IATA[],3,FALSE)</f>
        <v>Japan</v>
      </c>
    </row>
    <row r="1119" spans="1:14" x14ac:dyDescent="0.3">
      <c r="A1119" t="s">
        <v>9</v>
      </c>
      <c r="B1119" t="s">
        <v>1162</v>
      </c>
      <c r="C1119" t="s">
        <v>1160</v>
      </c>
      <c r="D1119" s="1">
        <v>43316</v>
      </c>
      <c r="E1119" s="1">
        <v>43324</v>
      </c>
      <c r="F1119" s="1">
        <v>43340</v>
      </c>
      <c r="G1119">
        <v>10883</v>
      </c>
      <c r="H1119">
        <v>12.8</v>
      </c>
      <c r="I1119" s="45">
        <v>16253.71</v>
      </c>
      <c r="J1119" s="2" t="s">
        <v>1218</v>
      </c>
      <c r="K1119">
        <v>41</v>
      </c>
      <c r="L1119" s="43">
        <f>IF(J1119="Economy", G1119*Imputation_C!$B$5+Imputation_C!$C$5,Flights_C!G1119*Imputation_C!$B$6+Imputation_C!$C$6)</f>
        <v>8102.9004999999997</v>
      </c>
      <c r="M1119" t="str">
        <f>VLOOKUP(B1119, IATA[],3,FALSE)</f>
        <v>England</v>
      </c>
      <c r="N1119" t="str">
        <f>VLOOKUP(C1119, IATA[],3,FALSE)</f>
        <v>Singapore</v>
      </c>
    </row>
    <row r="1120" spans="1:14" x14ac:dyDescent="0.3">
      <c r="A1120" t="s">
        <v>8</v>
      </c>
      <c r="B1120" t="s">
        <v>1167</v>
      </c>
      <c r="C1120" t="s">
        <v>1166</v>
      </c>
      <c r="D1120" s="1">
        <v>43780</v>
      </c>
      <c r="E1120" s="1">
        <v>43790</v>
      </c>
      <c r="F1120" s="1">
        <v>43798</v>
      </c>
      <c r="G1120">
        <v>6790</v>
      </c>
      <c r="H1120">
        <v>8.9</v>
      </c>
      <c r="I1120" s="45">
        <v>16264.22</v>
      </c>
      <c r="J1120" s="2" t="s">
        <v>1218</v>
      </c>
      <c r="K1120">
        <v>89</v>
      </c>
      <c r="L1120" s="43">
        <f>IF(J1120="Economy", G1120*Imputation_C!$B$5+Imputation_C!$C$5,Flights_C!G1120*Imputation_C!$B$6+Imputation_C!$C$6)</f>
        <v>5755.5650000000005</v>
      </c>
      <c r="M1120" t="str">
        <f>VLOOKUP(B1120, IATA[],3,FALSE)</f>
        <v>England</v>
      </c>
      <c r="N1120" t="str">
        <f>VLOOKUP(C1120, IATA[],3,FALSE)</f>
        <v>USA</v>
      </c>
    </row>
    <row r="1121" spans="1:14" x14ac:dyDescent="0.3">
      <c r="A1121" t="s">
        <v>7</v>
      </c>
      <c r="B1121" t="s">
        <v>1162</v>
      </c>
      <c r="C1121" t="s">
        <v>1166</v>
      </c>
      <c r="D1121" s="1">
        <v>43473</v>
      </c>
      <c r="E1121" s="1">
        <v>43482</v>
      </c>
      <c r="F1121" s="1">
        <v>43485</v>
      </c>
      <c r="G1121">
        <v>6760</v>
      </c>
      <c r="H1121">
        <v>7.9</v>
      </c>
      <c r="I1121" s="45">
        <v>16507.240000000002</v>
      </c>
      <c r="J1121" s="2" t="s">
        <v>1218</v>
      </c>
      <c r="K1121">
        <v>494</v>
      </c>
      <c r="L1121" s="43">
        <f>IF(J1121="Economy", G1121*Imputation_C!$B$5+Imputation_C!$C$5,Flights_C!G1121*Imputation_C!$B$6+Imputation_C!$C$6)</f>
        <v>5738.3600000000006</v>
      </c>
      <c r="M1121" t="str">
        <f>VLOOKUP(B1121, IATA[],3,FALSE)</f>
        <v>England</v>
      </c>
      <c r="N1121" t="str">
        <f>VLOOKUP(C1121, IATA[],3,FALSE)</f>
        <v>USA</v>
      </c>
    </row>
    <row r="1122" spans="1:14" x14ac:dyDescent="0.3">
      <c r="A1122" t="s">
        <v>6</v>
      </c>
      <c r="B1122" t="s">
        <v>1160</v>
      </c>
      <c r="C1122" t="s">
        <v>1165</v>
      </c>
      <c r="D1122" s="1">
        <v>42835</v>
      </c>
      <c r="E1122" s="1">
        <v>42848</v>
      </c>
      <c r="F1122" s="1">
        <v>42856</v>
      </c>
      <c r="G1122">
        <v>16961</v>
      </c>
      <c r="H1122">
        <v>21.1</v>
      </c>
      <c r="I1122" s="45">
        <v>17057.96</v>
      </c>
      <c r="J1122" s="2" t="s">
        <v>1218</v>
      </c>
      <c r="K1122">
        <v>952</v>
      </c>
      <c r="L1122" s="43">
        <f>IF(J1122="Economy", G1122*Imputation_C!$B$5+Imputation_C!$C$5,Flights_C!G1122*Imputation_C!$B$6+Imputation_C!$C$6)</f>
        <v>11588.6335</v>
      </c>
      <c r="M1122" t="str">
        <f>VLOOKUP(B1122, IATA[],3,FALSE)</f>
        <v>Singapore</v>
      </c>
      <c r="N1122" t="str">
        <f>VLOOKUP(C1122, IATA[],3,FALSE)</f>
        <v>USA</v>
      </c>
    </row>
    <row r="1123" spans="1:14" x14ac:dyDescent="0.3">
      <c r="A1123" t="s">
        <v>5</v>
      </c>
      <c r="B1123" t="s">
        <v>1162</v>
      </c>
      <c r="C1123" t="s">
        <v>1160</v>
      </c>
      <c r="D1123" s="1">
        <v>43529</v>
      </c>
      <c r="E1123" s="1">
        <v>43540</v>
      </c>
      <c r="F1123" s="1">
        <v>43547</v>
      </c>
      <c r="G1123">
        <v>10883</v>
      </c>
      <c r="H1123">
        <v>12.8</v>
      </c>
      <c r="I1123" s="45">
        <v>17348.84</v>
      </c>
      <c r="J1123" s="2" t="s">
        <v>1218</v>
      </c>
      <c r="K1123">
        <v>165</v>
      </c>
      <c r="L1123" s="43">
        <f>IF(J1123="Economy", G1123*Imputation_C!$B$5+Imputation_C!$C$5,Flights_C!G1123*Imputation_C!$B$6+Imputation_C!$C$6)</f>
        <v>8102.9004999999997</v>
      </c>
      <c r="M1123" t="str">
        <f>VLOOKUP(B1123, IATA[],3,FALSE)</f>
        <v>England</v>
      </c>
      <c r="N1123" t="str">
        <f>VLOOKUP(C1123, IATA[],3,FALSE)</f>
        <v>Singapore</v>
      </c>
    </row>
    <row r="1124" spans="1:14" x14ac:dyDescent="0.3">
      <c r="A1124" t="s">
        <v>4</v>
      </c>
      <c r="B1124" t="s">
        <v>1161</v>
      </c>
      <c r="C1124" t="s">
        <v>1164</v>
      </c>
      <c r="D1124" s="1">
        <v>42735</v>
      </c>
      <c r="E1124" s="1">
        <v>42741</v>
      </c>
      <c r="F1124" s="1">
        <v>42746</v>
      </c>
      <c r="G1124">
        <v>12551</v>
      </c>
      <c r="H1124">
        <v>15.3</v>
      </c>
      <c r="I1124" s="45">
        <v>17484.54</v>
      </c>
      <c r="J1124" s="2" t="s">
        <v>1218</v>
      </c>
      <c r="K1124">
        <v>478</v>
      </c>
      <c r="L1124" s="43">
        <f>IF(J1124="Economy", G1124*Imputation_C!$B$5+Imputation_C!$C$5,Flights_C!G1124*Imputation_C!$B$6+Imputation_C!$C$6)</f>
        <v>9059.4984999999997</v>
      </c>
      <c r="M1124" t="str">
        <f>VLOOKUP(B1124, IATA[],3,FALSE)</f>
        <v>USA</v>
      </c>
      <c r="N1124" t="str">
        <f>VLOOKUP(C1124, IATA[],3,FALSE)</f>
        <v>India</v>
      </c>
    </row>
    <row r="1125" spans="1:14" x14ac:dyDescent="0.3">
      <c r="A1125" t="s">
        <v>3</v>
      </c>
      <c r="B1125" t="s">
        <v>1161</v>
      </c>
      <c r="C1125" t="s">
        <v>1160</v>
      </c>
      <c r="D1125" s="1">
        <v>43601</v>
      </c>
      <c r="E1125" s="1">
        <v>43602</v>
      </c>
      <c r="F1125" s="1">
        <v>43608</v>
      </c>
      <c r="G1125">
        <v>15349</v>
      </c>
      <c r="H1125">
        <v>18.5</v>
      </c>
      <c r="I1125" s="45">
        <v>17950.32</v>
      </c>
      <c r="J1125" s="2" t="s">
        <v>1218</v>
      </c>
      <c r="K1125">
        <v>228</v>
      </c>
      <c r="L1125" s="43">
        <f>IF(J1125="Economy", G1125*Imputation_C!$B$5+Imputation_C!$C$5,Flights_C!G1125*Imputation_C!$B$6+Imputation_C!$C$6)</f>
        <v>10664.1515</v>
      </c>
      <c r="M1125" t="str">
        <f>VLOOKUP(B1125, IATA[],3,FALSE)</f>
        <v>USA</v>
      </c>
      <c r="N1125" t="str">
        <f>VLOOKUP(C1125, IATA[],3,FALSE)</f>
        <v>Singapore</v>
      </c>
    </row>
    <row r="1126" spans="1:14" x14ac:dyDescent="0.3">
      <c r="A1126" t="s">
        <v>2</v>
      </c>
      <c r="B1126" t="s">
        <v>1162</v>
      </c>
      <c r="C1126" t="s">
        <v>1163</v>
      </c>
      <c r="D1126" s="1">
        <v>43229</v>
      </c>
      <c r="E1126" s="1">
        <v>43235</v>
      </c>
      <c r="F1126" s="1">
        <v>43245</v>
      </c>
      <c r="G1126">
        <v>8395</v>
      </c>
      <c r="H1126">
        <v>9.5</v>
      </c>
      <c r="I1126" s="45">
        <v>18369.009999999998</v>
      </c>
      <c r="J1126" s="2" t="s">
        <v>1218</v>
      </c>
      <c r="K1126">
        <v>845</v>
      </c>
      <c r="L1126" s="43">
        <f>IF(J1126="Economy", G1126*Imputation_C!$B$5+Imputation_C!$C$5,Flights_C!G1126*Imputation_C!$B$6+Imputation_C!$C$6)</f>
        <v>6676.0325000000003</v>
      </c>
      <c r="M1126" t="str">
        <f>VLOOKUP(B1126, IATA[],3,FALSE)</f>
        <v>England</v>
      </c>
      <c r="N1126" t="str">
        <f>VLOOKUP(C1126, IATA[],3,FALSE)</f>
        <v>USA</v>
      </c>
    </row>
    <row r="1127" spans="1:14" x14ac:dyDescent="0.3">
      <c r="A1127" t="s">
        <v>1</v>
      </c>
      <c r="B1127" t="s">
        <v>1160</v>
      </c>
      <c r="C1127" t="s">
        <v>1161</v>
      </c>
      <c r="D1127" s="1">
        <v>43145</v>
      </c>
      <c r="E1127" s="1">
        <v>43151</v>
      </c>
      <c r="F1127" s="1">
        <v>43156</v>
      </c>
      <c r="G1127">
        <v>15340</v>
      </c>
      <c r="H1127">
        <v>23.5</v>
      </c>
      <c r="I1127" s="45">
        <v>18741.64</v>
      </c>
      <c r="J1127" s="2" t="s">
        <v>1218</v>
      </c>
      <c r="K1127">
        <v>456</v>
      </c>
      <c r="L1127" s="43">
        <f>IF(J1127="Economy", G1127*Imputation_C!$B$5+Imputation_C!$C$5,Flights_C!G1127*Imputation_C!$B$6+Imputation_C!$C$6)</f>
        <v>10658.99</v>
      </c>
      <c r="M1127" t="str">
        <f>VLOOKUP(B1127, IATA[],3,FALSE)</f>
        <v>Singapore</v>
      </c>
      <c r="N1127" t="str">
        <f>VLOOKUP(C1127, IATA[],3,FALSE)</f>
        <v>USA</v>
      </c>
    </row>
    <row r="1128" spans="1:14" x14ac:dyDescent="0.3">
      <c r="A1128" t="s">
        <v>1010</v>
      </c>
      <c r="B1128" t="s">
        <v>1162</v>
      </c>
      <c r="C1128" t="s">
        <v>1209</v>
      </c>
      <c r="D1128" s="1">
        <v>42735</v>
      </c>
      <c r="E1128" s="1">
        <v>42744</v>
      </c>
      <c r="F1128" s="1">
        <v>42748</v>
      </c>
      <c r="G1128">
        <v>347</v>
      </c>
      <c r="H1128">
        <v>1.5</v>
      </c>
      <c r="I1128" s="46">
        <v>259.4366</v>
      </c>
      <c r="J1128" s="2" t="s">
        <v>1219</v>
      </c>
      <c r="K1128">
        <v>417</v>
      </c>
      <c r="L1128" s="43">
        <f>IF(J1128="Economy", G1128*Imputation_C!$B$5+Imputation_C!$C$5,Flights_C!G1128*Imputation_C!$B$6+Imputation_C!$C$6)</f>
        <v>259.4366</v>
      </c>
      <c r="M1128" t="str">
        <f>VLOOKUP(B1128, IATA[],3,FALSE)</f>
        <v>England</v>
      </c>
      <c r="N1128" t="str">
        <f>VLOOKUP(C1128, IATA[],3,FALSE)</f>
        <v>France</v>
      </c>
    </row>
    <row r="1129" spans="1:14" x14ac:dyDescent="0.3">
      <c r="A1129" t="s">
        <v>1019</v>
      </c>
      <c r="B1129" t="s">
        <v>1190</v>
      </c>
      <c r="C1129" t="s">
        <v>1166</v>
      </c>
      <c r="D1129" s="1">
        <v>43079</v>
      </c>
      <c r="E1129" s="1">
        <v>43361</v>
      </c>
      <c r="F1129" s="1">
        <v>43366</v>
      </c>
      <c r="G1129">
        <v>1226</v>
      </c>
      <c r="H1129">
        <v>2.2000000000000002</v>
      </c>
      <c r="I1129" s="46">
        <v>354.19280000000003</v>
      </c>
      <c r="J1129" s="2" t="s">
        <v>1219</v>
      </c>
      <c r="K1129">
        <v>204</v>
      </c>
      <c r="L1129" s="43">
        <f>IF(J1129="Economy", G1129*Imputation_C!$B$5+Imputation_C!$C$5,Flights_C!G1129*Imputation_C!$B$6+Imputation_C!$C$6)</f>
        <v>354.19280000000003</v>
      </c>
      <c r="M1129" t="str">
        <f>VLOOKUP(B1129, IATA[],3,FALSE)</f>
        <v>USA</v>
      </c>
      <c r="N1129" t="str">
        <f>VLOOKUP(C1129, IATA[],3,FALSE)</f>
        <v>USA</v>
      </c>
    </row>
    <row r="1130" spans="1:14" x14ac:dyDescent="0.3">
      <c r="A1130" t="s">
        <v>669</v>
      </c>
      <c r="B1130" t="s">
        <v>1167</v>
      </c>
      <c r="C1130" t="s">
        <v>1182</v>
      </c>
      <c r="D1130" s="1">
        <v>43208</v>
      </c>
      <c r="E1130" s="1">
        <v>43216</v>
      </c>
      <c r="F1130" s="1">
        <v>43220</v>
      </c>
      <c r="G1130">
        <v>2461</v>
      </c>
      <c r="H1130">
        <v>3.6</v>
      </c>
      <c r="I1130" s="46">
        <v>3272.8834999999999</v>
      </c>
      <c r="J1130" s="2" t="s">
        <v>1218</v>
      </c>
      <c r="K1130">
        <v>422</v>
      </c>
      <c r="L1130" s="43">
        <f>IF(J1130="Economy", G1130*Imputation_C!$B$5+Imputation_C!$C$5,Flights_C!G1130*Imputation_C!$B$6+Imputation_C!$C$6)</f>
        <v>3272.8834999999999</v>
      </c>
      <c r="M1130" t="str">
        <f>VLOOKUP(B1130, IATA[],3,FALSE)</f>
        <v>England</v>
      </c>
      <c r="N1130" t="str">
        <f>VLOOKUP(C1130, IATA[],3,FALSE)</f>
        <v>Turkey</v>
      </c>
    </row>
    <row r="1131" spans="1:14" x14ac:dyDescent="0.3">
      <c r="A1131" t="s">
        <v>696</v>
      </c>
      <c r="B1131" t="s">
        <v>1167</v>
      </c>
      <c r="C1131" t="s">
        <v>1182</v>
      </c>
      <c r="D1131" s="1">
        <v>43531</v>
      </c>
      <c r="E1131" s="1">
        <v>43715</v>
      </c>
      <c r="F1131" s="1">
        <v>43719</v>
      </c>
      <c r="G1131">
        <v>2461</v>
      </c>
      <c r="H1131">
        <v>3.6</v>
      </c>
      <c r="I1131" s="46">
        <v>3272.8834999999999</v>
      </c>
      <c r="J1131" s="2" t="s">
        <v>1218</v>
      </c>
      <c r="K1131">
        <v>417</v>
      </c>
      <c r="L1131" s="43">
        <f>IF(J1131="Economy", G1131*Imputation_C!$B$5+Imputation_C!$C$5,Flights_C!G1131*Imputation_C!$B$6+Imputation_C!$C$6)</f>
        <v>3272.8834999999999</v>
      </c>
      <c r="M1131" t="str">
        <f>VLOOKUP(B1131, IATA[],3,FALSE)</f>
        <v>England</v>
      </c>
      <c r="N1131" t="str">
        <f>VLOOKUP(C1131, IATA[],3,FALSE)</f>
        <v>Turkey</v>
      </c>
    </row>
    <row r="1132" spans="1:14" x14ac:dyDescent="0.3">
      <c r="A1132" t="s">
        <v>858</v>
      </c>
      <c r="B1132" t="s">
        <v>1167</v>
      </c>
      <c r="C1132" t="s">
        <v>1208</v>
      </c>
      <c r="D1132" s="1">
        <v>43278</v>
      </c>
      <c r="E1132" s="1">
        <v>43278</v>
      </c>
      <c r="F1132" s="1">
        <v>43285</v>
      </c>
      <c r="G1132">
        <v>2507</v>
      </c>
      <c r="H1132">
        <v>8.6999999999999993</v>
      </c>
      <c r="I1132" s="46">
        <v>492.28460000000007</v>
      </c>
      <c r="J1132" s="2" t="s">
        <v>1219</v>
      </c>
      <c r="K1132">
        <v>417</v>
      </c>
      <c r="L1132" s="43">
        <f>IF(J1132="Economy", G1132*Imputation_C!$B$5+Imputation_C!$C$5,Flights_C!G1132*Imputation_C!$B$6+Imputation_C!$C$6)</f>
        <v>492.28460000000007</v>
      </c>
      <c r="M1132" t="str">
        <f>VLOOKUP(B1132, IATA[],3,FALSE)</f>
        <v>England</v>
      </c>
      <c r="N1132" t="str">
        <f>VLOOKUP(C1132, IATA[],3,FALSE)</f>
        <v>Russia</v>
      </c>
    </row>
    <row r="1133" spans="1:14" x14ac:dyDescent="0.3">
      <c r="A1133" t="s">
        <v>766</v>
      </c>
      <c r="B1133" t="s">
        <v>1190</v>
      </c>
      <c r="C1133" t="s">
        <v>1196</v>
      </c>
      <c r="D1133" s="1">
        <v>43415</v>
      </c>
      <c r="E1133" s="1">
        <v>43452</v>
      </c>
      <c r="F1133" s="1">
        <v>43454</v>
      </c>
      <c r="G1133">
        <v>3974</v>
      </c>
      <c r="H1133">
        <v>5.2</v>
      </c>
      <c r="I1133" s="46">
        <v>4140.5889999999999</v>
      </c>
      <c r="J1133" s="2" t="s">
        <v>1218</v>
      </c>
      <c r="K1133">
        <v>204</v>
      </c>
      <c r="L1133" s="43">
        <f>IF(J1133="Economy", G1133*Imputation_C!$B$5+Imputation_C!$C$5,Flights_C!G1133*Imputation_C!$B$6+Imputation_C!$C$6)</f>
        <v>4140.5889999999999</v>
      </c>
      <c r="M1133" t="str">
        <f>VLOOKUP(B1133, IATA[],3,FALSE)</f>
        <v>USA</v>
      </c>
      <c r="N1133" t="str">
        <f>VLOOKUP(C1133, IATA[],3,FALSE)</f>
        <v>USA</v>
      </c>
    </row>
    <row r="1134" spans="1:14" x14ac:dyDescent="0.3">
      <c r="A1134" t="s">
        <v>660</v>
      </c>
      <c r="B1134" t="s">
        <v>1161</v>
      </c>
      <c r="C1134" t="s">
        <v>1162</v>
      </c>
      <c r="D1134" s="1">
        <v>43468</v>
      </c>
      <c r="E1134" s="1">
        <v>43551</v>
      </c>
      <c r="F1134" s="1">
        <v>43565</v>
      </c>
      <c r="G1134">
        <v>5555</v>
      </c>
      <c r="H1134">
        <v>7.1</v>
      </c>
      <c r="I1134" s="46">
        <v>5047.2924999999996</v>
      </c>
      <c r="J1134" s="2" t="s">
        <v>1218</v>
      </c>
      <c r="K1134">
        <v>7</v>
      </c>
      <c r="L1134" s="43">
        <f>IF(J1134="Economy", G1134*Imputation_C!$B$5+Imputation_C!$C$5,Flights_C!G1134*Imputation_C!$B$6+Imputation_C!$C$6)</f>
        <v>5047.2924999999996</v>
      </c>
      <c r="M1134" t="str">
        <f>VLOOKUP(B1134, IATA[],3,FALSE)</f>
        <v>USA</v>
      </c>
      <c r="N1134" t="str">
        <f>VLOOKUP(C1134, IATA[],3,FALSE)</f>
        <v>England</v>
      </c>
    </row>
    <row r="1135" spans="1:14" x14ac:dyDescent="0.3">
      <c r="A1135" t="s">
        <v>861</v>
      </c>
      <c r="B1135" t="s">
        <v>1161</v>
      </c>
      <c r="C1135" t="s">
        <v>1162</v>
      </c>
      <c r="D1135" s="1">
        <v>43298</v>
      </c>
      <c r="E1135" s="1">
        <v>43417</v>
      </c>
      <c r="F1135" s="1">
        <v>43427</v>
      </c>
      <c r="G1135">
        <v>5555</v>
      </c>
      <c r="H1135">
        <v>7.1</v>
      </c>
      <c r="I1135" s="46">
        <v>820.85900000000004</v>
      </c>
      <c r="J1135" s="2" t="s">
        <v>1219</v>
      </c>
      <c r="K1135">
        <v>7</v>
      </c>
      <c r="L1135" s="43">
        <f>IF(J1135="Economy", G1135*Imputation_C!$B$5+Imputation_C!$C$5,Flights_C!G1135*Imputation_C!$B$6+Imputation_C!$C$6)</f>
        <v>820.85900000000004</v>
      </c>
      <c r="M1135" t="str">
        <f>VLOOKUP(B1135, IATA[],3,FALSE)</f>
        <v>USA</v>
      </c>
      <c r="N1135" t="str">
        <f>VLOOKUP(C1135, IATA[],3,FALSE)</f>
        <v>England</v>
      </c>
    </row>
    <row r="1136" spans="1:14" x14ac:dyDescent="0.3">
      <c r="A1136" t="s">
        <v>889</v>
      </c>
      <c r="B1136" t="s">
        <v>1161</v>
      </c>
      <c r="C1136" t="s">
        <v>1162</v>
      </c>
      <c r="D1136" s="1">
        <v>43219</v>
      </c>
      <c r="E1136" s="1">
        <v>43249</v>
      </c>
      <c r="F1136" s="1">
        <v>43259</v>
      </c>
      <c r="G1136">
        <v>5555</v>
      </c>
      <c r="H1136">
        <v>7.1</v>
      </c>
      <c r="I1136" s="46">
        <v>820.85900000000004</v>
      </c>
      <c r="J1136" s="2" t="s">
        <v>1219</v>
      </c>
      <c r="K1136">
        <v>7</v>
      </c>
      <c r="L1136" s="43">
        <f>IF(J1136="Economy", G1136*Imputation_C!$B$5+Imputation_C!$C$5,Flights_C!G1136*Imputation_C!$B$6+Imputation_C!$C$6)</f>
        <v>820.85900000000004</v>
      </c>
      <c r="M1136" t="str">
        <f>VLOOKUP(B1136, IATA[],3,FALSE)</f>
        <v>USA</v>
      </c>
      <c r="N1136" t="str">
        <f>VLOOKUP(C1136, IATA[],3,FALSE)</f>
        <v>England</v>
      </c>
    </row>
    <row r="1137" spans="1:14" x14ac:dyDescent="0.3">
      <c r="A1137" t="s">
        <v>667</v>
      </c>
      <c r="B1137" t="s">
        <v>1167</v>
      </c>
      <c r="C1137" t="s">
        <v>1161</v>
      </c>
      <c r="D1137" s="1">
        <v>43598</v>
      </c>
      <c r="E1137" s="1">
        <v>43622</v>
      </c>
      <c r="F1137" s="1">
        <v>43631</v>
      </c>
      <c r="G1137">
        <v>5568</v>
      </c>
      <c r="H1137">
        <v>12.7</v>
      </c>
      <c r="I1137" s="46">
        <v>5054.7479999999996</v>
      </c>
      <c r="J1137" s="2" t="s">
        <v>1218</v>
      </c>
      <c r="K1137">
        <v>636</v>
      </c>
      <c r="L1137" s="43">
        <f>IF(J1137="Economy", G1137*Imputation_C!$B$5+Imputation_C!$C$5,Flights_C!G1137*Imputation_C!$B$6+Imputation_C!$C$6)</f>
        <v>5054.7479999999996</v>
      </c>
      <c r="M1137" t="str">
        <f>VLOOKUP(B1137, IATA[],3,FALSE)</f>
        <v>England</v>
      </c>
      <c r="N1137" t="str">
        <f>VLOOKUP(C1137, IATA[],3,FALSE)</f>
        <v>USA</v>
      </c>
    </row>
    <row r="1138" spans="1:14" x14ac:dyDescent="0.3">
      <c r="A1138" t="s">
        <v>689</v>
      </c>
      <c r="B1138" t="s">
        <v>1161</v>
      </c>
      <c r="C1138" t="s">
        <v>1167</v>
      </c>
      <c r="D1138" s="1">
        <v>43752</v>
      </c>
      <c r="E1138" s="1">
        <v>43801</v>
      </c>
      <c r="F1138" s="1">
        <v>43808</v>
      </c>
      <c r="G1138">
        <v>5584</v>
      </c>
      <c r="H1138">
        <v>7.1</v>
      </c>
      <c r="I1138" s="46">
        <v>5063.924</v>
      </c>
      <c r="J1138" s="2" t="s">
        <v>1218</v>
      </c>
      <c r="K1138">
        <v>7</v>
      </c>
      <c r="L1138" s="43">
        <f>IF(J1138="Economy", G1138*Imputation_C!$B$5+Imputation_C!$C$5,Flights_C!G1138*Imputation_C!$B$6+Imputation_C!$C$6)</f>
        <v>5063.924</v>
      </c>
      <c r="M1138" t="str">
        <f>VLOOKUP(B1138, IATA[],3,FALSE)</f>
        <v>USA</v>
      </c>
      <c r="N1138" t="str">
        <f>VLOOKUP(C1138, IATA[],3,FALSE)</f>
        <v>England</v>
      </c>
    </row>
    <row r="1139" spans="1:14" x14ac:dyDescent="0.3">
      <c r="A1139" t="s">
        <v>833</v>
      </c>
      <c r="B1139" t="s">
        <v>1161</v>
      </c>
      <c r="C1139" t="s">
        <v>1167</v>
      </c>
      <c r="D1139" s="1">
        <v>43126</v>
      </c>
      <c r="E1139" s="1">
        <v>43195</v>
      </c>
      <c r="F1139" s="1">
        <v>43205</v>
      </c>
      <c r="G1139">
        <v>5584</v>
      </c>
      <c r="H1139">
        <v>7.1</v>
      </c>
      <c r="I1139" s="46">
        <v>823.98519999999996</v>
      </c>
      <c r="J1139" s="2" t="s">
        <v>1219</v>
      </c>
      <c r="K1139">
        <v>7</v>
      </c>
      <c r="L1139" s="43">
        <f>IF(J1139="Economy", G1139*Imputation_C!$B$5+Imputation_C!$C$5,Flights_C!G1139*Imputation_C!$B$6+Imputation_C!$C$6)</f>
        <v>823.98519999999996</v>
      </c>
      <c r="M1139" t="str">
        <f>VLOOKUP(B1139, IATA[],3,FALSE)</f>
        <v>USA</v>
      </c>
      <c r="N1139" t="str">
        <f>VLOOKUP(C1139, IATA[],3,FALSE)</f>
        <v>England</v>
      </c>
    </row>
    <row r="1140" spans="1:14" x14ac:dyDescent="0.3">
      <c r="A1140" t="s">
        <v>664</v>
      </c>
      <c r="B1140" t="s">
        <v>1161</v>
      </c>
      <c r="C1140" t="s">
        <v>1167</v>
      </c>
      <c r="D1140" s="1">
        <v>43681</v>
      </c>
      <c r="E1140" s="1">
        <v>43724</v>
      </c>
      <c r="F1140" s="1">
        <v>43726</v>
      </c>
      <c r="G1140">
        <v>5584</v>
      </c>
      <c r="H1140">
        <v>7.1</v>
      </c>
      <c r="I1140" s="46">
        <v>5063.924</v>
      </c>
      <c r="J1140" s="2" t="s">
        <v>1218</v>
      </c>
      <c r="K1140">
        <v>343</v>
      </c>
      <c r="L1140" s="43">
        <f>IF(J1140="Economy", G1140*Imputation_C!$B$5+Imputation_C!$C$5,Flights_C!G1140*Imputation_C!$B$6+Imputation_C!$C$6)</f>
        <v>5063.924</v>
      </c>
      <c r="M1140" t="str">
        <f>VLOOKUP(B1140, IATA[],3,FALSE)</f>
        <v>USA</v>
      </c>
      <c r="N1140" t="str">
        <f>VLOOKUP(C1140, IATA[],3,FALSE)</f>
        <v>England</v>
      </c>
    </row>
    <row r="1141" spans="1:14" x14ac:dyDescent="0.3">
      <c r="A1141" t="s">
        <v>668</v>
      </c>
      <c r="B1141" t="s">
        <v>1162</v>
      </c>
      <c r="C1141" t="s">
        <v>1164</v>
      </c>
      <c r="D1141" s="1">
        <v>43628</v>
      </c>
      <c r="E1141" s="1">
        <v>43628</v>
      </c>
      <c r="F1141" s="1">
        <v>43635</v>
      </c>
      <c r="G1141">
        <v>7213</v>
      </c>
      <c r="H1141">
        <v>8.4</v>
      </c>
      <c r="I1141" s="46">
        <v>5998.1554999999998</v>
      </c>
      <c r="J1141" s="2" t="s">
        <v>1218</v>
      </c>
      <c r="K1141">
        <v>725</v>
      </c>
      <c r="L1141" s="43">
        <f>IF(J1141="Economy", G1141*Imputation_C!$B$5+Imputation_C!$C$5,Flights_C!G1141*Imputation_C!$B$6+Imputation_C!$C$6)</f>
        <v>5998.1554999999998</v>
      </c>
      <c r="M1141" t="str">
        <f>VLOOKUP(B1141, IATA[],3,FALSE)</f>
        <v>England</v>
      </c>
      <c r="N1141" t="str">
        <f>VLOOKUP(C1141, IATA[],3,FALSE)</f>
        <v>India</v>
      </c>
    </row>
    <row r="1142" spans="1:14" x14ac:dyDescent="0.3">
      <c r="A1142" t="s">
        <v>661</v>
      </c>
      <c r="B1142" t="s">
        <v>1167</v>
      </c>
      <c r="C1142" t="s">
        <v>1195</v>
      </c>
      <c r="D1142" s="1">
        <v>42920</v>
      </c>
      <c r="E1142" s="1">
        <v>42944</v>
      </c>
      <c r="F1142" s="1">
        <v>42956</v>
      </c>
      <c r="G1142">
        <v>7553</v>
      </c>
      <c r="H1142">
        <v>9.4</v>
      </c>
      <c r="I1142" s="46">
        <v>6193.1454999999996</v>
      </c>
      <c r="J1142" s="2" t="s">
        <v>1218</v>
      </c>
      <c r="K1142">
        <v>460</v>
      </c>
      <c r="L1142" s="43">
        <f>IF(J1142="Economy", G1142*Imputation_C!$B$5+Imputation_C!$C$5,Flights_C!G1142*Imputation_C!$B$6+Imputation_C!$C$6)</f>
        <v>6193.1454999999996</v>
      </c>
      <c r="M1142" t="str">
        <f>VLOOKUP(B1142, IATA[],3,FALSE)</f>
        <v>England</v>
      </c>
      <c r="N1142" t="str">
        <f>VLOOKUP(C1142, IATA[],3,FALSE)</f>
        <v>USA</v>
      </c>
    </row>
    <row r="1143" spans="1:14" x14ac:dyDescent="0.3">
      <c r="A1143" t="s">
        <v>247</v>
      </c>
      <c r="B1143" t="s">
        <v>1190</v>
      </c>
      <c r="C1143" t="s">
        <v>1182</v>
      </c>
      <c r="D1143" s="1">
        <v>43226</v>
      </c>
      <c r="E1143" s="1">
        <v>43234</v>
      </c>
      <c r="F1143" s="1">
        <v>43247</v>
      </c>
      <c r="G1143">
        <v>8044</v>
      </c>
      <c r="H1143">
        <v>10</v>
      </c>
      <c r="I1143" s="46">
        <v>6474.7340000000004</v>
      </c>
      <c r="J1143" s="2" t="s">
        <v>1218</v>
      </c>
      <c r="K1143">
        <v>204</v>
      </c>
      <c r="L1143" s="43">
        <f>IF(J1143="Economy", G1143*Imputation_C!$B$5+Imputation_C!$C$5,Flights_C!G1143*Imputation_C!$B$6+Imputation_C!$C$6)</f>
        <v>6474.7340000000004</v>
      </c>
      <c r="M1143" t="str">
        <f>VLOOKUP(B1143, IATA[],3,FALSE)</f>
        <v>USA</v>
      </c>
      <c r="N1143" t="str">
        <f>VLOOKUP(C1143, IATA[],3,FALSE)</f>
        <v>Turkey</v>
      </c>
    </row>
    <row r="1144" spans="1:14" x14ac:dyDescent="0.3">
      <c r="A1144" t="s">
        <v>390</v>
      </c>
      <c r="B1144" t="s">
        <v>1162</v>
      </c>
      <c r="C1144" t="s">
        <v>1205</v>
      </c>
      <c r="D1144" s="1">
        <v>43725</v>
      </c>
      <c r="E1144" s="1">
        <v>43734</v>
      </c>
      <c r="F1144" s="1">
        <v>43747</v>
      </c>
      <c r="G1144">
        <v>8242</v>
      </c>
      <c r="H1144">
        <v>13.4</v>
      </c>
      <c r="I1144" s="46">
        <v>6588.2870000000003</v>
      </c>
      <c r="J1144" s="2" t="s">
        <v>1218</v>
      </c>
      <c r="K1144">
        <v>417</v>
      </c>
      <c r="L1144" s="43">
        <f>IF(J1144="Economy", G1144*Imputation_C!$B$5+Imputation_C!$C$5,Flights_C!G1144*Imputation_C!$B$6+Imputation_C!$C$6)</f>
        <v>6588.2870000000003</v>
      </c>
      <c r="M1144" t="str">
        <f>VLOOKUP(B1144, IATA[],3,FALSE)</f>
        <v>England</v>
      </c>
      <c r="N1144" t="str">
        <f>VLOOKUP(C1144, IATA[],3,FALSE)</f>
        <v>China</v>
      </c>
    </row>
    <row r="1145" spans="1:14" x14ac:dyDescent="0.3">
      <c r="A1145" t="s">
        <v>662</v>
      </c>
      <c r="B1145" t="s">
        <v>1162</v>
      </c>
      <c r="C1145" t="s">
        <v>1183</v>
      </c>
      <c r="D1145" s="1">
        <v>43384</v>
      </c>
      <c r="E1145" s="1">
        <v>43393</v>
      </c>
      <c r="F1145" s="1">
        <v>43406</v>
      </c>
      <c r="G1145">
        <v>8302</v>
      </c>
      <c r="H1145">
        <v>9.5</v>
      </c>
      <c r="I1145" s="46">
        <v>6622.6970000000001</v>
      </c>
      <c r="J1145" s="2" t="s">
        <v>1218</v>
      </c>
      <c r="K1145">
        <v>494</v>
      </c>
      <c r="L1145" s="43">
        <f>IF(J1145="Economy", G1145*Imputation_C!$B$5+Imputation_C!$C$5,Flights_C!G1145*Imputation_C!$B$6+Imputation_C!$C$6)</f>
        <v>6622.6970000000001</v>
      </c>
      <c r="M1145" t="str">
        <f>VLOOKUP(B1145, IATA[],3,FALSE)</f>
        <v>England</v>
      </c>
      <c r="N1145" t="str">
        <f>VLOOKUP(C1145, IATA[],3,FALSE)</f>
        <v>China</v>
      </c>
    </row>
    <row r="1146" spans="1:14" x14ac:dyDescent="0.3">
      <c r="A1146" t="s">
        <v>665</v>
      </c>
      <c r="B1146" t="s">
        <v>1160</v>
      </c>
      <c r="C1146" t="s">
        <v>1182</v>
      </c>
      <c r="D1146" s="1">
        <v>42791</v>
      </c>
      <c r="E1146" s="1">
        <v>42827</v>
      </c>
      <c r="F1146" s="1">
        <v>42832</v>
      </c>
      <c r="G1146">
        <v>8679</v>
      </c>
      <c r="H1146">
        <v>9.8000000000000007</v>
      </c>
      <c r="I1146" s="46">
        <v>6838.9065000000001</v>
      </c>
      <c r="J1146" s="2" t="s">
        <v>1218</v>
      </c>
      <c r="K1146">
        <v>952</v>
      </c>
      <c r="L1146" s="43">
        <f>IF(J1146="Economy", G1146*Imputation_C!$B$5+Imputation_C!$C$5,Flights_C!G1146*Imputation_C!$B$6+Imputation_C!$C$6)</f>
        <v>6838.9065000000001</v>
      </c>
      <c r="M1146" t="str">
        <f>VLOOKUP(B1146, IATA[],3,FALSE)</f>
        <v>Singapore</v>
      </c>
      <c r="N1146" t="str">
        <f>VLOOKUP(C1146, IATA[],3,FALSE)</f>
        <v>Turkey</v>
      </c>
    </row>
    <row r="1147" spans="1:14" x14ac:dyDescent="0.3">
      <c r="A1147" t="s">
        <v>663</v>
      </c>
      <c r="B1147" t="s">
        <v>1162</v>
      </c>
      <c r="C1147" t="s">
        <v>1196</v>
      </c>
      <c r="D1147" s="1">
        <v>43135</v>
      </c>
      <c r="E1147" s="1">
        <v>43156</v>
      </c>
      <c r="F1147" s="1">
        <v>43163</v>
      </c>
      <c r="G1147">
        <v>8759</v>
      </c>
      <c r="H1147">
        <v>9.9</v>
      </c>
      <c r="I1147" s="46">
        <v>6884.7865000000002</v>
      </c>
      <c r="J1147" s="2" t="s">
        <v>1218</v>
      </c>
      <c r="K1147">
        <v>280</v>
      </c>
      <c r="L1147" s="43">
        <f>IF(J1147="Economy", G1147*Imputation_C!$B$5+Imputation_C!$C$5,Flights_C!G1147*Imputation_C!$B$6+Imputation_C!$C$6)</f>
        <v>6884.7865000000002</v>
      </c>
      <c r="M1147" t="str">
        <f>VLOOKUP(B1147, IATA[],3,FALSE)</f>
        <v>England</v>
      </c>
      <c r="N1147" t="str">
        <f>VLOOKUP(C1147, IATA[],3,FALSE)</f>
        <v>USA</v>
      </c>
    </row>
    <row r="1148" spans="1:14" x14ac:dyDescent="0.3">
      <c r="A1148" t="s">
        <v>392</v>
      </c>
      <c r="B1148" t="s">
        <v>1162</v>
      </c>
      <c r="C1148" t="s">
        <v>1202</v>
      </c>
      <c r="D1148" s="1">
        <v>43722</v>
      </c>
      <c r="E1148" s="1">
        <v>43728</v>
      </c>
      <c r="F1148" s="1">
        <v>43736</v>
      </c>
      <c r="G1148">
        <v>9495</v>
      </c>
      <c r="H1148">
        <v>10.6</v>
      </c>
      <c r="I1148" s="46">
        <v>7306.8824999999997</v>
      </c>
      <c r="J1148" s="2" t="s">
        <v>1218</v>
      </c>
      <c r="K1148">
        <v>417</v>
      </c>
      <c r="L1148" s="43">
        <f>IF(J1148="Economy", G1148*Imputation_C!$B$5+Imputation_C!$C$5,Flights_C!G1148*Imputation_C!$B$6+Imputation_C!$C$6)</f>
        <v>7306.8824999999997</v>
      </c>
      <c r="M1148" t="str">
        <f>VLOOKUP(B1148, IATA[],3,FALSE)</f>
        <v>England</v>
      </c>
      <c r="N1148" t="str">
        <f>VLOOKUP(C1148, IATA[],3,FALSE)</f>
        <v>China</v>
      </c>
    </row>
    <row r="1149" spans="1:14" x14ac:dyDescent="0.3">
      <c r="A1149" t="s">
        <v>15</v>
      </c>
      <c r="B1149" t="s">
        <v>1161</v>
      </c>
      <c r="C1149" t="s">
        <v>1171</v>
      </c>
      <c r="D1149" s="1">
        <v>43465</v>
      </c>
      <c r="E1149" s="1">
        <v>43468</v>
      </c>
      <c r="F1149" s="1">
        <v>43483</v>
      </c>
      <c r="G1149">
        <v>11004</v>
      </c>
      <c r="H1149">
        <v>13.5</v>
      </c>
      <c r="I1149" s="46">
        <v>8172.2939999999999</v>
      </c>
      <c r="J1149" s="2" t="s">
        <v>1218</v>
      </c>
      <c r="K1149">
        <v>204</v>
      </c>
      <c r="L1149" s="43">
        <f>IF(J1149="Economy", G1149*Imputation_C!$B$5+Imputation_C!$C$5,Flights_C!G1149*Imputation_C!$B$6+Imputation_C!$C$6)</f>
        <v>8172.2939999999999</v>
      </c>
      <c r="M1149" t="str">
        <f>VLOOKUP(B1149, IATA[],3,FALSE)</f>
        <v>USA</v>
      </c>
      <c r="N1149" t="str">
        <f>VLOOKUP(C1149, IATA[],3,FALSE)</f>
        <v>China</v>
      </c>
    </row>
    <row r="1150" spans="1:14" x14ac:dyDescent="0.3">
      <c r="A1150" t="s">
        <v>191</v>
      </c>
      <c r="B1150" t="s">
        <v>1162</v>
      </c>
      <c r="C1150" t="s">
        <v>1174</v>
      </c>
      <c r="D1150" s="1">
        <v>43653</v>
      </c>
      <c r="E1150" s="1">
        <v>43658</v>
      </c>
      <c r="F1150" s="1">
        <v>43666</v>
      </c>
      <c r="G1150">
        <v>11721</v>
      </c>
      <c r="H1150">
        <v>13.9</v>
      </c>
      <c r="I1150" s="46">
        <v>8583.4935000000005</v>
      </c>
      <c r="J1150" s="2" t="s">
        <v>1218</v>
      </c>
      <c r="K1150">
        <v>417</v>
      </c>
      <c r="L1150" s="43">
        <f>IF(J1150="Economy", G1150*Imputation_C!$B$5+Imputation_C!$C$5,Flights_C!G1150*Imputation_C!$B$6+Imputation_C!$C$6)</f>
        <v>8583.4935000000005</v>
      </c>
      <c r="M1150" t="str">
        <f>VLOOKUP(B1150, IATA[],3,FALSE)</f>
        <v>England</v>
      </c>
      <c r="N1150" t="str">
        <f>VLOOKUP(C1150, IATA[],3,FALSE)</f>
        <v>Indonesia</v>
      </c>
    </row>
    <row r="1151" spans="1:14" x14ac:dyDescent="0.3">
      <c r="A1151" t="s">
        <v>389</v>
      </c>
      <c r="B1151" t="s">
        <v>1161</v>
      </c>
      <c r="C1151" t="s">
        <v>1183</v>
      </c>
      <c r="D1151" s="1">
        <v>43278</v>
      </c>
      <c r="E1151" s="1">
        <v>43288</v>
      </c>
      <c r="F1151" s="1">
        <v>43294</v>
      </c>
      <c r="G1151">
        <v>12116</v>
      </c>
      <c r="H1151">
        <v>14.8</v>
      </c>
      <c r="I1151" s="46">
        <v>8810.0259999999998</v>
      </c>
      <c r="J1151" s="2" t="s">
        <v>1218</v>
      </c>
      <c r="K1151">
        <v>204</v>
      </c>
      <c r="L1151" s="43">
        <f>IF(J1151="Economy", G1151*Imputation_C!$B$5+Imputation_C!$C$5,Flights_C!G1151*Imputation_C!$B$6+Imputation_C!$C$6)</f>
        <v>8810.0259999999998</v>
      </c>
      <c r="M1151" t="str">
        <f>VLOOKUP(B1151, IATA[],3,FALSE)</f>
        <v>USA</v>
      </c>
      <c r="N1151" t="str">
        <f>VLOOKUP(C1151, IATA[],3,FALSE)</f>
        <v>China</v>
      </c>
    </row>
    <row r="1152" spans="1:14" x14ac:dyDescent="0.3">
      <c r="A1152" t="s">
        <v>579</v>
      </c>
      <c r="B1152" t="s">
        <v>1161</v>
      </c>
      <c r="C1152" t="s">
        <v>1164</v>
      </c>
      <c r="D1152" s="1">
        <v>43237</v>
      </c>
      <c r="E1152" s="1">
        <v>43268</v>
      </c>
      <c r="F1152" s="1">
        <v>43273</v>
      </c>
      <c r="G1152">
        <v>12551</v>
      </c>
      <c r="H1152">
        <v>15.3</v>
      </c>
      <c r="I1152" s="46">
        <v>9059.4984999999997</v>
      </c>
      <c r="J1152" s="2" t="s">
        <v>1218</v>
      </c>
      <c r="K1152">
        <v>131</v>
      </c>
      <c r="L1152" s="43">
        <f>IF(J1152="Economy", G1152*Imputation_C!$B$5+Imputation_C!$C$5,Flights_C!G1152*Imputation_C!$B$6+Imputation_C!$C$6)</f>
        <v>9059.4984999999997</v>
      </c>
      <c r="M1152" t="str">
        <f>VLOOKUP(B1152, IATA[],3,FALSE)</f>
        <v>USA</v>
      </c>
      <c r="N1152" t="str">
        <f>VLOOKUP(C1152, IATA[],3,FALSE)</f>
        <v>India</v>
      </c>
    </row>
    <row r="1153" spans="1:14" x14ac:dyDescent="0.3">
      <c r="A1153" t="s">
        <v>264</v>
      </c>
      <c r="B1153" t="s">
        <v>1161</v>
      </c>
      <c r="C1153" t="s">
        <v>1173</v>
      </c>
      <c r="D1153" s="1">
        <v>42727</v>
      </c>
      <c r="E1153" s="1">
        <v>42739</v>
      </c>
      <c r="F1153" s="1">
        <v>42746</v>
      </c>
      <c r="G1153">
        <v>13964</v>
      </c>
      <c r="H1153">
        <v>16.899999999999999</v>
      </c>
      <c r="I1153" s="46">
        <v>9869.8539999999994</v>
      </c>
      <c r="J1153" s="2" t="s">
        <v>1218</v>
      </c>
      <c r="K1153">
        <v>266</v>
      </c>
      <c r="L1153" s="43">
        <f>IF(J1153="Economy", G1153*Imputation_C!$B$5+Imputation_C!$C$5,Flights_C!G1153*Imputation_C!$B$6+Imputation_C!$C$6)</f>
        <v>9869.8539999999994</v>
      </c>
      <c r="M1153" t="str">
        <f>VLOOKUP(B1153, IATA[],3,FALSE)</f>
        <v>USA</v>
      </c>
      <c r="N1153" t="str">
        <f>VLOOKUP(C1153, IATA[],3,FALSE)</f>
        <v>Thailand</v>
      </c>
    </row>
    <row r="1154" spans="1:14" x14ac:dyDescent="0.3">
      <c r="A1154" t="s">
        <v>118</v>
      </c>
      <c r="B1154" t="s">
        <v>1161</v>
      </c>
      <c r="C1154" t="s">
        <v>1160</v>
      </c>
      <c r="D1154" s="1">
        <v>43752</v>
      </c>
      <c r="E1154" s="1">
        <v>43761</v>
      </c>
      <c r="F1154" s="1">
        <v>43772</v>
      </c>
      <c r="G1154">
        <v>15349</v>
      </c>
      <c r="H1154">
        <v>18.5</v>
      </c>
      <c r="I1154" s="46">
        <v>10664.1515</v>
      </c>
      <c r="J1154" s="2" t="s">
        <v>1218</v>
      </c>
      <c r="K1154">
        <v>7</v>
      </c>
      <c r="L1154" s="43">
        <f>IF(J1154="Economy", G1154*Imputation_C!$B$5+Imputation_C!$C$5,Flights_C!G1154*Imputation_C!$B$6+Imputation_C!$C$6)</f>
        <v>10664.1515</v>
      </c>
      <c r="M1154" t="str">
        <f>VLOOKUP(B1154, IATA[],3,FALSE)</f>
        <v>USA</v>
      </c>
      <c r="N1154" t="str">
        <f>VLOOKUP(C1154, IATA[],3,FALSE)</f>
        <v>Singapore</v>
      </c>
    </row>
    <row r="1155" spans="1:14" x14ac:dyDescent="0.3">
      <c r="A1155" t="s">
        <v>666</v>
      </c>
      <c r="B1155" t="s">
        <v>1161</v>
      </c>
      <c r="C1155" t="s">
        <v>1160</v>
      </c>
      <c r="D1155" s="1">
        <v>43147</v>
      </c>
      <c r="E1155" s="1">
        <v>43250</v>
      </c>
      <c r="F1155" s="1">
        <v>43271</v>
      </c>
      <c r="G1155">
        <v>15349</v>
      </c>
      <c r="H1155">
        <v>18.5</v>
      </c>
      <c r="I1155" s="46">
        <v>10664.1515</v>
      </c>
      <c r="J1155" s="2" t="s">
        <v>1218</v>
      </c>
      <c r="K1155">
        <v>854</v>
      </c>
      <c r="L1155" s="43">
        <f>IF(J1155="Economy", G1155*Imputation_C!$B$5+Imputation_C!$C$5,Flights_C!G1155*Imputation_C!$B$6+Imputation_C!$C$6)</f>
        <v>10664.1515</v>
      </c>
      <c r="M1155" t="str">
        <f>VLOOKUP(B1155, IATA[],3,FALSE)</f>
        <v>USA</v>
      </c>
      <c r="N1155" t="str">
        <f>VLOOKUP(C1155, IATA[],3,FALSE)</f>
        <v>Singapore</v>
      </c>
    </row>
    <row r="1156" spans="1:14" x14ac:dyDescent="0.3">
      <c r="A1156" t="s">
        <v>305</v>
      </c>
      <c r="B1156" t="s">
        <v>1161</v>
      </c>
      <c r="C1156" t="s">
        <v>1160</v>
      </c>
      <c r="D1156" s="1">
        <v>43542</v>
      </c>
      <c r="E1156" s="1">
        <v>43557</v>
      </c>
      <c r="F1156" s="1">
        <v>43571</v>
      </c>
      <c r="G1156">
        <v>15349</v>
      </c>
      <c r="H1156">
        <v>18.5</v>
      </c>
      <c r="I1156" s="46">
        <v>10664.1515</v>
      </c>
      <c r="J1156" s="2" t="s">
        <v>1218</v>
      </c>
      <c r="K1156">
        <v>7</v>
      </c>
      <c r="L1156" s="43">
        <f>IF(J1156="Economy", G1156*Imputation_C!$B$5+Imputation_C!$C$5,Flights_C!G1156*Imputation_C!$B$6+Imputation_C!$C$6)</f>
        <v>10664.1515</v>
      </c>
      <c r="M1156" t="str">
        <f>VLOOKUP(B1156, IATA[],3,FALSE)</f>
        <v>USA</v>
      </c>
      <c r="N1156" t="str">
        <f>VLOOKUP(C1156, IATA[],3,FALSE)</f>
        <v>Singapore</v>
      </c>
    </row>
    <row r="1157" spans="1:14" x14ac:dyDescent="0.3">
      <c r="A1157" t="s">
        <v>245</v>
      </c>
      <c r="B1157" t="s">
        <v>1161</v>
      </c>
      <c r="C1157" t="s">
        <v>1160</v>
      </c>
      <c r="D1157" s="1">
        <v>43679</v>
      </c>
      <c r="E1157" s="1">
        <v>43682</v>
      </c>
      <c r="F1157" s="1">
        <v>43692</v>
      </c>
      <c r="G1157">
        <v>15349</v>
      </c>
      <c r="H1157">
        <v>18.5</v>
      </c>
      <c r="I1157" s="46">
        <v>10664.1515</v>
      </c>
      <c r="J1157" s="2" t="s">
        <v>1218</v>
      </c>
      <c r="K1157">
        <v>7</v>
      </c>
      <c r="L1157" s="43">
        <f>IF(J1157="Economy", G1157*Imputation_C!$B$5+Imputation_C!$C$5,Flights_C!G1157*Imputation_C!$B$6+Imputation_C!$C$6)</f>
        <v>10664.1515</v>
      </c>
      <c r="M1157" t="str">
        <f>VLOOKUP(B1157, IATA[],3,FALSE)</f>
        <v>USA</v>
      </c>
      <c r="N1157" t="str">
        <f>VLOOKUP(C1157, IATA[],3,FALSE)</f>
        <v>Singapore</v>
      </c>
    </row>
    <row r="1158" spans="1:14" x14ac:dyDescent="0.3">
      <c r="A1158" t="s">
        <v>467</v>
      </c>
      <c r="B1158" t="s">
        <v>1161</v>
      </c>
      <c r="C1158" t="s">
        <v>1184</v>
      </c>
      <c r="D1158" s="1">
        <v>42746</v>
      </c>
      <c r="E1158" s="1">
        <v>42757</v>
      </c>
      <c r="F1158" s="1">
        <v>42762</v>
      </c>
      <c r="G1158">
        <v>16695</v>
      </c>
      <c r="H1158">
        <v>20.100000000000001</v>
      </c>
      <c r="I1158" s="46">
        <v>11436.0825</v>
      </c>
      <c r="J1158" s="2" t="s">
        <v>1218</v>
      </c>
      <c r="K1158">
        <v>131</v>
      </c>
      <c r="L1158" s="43">
        <f>IF(J1158="Economy", G1158*Imputation_C!$B$5+Imputation_C!$C$5,Flights_C!G1158*Imputation_C!$B$6+Imputation_C!$C$6)</f>
        <v>11436.0825</v>
      </c>
      <c r="M1158" t="str">
        <f>VLOOKUP(B1158, IATA[],3,FALSE)</f>
        <v>USA</v>
      </c>
      <c r="N1158" t="str">
        <f>VLOOKUP(C1158, IATA[],3,FALSE)</f>
        <v>Australia</v>
      </c>
    </row>
    <row r="1159" spans="1:14" x14ac:dyDescent="0.3">
      <c r="D1159"/>
      <c r="E1159"/>
      <c r="F1159"/>
      <c r="I1159"/>
      <c r="J1159"/>
    </row>
  </sheetData>
  <autoFilter ref="A1:N1158" xr:uid="{F400B358-CD20-441F-A5A5-62C15991BBAC}"/>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4957D-2AE0-447C-97BD-4F5114B15E8D}">
  <sheetPr>
    <tabColor theme="5" tint="0.59999389629810485"/>
  </sheetPr>
  <dimension ref="A4:C6"/>
  <sheetViews>
    <sheetView zoomScale="110" zoomScaleNormal="110" workbookViewId="0">
      <selection activeCell="C15" sqref="C15"/>
    </sheetView>
  </sheetViews>
  <sheetFormatPr defaultRowHeight="14.4" x14ac:dyDescent="0.3"/>
  <sheetData>
    <row r="4" spans="1:3" x14ac:dyDescent="0.3">
      <c r="B4" t="s">
        <v>1639</v>
      </c>
      <c r="C4" t="s">
        <v>1638</v>
      </c>
    </row>
    <row r="5" spans="1:3" x14ac:dyDescent="0.3">
      <c r="A5" t="s">
        <v>1219</v>
      </c>
      <c r="B5">
        <v>0.10780000000000001</v>
      </c>
      <c r="C5">
        <v>222.03</v>
      </c>
    </row>
    <row r="6" spans="1:3" x14ac:dyDescent="0.3">
      <c r="A6" t="s">
        <v>1218</v>
      </c>
      <c r="B6">
        <v>0.57350000000000001</v>
      </c>
      <c r="C6">
        <v>1861.5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8821C-57F1-46BC-9790-082DF6B14746}">
  <dimension ref="A1:A7"/>
  <sheetViews>
    <sheetView workbookViewId="0"/>
  </sheetViews>
  <sheetFormatPr defaultRowHeight="14.4" x14ac:dyDescent="0.3"/>
  <sheetData>
    <row r="1" spans="1:1" x14ac:dyDescent="0.3">
      <c r="A1" t="s">
        <v>1630</v>
      </c>
    </row>
    <row r="2" spans="1:1" x14ac:dyDescent="0.3">
      <c r="A2" s="44" t="s">
        <v>1601</v>
      </c>
    </row>
    <row r="3" spans="1:1" x14ac:dyDescent="0.3">
      <c r="A3" s="44" t="s">
        <v>1632</v>
      </c>
    </row>
    <row r="4" spans="1:1" x14ac:dyDescent="0.3">
      <c r="A4" s="44" t="s">
        <v>1631</v>
      </c>
    </row>
    <row r="5" spans="1:1" x14ac:dyDescent="0.3">
      <c r="A5" s="44" t="s">
        <v>1633</v>
      </c>
    </row>
    <row r="6" spans="1:1" x14ac:dyDescent="0.3">
      <c r="A6" s="44" t="s">
        <v>1607</v>
      </c>
    </row>
    <row r="7" spans="1:1" x14ac:dyDescent="0.3">
      <c r="A7" s="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C7B35-CE2A-438F-81B7-0D57E5357661}">
  <sheetPr>
    <tabColor theme="1"/>
  </sheetPr>
  <dimension ref="A1:G39"/>
  <sheetViews>
    <sheetView workbookViewId="0">
      <selection activeCell="J22" sqref="J22"/>
    </sheetView>
  </sheetViews>
  <sheetFormatPr defaultRowHeight="14.4" x14ac:dyDescent="0.3"/>
  <cols>
    <col min="1" max="1" width="35.6640625" style="50" bestFit="1" customWidth="1"/>
    <col min="2" max="4" width="14.109375" style="50" bestFit="1" customWidth="1"/>
    <col min="5" max="5" width="3.5546875" style="50" customWidth="1"/>
    <col min="6" max="6" width="14.77734375" style="22" customWidth="1"/>
    <col min="7" max="7" width="18.44140625" style="22" bestFit="1" customWidth="1"/>
    <col min="8" max="16384" width="8.88671875" style="22"/>
  </cols>
  <sheetData>
    <row r="1" spans="1:7" ht="15" thickBot="1" x14ac:dyDescent="0.35">
      <c r="A1" s="48"/>
      <c r="B1" s="33">
        <v>2017</v>
      </c>
      <c r="C1" s="33">
        <v>2018</v>
      </c>
      <c r="D1" s="33">
        <v>2019</v>
      </c>
      <c r="E1" s="49"/>
      <c r="F1" s="58" t="s">
        <v>4729</v>
      </c>
      <c r="G1" s="27"/>
    </row>
    <row r="2" spans="1:7" x14ac:dyDescent="0.3">
      <c r="A2" s="31" t="s">
        <v>1585</v>
      </c>
      <c r="B2" s="36">
        <f>SUM(B3:B5)</f>
        <v>15555167.776619393</v>
      </c>
      <c r="C2" s="36">
        <f>SUM(C3:C5)</f>
        <v>18274902.75508349</v>
      </c>
      <c r="D2" s="36">
        <f>SUM(D3:D5)</f>
        <v>28193834.554000102</v>
      </c>
      <c r="E2" s="49"/>
      <c r="F2" s="27">
        <f>(D2-B2)/B2</f>
        <v>0.81250597607681163</v>
      </c>
      <c r="G2" s="27"/>
    </row>
    <row r="3" spans="1:7" x14ac:dyDescent="0.3">
      <c r="A3" s="32" t="s">
        <v>1586</v>
      </c>
      <c r="B3" s="36">
        <v>8176273.8217125004</v>
      </c>
      <c r="C3" s="36">
        <v>8337459.1571351001</v>
      </c>
      <c r="D3" s="36">
        <v>10177842.093900001</v>
      </c>
      <c r="E3" s="49"/>
      <c r="F3" s="27">
        <f t="shared" ref="F3:F34" si="0">(D3-B3)/B3</f>
        <v>0.24480201077320043</v>
      </c>
      <c r="G3" s="27"/>
    </row>
    <row r="4" spans="1:7" x14ac:dyDescent="0.3">
      <c r="A4" s="32" t="s">
        <v>1587</v>
      </c>
      <c r="B4" s="36">
        <v>4442067.1106477799</v>
      </c>
      <c r="C4" s="36">
        <v>5524957.2122366996</v>
      </c>
      <c r="D4" s="36">
        <v>8181348.8582201004</v>
      </c>
      <c r="E4" s="49"/>
      <c r="F4" s="27">
        <f t="shared" si="0"/>
        <v>0.84178866604899782</v>
      </c>
      <c r="G4" s="27"/>
    </row>
    <row r="5" spans="1:7" x14ac:dyDescent="0.3">
      <c r="A5" s="32" t="s">
        <v>1588</v>
      </c>
      <c r="B5" s="36">
        <v>2936826.8442591131</v>
      </c>
      <c r="C5" s="36">
        <v>4412486.3857116904</v>
      </c>
      <c r="D5" s="36">
        <v>9834643.6018800009</v>
      </c>
      <c r="E5" s="49"/>
      <c r="F5" s="27">
        <f t="shared" si="0"/>
        <v>2.3487311725935385</v>
      </c>
      <c r="G5" s="27"/>
    </row>
    <row r="6" spans="1:7" x14ac:dyDescent="0.3">
      <c r="A6" s="48"/>
      <c r="B6" s="29"/>
      <c r="C6" s="29"/>
      <c r="D6" s="29"/>
      <c r="E6" s="49"/>
      <c r="F6" s="27"/>
      <c r="G6" s="27"/>
    </row>
    <row r="7" spans="1:7" x14ac:dyDescent="0.3">
      <c r="A7" s="31" t="s">
        <v>1589</v>
      </c>
      <c r="B7" s="30">
        <f>SUM(B8:B12)</f>
        <v>15262978.55740975</v>
      </c>
      <c r="C7" s="30">
        <f>SUM(C8:C12)</f>
        <v>18074870.516038772</v>
      </c>
      <c r="D7" s="30">
        <f>SUM(D8:D12)</f>
        <v>27968613.003946025</v>
      </c>
      <c r="E7" s="49"/>
      <c r="F7" s="27">
        <f t="shared" si="0"/>
        <v>0.83244789991322132</v>
      </c>
      <c r="G7" s="27"/>
    </row>
    <row r="8" spans="1:7" x14ac:dyDescent="0.3">
      <c r="A8" s="32" t="s">
        <v>1590</v>
      </c>
      <c r="B8" s="29">
        <v>6116029.0566036999</v>
      </c>
      <c r="C8" s="29">
        <v>9685796.6684349999</v>
      </c>
      <c r="D8" s="29">
        <v>14505440</v>
      </c>
      <c r="E8" s="49"/>
      <c r="F8" s="27">
        <f t="shared" si="0"/>
        <v>1.3717088106927724</v>
      </c>
      <c r="G8" s="27"/>
    </row>
    <row r="9" spans="1:7" x14ac:dyDescent="0.3">
      <c r="A9" s="32" t="s">
        <v>1279</v>
      </c>
      <c r="B9" s="29">
        <v>6057205.3662844207</v>
      </c>
      <c r="C9" s="29">
        <v>3656235.4132625242</v>
      </c>
      <c r="D9" s="29">
        <v>5431136.8375600167</v>
      </c>
      <c r="E9" s="49"/>
      <c r="F9" s="27">
        <f t="shared" si="0"/>
        <v>-0.10335930365003354</v>
      </c>
      <c r="G9" s="27"/>
    </row>
    <row r="10" spans="1:7" x14ac:dyDescent="0.3">
      <c r="A10" s="32" t="s">
        <v>1591</v>
      </c>
      <c r="B10" s="29">
        <v>113600</v>
      </c>
      <c r="C10" s="29">
        <v>41250</v>
      </c>
      <c r="D10" s="29">
        <v>165801</v>
      </c>
      <c r="E10" s="49"/>
      <c r="F10" s="27">
        <f t="shared" si="0"/>
        <v>0.45951584507042254</v>
      </c>
      <c r="G10" s="27"/>
    </row>
    <row r="11" spans="1:7" x14ac:dyDescent="0.3">
      <c r="A11" s="32" t="s">
        <v>1608</v>
      </c>
      <c r="B11" s="29">
        <v>1274844.0679245286</v>
      </c>
      <c r="C11" s="29">
        <v>2011721.7001591499</v>
      </c>
      <c r="D11" s="29">
        <v>2637707.2000000002</v>
      </c>
      <c r="E11" s="49"/>
      <c r="F11" s="27">
        <f t="shared" si="0"/>
        <v>1.0690430040547938</v>
      </c>
      <c r="G11" s="27"/>
    </row>
    <row r="12" spans="1:7" x14ac:dyDescent="0.3">
      <c r="A12" s="32" t="s">
        <v>1592</v>
      </c>
      <c r="B12" s="29">
        <v>1701300.0665971001</v>
      </c>
      <c r="C12" s="29">
        <v>2679866.7341820998</v>
      </c>
      <c r="D12" s="29">
        <v>5228527.9663860099</v>
      </c>
      <c r="E12" s="49"/>
      <c r="F12" s="27">
        <f t="shared" si="0"/>
        <v>2.073254429974829</v>
      </c>
      <c r="G12" s="27"/>
    </row>
    <row r="13" spans="1:7" x14ac:dyDescent="0.3">
      <c r="A13" s="48"/>
      <c r="B13" s="29"/>
      <c r="C13" s="29"/>
      <c r="D13" s="29"/>
      <c r="F13" s="27"/>
    </row>
    <row r="14" spans="1:7" x14ac:dyDescent="0.3">
      <c r="A14" s="48"/>
      <c r="B14" s="48"/>
      <c r="C14" s="29"/>
      <c r="D14" s="29"/>
      <c r="F14" s="27"/>
    </row>
    <row r="15" spans="1:7" x14ac:dyDescent="0.3">
      <c r="A15" s="31" t="s">
        <v>1593</v>
      </c>
      <c r="B15" s="30">
        <f>B2-B7</f>
        <v>292189.21920964308</v>
      </c>
      <c r="C15" s="30">
        <f>C2-C7</f>
        <v>200032.23904471844</v>
      </c>
      <c r="D15" s="30">
        <f t="shared" ref="D15" si="1">D2-D7</f>
        <v>225221.55005407706</v>
      </c>
      <c r="F15" s="27">
        <f t="shared" si="0"/>
        <v>-0.22919281326227622</v>
      </c>
    </row>
    <row r="16" spans="1:7" x14ac:dyDescent="0.3">
      <c r="A16" s="48"/>
      <c r="B16" s="51"/>
      <c r="C16" s="51"/>
      <c r="D16" s="52"/>
      <c r="F16" s="27"/>
    </row>
    <row r="17" spans="1:6" x14ac:dyDescent="0.3">
      <c r="A17" s="31" t="s">
        <v>1594</v>
      </c>
      <c r="B17" s="37">
        <v>71</v>
      </c>
      <c r="C17" s="37">
        <v>118</v>
      </c>
      <c r="D17" s="37">
        <v>170</v>
      </c>
      <c r="F17" s="27">
        <f t="shared" si="0"/>
        <v>1.3943661971830985</v>
      </c>
    </row>
    <row r="18" spans="1:6" x14ac:dyDescent="0.3">
      <c r="A18" s="48"/>
      <c r="B18" s="48"/>
      <c r="C18" s="48"/>
      <c r="D18" s="53"/>
      <c r="F18" s="27"/>
    </row>
    <row r="19" spans="1:6" x14ac:dyDescent="0.3">
      <c r="A19" s="29" t="s">
        <v>4728</v>
      </c>
      <c r="B19" s="28">
        <f>B12/B17</f>
        <v>23961.972768973243</v>
      </c>
      <c r="C19" s="28">
        <f t="shared" ref="C19:D19" si="2">C12/C17</f>
        <v>22710.735035441525</v>
      </c>
      <c r="D19" s="28">
        <f t="shared" si="2"/>
        <v>30756.046861094175</v>
      </c>
      <c r="F19" s="27">
        <f t="shared" si="0"/>
        <v>0.28353567369536975</v>
      </c>
    </row>
    <row r="20" spans="1:6" x14ac:dyDescent="0.3">
      <c r="A20" s="31"/>
      <c r="B20" s="35"/>
      <c r="C20" s="35"/>
      <c r="D20" s="35"/>
      <c r="F20" s="27"/>
    </row>
    <row r="21" spans="1:6" x14ac:dyDescent="0.3">
      <c r="A21" s="31"/>
      <c r="B21" s="35"/>
      <c r="C21" s="35"/>
      <c r="D21" s="35"/>
      <c r="F21" s="27"/>
    </row>
    <row r="22" spans="1:6" x14ac:dyDescent="0.3">
      <c r="A22" s="54" t="s">
        <v>4726</v>
      </c>
      <c r="B22" s="22"/>
      <c r="C22" s="22"/>
      <c r="D22" s="22"/>
      <c r="F22" s="27"/>
    </row>
    <row r="23" spans="1:6" s="38" customFormat="1" x14ac:dyDescent="0.3">
      <c r="A23" s="32" t="s">
        <v>1584</v>
      </c>
      <c r="B23" s="29">
        <v>1143003.7450999999</v>
      </c>
      <c r="C23" s="29">
        <v>1801197.4666000006</v>
      </c>
      <c r="D23" s="29">
        <v>3418372.7390000019</v>
      </c>
      <c r="E23" s="55"/>
      <c r="F23" s="27">
        <f t="shared" si="0"/>
        <v>1.9906925096740893</v>
      </c>
    </row>
    <row r="24" spans="1:6" x14ac:dyDescent="0.3">
      <c r="A24" s="32" t="s">
        <v>1579</v>
      </c>
      <c r="B24" s="29">
        <v>347528.37</v>
      </c>
      <c r="C24" s="29">
        <v>573632.92000000004</v>
      </c>
      <c r="D24" s="29">
        <v>1049744.24</v>
      </c>
      <c r="F24" s="27">
        <f t="shared" si="0"/>
        <v>2.0206001311490054</v>
      </c>
    </row>
    <row r="25" spans="1:6" x14ac:dyDescent="0.3">
      <c r="A25" s="32" t="s">
        <v>1575</v>
      </c>
      <c r="B25" s="29">
        <v>98858.97</v>
      </c>
      <c r="C25" s="29">
        <v>165465.62</v>
      </c>
      <c r="D25" s="29">
        <v>278039.43</v>
      </c>
      <c r="F25" s="27">
        <f t="shared" si="0"/>
        <v>1.8124856044929458</v>
      </c>
    </row>
    <row r="26" spans="1:6" x14ac:dyDescent="0.3">
      <c r="A26" s="32" t="s">
        <v>1578</v>
      </c>
      <c r="B26" s="29">
        <v>26872.379999999997</v>
      </c>
      <c r="C26" s="29">
        <v>41554.799999999996</v>
      </c>
      <c r="D26" s="29">
        <v>75407.22</v>
      </c>
      <c r="F26" s="27">
        <f t="shared" si="0"/>
        <v>1.8061236109343499</v>
      </c>
    </row>
    <row r="27" spans="1:6" x14ac:dyDescent="0.3">
      <c r="A27" s="32" t="s">
        <v>1577</v>
      </c>
      <c r="B27" s="29">
        <v>20753.740000000002</v>
      </c>
      <c r="C27" s="29">
        <v>33626.880000000005</v>
      </c>
      <c r="D27" s="29">
        <v>61139.26</v>
      </c>
      <c r="F27" s="27">
        <f t="shared" si="0"/>
        <v>1.9459393824920233</v>
      </c>
    </row>
    <row r="28" spans="1:6" x14ac:dyDescent="0.3">
      <c r="A28" s="32" t="s">
        <v>1580</v>
      </c>
      <c r="B28" s="29">
        <v>8796.58</v>
      </c>
      <c r="C28" s="29">
        <v>14078.400000000001</v>
      </c>
      <c r="D28" s="29">
        <v>26984.46</v>
      </c>
      <c r="F28" s="27">
        <f t="shared" si="0"/>
        <v>2.0676080931452905</v>
      </c>
    </row>
    <row r="29" spans="1:6" x14ac:dyDescent="0.3">
      <c r="A29" s="32" t="s">
        <v>1576</v>
      </c>
      <c r="B29" s="29">
        <v>5935.68</v>
      </c>
      <c r="C29" s="29">
        <v>8785.36</v>
      </c>
      <c r="D29" s="29">
        <v>17961.080000000002</v>
      </c>
      <c r="F29" s="27">
        <f t="shared" si="0"/>
        <v>2.0259515337754057</v>
      </c>
    </row>
    <row r="30" spans="1:6" x14ac:dyDescent="0.3">
      <c r="A30" s="32" t="s">
        <v>1583</v>
      </c>
      <c r="B30" s="29">
        <v>5854.3600000000006</v>
      </c>
      <c r="C30" s="29">
        <v>10200.880000000001</v>
      </c>
      <c r="D30" s="29">
        <v>16580.2</v>
      </c>
      <c r="F30" s="27">
        <f t="shared" si="0"/>
        <v>1.8321114519776711</v>
      </c>
    </row>
    <row r="31" spans="1:6" x14ac:dyDescent="0.3">
      <c r="A31" s="32" t="s">
        <v>1581</v>
      </c>
      <c r="B31" s="29">
        <v>4353.6600000000008</v>
      </c>
      <c r="C31" s="29">
        <v>6976.17</v>
      </c>
      <c r="D31" s="29">
        <v>12313.890000000001</v>
      </c>
      <c r="F31" s="27">
        <f t="shared" si="0"/>
        <v>1.8283995534791415</v>
      </c>
    </row>
    <row r="32" spans="1:6" x14ac:dyDescent="0.3">
      <c r="A32" s="32" t="s">
        <v>1582</v>
      </c>
      <c r="B32" s="29">
        <v>2974.7000000000003</v>
      </c>
      <c r="C32" s="29">
        <v>4847.8400000000011</v>
      </c>
      <c r="D32" s="29">
        <v>7479</v>
      </c>
      <c r="F32" s="27">
        <f t="shared" si="0"/>
        <v>1.5142031129189495</v>
      </c>
    </row>
    <row r="33" spans="1:6" x14ac:dyDescent="0.3">
      <c r="A33" s="31" t="s">
        <v>1215</v>
      </c>
      <c r="B33" s="30">
        <f>SUM(B23:B32)</f>
        <v>1664932.1850999999</v>
      </c>
      <c r="C33" s="30">
        <f t="shared" ref="C33:D33" si="3">SUM(C23:C32)</f>
        <v>2660366.3366</v>
      </c>
      <c r="D33" s="30">
        <f t="shared" si="3"/>
        <v>4964021.5190000013</v>
      </c>
      <c r="F33" s="27">
        <f t="shared" si="0"/>
        <v>1.9815157418569873</v>
      </c>
    </row>
    <row r="34" spans="1:6" x14ac:dyDescent="0.3">
      <c r="A34" s="31" t="s">
        <v>4727</v>
      </c>
      <c r="B34" s="30">
        <f>B12-B33</f>
        <v>36367.881497100228</v>
      </c>
      <c r="C34" s="30">
        <f t="shared" ref="C34:D34" si="4">C12-C33</f>
        <v>19500.397582099773</v>
      </c>
      <c r="D34" s="30">
        <f t="shared" si="4"/>
        <v>264506.44738600869</v>
      </c>
      <c r="F34" s="27">
        <f t="shared" si="0"/>
        <v>6.2730782354506669</v>
      </c>
    </row>
    <row r="36" spans="1:6" x14ac:dyDescent="0.3">
      <c r="B36" s="56"/>
      <c r="C36" s="56"/>
      <c r="D36" s="56"/>
    </row>
    <row r="37" spans="1:6" x14ac:dyDescent="0.3">
      <c r="B37" s="57"/>
      <c r="C37" s="57"/>
      <c r="D37" s="57"/>
    </row>
    <row r="39" spans="1:6" x14ac:dyDescent="0.3">
      <c r="B39" s="34"/>
    </row>
  </sheetData>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displayEmptyCellsAs="gap" xr2:uid="{77E2D204-660B-4953-A5B7-81C9E5CD79D1}">
          <x14:colorSeries rgb="FF376092"/>
          <x14:colorNegative rgb="FFD00000"/>
          <x14:colorAxis rgb="FF000000"/>
          <x14:colorMarkers rgb="FFD00000"/>
          <x14:colorFirst rgb="FFD00000"/>
          <x14:colorLast rgb="FFD00000"/>
          <x14:colorHigh rgb="FFD00000"/>
          <x14:colorLow rgb="FFD00000"/>
          <x14:sparklines>
            <x14:sparkline>
              <xm:f>'P&amp;L'!E2:G2</xm:f>
              <xm:sqref>H2</xm:sqref>
            </x14:sparkline>
            <x14:sparkline>
              <xm:f>'P&amp;L'!E3:G3</xm:f>
              <xm:sqref>H3</xm:sqref>
            </x14:sparkline>
            <x14:sparkline>
              <xm:f>'P&amp;L'!E4:G4</xm:f>
              <xm:sqref>H4</xm:sqref>
            </x14:sparkline>
            <x14:sparkline>
              <xm:f>'P&amp;L'!E5:G5</xm:f>
              <xm:sqref>H5</xm:sqref>
            </x14:sparkline>
            <x14:sparkline>
              <xm:f>'P&amp;L'!E6:G6</xm:f>
              <xm:sqref>H6</xm:sqref>
            </x14:sparkline>
            <x14:sparkline>
              <xm:f>'P&amp;L'!E7:G7</xm:f>
              <xm:sqref>H7</xm:sqref>
            </x14:sparkline>
            <x14:sparkline>
              <xm:f>'P&amp;L'!E8:G8</xm:f>
              <xm:sqref>H8</xm:sqref>
            </x14:sparkline>
            <x14:sparkline>
              <xm:f>'P&amp;L'!E9:G9</xm:f>
              <xm:sqref>H9</xm:sqref>
            </x14:sparkline>
            <x14:sparkline>
              <xm:f>'P&amp;L'!E10:G10</xm:f>
              <xm:sqref>H10</xm:sqref>
            </x14:sparkline>
            <x14:sparkline>
              <xm:f>'P&amp;L'!E11:G11</xm:f>
              <xm:sqref>H11</xm:sqref>
            </x14:sparkline>
            <x14:sparkline>
              <xm:f>'P&amp;L'!E12:G12</xm:f>
              <xm:sqref>H12</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EFE87-9FA3-4D39-AFF8-D154143EA428}">
  <sheetPr>
    <tabColor theme="1"/>
  </sheetPr>
  <dimension ref="A1:B25"/>
  <sheetViews>
    <sheetView workbookViewId="0">
      <selection activeCell="E20" sqref="E20"/>
    </sheetView>
  </sheetViews>
  <sheetFormatPr defaultRowHeight="14.4" x14ac:dyDescent="0.3"/>
  <cols>
    <col min="1" max="1" width="19.44140625" bestFit="1" customWidth="1"/>
    <col min="2" max="2" width="19.5546875" bestFit="1" customWidth="1"/>
  </cols>
  <sheetData>
    <row r="1" spans="1:2" x14ac:dyDescent="0.3">
      <c r="A1" s="47" t="s">
        <v>1642</v>
      </c>
      <c r="B1" s="47" t="s">
        <v>4721</v>
      </c>
    </row>
    <row r="2" spans="1:2" x14ac:dyDescent="0.3">
      <c r="A2" t="s">
        <v>1685</v>
      </c>
      <c r="B2" t="s">
        <v>1588</v>
      </c>
    </row>
    <row r="3" spans="1:2" x14ac:dyDescent="0.3">
      <c r="A3" t="s">
        <v>1957</v>
      </c>
      <c r="B3" t="s">
        <v>1586</v>
      </c>
    </row>
    <row r="4" spans="1:2" x14ac:dyDescent="0.3">
      <c r="A4" t="s">
        <v>1653</v>
      </c>
      <c r="B4" t="s">
        <v>1586</v>
      </c>
    </row>
    <row r="5" spans="1:2" x14ac:dyDescent="0.3">
      <c r="A5" t="s">
        <v>1918</v>
      </c>
      <c r="B5" t="s">
        <v>1588</v>
      </c>
    </row>
    <row r="6" spans="1:2" x14ac:dyDescent="0.3">
      <c r="A6" t="s">
        <v>2027</v>
      </c>
      <c r="B6" t="s">
        <v>1587</v>
      </c>
    </row>
    <row r="7" spans="1:2" x14ac:dyDescent="0.3">
      <c r="A7" t="s">
        <v>1710</v>
      </c>
      <c r="B7" t="s">
        <v>1587</v>
      </c>
    </row>
    <row r="8" spans="1:2" x14ac:dyDescent="0.3">
      <c r="A8" t="s">
        <v>2001</v>
      </c>
      <c r="B8" t="s">
        <v>1587</v>
      </c>
    </row>
    <row r="9" spans="1:2" x14ac:dyDescent="0.3">
      <c r="A9" t="s">
        <v>1707</v>
      </c>
      <c r="B9" t="s">
        <v>1588</v>
      </c>
    </row>
    <row r="10" spans="1:2" x14ac:dyDescent="0.3">
      <c r="A10" t="s">
        <v>1901</v>
      </c>
      <c r="B10" t="s">
        <v>1588</v>
      </c>
    </row>
    <row r="11" spans="1:2" x14ac:dyDescent="0.3">
      <c r="A11" t="s">
        <v>1724</v>
      </c>
      <c r="B11" t="s">
        <v>1587</v>
      </c>
    </row>
    <row r="12" spans="1:2" x14ac:dyDescent="0.3">
      <c r="A12" t="s">
        <v>1713</v>
      </c>
      <c r="B12" t="s">
        <v>1588</v>
      </c>
    </row>
    <row r="13" spans="1:2" x14ac:dyDescent="0.3">
      <c r="A13" t="s">
        <v>1762</v>
      </c>
      <c r="B13" t="s">
        <v>1588</v>
      </c>
    </row>
    <row r="14" spans="1:2" x14ac:dyDescent="0.3">
      <c r="A14" t="s">
        <v>1673</v>
      </c>
      <c r="B14" t="s">
        <v>1586</v>
      </c>
    </row>
    <row r="15" spans="1:2" x14ac:dyDescent="0.3">
      <c r="A15" t="s">
        <v>1779</v>
      </c>
      <c r="B15" t="s">
        <v>1587</v>
      </c>
    </row>
    <row r="16" spans="1:2" x14ac:dyDescent="0.3">
      <c r="A16" t="s">
        <v>1789</v>
      </c>
      <c r="B16" t="s">
        <v>1588</v>
      </c>
    </row>
    <row r="17" spans="1:2" x14ac:dyDescent="0.3">
      <c r="A17" t="s">
        <v>2435</v>
      </c>
      <c r="B17" t="s">
        <v>1587</v>
      </c>
    </row>
    <row r="18" spans="1:2" x14ac:dyDescent="0.3">
      <c r="A18" t="s">
        <v>4720</v>
      </c>
      <c r="B18" t="s">
        <v>1588</v>
      </c>
    </row>
    <row r="19" spans="1:2" x14ac:dyDescent="0.3">
      <c r="A19" t="s">
        <v>1828</v>
      </c>
      <c r="B19" t="s">
        <v>1587</v>
      </c>
    </row>
    <row r="20" spans="1:2" x14ac:dyDescent="0.3">
      <c r="A20" t="s">
        <v>1266</v>
      </c>
      <c r="B20" t="s">
        <v>1588</v>
      </c>
    </row>
    <row r="21" spans="1:2" x14ac:dyDescent="0.3">
      <c r="A21" t="s">
        <v>1745</v>
      </c>
      <c r="B21" t="s">
        <v>1587</v>
      </c>
    </row>
    <row r="22" spans="1:2" x14ac:dyDescent="0.3">
      <c r="A22" t="s">
        <v>1921</v>
      </c>
      <c r="B22" t="s">
        <v>1588</v>
      </c>
    </row>
    <row r="23" spans="1:2" x14ac:dyDescent="0.3">
      <c r="A23" t="s">
        <v>1679</v>
      </c>
      <c r="B23" t="s">
        <v>1587</v>
      </c>
    </row>
    <row r="24" spans="1:2" x14ac:dyDescent="0.3">
      <c r="A24" t="s">
        <v>1667</v>
      </c>
      <c r="B24" t="s">
        <v>1587</v>
      </c>
    </row>
    <row r="25" spans="1:2" x14ac:dyDescent="0.3">
      <c r="A25" t="s">
        <v>1659</v>
      </c>
      <c r="B25" t="s">
        <v>1586</v>
      </c>
    </row>
  </sheetData>
  <sortState xmlns:xlrd2="http://schemas.microsoft.com/office/spreadsheetml/2017/richdata2" ref="A2:A25">
    <sortCondition ref="A2:A2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BF75F-6692-4957-8043-79808A45A7B1}">
  <sheetPr>
    <tabColor theme="1"/>
  </sheetPr>
  <dimension ref="A1:G171"/>
  <sheetViews>
    <sheetView workbookViewId="0"/>
  </sheetViews>
  <sheetFormatPr defaultRowHeight="14.4" x14ac:dyDescent="0.3"/>
  <cols>
    <col min="3" max="3" width="11.33203125" customWidth="1"/>
    <col min="4" max="4" width="11.33203125" bestFit="1" customWidth="1"/>
    <col min="5" max="5" width="12.44140625" customWidth="1"/>
    <col min="6" max="6" width="10" customWidth="1"/>
    <col min="7" max="7" width="9.44140625" customWidth="1"/>
  </cols>
  <sheetData>
    <row r="1" spans="1:7" x14ac:dyDescent="0.3">
      <c r="A1" s="6" t="s">
        <v>1222</v>
      </c>
      <c r="B1" s="7" t="s">
        <v>1223</v>
      </c>
      <c r="C1" s="7" t="s">
        <v>1224</v>
      </c>
      <c r="D1" s="7" t="s">
        <v>1225</v>
      </c>
      <c r="E1" s="7" t="s">
        <v>1226</v>
      </c>
      <c r="F1" s="7" t="s">
        <v>1227</v>
      </c>
      <c r="G1" s="8" t="s">
        <v>1228</v>
      </c>
    </row>
    <row r="2" spans="1:7" x14ac:dyDescent="0.3">
      <c r="A2" s="9">
        <v>7</v>
      </c>
      <c r="B2" s="10" t="s">
        <v>1229</v>
      </c>
      <c r="C2" s="10" t="s">
        <v>1230</v>
      </c>
      <c r="D2" s="10" t="s">
        <v>1231</v>
      </c>
      <c r="E2" s="10">
        <v>3</v>
      </c>
      <c r="F2" s="10" t="s">
        <v>1232</v>
      </c>
      <c r="G2" s="11">
        <v>78</v>
      </c>
    </row>
    <row r="3" spans="1:7" x14ac:dyDescent="0.3">
      <c r="A3" s="12">
        <v>11</v>
      </c>
      <c r="B3" s="13" t="s">
        <v>1233</v>
      </c>
      <c r="C3" s="13" t="s">
        <v>1234</v>
      </c>
      <c r="D3" s="13" t="s">
        <v>1235</v>
      </c>
      <c r="E3" s="13">
        <v>3</v>
      </c>
      <c r="F3" s="13" t="s">
        <v>1236</v>
      </c>
      <c r="G3" s="14">
        <v>93</v>
      </c>
    </row>
    <row r="4" spans="1:7" x14ac:dyDescent="0.3">
      <c r="A4" s="9">
        <v>12</v>
      </c>
      <c r="B4" s="10" t="s">
        <v>1237</v>
      </c>
      <c r="C4" s="10" t="s">
        <v>1238</v>
      </c>
      <c r="D4" s="10" t="s">
        <v>1235</v>
      </c>
      <c r="E4" s="10">
        <v>2</v>
      </c>
      <c r="F4" s="10" t="s">
        <v>1232</v>
      </c>
      <c r="G4" s="11">
        <v>1</v>
      </c>
    </row>
    <row r="5" spans="1:7" x14ac:dyDescent="0.3">
      <c r="A5" s="12">
        <v>13</v>
      </c>
      <c r="B5" s="13" t="s">
        <v>1239</v>
      </c>
      <c r="C5" s="13" t="s">
        <v>1240</v>
      </c>
      <c r="D5" s="13" t="s">
        <v>1235</v>
      </c>
      <c r="E5" s="13">
        <v>2</v>
      </c>
      <c r="F5" s="13" t="s">
        <v>1232</v>
      </c>
      <c r="G5" s="14">
        <v>2</v>
      </c>
    </row>
    <row r="6" spans="1:7" x14ac:dyDescent="0.3">
      <c r="A6" s="9">
        <v>15</v>
      </c>
      <c r="B6" s="10" t="s">
        <v>1241</v>
      </c>
      <c r="C6" s="10" t="s">
        <v>1242</v>
      </c>
      <c r="D6" s="10" t="s">
        <v>1235</v>
      </c>
      <c r="E6" s="10">
        <v>4</v>
      </c>
      <c r="F6" s="10" t="s">
        <v>1236</v>
      </c>
      <c r="G6" s="11">
        <v>94</v>
      </c>
    </row>
    <row r="7" spans="1:7" x14ac:dyDescent="0.3">
      <c r="A7" s="12">
        <v>16</v>
      </c>
      <c r="B7" s="13" t="s">
        <v>1243</v>
      </c>
      <c r="C7" s="13" t="s">
        <v>1244</v>
      </c>
      <c r="D7" s="13" t="s">
        <v>1235</v>
      </c>
      <c r="E7" s="13">
        <v>4</v>
      </c>
      <c r="F7" s="13" t="s">
        <v>1232</v>
      </c>
      <c r="G7" s="14">
        <v>3</v>
      </c>
    </row>
    <row r="8" spans="1:7" x14ac:dyDescent="0.3">
      <c r="A8" s="9">
        <v>18</v>
      </c>
      <c r="B8" s="10" t="s">
        <v>1245</v>
      </c>
      <c r="C8" s="10" t="s">
        <v>1246</v>
      </c>
      <c r="D8" s="10" t="s">
        <v>1235</v>
      </c>
      <c r="E8" s="10">
        <v>2</v>
      </c>
      <c r="F8" s="10" t="s">
        <v>1232</v>
      </c>
      <c r="G8" s="11">
        <v>4</v>
      </c>
    </row>
    <row r="9" spans="1:7" x14ac:dyDescent="0.3">
      <c r="A9" s="12">
        <v>25</v>
      </c>
      <c r="B9" s="13" t="s">
        <v>1247</v>
      </c>
      <c r="C9" s="13" t="s">
        <v>1248</v>
      </c>
      <c r="D9" s="13" t="s">
        <v>1235</v>
      </c>
      <c r="E9" s="13">
        <v>4</v>
      </c>
      <c r="F9" s="13" t="s">
        <v>1232</v>
      </c>
      <c r="G9" s="14">
        <v>5</v>
      </c>
    </row>
    <row r="10" spans="1:7" x14ac:dyDescent="0.3">
      <c r="A10" s="9">
        <v>31</v>
      </c>
      <c r="B10" s="10" t="s">
        <v>1249</v>
      </c>
      <c r="C10" s="10" t="s">
        <v>1250</v>
      </c>
      <c r="D10" s="10" t="s">
        <v>1251</v>
      </c>
      <c r="E10" s="10">
        <v>4</v>
      </c>
      <c r="F10" s="10" t="s">
        <v>1236</v>
      </c>
      <c r="G10" s="11">
        <v>147</v>
      </c>
    </row>
    <row r="11" spans="1:7" x14ac:dyDescent="0.3">
      <c r="A11" s="12">
        <v>39</v>
      </c>
      <c r="B11" s="13" t="s">
        <v>1252</v>
      </c>
      <c r="C11" s="13" t="s">
        <v>1253</v>
      </c>
      <c r="D11" s="13" t="s">
        <v>1235</v>
      </c>
      <c r="E11" s="13">
        <v>4</v>
      </c>
      <c r="F11" s="13" t="s">
        <v>1232</v>
      </c>
      <c r="G11" s="14">
        <v>6</v>
      </c>
    </row>
    <row r="12" spans="1:7" x14ac:dyDescent="0.3">
      <c r="A12" s="9">
        <v>41</v>
      </c>
      <c r="B12" s="10" t="s">
        <v>1254</v>
      </c>
      <c r="C12" s="10" t="s">
        <v>1255</v>
      </c>
      <c r="D12" s="10" t="s">
        <v>1231</v>
      </c>
      <c r="E12" s="10">
        <v>4</v>
      </c>
      <c r="F12" s="10" t="s">
        <v>1236</v>
      </c>
      <c r="G12" s="11">
        <v>144</v>
      </c>
    </row>
    <row r="13" spans="1:7" x14ac:dyDescent="0.3">
      <c r="A13" s="12">
        <v>52</v>
      </c>
      <c r="B13" s="13" t="s">
        <v>1256</v>
      </c>
      <c r="C13" s="13" t="s">
        <v>1257</v>
      </c>
      <c r="D13" s="13" t="s">
        <v>1235</v>
      </c>
      <c r="E13" s="13">
        <v>3</v>
      </c>
      <c r="F13" s="13" t="s">
        <v>1236</v>
      </c>
      <c r="G13" s="14">
        <v>95</v>
      </c>
    </row>
    <row r="14" spans="1:7" x14ac:dyDescent="0.3">
      <c r="A14" s="9">
        <v>60</v>
      </c>
      <c r="B14" s="10" t="s">
        <v>1258</v>
      </c>
      <c r="C14" s="10" t="s">
        <v>1259</v>
      </c>
      <c r="D14" s="10" t="s">
        <v>1235</v>
      </c>
      <c r="E14" s="10">
        <v>4</v>
      </c>
      <c r="F14" s="10" t="s">
        <v>1232</v>
      </c>
      <c r="G14" s="11">
        <v>7</v>
      </c>
    </row>
    <row r="15" spans="1:7" x14ac:dyDescent="0.3">
      <c r="A15" s="12">
        <v>62</v>
      </c>
      <c r="B15" s="13" t="s">
        <v>1260</v>
      </c>
      <c r="C15" s="13" t="s">
        <v>1261</v>
      </c>
      <c r="D15" s="13" t="s">
        <v>1235</v>
      </c>
      <c r="E15" s="13">
        <v>3</v>
      </c>
      <c r="F15" s="13" t="s">
        <v>1232</v>
      </c>
      <c r="G15" s="14">
        <v>8</v>
      </c>
    </row>
    <row r="16" spans="1:7" x14ac:dyDescent="0.3">
      <c r="A16" s="9">
        <v>63</v>
      </c>
      <c r="B16" s="10" t="s">
        <v>1262</v>
      </c>
      <c r="C16" s="10" t="s">
        <v>1263</v>
      </c>
      <c r="D16" s="10" t="s">
        <v>1235</v>
      </c>
      <c r="E16" s="10">
        <v>3</v>
      </c>
      <c r="F16" s="10" t="s">
        <v>1232</v>
      </c>
      <c r="G16" s="11">
        <v>9</v>
      </c>
    </row>
    <row r="17" spans="1:7" x14ac:dyDescent="0.3">
      <c r="A17" s="12">
        <v>77</v>
      </c>
      <c r="B17" s="13" t="s">
        <v>1264</v>
      </c>
      <c r="C17" s="13" t="s">
        <v>1265</v>
      </c>
      <c r="D17" s="13" t="s">
        <v>1235</v>
      </c>
      <c r="E17" s="13">
        <v>4</v>
      </c>
      <c r="F17" s="13" t="s">
        <v>1266</v>
      </c>
      <c r="G17" s="14">
        <v>154</v>
      </c>
    </row>
    <row r="18" spans="1:7" x14ac:dyDescent="0.3">
      <c r="A18" s="9">
        <v>89</v>
      </c>
      <c r="B18" s="10" t="s">
        <v>1267</v>
      </c>
      <c r="C18" s="10" t="s">
        <v>1268</v>
      </c>
      <c r="D18" s="10" t="s">
        <v>1235</v>
      </c>
      <c r="E18" s="10">
        <v>4</v>
      </c>
      <c r="F18" s="10" t="s">
        <v>1236</v>
      </c>
      <c r="G18" s="11">
        <v>96</v>
      </c>
    </row>
    <row r="19" spans="1:7" x14ac:dyDescent="0.3">
      <c r="A19" s="12">
        <v>101</v>
      </c>
      <c r="B19" s="13" t="s">
        <v>1269</v>
      </c>
      <c r="C19" s="13" t="s">
        <v>1270</v>
      </c>
      <c r="D19" s="13" t="s">
        <v>1235</v>
      </c>
      <c r="E19" s="13">
        <v>4</v>
      </c>
      <c r="F19" s="13" t="s">
        <v>1236</v>
      </c>
      <c r="G19" s="14">
        <v>97</v>
      </c>
    </row>
    <row r="20" spans="1:7" x14ac:dyDescent="0.3">
      <c r="A20" s="9">
        <v>102</v>
      </c>
      <c r="B20" s="10" t="s">
        <v>1271</v>
      </c>
      <c r="C20" s="10" t="s">
        <v>1272</v>
      </c>
      <c r="D20" s="10" t="s">
        <v>1235</v>
      </c>
      <c r="E20" s="10">
        <v>4</v>
      </c>
      <c r="F20" s="10" t="s">
        <v>1236</v>
      </c>
      <c r="G20" s="11">
        <v>98</v>
      </c>
    </row>
    <row r="21" spans="1:7" x14ac:dyDescent="0.3">
      <c r="A21" s="12">
        <v>105</v>
      </c>
      <c r="B21" s="13" t="s">
        <v>1273</v>
      </c>
      <c r="C21" s="13" t="s">
        <v>1274</v>
      </c>
      <c r="D21" s="13" t="s">
        <v>1251</v>
      </c>
      <c r="E21" s="13">
        <v>4</v>
      </c>
      <c r="F21" s="13" t="s">
        <v>1236</v>
      </c>
      <c r="G21" s="14">
        <v>148</v>
      </c>
    </row>
    <row r="22" spans="1:7" x14ac:dyDescent="0.3">
      <c r="A22" s="9">
        <v>109</v>
      </c>
      <c r="B22" s="10" t="s">
        <v>1275</v>
      </c>
      <c r="C22" s="10" t="s">
        <v>1276</v>
      </c>
      <c r="D22" s="10" t="s">
        <v>1251</v>
      </c>
      <c r="E22" s="10">
        <v>2</v>
      </c>
      <c r="F22" s="10" t="s">
        <v>1232</v>
      </c>
      <c r="G22" s="11">
        <v>81</v>
      </c>
    </row>
    <row r="23" spans="1:7" x14ac:dyDescent="0.3">
      <c r="A23" s="12">
        <v>114</v>
      </c>
      <c r="B23" s="13" t="s">
        <v>1277</v>
      </c>
      <c r="C23" s="13" t="s">
        <v>1278</v>
      </c>
      <c r="D23" s="13" t="s">
        <v>1279</v>
      </c>
      <c r="E23" s="13">
        <v>4</v>
      </c>
      <c r="F23" s="13" t="s">
        <v>1236</v>
      </c>
      <c r="G23" s="14">
        <v>151</v>
      </c>
    </row>
    <row r="24" spans="1:7" x14ac:dyDescent="0.3">
      <c r="A24" s="9">
        <v>120</v>
      </c>
      <c r="B24" s="10" t="s">
        <v>1280</v>
      </c>
      <c r="C24" s="10" t="s">
        <v>1281</v>
      </c>
      <c r="D24" s="10" t="s">
        <v>1235</v>
      </c>
      <c r="E24" s="10">
        <v>2</v>
      </c>
      <c r="F24" s="10" t="s">
        <v>1236</v>
      </c>
      <c r="G24" s="11">
        <v>99</v>
      </c>
    </row>
    <row r="25" spans="1:7" x14ac:dyDescent="0.3">
      <c r="A25" s="12">
        <v>131</v>
      </c>
      <c r="B25" s="13" t="s">
        <v>1282</v>
      </c>
      <c r="C25" s="13" t="s">
        <v>1283</v>
      </c>
      <c r="D25" s="13" t="s">
        <v>1251</v>
      </c>
      <c r="E25" s="13">
        <v>3</v>
      </c>
      <c r="F25" s="13" t="s">
        <v>1232</v>
      </c>
      <c r="G25" s="14">
        <v>82</v>
      </c>
    </row>
    <row r="26" spans="1:7" x14ac:dyDescent="0.3">
      <c r="A26" s="9">
        <v>135</v>
      </c>
      <c r="B26" s="10" t="s">
        <v>1284</v>
      </c>
      <c r="C26" s="10" t="s">
        <v>1285</v>
      </c>
      <c r="D26" s="10" t="s">
        <v>1286</v>
      </c>
      <c r="E26" s="10">
        <v>2</v>
      </c>
      <c r="F26" s="10" t="s">
        <v>1236</v>
      </c>
      <c r="G26" s="11">
        <v>138</v>
      </c>
    </row>
    <row r="27" spans="1:7" x14ac:dyDescent="0.3">
      <c r="A27" s="12">
        <v>139</v>
      </c>
      <c r="B27" s="13" t="s">
        <v>1287</v>
      </c>
      <c r="C27" s="13" t="s">
        <v>1288</v>
      </c>
      <c r="D27" s="13" t="s">
        <v>1235</v>
      </c>
      <c r="E27" s="13">
        <v>4</v>
      </c>
      <c r="F27" s="13" t="s">
        <v>1236</v>
      </c>
      <c r="G27" s="14">
        <v>100</v>
      </c>
    </row>
    <row r="28" spans="1:7" x14ac:dyDescent="0.3">
      <c r="A28" s="9">
        <v>141</v>
      </c>
      <c r="B28" s="10" t="s">
        <v>1289</v>
      </c>
      <c r="C28" s="10" t="s">
        <v>1290</v>
      </c>
      <c r="D28" s="10" t="s">
        <v>1235</v>
      </c>
      <c r="E28" s="10">
        <v>2</v>
      </c>
      <c r="F28" s="10" t="s">
        <v>1232</v>
      </c>
      <c r="G28" s="11">
        <v>10</v>
      </c>
    </row>
    <row r="29" spans="1:7" x14ac:dyDescent="0.3">
      <c r="A29" s="12">
        <v>144</v>
      </c>
      <c r="B29" s="13" t="s">
        <v>1291</v>
      </c>
      <c r="C29" s="13" t="s">
        <v>1292</v>
      </c>
      <c r="D29" s="13" t="s">
        <v>1235</v>
      </c>
      <c r="E29" s="13">
        <v>4</v>
      </c>
      <c r="F29" s="13" t="s">
        <v>1232</v>
      </c>
      <c r="G29" s="14">
        <v>11</v>
      </c>
    </row>
    <row r="30" spans="1:7" x14ac:dyDescent="0.3">
      <c r="A30" s="9">
        <v>158</v>
      </c>
      <c r="B30" s="10" t="s">
        <v>1293</v>
      </c>
      <c r="C30" s="10" t="s">
        <v>1294</v>
      </c>
      <c r="D30" s="10" t="s">
        <v>1235</v>
      </c>
      <c r="E30" s="10">
        <v>2</v>
      </c>
      <c r="F30" s="10" t="s">
        <v>1232</v>
      </c>
      <c r="G30" s="11">
        <v>12</v>
      </c>
    </row>
    <row r="31" spans="1:7" x14ac:dyDescent="0.3">
      <c r="A31" s="12">
        <v>159</v>
      </c>
      <c r="B31" s="13" t="s">
        <v>1295</v>
      </c>
      <c r="C31" s="13" t="s">
        <v>1296</v>
      </c>
      <c r="D31" s="13" t="s">
        <v>1235</v>
      </c>
      <c r="E31" s="13">
        <v>4</v>
      </c>
      <c r="F31" s="13" t="s">
        <v>1232</v>
      </c>
      <c r="G31" s="14">
        <v>13</v>
      </c>
    </row>
    <row r="32" spans="1:7" x14ac:dyDescent="0.3">
      <c r="A32" s="9">
        <v>161</v>
      </c>
      <c r="B32" s="10" t="s">
        <v>1297</v>
      </c>
      <c r="C32" s="10" t="s">
        <v>1298</v>
      </c>
      <c r="D32" s="10" t="s">
        <v>1235</v>
      </c>
      <c r="E32" s="10">
        <v>4</v>
      </c>
      <c r="F32" s="10" t="s">
        <v>1232</v>
      </c>
      <c r="G32" s="11">
        <v>14</v>
      </c>
    </row>
    <row r="33" spans="1:7" x14ac:dyDescent="0.3">
      <c r="A33" s="12">
        <v>165</v>
      </c>
      <c r="B33" s="13" t="s">
        <v>1299</v>
      </c>
      <c r="C33" s="13" t="s">
        <v>1300</v>
      </c>
      <c r="D33" s="13" t="s">
        <v>1231</v>
      </c>
      <c r="E33" s="13">
        <v>2</v>
      </c>
      <c r="F33" s="13" t="s">
        <v>1236</v>
      </c>
      <c r="G33" s="14">
        <v>145</v>
      </c>
    </row>
    <row r="34" spans="1:7" x14ac:dyDescent="0.3">
      <c r="A34" s="9">
        <v>171</v>
      </c>
      <c r="B34" s="10" t="s">
        <v>1301</v>
      </c>
      <c r="C34" s="10" t="s">
        <v>1302</v>
      </c>
      <c r="D34" s="10" t="s">
        <v>1235</v>
      </c>
      <c r="E34" s="10">
        <v>3</v>
      </c>
      <c r="F34" s="10" t="s">
        <v>1236</v>
      </c>
      <c r="G34" s="11">
        <v>101</v>
      </c>
    </row>
    <row r="35" spans="1:7" x14ac:dyDescent="0.3">
      <c r="A35" s="12">
        <v>177</v>
      </c>
      <c r="B35" s="13" t="s">
        <v>1303</v>
      </c>
      <c r="C35" s="13" t="s">
        <v>1304</v>
      </c>
      <c r="D35" s="13" t="s">
        <v>1235</v>
      </c>
      <c r="E35" s="13">
        <v>4</v>
      </c>
      <c r="F35" s="13" t="s">
        <v>1232</v>
      </c>
      <c r="G35" s="14">
        <v>15</v>
      </c>
    </row>
    <row r="36" spans="1:7" x14ac:dyDescent="0.3">
      <c r="A36" s="9">
        <v>188</v>
      </c>
      <c r="B36" s="10" t="s">
        <v>1305</v>
      </c>
      <c r="C36" s="10" t="s">
        <v>1306</v>
      </c>
      <c r="D36" s="10" t="s">
        <v>1235</v>
      </c>
      <c r="E36" s="10">
        <v>2</v>
      </c>
      <c r="F36" s="10" t="s">
        <v>1236</v>
      </c>
      <c r="G36" s="11">
        <v>102</v>
      </c>
    </row>
    <row r="37" spans="1:7" x14ac:dyDescent="0.3">
      <c r="A37" s="12">
        <v>195</v>
      </c>
      <c r="B37" s="13" t="s">
        <v>1307</v>
      </c>
      <c r="C37" s="13" t="s">
        <v>1308</v>
      </c>
      <c r="D37" s="13" t="s">
        <v>1279</v>
      </c>
      <c r="E37" s="13">
        <v>4</v>
      </c>
      <c r="F37" s="13" t="s">
        <v>1232</v>
      </c>
      <c r="G37" s="14">
        <v>90</v>
      </c>
    </row>
    <row r="38" spans="1:7" x14ac:dyDescent="0.3">
      <c r="A38" s="9">
        <v>197</v>
      </c>
      <c r="B38" s="10" t="s">
        <v>1309</v>
      </c>
      <c r="C38" s="10" t="s">
        <v>1310</v>
      </c>
      <c r="D38" s="10" t="s">
        <v>1235</v>
      </c>
      <c r="E38" s="10">
        <v>4</v>
      </c>
      <c r="F38" s="10" t="s">
        <v>1232</v>
      </c>
      <c r="G38" s="11">
        <v>16</v>
      </c>
    </row>
    <row r="39" spans="1:7" x14ac:dyDescent="0.3">
      <c r="A39" s="12">
        <v>198</v>
      </c>
      <c r="B39" s="13" t="s">
        <v>1311</v>
      </c>
      <c r="C39" s="13" t="s">
        <v>1312</v>
      </c>
      <c r="D39" s="13" t="s">
        <v>1235</v>
      </c>
      <c r="E39" s="13">
        <v>4</v>
      </c>
      <c r="F39" s="13" t="s">
        <v>1236</v>
      </c>
      <c r="G39" s="14">
        <v>103</v>
      </c>
    </row>
    <row r="40" spans="1:7" x14ac:dyDescent="0.3">
      <c r="A40" s="9">
        <v>200</v>
      </c>
      <c r="B40" s="10" t="s">
        <v>1313</v>
      </c>
      <c r="C40" s="10" t="s">
        <v>1314</v>
      </c>
      <c r="D40" s="10" t="s">
        <v>1235</v>
      </c>
      <c r="E40" s="10">
        <v>4</v>
      </c>
      <c r="F40" s="10" t="s">
        <v>1232</v>
      </c>
      <c r="G40" s="11">
        <v>17</v>
      </c>
    </row>
    <row r="41" spans="1:7" x14ac:dyDescent="0.3">
      <c r="A41" s="12">
        <v>201</v>
      </c>
      <c r="B41" s="13" t="s">
        <v>1315</v>
      </c>
      <c r="C41" s="13" t="s">
        <v>1316</v>
      </c>
      <c r="D41" s="13" t="s">
        <v>1251</v>
      </c>
      <c r="E41" s="13">
        <v>2</v>
      </c>
      <c r="F41" s="13" t="s">
        <v>1232</v>
      </c>
      <c r="G41" s="14">
        <v>83</v>
      </c>
    </row>
    <row r="42" spans="1:7" x14ac:dyDescent="0.3">
      <c r="A42" s="9">
        <v>202</v>
      </c>
      <c r="B42" s="10" t="s">
        <v>1317</v>
      </c>
      <c r="C42" s="10" t="s">
        <v>1318</v>
      </c>
      <c r="D42" s="10" t="s">
        <v>1235</v>
      </c>
      <c r="E42" s="10">
        <v>2</v>
      </c>
      <c r="F42" s="10" t="s">
        <v>1232</v>
      </c>
      <c r="G42" s="11">
        <v>18</v>
      </c>
    </row>
    <row r="43" spans="1:7" x14ac:dyDescent="0.3">
      <c r="A43" s="12">
        <v>204</v>
      </c>
      <c r="B43" s="13" t="s">
        <v>1319</v>
      </c>
      <c r="C43" s="13" t="s">
        <v>1320</v>
      </c>
      <c r="D43" s="13" t="s">
        <v>1235</v>
      </c>
      <c r="E43" s="13">
        <v>4</v>
      </c>
      <c r="F43" s="13" t="s">
        <v>1232</v>
      </c>
      <c r="G43" s="14">
        <v>19</v>
      </c>
    </row>
    <row r="44" spans="1:7" x14ac:dyDescent="0.3">
      <c r="A44" s="9">
        <v>211</v>
      </c>
      <c r="B44" s="10" t="s">
        <v>1321</v>
      </c>
      <c r="C44" s="10" t="s">
        <v>1322</v>
      </c>
      <c r="D44" s="10" t="s">
        <v>1286</v>
      </c>
      <c r="E44" s="10">
        <v>4</v>
      </c>
      <c r="F44" s="10" t="s">
        <v>1232</v>
      </c>
      <c r="G44" s="11">
        <v>70</v>
      </c>
    </row>
    <row r="45" spans="1:7" x14ac:dyDescent="0.3">
      <c r="A45" s="12">
        <v>212</v>
      </c>
      <c r="B45" s="13" t="s">
        <v>1323</v>
      </c>
      <c r="C45" s="13" t="s">
        <v>1324</v>
      </c>
      <c r="D45" s="13" t="s">
        <v>1235</v>
      </c>
      <c r="E45" s="13">
        <v>3</v>
      </c>
      <c r="F45" s="13" t="s">
        <v>1236</v>
      </c>
      <c r="G45" s="14">
        <v>104</v>
      </c>
    </row>
    <row r="46" spans="1:7" x14ac:dyDescent="0.3">
      <c r="A46" s="9">
        <v>213</v>
      </c>
      <c r="B46" s="10" t="s">
        <v>1325</v>
      </c>
      <c r="C46" s="10" t="s">
        <v>1326</v>
      </c>
      <c r="D46" s="10" t="s">
        <v>1235</v>
      </c>
      <c r="E46" s="10">
        <v>3</v>
      </c>
      <c r="F46" s="10" t="s">
        <v>1232</v>
      </c>
      <c r="G46" s="11">
        <v>20</v>
      </c>
    </row>
    <row r="47" spans="1:7" x14ac:dyDescent="0.3">
      <c r="A47" s="12">
        <v>217</v>
      </c>
      <c r="B47" s="13" t="s">
        <v>1327</v>
      </c>
      <c r="C47" s="13" t="s">
        <v>1328</v>
      </c>
      <c r="D47" s="13" t="s">
        <v>1235</v>
      </c>
      <c r="E47" s="13">
        <v>3</v>
      </c>
      <c r="F47" s="13" t="s">
        <v>1236</v>
      </c>
      <c r="G47" s="14">
        <v>105</v>
      </c>
    </row>
    <row r="48" spans="1:7" x14ac:dyDescent="0.3">
      <c r="A48" s="9">
        <v>224</v>
      </c>
      <c r="B48" s="10" t="s">
        <v>1329</v>
      </c>
      <c r="C48" s="10" t="s">
        <v>1330</v>
      </c>
      <c r="D48" s="10" t="s">
        <v>1286</v>
      </c>
      <c r="E48" s="10">
        <v>4</v>
      </c>
      <c r="F48" s="10" t="s">
        <v>1266</v>
      </c>
      <c r="G48" s="11">
        <v>167</v>
      </c>
    </row>
    <row r="49" spans="1:7" x14ac:dyDescent="0.3">
      <c r="A49" s="12">
        <v>225</v>
      </c>
      <c r="B49" s="13" t="s">
        <v>1331</v>
      </c>
      <c r="C49" s="13" t="s">
        <v>1332</v>
      </c>
      <c r="D49" s="13" t="s">
        <v>1231</v>
      </c>
      <c r="E49" s="13">
        <v>1</v>
      </c>
      <c r="F49" s="13" t="s">
        <v>1236</v>
      </c>
      <c r="G49" s="14">
        <v>146</v>
      </c>
    </row>
    <row r="50" spans="1:7" x14ac:dyDescent="0.3">
      <c r="A50" s="9">
        <v>226</v>
      </c>
      <c r="B50" s="10" t="s">
        <v>1333</v>
      </c>
      <c r="C50" s="10" t="s">
        <v>1334</v>
      </c>
      <c r="D50" s="10" t="s">
        <v>1235</v>
      </c>
      <c r="E50" s="10">
        <v>4</v>
      </c>
      <c r="F50" s="10" t="s">
        <v>1232</v>
      </c>
      <c r="G50" s="11">
        <v>21</v>
      </c>
    </row>
    <row r="51" spans="1:7" x14ac:dyDescent="0.3">
      <c r="A51" s="12">
        <v>228</v>
      </c>
      <c r="B51" s="13" t="s">
        <v>1335</v>
      </c>
      <c r="C51" s="13" t="s">
        <v>1336</v>
      </c>
      <c r="D51" s="13" t="s">
        <v>1231</v>
      </c>
      <c r="E51" s="13">
        <v>3</v>
      </c>
      <c r="F51" s="13" t="s">
        <v>1232</v>
      </c>
      <c r="G51" s="14">
        <v>79</v>
      </c>
    </row>
    <row r="52" spans="1:7" x14ac:dyDescent="0.3">
      <c r="A52" s="9">
        <v>235</v>
      </c>
      <c r="B52" s="10" t="s">
        <v>1337</v>
      </c>
      <c r="C52" s="10" t="s">
        <v>1338</v>
      </c>
      <c r="D52" s="10" t="s">
        <v>1286</v>
      </c>
      <c r="E52" s="10">
        <v>2</v>
      </c>
      <c r="F52" s="10" t="s">
        <v>1236</v>
      </c>
      <c r="G52" s="11">
        <v>139</v>
      </c>
    </row>
    <row r="53" spans="1:7" x14ac:dyDescent="0.3">
      <c r="A53" s="12">
        <v>239</v>
      </c>
      <c r="B53" s="13" t="s">
        <v>1339</v>
      </c>
      <c r="C53" s="13" t="s">
        <v>1340</v>
      </c>
      <c r="D53" s="13" t="s">
        <v>1235</v>
      </c>
      <c r="E53" s="13">
        <v>2</v>
      </c>
      <c r="F53" s="13" t="s">
        <v>1232</v>
      </c>
      <c r="G53" s="14">
        <v>22</v>
      </c>
    </row>
    <row r="54" spans="1:7" x14ac:dyDescent="0.3">
      <c r="A54" s="9">
        <v>252</v>
      </c>
      <c r="B54" s="10" t="s">
        <v>1341</v>
      </c>
      <c r="C54" s="10" t="s">
        <v>1342</v>
      </c>
      <c r="D54" s="10" t="s">
        <v>1235</v>
      </c>
      <c r="E54" s="10">
        <v>4</v>
      </c>
      <c r="F54" s="10" t="s">
        <v>1232</v>
      </c>
      <c r="G54" s="11">
        <v>23</v>
      </c>
    </row>
    <row r="55" spans="1:7" x14ac:dyDescent="0.3">
      <c r="A55" s="12">
        <v>255</v>
      </c>
      <c r="B55" s="13" t="s">
        <v>1343</v>
      </c>
      <c r="C55" s="13" t="s">
        <v>1344</v>
      </c>
      <c r="D55" s="13" t="s">
        <v>1279</v>
      </c>
      <c r="E55" s="13">
        <v>4</v>
      </c>
      <c r="F55" s="13" t="s">
        <v>1236</v>
      </c>
      <c r="G55" s="14">
        <v>152</v>
      </c>
    </row>
    <row r="56" spans="1:7" x14ac:dyDescent="0.3">
      <c r="A56" s="9">
        <v>266</v>
      </c>
      <c r="B56" s="10" t="s">
        <v>1345</v>
      </c>
      <c r="C56" s="10" t="s">
        <v>1346</v>
      </c>
      <c r="D56" s="10" t="s">
        <v>1235</v>
      </c>
      <c r="E56" s="10">
        <v>4</v>
      </c>
      <c r="F56" s="10" t="s">
        <v>1232</v>
      </c>
      <c r="G56" s="11">
        <v>24</v>
      </c>
    </row>
    <row r="57" spans="1:7" x14ac:dyDescent="0.3">
      <c r="A57" s="12">
        <v>267</v>
      </c>
      <c r="B57" s="13" t="s">
        <v>1347</v>
      </c>
      <c r="C57" s="13" t="s">
        <v>1348</v>
      </c>
      <c r="D57" s="13" t="s">
        <v>1286</v>
      </c>
      <c r="E57" s="13">
        <v>4</v>
      </c>
      <c r="F57" s="13" t="s">
        <v>1236</v>
      </c>
      <c r="G57" s="14">
        <v>140</v>
      </c>
    </row>
    <row r="58" spans="1:7" x14ac:dyDescent="0.3">
      <c r="A58" s="9">
        <v>269</v>
      </c>
      <c r="B58" s="10" t="s">
        <v>1349</v>
      </c>
      <c r="C58" s="10" t="s">
        <v>1350</v>
      </c>
      <c r="D58" s="10" t="s">
        <v>1235</v>
      </c>
      <c r="E58" s="10">
        <v>4</v>
      </c>
      <c r="F58" s="10" t="s">
        <v>1236</v>
      </c>
      <c r="G58" s="11">
        <v>106</v>
      </c>
    </row>
    <row r="59" spans="1:7" x14ac:dyDescent="0.3">
      <c r="A59" s="12">
        <v>272</v>
      </c>
      <c r="B59" s="13" t="s">
        <v>1351</v>
      </c>
      <c r="C59" s="13" t="s">
        <v>1352</v>
      </c>
      <c r="D59" s="13" t="s">
        <v>1235</v>
      </c>
      <c r="E59" s="13">
        <v>4</v>
      </c>
      <c r="F59" s="13" t="s">
        <v>1232</v>
      </c>
      <c r="G59" s="14">
        <v>25</v>
      </c>
    </row>
    <row r="60" spans="1:7" x14ac:dyDescent="0.3">
      <c r="A60" s="9">
        <v>279</v>
      </c>
      <c r="B60" s="10" t="s">
        <v>1353</v>
      </c>
      <c r="C60" s="10" t="s">
        <v>1354</v>
      </c>
      <c r="D60" s="10" t="s">
        <v>1235</v>
      </c>
      <c r="E60" s="10">
        <v>3</v>
      </c>
      <c r="F60" s="10" t="s">
        <v>1232</v>
      </c>
      <c r="G60" s="11">
        <v>26</v>
      </c>
    </row>
    <row r="61" spans="1:7" x14ac:dyDescent="0.3">
      <c r="A61" s="12">
        <v>280</v>
      </c>
      <c r="B61" s="13" t="s">
        <v>1355</v>
      </c>
      <c r="C61" s="13" t="s">
        <v>1356</v>
      </c>
      <c r="D61" s="13" t="s">
        <v>1235</v>
      </c>
      <c r="E61" s="13">
        <v>4</v>
      </c>
      <c r="F61" s="13" t="s">
        <v>1236</v>
      </c>
      <c r="G61" s="14">
        <v>107</v>
      </c>
    </row>
    <row r="62" spans="1:7" x14ac:dyDescent="0.3">
      <c r="A62" s="9">
        <v>284</v>
      </c>
      <c r="B62" s="10" t="s">
        <v>1357</v>
      </c>
      <c r="C62" s="10" t="s">
        <v>1358</v>
      </c>
      <c r="D62" s="10" t="s">
        <v>1235</v>
      </c>
      <c r="E62" s="10">
        <v>4</v>
      </c>
      <c r="F62" s="10" t="s">
        <v>1232</v>
      </c>
      <c r="G62" s="11">
        <v>27</v>
      </c>
    </row>
    <row r="63" spans="1:7" x14ac:dyDescent="0.3">
      <c r="A63" s="12">
        <v>297</v>
      </c>
      <c r="B63" s="13" t="s">
        <v>1359</v>
      </c>
      <c r="C63" s="13" t="s">
        <v>1360</v>
      </c>
      <c r="D63" s="13" t="s">
        <v>1235</v>
      </c>
      <c r="E63" s="13">
        <v>4</v>
      </c>
      <c r="F63" s="13" t="s">
        <v>1232</v>
      </c>
      <c r="G63" s="14">
        <v>28</v>
      </c>
    </row>
    <row r="64" spans="1:7" x14ac:dyDescent="0.3">
      <c r="A64" s="9">
        <v>301</v>
      </c>
      <c r="B64" s="10" t="s">
        <v>1361</v>
      </c>
      <c r="C64" s="10" t="s">
        <v>1362</v>
      </c>
      <c r="D64" s="10" t="s">
        <v>1279</v>
      </c>
      <c r="E64" s="10">
        <v>2</v>
      </c>
      <c r="F64" s="10" t="s">
        <v>1232</v>
      </c>
      <c r="G64" s="11">
        <v>91</v>
      </c>
    </row>
    <row r="65" spans="1:7" x14ac:dyDescent="0.3">
      <c r="A65" s="12">
        <v>321</v>
      </c>
      <c r="B65" s="13" t="s">
        <v>1363</v>
      </c>
      <c r="C65" s="13" t="s">
        <v>1364</v>
      </c>
      <c r="D65" s="13" t="s">
        <v>1251</v>
      </c>
      <c r="E65" s="13">
        <v>3</v>
      </c>
      <c r="F65" s="13" t="s">
        <v>1232</v>
      </c>
      <c r="G65" s="14">
        <v>84</v>
      </c>
    </row>
    <row r="66" spans="1:7" x14ac:dyDescent="0.3">
      <c r="A66" s="9">
        <v>325</v>
      </c>
      <c r="B66" s="10" t="s">
        <v>1365</v>
      </c>
      <c r="C66" s="10" t="s">
        <v>1366</v>
      </c>
      <c r="D66" s="10" t="s">
        <v>1235</v>
      </c>
      <c r="E66" s="10">
        <v>4</v>
      </c>
      <c r="F66" s="10" t="s">
        <v>1232</v>
      </c>
      <c r="G66" s="11">
        <v>29</v>
      </c>
    </row>
    <row r="67" spans="1:7" x14ac:dyDescent="0.3">
      <c r="A67" s="12">
        <v>343</v>
      </c>
      <c r="B67" s="13" t="s">
        <v>1367</v>
      </c>
      <c r="C67" s="13" t="s">
        <v>1368</v>
      </c>
      <c r="D67" s="13" t="s">
        <v>1231</v>
      </c>
      <c r="E67" s="13">
        <v>4</v>
      </c>
      <c r="F67" s="13" t="s">
        <v>1232</v>
      </c>
      <c r="G67" s="14">
        <v>80</v>
      </c>
    </row>
    <row r="68" spans="1:7" x14ac:dyDescent="0.3">
      <c r="A68" s="9">
        <v>352</v>
      </c>
      <c r="B68" s="10" t="s">
        <v>1369</v>
      </c>
      <c r="C68" s="10" t="s">
        <v>1368</v>
      </c>
      <c r="D68" s="10" t="s">
        <v>1235</v>
      </c>
      <c r="E68" s="10">
        <v>2</v>
      </c>
      <c r="F68" s="10" t="s">
        <v>1232</v>
      </c>
      <c r="G68" s="11">
        <v>30</v>
      </c>
    </row>
    <row r="69" spans="1:7" x14ac:dyDescent="0.3">
      <c r="A69" s="12">
        <v>363</v>
      </c>
      <c r="B69" s="13" t="s">
        <v>1370</v>
      </c>
      <c r="C69" s="13" t="s">
        <v>1371</v>
      </c>
      <c r="D69" s="13" t="s">
        <v>1235</v>
      </c>
      <c r="E69" s="13">
        <v>3</v>
      </c>
      <c r="F69" s="13" t="s">
        <v>1232</v>
      </c>
      <c r="G69" s="14">
        <v>31</v>
      </c>
    </row>
    <row r="70" spans="1:7" x14ac:dyDescent="0.3">
      <c r="A70" s="9">
        <v>382</v>
      </c>
      <c r="B70" s="10" t="s">
        <v>1372</v>
      </c>
      <c r="C70" s="10" t="s">
        <v>1373</v>
      </c>
      <c r="D70" s="10" t="s">
        <v>1286</v>
      </c>
      <c r="E70" s="10">
        <v>4</v>
      </c>
      <c r="F70" s="10" t="s">
        <v>1232</v>
      </c>
      <c r="G70" s="11">
        <v>71</v>
      </c>
    </row>
    <row r="71" spans="1:7" x14ac:dyDescent="0.3">
      <c r="A71" s="12">
        <v>384</v>
      </c>
      <c r="B71" s="13" t="s">
        <v>1374</v>
      </c>
      <c r="C71" s="13" t="s">
        <v>1375</v>
      </c>
      <c r="D71" s="13" t="s">
        <v>1251</v>
      </c>
      <c r="E71" s="13">
        <v>4</v>
      </c>
      <c r="F71" s="13" t="s">
        <v>1232</v>
      </c>
      <c r="G71" s="14">
        <v>85</v>
      </c>
    </row>
    <row r="72" spans="1:7" x14ac:dyDescent="0.3">
      <c r="A72" s="9">
        <v>388</v>
      </c>
      <c r="B72" s="10" t="s">
        <v>1376</v>
      </c>
      <c r="C72" s="10" t="s">
        <v>1377</v>
      </c>
      <c r="D72" s="10" t="s">
        <v>1235</v>
      </c>
      <c r="E72" s="10">
        <v>4</v>
      </c>
      <c r="F72" s="10" t="s">
        <v>1236</v>
      </c>
      <c r="G72" s="11">
        <v>108</v>
      </c>
    </row>
    <row r="73" spans="1:7" x14ac:dyDescent="0.3">
      <c r="A73" s="12">
        <v>393</v>
      </c>
      <c r="B73" s="13" t="s">
        <v>1378</v>
      </c>
      <c r="C73" s="13" t="s">
        <v>1379</v>
      </c>
      <c r="D73" s="13" t="s">
        <v>1235</v>
      </c>
      <c r="E73" s="13">
        <v>4</v>
      </c>
      <c r="F73" s="13" t="s">
        <v>1236</v>
      </c>
      <c r="G73" s="14">
        <v>109</v>
      </c>
    </row>
    <row r="74" spans="1:7" x14ac:dyDescent="0.3">
      <c r="A74" s="9">
        <v>403</v>
      </c>
      <c r="B74" s="10" t="s">
        <v>1380</v>
      </c>
      <c r="C74" s="10" t="s">
        <v>1381</v>
      </c>
      <c r="D74" s="10" t="s">
        <v>1235</v>
      </c>
      <c r="E74" s="10">
        <v>1</v>
      </c>
      <c r="F74" s="10" t="s">
        <v>1266</v>
      </c>
      <c r="G74" s="11">
        <v>155</v>
      </c>
    </row>
    <row r="75" spans="1:7" x14ac:dyDescent="0.3">
      <c r="A75" s="12">
        <v>417</v>
      </c>
      <c r="B75" s="13" t="s">
        <v>1382</v>
      </c>
      <c r="C75" s="13" t="s">
        <v>1383</v>
      </c>
      <c r="D75" s="13" t="s">
        <v>1235</v>
      </c>
      <c r="E75" s="13">
        <v>2</v>
      </c>
      <c r="F75" s="13" t="s">
        <v>1236</v>
      </c>
      <c r="G75" s="14">
        <v>110</v>
      </c>
    </row>
    <row r="76" spans="1:7" x14ac:dyDescent="0.3">
      <c r="A76" s="9">
        <v>420</v>
      </c>
      <c r="B76" s="10" t="s">
        <v>1384</v>
      </c>
      <c r="C76" s="10" t="s">
        <v>1385</v>
      </c>
      <c r="D76" s="10" t="s">
        <v>1235</v>
      </c>
      <c r="E76" s="10">
        <v>2</v>
      </c>
      <c r="F76" s="10" t="s">
        <v>1232</v>
      </c>
      <c r="G76" s="11">
        <v>32</v>
      </c>
    </row>
    <row r="77" spans="1:7" x14ac:dyDescent="0.3">
      <c r="A77" s="12">
        <v>422</v>
      </c>
      <c r="B77" s="13" t="s">
        <v>1386</v>
      </c>
      <c r="C77" s="13" t="s">
        <v>1387</v>
      </c>
      <c r="D77" s="13" t="s">
        <v>1235</v>
      </c>
      <c r="E77" s="13">
        <v>3</v>
      </c>
      <c r="F77" s="13" t="s">
        <v>1236</v>
      </c>
      <c r="G77" s="14">
        <v>111</v>
      </c>
    </row>
    <row r="78" spans="1:7" x14ac:dyDescent="0.3">
      <c r="A78" s="9">
        <v>423</v>
      </c>
      <c r="B78" s="10" t="s">
        <v>1388</v>
      </c>
      <c r="C78" s="10" t="s">
        <v>1389</v>
      </c>
      <c r="D78" s="10" t="s">
        <v>1286</v>
      </c>
      <c r="E78" s="10">
        <v>3</v>
      </c>
      <c r="F78" s="10" t="s">
        <v>1266</v>
      </c>
      <c r="G78" s="11">
        <v>168</v>
      </c>
    </row>
    <row r="79" spans="1:7" x14ac:dyDescent="0.3">
      <c r="A79" s="12">
        <v>425</v>
      </c>
      <c r="B79" s="13" t="s">
        <v>1390</v>
      </c>
      <c r="C79" s="13" t="s">
        <v>1391</v>
      </c>
      <c r="D79" s="13" t="s">
        <v>1235</v>
      </c>
      <c r="E79" s="13">
        <v>4</v>
      </c>
      <c r="F79" s="13" t="s">
        <v>1266</v>
      </c>
      <c r="G79" s="14">
        <v>156</v>
      </c>
    </row>
    <row r="80" spans="1:7" x14ac:dyDescent="0.3">
      <c r="A80" s="9">
        <v>428</v>
      </c>
      <c r="B80" s="10" t="s">
        <v>1392</v>
      </c>
      <c r="C80" s="10" t="s">
        <v>1393</v>
      </c>
      <c r="D80" s="10" t="s">
        <v>1235</v>
      </c>
      <c r="E80" s="10">
        <v>2</v>
      </c>
      <c r="F80" s="10" t="s">
        <v>1232</v>
      </c>
      <c r="G80" s="11">
        <v>33</v>
      </c>
    </row>
    <row r="81" spans="1:7" x14ac:dyDescent="0.3">
      <c r="A81" s="12">
        <v>431</v>
      </c>
      <c r="B81" s="13" t="s">
        <v>1394</v>
      </c>
      <c r="C81" s="13" t="s">
        <v>1395</v>
      </c>
      <c r="D81" s="13" t="s">
        <v>1235</v>
      </c>
      <c r="E81" s="13">
        <v>1</v>
      </c>
      <c r="F81" s="13" t="s">
        <v>1236</v>
      </c>
      <c r="G81" s="14">
        <v>112</v>
      </c>
    </row>
    <row r="82" spans="1:7" x14ac:dyDescent="0.3">
      <c r="A82" s="9">
        <v>435</v>
      </c>
      <c r="B82" s="10" t="s">
        <v>1396</v>
      </c>
      <c r="C82" s="10" t="s">
        <v>1397</v>
      </c>
      <c r="D82" s="10" t="s">
        <v>1235</v>
      </c>
      <c r="E82" s="10">
        <v>4</v>
      </c>
      <c r="F82" s="10" t="s">
        <v>1236</v>
      </c>
      <c r="G82" s="11">
        <v>113</v>
      </c>
    </row>
    <row r="83" spans="1:7" x14ac:dyDescent="0.3">
      <c r="A83" s="12">
        <v>436</v>
      </c>
      <c r="B83" s="13" t="s">
        <v>1398</v>
      </c>
      <c r="C83" s="13" t="s">
        <v>1399</v>
      </c>
      <c r="D83" s="13" t="s">
        <v>1235</v>
      </c>
      <c r="E83" s="13">
        <v>2</v>
      </c>
      <c r="F83" s="13" t="s">
        <v>1266</v>
      </c>
      <c r="G83" s="14">
        <v>157</v>
      </c>
    </row>
    <row r="84" spans="1:7" x14ac:dyDescent="0.3">
      <c r="A84" s="9">
        <v>442</v>
      </c>
      <c r="B84" s="10" t="s">
        <v>1400</v>
      </c>
      <c r="C84" s="10" t="s">
        <v>1401</v>
      </c>
      <c r="D84" s="10" t="s">
        <v>1235</v>
      </c>
      <c r="E84" s="10">
        <v>2</v>
      </c>
      <c r="F84" s="10" t="s">
        <v>1232</v>
      </c>
      <c r="G84" s="11">
        <v>34</v>
      </c>
    </row>
    <row r="85" spans="1:7" x14ac:dyDescent="0.3">
      <c r="A85" s="12">
        <v>448</v>
      </c>
      <c r="B85" s="13" t="s">
        <v>1402</v>
      </c>
      <c r="C85" s="13" t="s">
        <v>1403</v>
      </c>
      <c r="D85" s="13" t="s">
        <v>1286</v>
      </c>
      <c r="E85" s="13">
        <v>4</v>
      </c>
      <c r="F85" s="13" t="s">
        <v>1232</v>
      </c>
      <c r="G85" s="14">
        <v>72</v>
      </c>
    </row>
    <row r="86" spans="1:7" x14ac:dyDescent="0.3">
      <c r="A86" s="9">
        <v>451</v>
      </c>
      <c r="B86" s="10" t="s">
        <v>1404</v>
      </c>
      <c r="C86" s="10" t="s">
        <v>1405</v>
      </c>
      <c r="D86" s="10" t="s">
        <v>1235</v>
      </c>
      <c r="E86" s="10">
        <v>2</v>
      </c>
      <c r="F86" s="10" t="s">
        <v>1232</v>
      </c>
      <c r="G86" s="11">
        <v>35</v>
      </c>
    </row>
    <row r="87" spans="1:7" x14ac:dyDescent="0.3">
      <c r="A87" s="12">
        <v>454</v>
      </c>
      <c r="B87" s="13" t="s">
        <v>1406</v>
      </c>
      <c r="C87" s="13" t="s">
        <v>1407</v>
      </c>
      <c r="D87" s="13" t="s">
        <v>1286</v>
      </c>
      <c r="E87" s="13">
        <v>2</v>
      </c>
      <c r="F87" s="13" t="s">
        <v>1236</v>
      </c>
      <c r="G87" s="14">
        <v>141</v>
      </c>
    </row>
    <row r="88" spans="1:7" x14ac:dyDescent="0.3">
      <c r="A88" s="9">
        <v>456</v>
      </c>
      <c r="B88" s="10" t="s">
        <v>1408</v>
      </c>
      <c r="C88" s="10" t="s">
        <v>1409</v>
      </c>
      <c r="D88" s="10" t="s">
        <v>1279</v>
      </c>
      <c r="E88" s="10">
        <v>4</v>
      </c>
      <c r="F88" s="10" t="s">
        <v>1266</v>
      </c>
      <c r="G88" s="11">
        <v>169</v>
      </c>
    </row>
    <row r="89" spans="1:7" x14ac:dyDescent="0.3">
      <c r="A89" s="12">
        <v>459</v>
      </c>
      <c r="B89" s="13" t="s">
        <v>1410</v>
      </c>
      <c r="C89" s="13" t="s">
        <v>1411</v>
      </c>
      <c r="D89" s="13" t="s">
        <v>1235</v>
      </c>
      <c r="E89" s="13">
        <v>2</v>
      </c>
      <c r="F89" s="13" t="s">
        <v>1232</v>
      </c>
      <c r="G89" s="14">
        <v>36</v>
      </c>
    </row>
    <row r="90" spans="1:7" x14ac:dyDescent="0.3">
      <c r="A90" s="9">
        <v>460</v>
      </c>
      <c r="B90" s="10" t="s">
        <v>1412</v>
      </c>
      <c r="C90" s="10" t="s">
        <v>1413</v>
      </c>
      <c r="D90" s="10" t="s">
        <v>1235</v>
      </c>
      <c r="E90" s="10">
        <v>4</v>
      </c>
      <c r="F90" s="10" t="s">
        <v>1236</v>
      </c>
      <c r="G90" s="11">
        <v>114</v>
      </c>
    </row>
    <row r="91" spans="1:7" x14ac:dyDescent="0.3">
      <c r="A91" s="12">
        <v>463</v>
      </c>
      <c r="B91" s="13" t="s">
        <v>1414</v>
      </c>
      <c r="C91" s="13" t="s">
        <v>1415</v>
      </c>
      <c r="D91" s="13" t="s">
        <v>1286</v>
      </c>
      <c r="E91" s="13">
        <v>4</v>
      </c>
      <c r="F91" s="13" t="s">
        <v>1232</v>
      </c>
      <c r="G91" s="14">
        <v>73</v>
      </c>
    </row>
    <row r="92" spans="1:7" x14ac:dyDescent="0.3">
      <c r="A92" s="9">
        <v>465</v>
      </c>
      <c r="B92" s="10" t="s">
        <v>1416</v>
      </c>
      <c r="C92" s="10" t="s">
        <v>1417</v>
      </c>
      <c r="D92" s="10" t="s">
        <v>1235</v>
      </c>
      <c r="E92" s="10">
        <v>4</v>
      </c>
      <c r="F92" s="10" t="s">
        <v>1266</v>
      </c>
      <c r="G92" s="11">
        <v>158</v>
      </c>
    </row>
    <row r="93" spans="1:7" x14ac:dyDescent="0.3">
      <c r="A93" s="12">
        <v>467</v>
      </c>
      <c r="B93" s="13" t="s">
        <v>1418</v>
      </c>
      <c r="C93" s="13" t="s">
        <v>1419</v>
      </c>
      <c r="D93" s="13" t="s">
        <v>1235</v>
      </c>
      <c r="E93" s="13">
        <v>2</v>
      </c>
      <c r="F93" s="13" t="s">
        <v>1236</v>
      </c>
      <c r="G93" s="14">
        <v>115</v>
      </c>
    </row>
    <row r="94" spans="1:7" x14ac:dyDescent="0.3">
      <c r="A94" s="9">
        <v>473</v>
      </c>
      <c r="B94" s="10" t="s">
        <v>1420</v>
      </c>
      <c r="C94" s="10" t="s">
        <v>1421</v>
      </c>
      <c r="D94" s="10" t="s">
        <v>1279</v>
      </c>
      <c r="E94" s="10">
        <v>1</v>
      </c>
      <c r="F94" s="10" t="s">
        <v>1266</v>
      </c>
      <c r="G94" s="11">
        <v>170</v>
      </c>
    </row>
    <row r="95" spans="1:7" x14ac:dyDescent="0.3">
      <c r="A95" s="12">
        <v>478</v>
      </c>
      <c r="B95" s="13" t="s">
        <v>1422</v>
      </c>
      <c r="C95" s="13" t="s">
        <v>1423</v>
      </c>
      <c r="D95" s="13" t="s">
        <v>1235</v>
      </c>
      <c r="E95" s="13">
        <v>3</v>
      </c>
      <c r="F95" s="13" t="s">
        <v>1232</v>
      </c>
      <c r="G95" s="14">
        <v>37</v>
      </c>
    </row>
    <row r="96" spans="1:7" x14ac:dyDescent="0.3">
      <c r="A96" s="9">
        <v>479</v>
      </c>
      <c r="B96" s="10" t="s">
        <v>1424</v>
      </c>
      <c r="C96" s="10" t="s">
        <v>1425</v>
      </c>
      <c r="D96" s="10" t="s">
        <v>1235</v>
      </c>
      <c r="E96" s="10">
        <v>4</v>
      </c>
      <c r="F96" s="10" t="s">
        <v>1232</v>
      </c>
      <c r="G96" s="11">
        <v>38</v>
      </c>
    </row>
    <row r="97" spans="1:7" x14ac:dyDescent="0.3">
      <c r="A97" s="12">
        <v>494</v>
      </c>
      <c r="B97" s="13" t="s">
        <v>1426</v>
      </c>
      <c r="C97" s="13" t="s">
        <v>1427</v>
      </c>
      <c r="D97" s="13" t="s">
        <v>1235</v>
      </c>
      <c r="E97" s="13">
        <v>3</v>
      </c>
      <c r="F97" s="13" t="s">
        <v>1236</v>
      </c>
      <c r="G97" s="14">
        <v>116</v>
      </c>
    </row>
    <row r="98" spans="1:7" x14ac:dyDescent="0.3">
      <c r="A98" s="9">
        <v>496</v>
      </c>
      <c r="B98" s="10" t="s">
        <v>1428</v>
      </c>
      <c r="C98" s="10" t="s">
        <v>1429</v>
      </c>
      <c r="D98" s="10" t="s">
        <v>1235</v>
      </c>
      <c r="E98" s="10">
        <v>2</v>
      </c>
      <c r="F98" s="10" t="s">
        <v>1232</v>
      </c>
      <c r="G98" s="11">
        <v>39</v>
      </c>
    </row>
    <row r="99" spans="1:7" x14ac:dyDescent="0.3">
      <c r="A99" s="12">
        <v>499</v>
      </c>
      <c r="B99" s="13" t="s">
        <v>1430</v>
      </c>
      <c r="C99" s="13" t="s">
        <v>1431</v>
      </c>
      <c r="D99" s="13" t="s">
        <v>1251</v>
      </c>
      <c r="E99" s="13">
        <v>4</v>
      </c>
      <c r="F99" s="13" t="s">
        <v>1232</v>
      </c>
      <c r="G99" s="14">
        <v>86</v>
      </c>
    </row>
    <row r="100" spans="1:7" x14ac:dyDescent="0.3">
      <c r="A100" s="9">
        <v>506</v>
      </c>
      <c r="B100" s="10" t="s">
        <v>1432</v>
      </c>
      <c r="C100" s="10" t="s">
        <v>1433</v>
      </c>
      <c r="D100" s="10" t="s">
        <v>1235</v>
      </c>
      <c r="E100" s="10">
        <v>3</v>
      </c>
      <c r="F100" s="10" t="s">
        <v>1232</v>
      </c>
      <c r="G100" s="11">
        <v>40</v>
      </c>
    </row>
    <row r="101" spans="1:7" x14ac:dyDescent="0.3">
      <c r="A101" s="12">
        <v>512</v>
      </c>
      <c r="B101" s="13" t="s">
        <v>1434</v>
      </c>
      <c r="C101" s="13" t="s">
        <v>1435</v>
      </c>
      <c r="D101" s="13" t="s">
        <v>1251</v>
      </c>
      <c r="E101" s="13">
        <v>2</v>
      </c>
      <c r="F101" s="13" t="s">
        <v>1236</v>
      </c>
      <c r="G101" s="14">
        <v>149</v>
      </c>
    </row>
    <row r="102" spans="1:7" x14ac:dyDescent="0.3">
      <c r="A102" s="9">
        <v>513</v>
      </c>
      <c r="B102" s="10" t="s">
        <v>1436</v>
      </c>
      <c r="C102" s="10" t="s">
        <v>1437</v>
      </c>
      <c r="D102" s="10" t="s">
        <v>1235</v>
      </c>
      <c r="E102" s="10">
        <v>4</v>
      </c>
      <c r="F102" s="10" t="s">
        <v>1232</v>
      </c>
      <c r="G102" s="11">
        <v>41</v>
      </c>
    </row>
    <row r="103" spans="1:7" x14ac:dyDescent="0.3">
      <c r="A103" s="12">
        <v>530</v>
      </c>
      <c r="B103" s="13" t="s">
        <v>1438</v>
      </c>
      <c r="C103" s="13" t="s">
        <v>1439</v>
      </c>
      <c r="D103" s="13" t="s">
        <v>1235</v>
      </c>
      <c r="E103" s="13">
        <v>3</v>
      </c>
      <c r="F103" s="13" t="s">
        <v>1232</v>
      </c>
      <c r="G103" s="14">
        <v>42</v>
      </c>
    </row>
    <row r="104" spans="1:7" x14ac:dyDescent="0.3">
      <c r="A104" s="9">
        <v>549</v>
      </c>
      <c r="B104" s="10" t="s">
        <v>1440</v>
      </c>
      <c r="C104" s="10" t="s">
        <v>1441</v>
      </c>
      <c r="D104" s="10" t="s">
        <v>1235</v>
      </c>
      <c r="E104" s="10">
        <v>4</v>
      </c>
      <c r="F104" s="10" t="s">
        <v>1236</v>
      </c>
      <c r="G104" s="11">
        <v>117</v>
      </c>
    </row>
    <row r="105" spans="1:7" x14ac:dyDescent="0.3">
      <c r="A105" s="12">
        <v>560</v>
      </c>
      <c r="B105" s="13" t="s">
        <v>1442</v>
      </c>
      <c r="C105" s="13" t="s">
        <v>1443</v>
      </c>
      <c r="D105" s="13" t="s">
        <v>1235</v>
      </c>
      <c r="E105" s="13">
        <v>2</v>
      </c>
      <c r="F105" s="13" t="s">
        <v>1236</v>
      </c>
      <c r="G105" s="14">
        <v>118</v>
      </c>
    </row>
    <row r="106" spans="1:7" x14ac:dyDescent="0.3">
      <c r="A106" s="9">
        <v>561</v>
      </c>
      <c r="B106" s="10" t="s">
        <v>1444</v>
      </c>
      <c r="C106" s="10" t="s">
        <v>1445</v>
      </c>
      <c r="D106" s="10" t="s">
        <v>1235</v>
      </c>
      <c r="E106" s="10">
        <v>4</v>
      </c>
      <c r="F106" s="10" t="s">
        <v>1236</v>
      </c>
      <c r="G106" s="11">
        <v>119</v>
      </c>
    </row>
    <row r="107" spans="1:7" x14ac:dyDescent="0.3">
      <c r="A107" s="12">
        <v>563</v>
      </c>
      <c r="B107" s="13" t="s">
        <v>1440</v>
      </c>
      <c r="C107" s="13" t="s">
        <v>1446</v>
      </c>
      <c r="D107" s="13" t="s">
        <v>1286</v>
      </c>
      <c r="E107" s="13">
        <v>2</v>
      </c>
      <c r="F107" s="13" t="s">
        <v>1232</v>
      </c>
      <c r="G107" s="14">
        <v>74</v>
      </c>
    </row>
    <row r="108" spans="1:7" x14ac:dyDescent="0.3">
      <c r="A108" s="9">
        <v>566</v>
      </c>
      <c r="B108" s="10" t="s">
        <v>1447</v>
      </c>
      <c r="C108" s="10" t="s">
        <v>1448</v>
      </c>
      <c r="D108" s="10" t="s">
        <v>1235</v>
      </c>
      <c r="E108" s="10">
        <v>4</v>
      </c>
      <c r="F108" s="10" t="s">
        <v>1236</v>
      </c>
      <c r="G108" s="11">
        <v>120</v>
      </c>
    </row>
    <row r="109" spans="1:7" x14ac:dyDescent="0.3">
      <c r="A109" s="12">
        <v>586</v>
      </c>
      <c r="B109" s="13" t="s">
        <v>1449</v>
      </c>
      <c r="C109" s="13" t="s">
        <v>1450</v>
      </c>
      <c r="D109" s="13" t="s">
        <v>1235</v>
      </c>
      <c r="E109" s="13">
        <v>4</v>
      </c>
      <c r="F109" s="13" t="s">
        <v>1236</v>
      </c>
      <c r="G109" s="14">
        <v>121</v>
      </c>
    </row>
    <row r="110" spans="1:7" x14ac:dyDescent="0.3">
      <c r="A110" s="9">
        <v>596</v>
      </c>
      <c r="B110" s="10" t="s">
        <v>1451</v>
      </c>
      <c r="C110" s="10" t="s">
        <v>1452</v>
      </c>
      <c r="D110" s="10" t="s">
        <v>1235</v>
      </c>
      <c r="E110" s="10">
        <v>2</v>
      </c>
      <c r="F110" s="10" t="s">
        <v>1232</v>
      </c>
      <c r="G110" s="11">
        <v>43</v>
      </c>
    </row>
    <row r="111" spans="1:7" x14ac:dyDescent="0.3">
      <c r="A111" s="12">
        <v>601</v>
      </c>
      <c r="B111" s="13" t="s">
        <v>1453</v>
      </c>
      <c r="C111" s="13" t="s">
        <v>1454</v>
      </c>
      <c r="D111" s="13" t="s">
        <v>1235</v>
      </c>
      <c r="E111" s="13">
        <v>2</v>
      </c>
      <c r="F111" s="13" t="s">
        <v>1236</v>
      </c>
      <c r="G111" s="14">
        <v>122</v>
      </c>
    </row>
    <row r="112" spans="1:7" x14ac:dyDescent="0.3">
      <c r="A112" s="9">
        <v>621</v>
      </c>
      <c r="B112" s="10" t="s">
        <v>1455</v>
      </c>
      <c r="C112" s="10" t="s">
        <v>1456</v>
      </c>
      <c r="D112" s="10" t="s">
        <v>1235</v>
      </c>
      <c r="E112" s="10">
        <v>4</v>
      </c>
      <c r="F112" s="10" t="s">
        <v>1232</v>
      </c>
      <c r="G112" s="11">
        <v>44</v>
      </c>
    </row>
    <row r="113" spans="1:7" x14ac:dyDescent="0.3">
      <c r="A113" s="12">
        <v>636</v>
      </c>
      <c r="B113" s="13" t="s">
        <v>1386</v>
      </c>
      <c r="C113" s="13" t="s">
        <v>1457</v>
      </c>
      <c r="D113" s="13" t="s">
        <v>1251</v>
      </c>
      <c r="E113" s="13">
        <v>2</v>
      </c>
      <c r="F113" s="13" t="s">
        <v>1236</v>
      </c>
      <c r="G113" s="14">
        <v>150</v>
      </c>
    </row>
    <row r="114" spans="1:7" x14ac:dyDescent="0.3">
      <c r="A114" s="9">
        <v>638</v>
      </c>
      <c r="B114" s="10" t="s">
        <v>1458</v>
      </c>
      <c r="C114" s="10" t="s">
        <v>1459</v>
      </c>
      <c r="D114" s="10" t="s">
        <v>1235</v>
      </c>
      <c r="E114" s="10">
        <v>3</v>
      </c>
      <c r="F114" s="10" t="s">
        <v>1232</v>
      </c>
      <c r="G114" s="11">
        <v>45</v>
      </c>
    </row>
    <row r="115" spans="1:7" x14ac:dyDescent="0.3">
      <c r="A115" s="12">
        <v>641</v>
      </c>
      <c r="B115" s="13" t="s">
        <v>1460</v>
      </c>
      <c r="C115" s="13" t="s">
        <v>1461</v>
      </c>
      <c r="D115" s="13" t="s">
        <v>1235</v>
      </c>
      <c r="E115" s="13">
        <v>4</v>
      </c>
      <c r="F115" s="13" t="s">
        <v>1232</v>
      </c>
      <c r="G115" s="14">
        <v>46</v>
      </c>
    </row>
    <row r="116" spans="1:7" x14ac:dyDescent="0.3">
      <c r="A116" s="9">
        <v>650</v>
      </c>
      <c r="B116" s="10" t="s">
        <v>1462</v>
      </c>
      <c r="C116" s="10" t="s">
        <v>1463</v>
      </c>
      <c r="D116" s="10" t="s">
        <v>1235</v>
      </c>
      <c r="E116" s="10">
        <v>2</v>
      </c>
      <c r="F116" s="10" t="s">
        <v>1232</v>
      </c>
      <c r="G116" s="11">
        <v>47</v>
      </c>
    </row>
    <row r="117" spans="1:7" x14ac:dyDescent="0.3">
      <c r="A117" s="12">
        <v>655</v>
      </c>
      <c r="B117" s="13" t="s">
        <v>1464</v>
      </c>
      <c r="C117" s="13" t="s">
        <v>1465</v>
      </c>
      <c r="D117" s="13" t="s">
        <v>1235</v>
      </c>
      <c r="E117" s="13">
        <v>1</v>
      </c>
      <c r="F117" s="13" t="s">
        <v>1266</v>
      </c>
      <c r="G117" s="14">
        <v>159</v>
      </c>
    </row>
    <row r="118" spans="1:7" x14ac:dyDescent="0.3">
      <c r="A118" s="9">
        <v>659</v>
      </c>
      <c r="B118" s="10" t="s">
        <v>1466</v>
      </c>
      <c r="C118" s="10" t="s">
        <v>1467</v>
      </c>
      <c r="D118" s="10" t="s">
        <v>1235</v>
      </c>
      <c r="E118" s="10">
        <v>3</v>
      </c>
      <c r="F118" s="10" t="s">
        <v>1266</v>
      </c>
      <c r="G118" s="11">
        <v>160</v>
      </c>
    </row>
    <row r="119" spans="1:7" x14ac:dyDescent="0.3">
      <c r="A119" s="12">
        <v>663</v>
      </c>
      <c r="B119" s="13" t="s">
        <v>1468</v>
      </c>
      <c r="C119" s="13" t="s">
        <v>1469</v>
      </c>
      <c r="D119" s="13" t="s">
        <v>1235</v>
      </c>
      <c r="E119" s="13">
        <v>4</v>
      </c>
      <c r="F119" s="13" t="s">
        <v>1232</v>
      </c>
      <c r="G119" s="14">
        <v>48</v>
      </c>
    </row>
    <row r="120" spans="1:7" x14ac:dyDescent="0.3">
      <c r="A120" s="9">
        <v>666</v>
      </c>
      <c r="B120" s="10" t="s">
        <v>1470</v>
      </c>
      <c r="C120" s="10" t="s">
        <v>1471</v>
      </c>
      <c r="D120" s="10" t="s">
        <v>1235</v>
      </c>
      <c r="E120" s="10">
        <v>4</v>
      </c>
      <c r="F120" s="10" t="s">
        <v>1232</v>
      </c>
      <c r="G120" s="11">
        <v>49</v>
      </c>
    </row>
    <row r="121" spans="1:7" x14ac:dyDescent="0.3">
      <c r="A121" s="12">
        <v>677</v>
      </c>
      <c r="B121" s="13" t="s">
        <v>1472</v>
      </c>
      <c r="C121" s="13" t="s">
        <v>1473</v>
      </c>
      <c r="D121" s="13" t="s">
        <v>1235</v>
      </c>
      <c r="E121" s="13">
        <v>4</v>
      </c>
      <c r="F121" s="13" t="s">
        <v>1232</v>
      </c>
      <c r="G121" s="14">
        <v>50</v>
      </c>
    </row>
    <row r="122" spans="1:7" x14ac:dyDescent="0.3">
      <c r="A122" s="9">
        <v>689</v>
      </c>
      <c r="B122" s="10" t="s">
        <v>1474</v>
      </c>
      <c r="C122" s="10" t="s">
        <v>1475</v>
      </c>
      <c r="D122" s="10" t="s">
        <v>1286</v>
      </c>
      <c r="E122" s="10">
        <v>1</v>
      </c>
      <c r="F122" s="10" t="s">
        <v>1236</v>
      </c>
      <c r="G122" s="11">
        <v>142</v>
      </c>
    </row>
    <row r="123" spans="1:7" x14ac:dyDescent="0.3">
      <c r="A123" s="12">
        <v>700</v>
      </c>
      <c r="B123" s="13" t="s">
        <v>1476</v>
      </c>
      <c r="C123" s="13" t="s">
        <v>1477</v>
      </c>
      <c r="D123" s="13" t="s">
        <v>1235</v>
      </c>
      <c r="E123" s="13">
        <v>4</v>
      </c>
      <c r="F123" s="13" t="s">
        <v>1266</v>
      </c>
      <c r="G123" s="14">
        <v>161</v>
      </c>
    </row>
    <row r="124" spans="1:7" x14ac:dyDescent="0.3">
      <c r="A124" s="9">
        <v>703</v>
      </c>
      <c r="B124" s="10" t="s">
        <v>1478</v>
      </c>
      <c r="C124" s="10" t="s">
        <v>1479</v>
      </c>
      <c r="D124" s="10" t="s">
        <v>1235</v>
      </c>
      <c r="E124" s="10">
        <v>4</v>
      </c>
      <c r="F124" s="10" t="s">
        <v>1236</v>
      </c>
      <c r="G124" s="11">
        <v>123</v>
      </c>
    </row>
    <row r="125" spans="1:7" x14ac:dyDescent="0.3">
      <c r="A125" s="12">
        <v>705</v>
      </c>
      <c r="B125" s="13" t="s">
        <v>1480</v>
      </c>
      <c r="C125" s="13" t="s">
        <v>1481</v>
      </c>
      <c r="D125" s="13" t="s">
        <v>1235</v>
      </c>
      <c r="E125" s="13">
        <v>4</v>
      </c>
      <c r="F125" s="13" t="s">
        <v>1236</v>
      </c>
      <c r="G125" s="14">
        <v>124</v>
      </c>
    </row>
    <row r="126" spans="1:7" x14ac:dyDescent="0.3">
      <c r="A126" s="9">
        <v>707</v>
      </c>
      <c r="B126" s="10" t="s">
        <v>1482</v>
      </c>
      <c r="C126" s="10" t="s">
        <v>1483</v>
      </c>
      <c r="D126" s="10" t="s">
        <v>1286</v>
      </c>
      <c r="E126" s="10">
        <v>2</v>
      </c>
      <c r="F126" s="10" t="s">
        <v>1236</v>
      </c>
      <c r="G126" s="11">
        <v>143</v>
      </c>
    </row>
    <row r="127" spans="1:7" x14ac:dyDescent="0.3">
      <c r="A127" s="12">
        <v>708</v>
      </c>
      <c r="B127" s="13" t="s">
        <v>1484</v>
      </c>
      <c r="C127" s="13" t="s">
        <v>1485</v>
      </c>
      <c r="D127" s="13" t="s">
        <v>1235</v>
      </c>
      <c r="E127" s="13">
        <v>4</v>
      </c>
      <c r="F127" s="13" t="s">
        <v>1232</v>
      </c>
      <c r="G127" s="14">
        <v>51</v>
      </c>
    </row>
    <row r="128" spans="1:7" x14ac:dyDescent="0.3">
      <c r="A128" s="9">
        <v>710</v>
      </c>
      <c r="B128" s="10" t="s">
        <v>1486</v>
      </c>
      <c r="C128" s="10" t="s">
        <v>1487</v>
      </c>
      <c r="D128" s="10" t="s">
        <v>1235</v>
      </c>
      <c r="E128" s="10">
        <v>3</v>
      </c>
      <c r="F128" s="10" t="s">
        <v>1236</v>
      </c>
      <c r="G128" s="11">
        <v>125</v>
      </c>
    </row>
    <row r="129" spans="1:7" x14ac:dyDescent="0.3">
      <c r="A129" s="12">
        <v>711</v>
      </c>
      <c r="B129" s="13" t="s">
        <v>1335</v>
      </c>
      <c r="C129" s="13" t="s">
        <v>1488</v>
      </c>
      <c r="D129" s="13" t="s">
        <v>1235</v>
      </c>
      <c r="E129" s="13">
        <v>4</v>
      </c>
      <c r="F129" s="13" t="s">
        <v>1232</v>
      </c>
      <c r="G129" s="14">
        <v>52</v>
      </c>
    </row>
    <row r="130" spans="1:7" x14ac:dyDescent="0.3">
      <c r="A130" s="9">
        <v>713</v>
      </c>
      <c r="B130" s="10" t="s">
        <v>1489</v>
      </c>
      <c r="C130" s="10" t="s">
        <v>1490</v>
      </c>
      <c r="D130" s="10" t="s">
        <v>1235</v>
      </c>
      <c r="E130" s="10">
        <v>1</v>
      </c>
      <c r="F130" s="10" t="s">
        <v>1236</v>
      </c>
      <c r="G130" s="11">
        <v>126</v>
      </c>
    </row>
    <row r="131" spans="1:7" x14ac:dyDescent="0.3">
      <c r="A131" s="12">
        <v>725</v>
      </c>
      <c r="B131" s="13" t="s">
        <v>1491</v>
      </c>
      <c r="C131" s="13" t="s">
        <v>1492</v>
      </c>
      <c r="D131" s="13" t="s">
        <v>1235</v>
      </c>
      <c r="E131" s="13">
        <v>4</v>
      </c>
      <c r="F131" s="13" t="s">
        <v>1236</v>
      </c>
      <c r="G131" s="14">
        <v>127</v>
      </c>
    </row>
    <row r="132" spans="1:7" x14ac:dyDescent="0.3">
      <c r="A132" s="9">
        <v>728</v>
      </c>
      <c r="B132" s="10" t="s">
        <v>1493</v>
      </c>
      <c r="C132" s="10" t="s">
        <v>1494</v>
      </c>
      <c r="D132" s="10" t="s">
        <v>1235</v>
      </c>
      <c r="E132" s="10">
        <v>4</v>
      </c>
      <c r="F132" s="10" t="s">
        <v>1232</v>
      </c>
      <c r="G132" s="11">
        <v>53</v>
      </c>
    </row>
    <row r="133" spans="1:7" x14ac:dyDescent="0.3">
      <c r="A133" s="12">
        <v>732</v>
      </c>
      <c r="B133" s="13" t="s">
        <v>1495</v>
      </c>
      <c r="C133" s="13" t="s">
        <v>1496</v>
      </c>
      <c r="D133" s="13" t="s">
        <v>1235</v>
      </c>
      <c r="E133" s="13">
        <v>3</v>
      </c>
      <c r="F133" s="13" t="s">
        <v>1232</v>
      </c>
      <c r="G133" s="14">
        <v>54</v>
      </c>
    </row>
    <row r="134" spans="1:7" x14ac:dyDescent="0.3">
      <c r="A134" s="9">
        <v>739</v>
      </c>
      <c r="B134" s="10" t="s">
        <v>1497</v>
      </c>
      <c r="C134" s="10" t="s">
        <v>1498</v>
      </c>
      <c r="D134" s="10" t="s">
        <v>1235</v>
      </c>
      <c r="E134" s="10">
        <v>4</v>
      </c>
      <c r="F134" s="10" t="s">
        <v>1232</v>
      </c>
      <c r="G134" s="11">
        <v>55</v>
      </c>
    </row>
    <row r="135" spans="1:7" x14ac:dyDescent="0.3">
      <c r="A135" s="12">
        <v>741</v>
      </c>
      <c r="B135" s="13" t="s">
        <v>1499</v>
      </c>
      <c r="C135" s="13" t="s">
        <v>1500</v>
      </c>
      <c r="D135" s="13" t="s">
        <v>1235</v>
      </c>
      <c r="E135" s="13">
        <v>4</v>
      </c>
      <c r="F135" s="13" t="s">
        <v>1236</v>
      </c>
      <c r="G135" s="14">
        <v>128</v>
      </c>
    </row>
    <row r="136" spans="1:7" x14ac:dyDescent="0.3">
      <c r="A136" s="9">
        <v>749</v>
      </c>
      <c r="B136" s="10" t="s">
        <v>1501</v>
      </c>
      <c r="C136" s="10" t="s">
        <v>1502</v>
      </c>
      <c r="D136" s="10" t="s">
        <v>1251</v>
      </c>
      <c r="E136" s="10">
        <v>4</v>
      </c>
      <c r="F136" s="10" t="s">
        <v>1232</v>
      </c>
      <c r="G136" s="11">
        <v>87</v>
      </c>
    </row>
    <row r="137" spans="1:7" x14ac:dyDescent="0.3">
      <c r="A137" s="12">
        <v>751</v>
      </c>
      <c r="B137" s="13" t="s">
        <v>1503</v>
      </c>
      <c r="C137" s="13" t="s">
        <v>1504</v>
      </c>
      <c r="D137" s="13" t="s">
        <v>1279</v>
      </c>
      <c r="E137" s="13">
        <v>4</v>
      </c>
      <c r="F137" s="13" t="s">
        <v>1236</v>
      </c>
      <c r="G137" s="14">
        <v>153</v>
      </c>
    </row>
    <row r="138" spans="1:7" x14ac:dyDescent="0.3">
      <c r="A138" s="9">
        <v>752</v>
      </c>
      <c r="B138" s="10" t="s">
        <v>1505</v>
      </c>
      <c r="C138" s="10" t="s">
        <v>1506</v>
      </c>
      <c r="D138" s="10" t="s">
        <v>1235</v>
      </c>
      <c r="E138" s="10">
        <v>4</v>
      </c>
      <c r="F138" s="10" t="s">
        <v>1232</v>
      </c>
      <c r="G138" s="11">
        <v>56</v>
      </c>
    </row>
    <row r="139" spans="1:7" x14ac:dyDescent="0.3">
      <c r="A139" s="12">
        <v>760</v>
      </c>
      <c r="B139" s="13" t="s">
        <v>1507</v>
      </c>
      <c r="C139" s="13" t="s">
        <v>1508</v>
      </c>
      <c r="D139" s="13" t="s">
        <v>1235</v>
      </c>
      <c r="E139" s="13">
        <v>4</v>
      </c>
      <c r="F139" s="13" t="s">
        <v>1232</v>
      </c>
      <c r="G139" s="14">
        <v>57</v>
      </c>
    </row>
    <row r="140" spans="1:7" x14ac:dyDescent="0.3">
      <c r="A140" s="9">
        <v>770</v>
      </c>
      <c r="B140" s="10" t="s">
        <v>1509</v>
      </c>
      <c r="C140" s="10" t="s">
        <v>1510</v>
      </c>
      <c r="D140" s="10" t="s">
        <v>1251</v>
      </c>
      <c r="E140" s="10">
        <v>4</v>
      </c>
      <c r="F140" s="10" t="s">
        <v>1232</v>
      </c>
      <c r="G140" s="11">
        <v>88</v>
      </c>
    </row>
    <row r="141" spans="1:7" x14ac:dyDescent="0.3">
      <c r="A141" s="12">
        <v>792</v>
      </c>
      <c r="B141" s="13" t="s">
        <v>1511</v>
      </c>
      <c r="C141" s="13" t="s">
        <v>1512</v>
      </c>
      <c r="D141" s="13" t="s">
        <v>1286</v>
      </c>
      <c r="E141" s="13">
        <v>4</v>
      </c>
      <c r="F141" s="13" t="s">
        <v>1232</v>
      </c>
      <c r="G141" s="14">
        <v>75</v>
      </c>
    </row>
    <row r="142" spans="1:7" x14ac:dyDescent="0.3">
      <c r="A142" s="9">
        <v>805</v>
      </c>
      <c r="B142" s="10" t="s">
        <v>1513</v>
      </c>
      <c r="C142" s="10" t="s">
        <v>1514</v>
      </c>
      <c r="D142" s="10" t="s">
        <v>1235</v>
      </c>
      <c r="E142" s="10">
        <v>3</v>
      </c>
      <c r="F142" s="10" t="s">
        <v>1232</v>
      </c>
      <c r="G142" s="11">
        <v>58</v>
      </c>
    </row>
    <row r="143" spans="1:7" x14ac:dyDescent="0.3">
      <c r="A143" s="12">
        <v>808</v>
      </c>
      <c r="B143" s="13" t="s">
        <v>1515</v>
      </c>
      <c r="C143" s="13" t="s">
        <v>1516</v>
      </c>
      <c r="D143" s="13" t="s">
        <v>1235</v>
      </c>
      <c r="E143" s="13">
        <v>2</v>
      </c>
      <c r="F143" s="13" t="s">
        <v>1232</v>
      </c>
      <c r="G143" s="14">
        <v>59</v>
      </c>
    </row>
    <row r="144" spans="1:7" x14ac:dyDescent="0.3">
      <c r="A144" s="9">
        <v>810</v>
      </c>
      <c r="B144" s="10" t="s">
        <v>1517</v>
      </c>
      <c r="C144" s="10" t="s">
        <v>1518</v>
      </c>
      <c r="D144" s="10" t="s">
        <v>1235</v>
      </c>
      <c r="E144" s="10">
        <v>4</v>
      </c>
      <c r="F144" s="10" t="s">
        <v>1236</v>
      </c>
      <c r="G144" s="11">
        <v>129</v>
      </c>
    </row>
    <row r="145" spans="1:7" x14ac:dyDescent="0.3">
      <c r="A145" s="12">
        <v>840</v>
      </c>
      <c r="B145" s="13" t="s">
        <v>1519</v>
      </c>
      <c r="C145" s="13" t="s">
        <v>1520</v>
      </c>
      <c r="D145" s="13" t="s">
        <v>1235</v>
      </c>
      <c r="E145" s="13">
        <v>4</v>
      </c>
      <c r="F145" s="13" t="s">
        <v>1232</v>
      </c>
      <c r="G145" s="14">
        <v>60</v>
      </c>
    </row>
    <row r="146" spans="1:7" x14ac:dyDescent="0.3">
      <c r="A146" s="9">
        <v>845</v>
      </c>
      <c r="B146" s="10" t="s">
        <v>1521</v>
      </c>
      <c r="C146" s="10" t="s">
        <v>1522</v>
      </c>
      <c r="D146" s="10" t="s">
        <v>1235</v>
      </c>
      <c r="E146" s="10">
        <v>4</v>
      </c>
      <c r="F146" s="10" t="s">
        <v>1236</v>
      </c>
      <c r="G146" s="11">
        <v>130</v>
      </c>
    </row>
    <row r="147" spans="1:7" x14ac:dyDescent="0.3">
      <c r="A147" s="12">
        <v>854</v>
      </c>
      <c r="B147" s="13" t="s">
        <v>1523</v>
      </c>
      <c r="C147" s="13" t="s">
        <v>1524</v>
      </c>
      <c r="D147" s="13" t="s">
        <v>1279</v>
      </c>
      <c r="E147" s="13">
        <v>4</v>
      </c>
      <c r="F147" s="13" t="s">
        <v>1232</v>
      </c>
      <c r="G147" s="14">
        <v>92</v>
      </c>
    </row>
    <row r="148" spans="1:7" x14ac:dyDescent="0.3">
      <c r="A148" s="9">
        <v>855</v>
      </c>
      <c r="B148" s="10" t="s">
        <v>1525</v>
      </c>
      <c r="C148" s="10" t="s">
        <v>1526</v>
      </c>
      <c r="D148" s="10" t="s">
        <v>1235</v>
      </c>
      <c r="E148" s="10">
        <v>1</v>
      </c>
      <c r="F148" s="10" t="s">
        <v>1232</v>
      </c>
      <c r="G148" s="11">
        <v>61</v>
      </c>
    </row>
    <row r="149" spans="1:7" x14ac:dyDescent="0.3">
      <c r="A149" s="12">
        <v>858</v>
      </c>
      <c r="B149" s="13" t="s">
        <v>1527</v>
      </c>
      <c r="C149" s="13" t="s">
        <v>1528</v>
      </c>
      <c r="D149" s="13" t="s">
        <v>1235</v>
      </c>
      <c r="E149" s="13">
        <v>4</v>
      </c>
      <c r="F149" s="13" t="s">
        <v>1236</v>
      </c>
      <c r="G149" s="14">
        <v>131</v>
      </c>
    </row>
    <row r="150" spans="1:7" x14ac:dyDescent="0.3">
      <c r="A150" s="9">
        <v>860</v>
      </c>
      <c r="B150" s="10" t="s">
        <v>1529</v>
      </c>
      <c r="C150" s="10" t="s">
        <v>1530</v>
      </c>
      <c r="D150" s="10" t="s">
        <v>1235</v>
      </c>
      <c r="E150" s="10">
        <v>2</v>
      </c>
      <c r="F150" s="10" t="s">
        <v>1232</v>
      </c>
      <c r="G150" s="11">
        <v>62</v>
      </c>
    </row>
    <row r="151" spans="1:7" x14ac:dyDescent="0.3">
      <c r="A151" s="12">
        <v>865</v>
      </c>
      <c r="B151" s="13" t="s">
        <v>1531</v>
      </c>
      <c r="C151" s="13" t="s">
        <v>1532</v>
      </c>
      <c r="D151" s="13" t="s">
        <v>1286</v>
      </c>
      <c r="E151" s="13">
        <v>4</v>
      </c>
      <c r="F151" s="13" t="s">
        <v>1232</v>
      </c>
      <c r="G151" s="14">
        <v>76</v>
      </c>
    </row>
    <row r="152" spans="1:7" x14ac:dyDescent="0.3">
      <c r="A152" s="9">
        <v>871</v>
      </c>
      <c r="B152" s="10" t="s">
        <v>1533</v>
      </c>
      <c r="C152" s="10" t="s">
        <v>1534</v>
      </c>
      <c r="D152" s="10" t="s">
        <v>1235</v>
      </c>
      <c r="E152" s="10">
        <v>3</v>
      </c>
      <c r="F152" s="10" t="s">
        <v>1232</v>
      </c>
      <c r="G152" s="11">
        <v>63</v>
      </c>
    </row>
    <row r="153" spans="1:7" x14ac:dyDescent="0.3">
      <c r="A153" s="12">
        <v>874</v>
      </c>
      <c r="B153" s="13" t="s">
        <v>1535</v>
      </c>
      <c r="C153" s="13" t="s">
        <v>1536</v>
      </c>
      <c r="D153" s="13" t="s">
        <v>1235</v>
      </c>
      <c r="E153" s="13">
        <v>4</v>
      </c>
      <c r="F153" s="13" t="s">
        <v>1266</v>
      </c>
      <c r="G153" s="14">
        <v>162</v>
      </c>
    </row>
    <row r="154" spans="1:7" x14ac:dyDescent="0.3">
      <c r="A154" s="9">
        <v>884</v>
      </c>
      <c r="B154" s="10" t="s">
        <v>1537</v>
      </c>
      <c r="C154" s="10" t="s">
        <v>1538</v>
      </c>
      <c r="D154" s="10" t="s">
        <v>1235</v>
      </c>
      <c r="E154" s="10">
        <v>3</v>
      </c>
      <c r="F154" s="10" t="s">
        <v>1236</v>
      </c>
      <c r="G154" s="11">
        <v>132</v>
      </c>
    </row>
    <row r="155" spans="1:7" x14ac:dyDescent="0.3">
      <c r="A155" s="12">
        <v>885</v>
      </c>
      <c r="B155" s="13" t="s">
        <v>1539</v>
      </c>
      <c r="C155" s="13" t="s">
        <v>1540</v>
      </c>
      <c r="D155" s="13" t="s">
        <v>1251</v>
      </c>
      <c r="E155" s="13">
        <v>4</v>
      </c>
      <c r="F155" s="13" t="s">
        <v>1232</v>
      </c>
      <c r="G155" s="14">
        <v>89</v>
      </c>
    </row>
    <row r="156" spans="1:7" x14ac:dyDescent="0.3">
      <c r="A156" s="9">
        <v>895</v>
      </c>
      <c r="B156" s="10" t="s">
        <v>1541</v>
      </c>
      <c r="C156" s="10" t="s">
        <v>1542</v>
      </c>
      <c r="D156" s="10" t="s">
        <v>1235</v>
      </c>
      <c r="E156" s="10">
        <v>2</v>
      </c>
      <c r="F156" s="10" t="s">
        <v>1232</v>
      </c>
      <c r="G156" s="11">
        <v>64</v>
      </c>
    </row>
    <row r="157" spans="1:7" x14ac:dyDescent="0.3">
      <c r="A157" s="12">
        <v>900</v>
      </c>
      <c r="B157" s="13" t="s">
        <v>1543</v>
      </c>
      <c r="C157" s="13" t="s">
        <v>1544</v>
      </c>
      <c r="D157" s="13" t="s">
        <v>1286</v>
      </c>
      <c r="E157" s="13">
        <v>4</v>
      </c>
      <c r="F157" s="13" t="s">
        <v>1232</v>
      </c>
      <c r="G157" s="14">
        <v>77</v>
      </c>
    </row>
    <row r="158" spans="1:7" x14ac:dyDescent="0.3">
      <c r="A158" s="9">
        <v>905</v>
      </c>
      <c r="B158" s="10" t="s">
        <v>1545</v>
      </c>
      <c r="C158" s="10" t="s">
        <v>1546</v>
      </c>
      <c r="D158" s="10" t="s">
        <v>1235</v>
      </c>
      <c r="E158" s="10">
        <v>3</v>
      </c>
      <c r="F158" s="10" t="s">
        <v>1236</v>
      </c>
      <c r="G158" s="11">
        <v>133</v>
      </c>
    </row>
    <row r="159" spans="1:7" x14ac:dyDescent="0.3">
      <c r="A159" s="12">
        <v>912</v>
      </c>
      <c r="B159" s="13" t="s">
        <v>1547</v>
      </c>
      <c r="C159" s="13" t="s">
        <v>1548</v>
      </c>
      <c r="D159" s="13" t="s">
        <v>1235</v>
      </c>
      <c r="E159" s="13">
        <v>3</v>
      </c>
      <c r="F159" s="13" t="s">
        <v>1266</v>
      </c>
      <c r="G159" s="14">
        <v>163</v>
      </c>
    </row>
    <row r="160" spans="1:7" x14ac:dyDescent="0.3">
      <c r="A160" s="9">
        <v>916</v>
      </c>
      <c r="B160" s="10" t="s">
        <v>1280</v>
      </c>
      <c r="C160" s="10" t="s">
        <v>1549</v>
      </c>
      <c r="D160" s="10" t="s">
        <v>1235</v>
      </c>
      <c r="E160" s="10">
        <v>4</v>
      </c>
      <c r="F160" s="10" t="s">
        <v>1232</v>
      </c>
      <c r="G160" s="11">
        <v>65</v>
      </c>
    </row>
    <row r="161" spans="1:7" x14ac:dyDescent="0.3">
      <c r="A161" s="12">
        <v>917</v>
      </c>
      <c r="B161" s="13" t="s">
        <v>1550</v>
      </c>
      <c r="C161" s="13" t="s">
        <v>1551</v>
      </c>
      <c r="D161" s="13" t="s">
        <v>1235</v>
      </c>
      <c r="E161" s="13">
        <v>4</v>
      </c>
      <c r="F161" s="13" t="s">
        <v>1232</v>
      </c>
      <c r="G161" s="14">
        <v>66</v>
      </c>
    </row>
    <row r="162" spans="1:7" x14ac:dyDescent="0.3">
      <c r="A162" s="9">
        <v>919</v>
      </c>
      <c r="B162" s="10" t="s">
        <v>1552</v>
      </c>
      <c r="C162" s="10" t="s">
        <v>1553</v>
      </c>
      <c r="D162" s="10" t="s">
        <v>1235</v>
      </c>
      <c r="E162" s="10">
        <v>4</v>
      </c>
      <c r="F162" s="10" t="s">
        <v>1266</v>
      </c>
      <c r="G162" s="11">
        <v>164</v>
      </c>
    </row>
    <row r="163" spans="1:7" x14ac:dyDescent="0.3">
      <c r="A163" s="12">
        <v>940</v>
      </c>
      <c r="B163" s="13" t="s">
        <v>1554</v>
      </c>
      <c r="C163" s="13" t="s">
        <v>1555</v>
      </c>
      <c r="D163" s="13" t="s">
        <v>1235</v>
      </c>
      <c r="E163" s="13">
        <v>4</v>
      </c>
      <c r="F163" s="13" t="s">
        <v>1232</v>
      </c>
      <c r="G163" s="14">
        <v>67</v>
      </c>
    </row>
    <row r="164" spans="1:7" x14ac:dyDescent="0.3">
      <c r="A164" s="9">
        <v>942</v>
      </c>
      <c r="B164" s="10" t="s">
        <v>1556</v>
      </c>
      <c r="C164" s="10" t="s">
        <v>1557</v>
      </c>
      <c r="D164" s="10" t="s">
        <v>1235</v>
      </c>
      <c r="E164" s="10">
        <v>3</v>
      </c>
      <c r="F164" s="10" t="s">
        <v>1232</v>
      </c>
      <c r="G164" s="11">
        <v>68</v>
      </c>
    </row>
    <row r="165" spans="1:7" x14ac:dyDescent="0.3">
      <c r="A165" s="12">
        <v>944</v>
      </c>
      <c r="B165" s="13" t="s">
        <v>1558</v>
      </c>
      <c r="C165" s="13" t="s">
        <v>1559</v>
      </c>
      <c r="D165" s="13" t="s">
        <v>1235</v>
      </c>
      <c r="E165" s="13">
        <v>3</v>
      </c>
      <c r="F165" s="13" t="s">
        <v>1236</v>
      </c>
      <c r="G165" s="14">
        <v>134</v>
      </c>
    </row>
    <row r="166" spans="1:7" x14ac:dyDescent="0.3">
      <c r="A166" s="9">
        <v>950</v>
      </c>
      <c r="B166" s="10" t="s">
        <v>1560</v>
      </c>
      <c r="C166" s="10" t="s">
        <v>1561</v>
      </c>
      <c r="D166" s="10" t="s">
        <v>1235</v>
      </c>
      <c r="E166" s="10">
        <v>3</v>
      </c>
      <c r="F166" s="10" t="s">
        <v>1236</v>
      </c>
      <c r="G166" s="11">
        <v>135</v>
      </c>
    </row>
    <row r="167" spans="1:7" x14ac:dyDescent="0.3">
      <c r="A167" s="12">
        <v>952</v>
      </c>
      <c r="B167" s="13" t="s">
        <v>1562</v>
      </c>
      <c r="C167" s="13" t="s">
        <v>1563</v>
      </c>
      <c r="D167" s="13" t="s">
        <v>1235</v>
      </c>
      <c r="E167" s="13">
        <v>4</v>
      </c>
      <c r="F167" s="13" t="s">
        <v>1266</v>
      </c>
      <c r="G167" s="14">
        <v>165</v>
      </c>
    </row>
    <row r="168" spans="1:7" x14ac:dyDescent="0.3">
      <c r="A168" s="9">
        <v>958</v>
      </c>
      <c r="B168" s="10" t="s">
        <v>1564</v>
      </c>
      <c r="C168" s="10" t="s">
        <v>1565</v>
      </c>
      <c r="D168" s="10" t="s">
        <v>1235</v>
      </c>
      <c r="E168" s="10">
        <v>4</v>
      </c>
      <c r="F168" s="10" t="s">
        <v>1266</v>
      </c>
      <c r="G168" s="11">
        <v>166</v>
      </c>
    </row>
    <row r="169" spans="1:7" x14ac:dyDescent="0.3">
      <c r="A169" s="12">
        <v>962</v>
      </c>
      <c r="B169" s="13" t="s">
        <v>1566</v>
      </c>
      <c r="C169" s="13" t="s">
        <v>1567</v>
      </c>
      <c r="D169" s="13" t="s">
        <v>1235</v>
      </c>
      <c r="E169" s="13">
        <v>4</v>
      </c>
      <c r="F169" s="13" t="s">
        <v>1232</v>
      </c>
      <c r="G169" s="14">
        <v>69</v>
      </c>
    </row>
    <row r="170" spans="1:7" x14ac:dyDescent="0.3">
      <c r="A170" s="9">
        <v>967</v>
      </c>
      <c r="B170" s="10" t="s">
        <v>1568</v>
      </c>
      <c r="C170" s="10" t="s">
        <v>1569</v>
      </c>
      <c r="D170" s="10" t="s">
        <v>1235</v>
      </c>
      <c r="E170" s="10">
        <v>2</v>
      </c>
      <c r="F170" s="10" t="s">
        <v>1236</v>
      </c>
      <c r="G170" s="11">
        <v>136</v>
      </c>
    </row>
    <row r="171" spans="1:7" x14ac:dyDescent="0.3">
      <c r="A171" s="3">
        <v>996</v>
      </c>
      <c r="B171" s="4" t="s">
        <v>1570</v>
      </c>
      <c r="C171" s="4" t="s">
        <v>1571</v>
      </c>
      <c r="D171" s="4" t="s">
        <v>1235</v>
      </c>
      <c r="E171" s="4">
        <v>2</v>
      </c>
      <c r="F171" s="4" t="s">
        <v>1236</v>
      </c>
      <c r="G171" s="5">
        <v>137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DC1DA-E397-40A1-8DD0-085129E17C44}">
  <sheetPr>
    <tabColor theme="1"/>
  </sheetPr>
  <dimension ref="A1:K1159"/>
  <sheetViews>
    <sheetView workbookViewId="0">
      <selection activeCell="K9" sqref="K9"/>
    </sheetView>
  </sheetViews>
  <sheetFormatPr defaultRowHeight="14.4" x14ac:dyDescent="0.3"/>
  <cols>
    <col min="4" max="4" width="11.88671875" style="43" bestFit="1" customWidth="1"/>
    <col min="5" max="5" width="13.6640625" style="1" bestFit="1" customWidth="1"/>
    <col min="6" max="6" width="11.21875" style="1" bestFit="1" customWidth="1"/>
    <col min="10" max="10" width="8.88671875" style="2"/>
  </cols>
  <sheetData>
    <row r="1" spans="1:11" x14ac:dyDescent="0.3">
      <c r="A1" t="s">
        <v>0</v>
      </c>
      <c r="B1" t="s">
        <v>1158</v>
      </c>
      <c r="C1" t="s">
        <v>1159</v>
      </c>
      <c r="D1" s="43" t="s">
        <v>1212</v>
      </c>
      <c r="E1" s="1" t="s">
        <v>1213</v>
      </c>
      <c r="F1" s="1" t="s">
        <v>1221</v>
      </c>
      <c r="G1" t="s">
        <v>1214</v>
      </c>
      <c r="H1" t="s">
        <v>1216</v>
      </c>
      <c r="I1" t="s">
        <v>1215</v>
      </c>
      <c r="J1" s="2" t="s">
        <v>1217</v>
      </c>
      <c r="K1" t="s">
        <v>1220</v>
      </c>
    </row>
    <row r="2" spans="1:11" x14ac:dyDescent="0.3">
      <c r="A2" t="s">
        <v>221</v>
      </c>
      <c r="B2" t="s">
        <v>1161</v>
      </c>
      <c r="C2" t="s">
        <v>1169</v>
      </c>
      <c r="D2" s="43">
        <v>43397</v>
      </c>
      <c r="E2" s="1">
        <v>43409</v>
      </c>
      <c r="F2" s="1">
        <v>43418</v>
      </c>
      <c r="G2">
        <v>15178</v>
      </c>
      <c r="H2">
        <v>18.3</v>
      </c>
      <c r="I2">
        <v>10515.44</v>
      </c>
      <c r="J2" s="2" t="s">
        <v>1218</v>
      </c>
      <c r="K2">
        <v>161</v>
      </c>
    </row>
    <row r="3" spans="1:11" x14ac:dyDescent="0.3">
      <c r="A3" t="s">
        <v>154</v>
      </c>
      <c r="B3" t="s">
        <v>1161</v>
      </c>
      <c r="C3" t="s">
        <v>1176</v>
      </c>
      <c r="D3" s="43">
        <v>43001</v>
      </c>
      <c r="E3" s="1">
        <v>43009</v>
      </c>
      <c r="F3" s="1">
        <v>43015</v>
      </c>
      <c r="G3">
        <v>11115</v>
      </c>
      <c r="H3">
        <v>13.5</v>
      </c>
      <c r="I3">
        <v>11408.18</v>
      </c>
      <c r="J3" s="2" t="s">
        <v>1218</v>
      </c>
      <c r="K3">
        <v>451</v>
      </c>
    </row>
    <row r="4" spans="1:11" x14ac:dyDescent="0.3">
      <c r="A4" t="s">
        <v>721</v>
      </c>
      <c r="B4" t="s">
        <v>1162</v>
      </c>
      <c r="C4" t="s">
        <v>1164</v>
      </c>
      <c r="D4" s="43">
        <v>43537</v>
      </c>
      <c r="E4" s="1">
        <v>43597</v>
      </c>
      <c r="F4" s="1">
        <v>43604</v>
      </c>
      <c r="G4">
        <v>7213</v>
      </c>
      <c r="H4">
        <v>8.4</v>
      </c>
      <c r="I4">
        <v>2414.54</v>
      </c>
      <c r="J4" s="2" t="s">
        <v>1218</v>
      </c>
      <c r="K4">
        <v>601</v>
      </c>
    </row>
    <row r="5" spans="1:11" x14ac:dyDescent="0.3">
      <c r="A5" t="s">
        <v>436</v>
      </c>
      <c r="B5" t="s">
        <v>1161</v>
      </c>
      <c r="C5" t="s">
        <v>1171</v>
      </c>
      <c r="D5" s="43">
        <v>43318</v>
      </c>
      <c r="E5" s="1">
        <v>43343</v>
      </c>
      <c r="F5" s="1">
        <v>43351</v>
      </c>
      <c r="G5">
        <v>11004</v>
      </c>
      <c r="H5">
        <v>13.5</v>
      </c>
      <c r="I5">
        <v>7320.54</v>
      </c>
      <c r="J5" s="2" t="s">
        <v>1218</v>
      </c>
      <c r="K5">
        <v>732</v>
      </c>
    </row>
    <row r="6" spans="1:11" x14ac:dyDescent="0.3">
      <c r="A6" t="s">
        <v>529</v>
      </c>
      <c r="B6" t="s">
        <v>1167</v>
      </c>
      <c r="C6" t="s">
        <v>1183</v>
      </c>
      <c r="D6" s="43">
        <v>43622</v>
      </c>
      <c r="E6" s="1">
        <v>43624</v>
      </c>
      <c r="F6" s="1">
        <v>43633</v>
      </c>
      <c r="G6">
        <v>8303</v>
      </c>
      <c r="H6">
        <v>14.5</v>
      </c>
      <c r="I6">
        <v>5580.65</v>
      </c>
      <c r="J6" s="2" t="s">
        <v>1218</v>
      </c>
      <c r="K6">
        <v>393</v>
      </c>
    </row>
    <row r="7" spans="1:11" x14ac:dyDescent="0.3">
      <c r="A7" t="s">
        <v>1150</v>
      </c>
      <c r="B7" t="s">
        <v>1190</v>
      </c>
      <c r="C7" t="s">
        <v>1178</v>
      </c>
      <c r="D7" s="43">
        <v>42908</v>
      </c>
      <c r="E7" s="1">
        <v>42923</v>
      </c>
      <c r="F7" s="1">
        <v>42926</v>
      </c>
      <c r="G7">
        <v>1180</v>
      </c>
      <c r="H7">
        <v>2</v>
      </c>
      <c r="I7">
        <v>82.15</v>
      </c>
      <c r="J7" s="2" t="s">
        <v>1219</v>
      </c>
      <c r="K7">
        <v>284</v>
      </c>
    </row>
    <row r="8" spans="1:11" x14ac:dyDescent="0.3">
      <c r="A8" t="s">
        <v>1033</v>
      </c>
      <c r="B8" t="s">
        <v>1167</v>
      </c>
      <c r="C8" t="s">
        <v>1197</v>
      </c>
      <c r="D8" s="43">
        <v>42854</v>
      </c>
      <c r="E8" s="1">
        <v>42868</v>
      </c>
      <c r="F8" s="1">
        <v>42871</v>
      </c>
      <c r="G8">
        <v>1109</v>
      </c>
      <c r="H8">
        <v>2.2999999999999998</v>
      </c>
      <c r="I8">
        <v>291.19</v>
      </c>
      <c r="J8" s="2" t="s">
        <v>1219</v>
      </c>
      <c r="K8">
        <v>858</v>
      </c>
    </row>
    <row r="9" spans="1:11" x14ac:dyDescent="0.3">
      <c r="A9" t="s">
        <v>17</v>
      </c>
      <c r="B9" t="s">
        <v>1161</v>
      </c>
      <c r="C9" t="s">
        <v>1164</v>
      </c>
      <c r="D9" s="43">
        <v>43795</v>
      </c>
      <c r="E9" s="1">
        <v>43796</v>
      </c>
      <c r="F9" s="1">
        <v>43806</v>
      </c>
      <c r="G9">
        <v>12551</v>
      </c>
      <c r="H9">
        <v>15.3</v>
      </c>
      <c r="I9">
        <v>15148.48</v>
      </c>
      <c r="J9" s="2" t="s">
        <v>1218</v>
      </c>
      <c r="K9">
        <v>252</v>
      </c>
    </row>
    <row r="10" spans="1:11" x14ac:dyDescent="0.3">
      <c r="A10" t="s">
        <v>1034</v>
      </c>
      <c r="B10" t="s">
        <v>1190</v>
      </c>
      <c r="C10" t="s">
        <v>1166</v>
      </c>
      <c r="D10" s="43">
        <v>42865</v>
      </c>
      <c r="E10" s="1">
        <v>42870</v>
      </c>
      <c r="F10" s="1">
        <v>42875</v>
      </c>
      <c r="G10">
        <v>1226</v>
      </c>
      <c r="H10">
        <v>2.2000000000000002</v>
      </c>
      <c r="I10">
        <v>291.41000000000003</v>
      </c>
      <c r="J10" s="2" t="s">
        <v>1219</v>
      </c>
      <c r="K10">
        <v>382</v>
      </c>
    </row>
    <row r="11" spans="1:11" x14ac:dyDescent="0.3">
      <c r="A11" t="s">
        <v>456</v>
      </c>
      <c r="B11" t="s">
        <v>1161</v>
      </c>
      <c r="C11" t="s">
        <v>1164</v>
      </c>
      <c r="D11" s="43">
        <v>43226</v>
      </c>
      <c r="E11" s="1">
        <v>43276</v>
      </c>
      <c r="F11" s="1">
        <v>43290</v>
      </c>
      <c r="G11">
        <v>12551</v>
      </c>
      <c r="H11">
        <v>15.3</v>
      </c>
      <c r="I11">
        <v>6958.67</v>
      </c>
      <c r="J11" s="2" t="s">
        <v>1218</v>
      </c>
      <c r="K11">
        <v>158</v>
      </c>
    </row>
    <row r="12" spans="1:11" x14ac:dyDescent="0.3">
      <c r="A12" t="s">
        <v>75</v>
      </c>
      <c r="B12" t="s">
        <v>1161</v>
      </c>
      <c r="C12" t="s">
        <v>1177</v>
      </c>
      <c r="D12" s="43">
        <v>42988</v>
      </c>
      <c r="E12" s="1">
        <v>42997</v>
      </c>
      <c r="F12" s="1">
        <v>43003</v>
      </c>
      <c r="G12">
        <v>16013</v>
      </c>
      <c r="H12">
        <v>19.3</v>
      </c>
      <c r="I12">
        <v>12893.62</v>
      </c>
      <c r="J12" s="2" t="s">
        <v>1218</v>
      </c>
      <c r="K12">
        <v>451</v>
      </c>
    </row>
    <row r="13" spans="1:11" x14ac:dyDescent="0.3">
      <c r="A13" t="s">
        <v>404</v>
      </c>
      <c r="B13" t="s">
        <v>1161</v>
      </c>
      <c r="C13" t="s">
        <v>1168</v>
      </c>
      <c r="D13" s="43">
        <v>43581</v>
      </c>
      <c r="E13" s="1">
        <v>43594</v>
      </c>
      <c r="F13" s="1">
        <v>43606</v>
      </c>
      <c r="G13">
        <v>10899</v>
      </c>
      <c r="H13">
        <v>13.3</v>
      </c>
      <c r="I13">
        <v>7770.92</v>
      </c>
      <c r="J13" s="2" t="s">
        <v>1218</v>
      </c>
      <c r="K13">
        <v>708</v>
      </c>
    </row>
    <row r="14" spans="1:11" x14ac:dyDescent="0.3">
      <c r="A14" t="s">
        <v>533</v>
      </c>
      <c r="B14" t="s">
        <v>1161</v>
      </c>
      <c r="C14" t="s">
        <v>1169</v>
      </c>
      <c r="D14" s="43">
        <v>43761</v>
      </c>
      <c r="E14" s="1">
        <v>43800</v>
      </c>
      <c r="F14" s="1">
        <v>43811</v>
      </c>
      <c r="G14">
        <v>15178</v>
      </c>
      <c r="H14">
        <v>18.3</v>
      </c>
      <c r="I14">
        <v>5545.15</v>
      </c>
      <c r="J14" s="2" t="s">
        <v>1218</v>
      </c>
      <c r="K14">
        <v>752</v>
      </c>
    </row>
    <row r="15" spans="1:11" x14ac:dyDescent="0.3">
      <c r="A15" t="s">
        <v>780</v>
      </c>
      <c r="B15" t="s">
        <v>1161</v>
      </c>
      <c r="C15" t="s">
        <v>1191</v>
      </c>
      <c r="D15" s="43">
        <v>43793</v>
      </c>
      <c r="E15" s="1">
        <v>43800</v>
      </c>
      <c r="F15" s="1">
        <v>43809</v>
      </c>
      <c r="G15">
        <v>5775</v>
      </c>
      <c r="H15">
        <v>7.3</v>
      </c>
      <c r="I15">
        <v>1161.8</v>
      </c>
      <c r="J15" s="2" t="s">
        <v>1219</v>
      </c>
      <c r="K15">
        <v>201</v>
      </c>
    </row>
    <row r="16" spans="1:11" x14ac:dyDescent="0.3">
      <c r="A16" t="s">
        <v>1134</v>
      </c>
      <c r="B16" t="s">
        <v>1190</v>
      </c>
      <c r="C16" t="s">
        <v>1178</v>
      </c>
      <c r="D16" s="43">
        <v>42766</v>
      </c>
      <c r="E16" s="1">
        <v>42918</v>
      </c>
      <c r="F16" s="1">
        <v>42922</v>
      </c>
      <c r="G16">
        <v>1180</v>
      </c>
      <c r="H16">
        <v>2</v>
      </c>
      <c r="I16">
        <v>118.38</v>
      </c>
      <c r="J16" s="2" t="s">
        <v>1219</v>
      </c>
      <c r="K16">
        <v>728</v>
      </c>
    </row>
    <row r="17" spans="1:11" x14ac:dyDescent="0.3">
      <c r="A17" t="s">
        <v>12</v>
      </c>
      <c r="B17" t="s">
        <v>1162</v>
      </c>
      <c r="C17" t="s">
        <v>1170</v>
      </c>
      <c r="D17" s="43">
        <v>43777</v>
      </c>
      <c r="E17" s="1">
        <v>43788</v>
      </c>
      <c r="F17" s="1">
        <v>43807</v>
      </c>
      <c r="G17">
        <v>9241</v>
      </c>
      <c r="H17">
        <v>10.4</v>
      </c>
      <c r="I17">
        <v>15916.76</v>
      </c>
      <c r="J17" s="2" t="s">
        <v>1218</v>
      </c>
      <c r="K17">
        <v>422</v>
      </c>
    </row>
    <row r="18" spans="1:11" x14ac:dyDescent="0.3">
      <c r="A18" t="s">
        <v>850</v>
      </c>
      <c r="B18" t="s">
        <v>1190</v>
      </c>
      <c r="C18" t="s">
        <v>1198</v>
      </c>
      <c r="D18" s="43">
        <v>43709</v>
      </c>
      <c r="E18" s="1">
        <v>43719</v>
      </c>
      <c r="F18" s="1">
        <v>43727</v>
      </c>
      <c r="G18">
        <v>2235</v>
      </c>
      <c r="H18">
        <v>3.2</v>
      </c>
      <c r="I18">
        <v>757.5</v>
      </c>
      <c r="J18" s="2" t="s">
        <v>1219</v>
      </c>
      <c r="K18">
        <v>109</v>
      </c>
    </row>
    <row r="19" spans="1:11" x14ac:dyDescent="0.3">
      <c r="A19" t="s">
        <v>227</v>
      </c>
      <c r="B19" t="s">
        <v>1161</v>
      </c>
      <c r="C19" t="s">
        <v>1169</v>
      </c>
      <c r="D19" s="43">
        <v>43395</v>
      </c>
      <c r="E19" s="1">
        <v>43408</v>
      </c>
      <c r="F19" s="1">
        <v>43415</v>
      </c>
      <c r="G19">
        <v>15178</v>
      </c>
      <c r="H19">
        <v>18.3</v>
      </c>
      <c r="I19">
        <v>10414.790000000001</v>
      </c>
      <c r="J19" s="2" t="s">
        <v>1218</v>
      </c>
      <c r="K19">
        <v>739</v>
      </c>
    </row>
    <row r="20" spans="1:11" x14ac:dyDescent="0.3">
      <c r="A20" t="s">
        <v>955</v>
      </c>
      <c r="B20" t="s">
        <v>1160</v>
      </c>
      <c r="C20" t="s">
        <v>1192</v>
      </c>
      <c r="D20" s="43">
        <v>43687</v>
      </c>
      <c r="E20" s="1">
        <v>43696</v>
      </c>
      <c r="F20" s="1">
        <v>43701</v>
      </c>
      <c r="G20">
        <v>2643</v>
      </c>
      <c r="H20">
        <v>3.8</v>
      </c>
      <c r="I20">
        <v>443.86</v>
      </c>
      <c r="J20" s="2" t="s">
        <v>1219</v>
      </c>
      <c r="K20">
        <v>874</v>
      </c>
    </row>
    <row r="21" spans="1:11" x14ac:dyDescent="0.3">
      <c r="A21" t="s">
        <v>76</v>
      </c>
      <c r="B21" t="s">
        <v>1161</v>
      </c>
      <c r="C21" t="s">
        <v>1171</v>
      </c>
      <c r="D21" s="43">
        <v>43619</v>
      </c>
      <c r="E21" s="1">
        <v>43630</v>
      </c>
      <c r="F21" s="1">
        <v>43637</v>
      </c>
      <c r="G21">
        <v>11004</v>
      </c>
      <c r="H21">
        <v>13.5</v>
      </c>
      <c r="I21">
        <v>12869.7</v>
      </c>
      <c r="J21" s="2" t="s">
        <v>1218</v>
      </c>
      <c r="K21">
        <v>321</v>
      </c>
    </row>
    <row r="22" spans="1:11" x14ac:dyDescent="0.3">
      <c r="A22" t="s">
        <v>1093</v>
      </c>
      <c r="B22" t="s">
        <v>1190</v>
      </c>
      <c r="C22" t="s">
        <v>1178</v>
      </c>
      <c r="D22" s="43">
        <v>43561</v>
      </c>
      <c r="E22" s="1">
        <v>43574</v>
      </c>
      <c r="F22" s="1">
        <v>43579</v>
      </c>
      <c r="G22">
        <v>1180</v>
      </c>
      <c r="H22">
        <v>2</v>
      </c>
      <c r="I22">
        <v>191.19</v>
      </c>
      <c r="J22" s="2" t="s">
        <v>1219</v>
      </c>
      <c r="K22">
        <v>25</v>
      </c>
    </row>
    <row r="23" spans="1:11" x14ac:dyDescent="0.3">
      <c r="A23" t="s">
        <v>373</v>
      </c>
      <c r="B23" t="s">
        <v>1161</v>
      </c>
      <c r="C23" t="s">
        <v>1168</v>
      </c>
      <c r="D23" s="43">
        <v>43809</v>
      </c>
      <c r="E23" s="1">
        <v>43818</v>
      </c>
      <c r="F23" s="1">
        <v>43831</v>
      </c>
      <c r="G23">
        <v>10899</v>
      </c>
      <c r="H23">
        <v>13.3</v>
      </c>
      <c r="I23">
        <v>8251.99</v>
      </c>
      <c r="J23" s="2" t="s">
        <v>1218</v>
      </c>
      <c r="K23">
        <v>158</v>
      </c>
    </row>
    <row r="24" spans="1:11" x14ac:dyDescent="0.3">
      <c r="A24" t="s">
        <v>162</v>
      </c>
      <c r="B24" t="s">
        <v>1161</v>
      </c>
      <c r="C24" t="s">
        <v>1168</v>
      </c>
      <c r="D24" s="43">
        <v>43594</v>
      </c>
      <c r="E24" s="1">
        <v>43605</v>
      </c>
      <c r="F24" s="1">
        <v>43613</v>
      </c>
      <c r="G24">
        <v>10899</v>
      </c>
      <c r="H24">
        <v>13.3</v>
      </c>
      <c r="I24">
        <v>11295.07</v>
      </c>
      <c r="J24" s="2" t="s">
        <v>1218</v>
      </c>
      <c r="K24">
        <v>213</v>
      </c>
    </row>
    <row r="25" spans="1:11" x14ac:dyDescent="0.3">
      <c r="A25" t="s">
        <v>1076</v>
      </c>
      <c r="B25" t="s">
        <v>1190</v>
      </c>
      <c r="C25" t="s">
        <v>1178</v>
      </c>
      <c r="D25" s="43">
        <v>43520</v>
      </c>
      <c r="E25" s="1">
        <v>43546</v>
      </c>
      <c r="F25" s="1">
        <v>43554</v>
      </c>
      <c r="G25">
        <v>1180</v>
      </c>
      <c r="H25">
        <v>2</v>
      </c>
      <c r="I25">
        <v>212.54</v>
      </c>
      <c r="J25" s="2" t="s">
        <v>1219</v>
      </c>
      <c r="K25">
        <v>792</v>
      </c>
    </row>
    <row r="26" spans="1:11" x14ac:dyDescent="0.3">
      <c r="A26" t="s">
        <v>1074</v>
      </c>
      <c r="B26" t="s">
        <v>1160</v>
      </c>
      <c r="C26" t="s">
        <v>1174</v>
      </c>
      <c r="D26" s="43">
        <v>43670</v>
      </c>
      <c r="E26" s="1">
        <v>43683</v>
      </c>
      <c r="F26" s="1">
        <v>43688</v>
      </c>
      <c r="G26">
        <v>882</v>
      </c>
      <c r="H26">
        <v>2.8</v>
      </c>
      <c r="I26">
        <v>217.44</v>
      </c>
      <c r="J26" s="2" t="s">
        <v>1219</v>
      </c>
      <c r="K26">
        <v>465</v>
      </c>
    </row>
    <row r="27" spans="1:11" x14ac:dyDescent="0.3">
      <c r="A27" t="s">
        <v>801</v>
      </c>
      <c r="B27" t="s">
        <v>1162</v>
      </c>
      <c r="C27" t="s">
        <v>1185</v>
      </c>
      <c r="D27" s="43">
        <v>42857</v>
      </c>
      <c r="E27" s="1">
        <v>42913</v>
      </c>
      <c r="F27" s="1">
        <v>42915</v>
      </c>
      <c r="G27">
        <v>7762</v>
      </c>
      <c r="H27">
        <v>8.9</v>
      </c>
      <c r="I27">
        <v>955.04</v>
      </c>
      <c r="J27" s="2" t="s">
        <v>1219</v>
      </c>
      <c r="K27">
        <v>217</v>
      </c>
    </row>
    <row r="28" spans="1:11" x14ac:dyDescent="0.3">
      <c r="A28" t="s">
        <v>89</v>
      </c>
      <c r="B28" t="s">
        <v>1162</v>
      </c>
      <c r="C28" t="s">
        <v>1181</v>
      </c>
      <c r="D28" s="43">
        <v>43281</v>
      </c>
      <c r="E28" s="1">
        <v>43281</v>
      </c>
      <c r="F28" s="1">
        <v>43292</v>
      </c>
      <c r="G28">
        <v>9212</v>
      </c>
      <c r="H28">
        <v>12.4</v>
      </c>
      <c r="I28">
        <v>12616.83</v>
      </c>
      <c r="J28" s="2" t="s">
        <v>1218</v>
      </c>
      <c r="K28">
        <v>566</v>
      </c>
    </row>
    <row r="29" spans="1:11" x14ac:dyDescent="0.3">
      <c r="A29" t="s">
        <v>215</v>
      </c>
      <c r="B29" t="s">
        <v>1167</v>
      </c>
      <c r="C29" t="s">
        <v>1168</v>
      </c>
      <c r="D29" s="43">
        <v>43571</v>
      </c>
      <c r="E29" s="1">
        <v>43579</v>
      </c>
      <c r="F29" s="1">
        <v>43592</v>
      </c>
      <c r="G29">
        <v>9636</v>
      </c>
      <c r="H29">
        <v>11.9</v>
      </c>
      <c r="I29">
        <v>10601.74</v>
      </c>
      <c r="J29" s="2" t="s">
        <v>1218</v>
      </c>
      <c r="K29">
        <v>494</v>
      </c>
    </row>
    <row r="30" spans="1:11" x14ac:dyDescent="0.3">
      <c r="A30" t="s">
        <v>1079</v>
      </c>
      <c r="B30" t="s">
        <v>1162</v>
      </c>
      <c r="C30" t="s">
        <v>1191</v>
      </c>
      <c r="D30" s="43">
        <v>43189</v>
      </c>
      <c r="E30" s="1">
        <v>43208</v>
      </c>
      <c r="F30" s="1">
        <v>43216</v>
      </c>
      <c r="G30">
        <v>1245</v>
      </c>
      <c r="H30">
        <v>2.4</v>
      </c>
      <c r="I30">
        <v>207.46</v>
      </c>
      <c r="J30" s="2" t="s">
        <v>1219</v>
      </c>
      <c r="K30">
        <v>586</v>
      </c>
    </row>
    <row r="31" spans="1:11" x14ac:dyDescent="0.3">
      <c r="A31" t="s">
        <v>944</v>
      </c>
      <c r="B31" t="s">
        <v>1160</v>
      </c>
      <c r="C31" t="s">
        <v>1201</v>
      </c>
      <c r="D31" s="43">
        <v>43528</v>
      </c>
      <c r="E31" s="1">
        <v>43541</v>
      </c>
      <c r="F31" s="1">
        <v>43547</v>
      </c>
      <c r="G31">
        <v>2565</v>
      </c>
      <c r="H31">
        <v>3.7</v>
      </c>
      <c r="I31">
        <v>482.25</v>
      </c>
      <c r="J31" s="2" t="s">
        <v>1218</v>
      </c>
      <c r="K31">
        <v>436</v>
      </c>
    </row>
    <row r="32" spans="1:11" x14ac:dyDescent="0.3">
      <c r="A32" t="s">
        <v>526</v>
      </c>
      <c r="B32" t="s">
        <v>1161</v>
      </c>
      <c r="C32" t="s">
        <v>1171</v>
      </c>
      <c r="D32" s="43">
        <v>43334</v>
      </c>
      <c r="E32" s="1">
        <v>43376</v>
      </c>
      <c r="F32" s="1">
        <v>43382</v>
      </c>
      <c r="G32">
        <v>11004</v>
      </c>
      <c r="H32">
        <v>13.5</v>
      </c>
      <c r="I32">
        <v>5676.75</v>
      </c>
      <c r="J32" s="2" t="s">
        <v>1218</v>
      </c>
      <c r="K32">
        <v>60</v>
      </c>
    </row>
    <row r="33" spans="1:11" x14ac:dyDescent="0.3">
      <c r="A33" t="s">
        <v>376</v>
      </c>
      <c r="B33" t="s">
        <v>1161</v>
      </c>
      <c r="C33" t="s">
        <v>1169</v>
      </c>
      <c r="D33" s="43">
        <v>43628</v>
      </c>
      <c r="E33" s="1">
        <v>43655</v>
      </c>
      <c r="F33" s="1">
        <v>43671</v>
      </c>
      <c r="G33">
        <v>15178</v>
      </c>
      <c r="H33">
        <v>18.3</v>
      </c>
      <c r="I33">
        <v>8216.4</v>
      </c>
      <c r="J33" s="2" t="s">
        <v>1218</v>
      </c>
      <c r="K33">
        <v>749</v>
      </c>
    </row>
    <row r="34" spans="1:11" x14ac:dyDescent="0.3">
      <c r="A34" t="s">
        <v>688</v>
      </c>
      <c r="B34" t="s">
        <v>1162</v>
      </c>
      <c r="C34" t="s">
        <v>1192</v>
      </c>
      <c r="D34" s="43">
        <v>43528</v>
      </c>
      <c r="E34" s="1">
        <v>43646</v>
      </c>
      <c r="F34" s="1">
        <v>43649</v>
      </c>
      <c r="G34">
        <v>8716</v>
      </c>
      <c r="H34">
        <v>16.899999999999999</v>
      </c>
      <c r="I34">
        <v>3028.44</v>
      </c>
      <c r="J34" s="2" t="s">
        <v>1218</v>
      </c>
      <c r="K34">
        <v>967</v>
      </c>
    </row>
    <row r="35" spans="1:11" x14ac:dyDescent="0.3">
      <c r="A35" t="s">
        <v>257</v>
      </c>
      <c r="B35" t="s">
        <v>1161</v>
      </c>
      <c r="C35" t="s">
        <v>1175</v>
      </c>
      <c r="D35" s="43">
        <v>43650</v>
      </c>
      <c r="E35" s="1">
        <v>43658</v>
      </c>
      <c r="F35" s="1">
        <v>43664</v>
      </c>
      <c r="G35">
        <v>11022</v>
      </c>
      <c r="H35">
        <v>13.5</v>
      </c>
      <c r="I35">
        <v>9939.67</v>
      </c>
      <c r="J35" s="2" t="s">
        <v>1218</v>
      </c>
      <c r="K35">
        <v>752</v>
      </c>
    </row>
    <row r="36" spans="1:11" x14ac:dyDescent="0.3">
      <c r="A36" t="s">
        <v>223</v>
      </c>
      <c r="B36" t="s">
        <v>1161</v>
      </c>
      <c r="C36" t="s">
        <v>1169</v>
      </c>
      <c r="D36" s="43">
        <v>43711</v>
      </c>
      <c r="E36" s="1">
        <v>43737</v>
      </c>
      <c r="F36" s="1">
        <v>43755</v>
      </c>
      <c r="G36">
        <v>15178</v>
      </c>
      <c r="H36">
        <v>18.3</v>
      </c>
      <c r="I36">
        <v>10488.33</v>
      </c>
      <c r="J36" s="2" t="s">
        <v>1218</v>
      </c>
      <c r="K36">
        <v>18</v>
      </c>
    </row>
    <row r="37" spans="1:11" x14ac:dyDescent="0.3">
      <c r="A37" t="s">
        <v>1015</v>
      </c>
      <c r="B37" t="s">
        <v>1160</v>
      </c>
      <c r="C37" t="s">
        <v>1201</v>
      </c>
      <c r="D37" s="43">
        <v>43616</v>
      </c>
      <c r="E37" s="1">
        <v>43623</v>
      </c>
      <c r="F37" s="1">
        <v>43628</v>
      </c>
      <c r="G37">
        <v>2565</v>
      </c>
      <c r="H37">
        <v>3.7</v>
      </c>
      <c r="I37">
        <v>330.83</v>
      </c>
      <c r="J37" s="2" t="s">
        <v>1218</v>
      </c>
      <c r="K37">
        <v>465</v>
      </c>
    </row>
    <row r="38" spans="1:11" x14ac:dyDescent="0.3">
      <c r="A38" t="s">
        <v>1089</v>
      </c>
      <c r="B38" t="s">
        <v>1162</v>
      </c>
      <c r="C38" t="s">
        <v>1210</v>
      </c>
      <c r="D38" s="43">
        <v>43737</v>
      </c>
      <c r="E38" s="1">
        <v>43748</v>
      </c>
      <c r="F38" s="1">
        <v>43752</v>
      </c>
      <c r="G38">
        <v>370</v>
      </c>
      <c r="H38">
        <v>1.5</v>
      </c>
      <c r="I38">
        <v>193.56</v>
      </c>
      <c r="J38" s="2" t="s">
        <v>1219</v>
      </c>
      <c r="K38">
        <v>944</v>
      </c>
    </row>
    <row r="39" spans="1:11" x14ac:dyDescent="0.3">
      <c r="A39" t="s">
        <v>718</v>
      </c>
      <c r="B39" t="s">
        <v>1162</v>
      </c>
      <c r="C39" t="s">
        <v>1185</v>
      </c>
      <c r="D39" s="43">
        <v>43666</v>
      </c>
      <c r="E39" s="1">
        <v>43765</v>
      </c>
      <c r="F39" s="1">
        <v>43772</v>
      </c>
      <c r="G39">
        <v>7762</v>
      </c>
      <c r="H39">
        <v>8.9</v>
      </c>
      <c r="I39">
        <v>2436.4299999999998</v>
      </c>
      <c r="J39" s="2" t="s">
        <v>1218</v>
      </c>
      <c r="K39">
        <v>105</v>
      </c>
    </row>
    <row r="40" spans="1:11" x14ac:dyDescent="0.3">
      <c r="A40" t="s">
        <v>465</v>
      </c>
      <c r="B40" t="s">
        <v>1161</v>
      </c>
      <c r="C40" t="s">
        <v>1171</v>
      </c>
      <c r="D40" s="43">
        <v>43759</v>
      </c>
      <c r="E40" s="1">
        <v>43784</v>
      </c>
      <c r="F40" s="1">
        <v>43793</v>
      </c>
      <c r="G40">
        <v>11004</v>
      </c>
      <c r="H40">
        <v>13.5</v>
      </c>
      <c r="I40">
        <v>6833.61</v>
      </c>
      <c r="J40" s="2" t="s">
        <v>1218</v>
      </c>
      <c r="K40">
        <v>940</v>
      </c>
    </row>
    <row r="41" spans="1:11" x14ac:dyDescent="0.3">
      <c r="A41" t="s">
        <v>353</v>
      </c>
      <c r="B41" t="s">
        <v>1161</v>
      </c>
      <c r="C41" t="s">
        <v>1164</v>
      </c>
      <c r="D41" s="43">
        <v>43689</v>
      </c>
      <c r="E41" s="1">
        <v>43703</v>
      </c>
      <c r="F41" s="1">
        <v>43710</v>
      </c>
      <c r="G41">
        <v>12551</v>
      </c>
      <c r="H41">
        <v>15.3</v>
      </c>
      <c r="I41">
        <v>8615.11</v>
      </c>
      <c r="J41" s="2" t="s">
        <v>1218</v>
      </c>
      <c r="K41">
        <v>352</v>
      </c>
    </row>
    <row r="42" spans="1:11" x14ac:dyDescent="0.3">
      <c r="A42" t="s">
        <v>137</v>
      </c>
      <c r="B42" t="s">
        <v>1162</v>
      </c>
      <c r="C42" t="s">
        <v>1202</v>
      </c>
      <c r="D42" s="43">
        <v>43457</v>
      </c>
      <c r="E42" s="1">
        <v>43468</v>
      </c>
      <c r="F42" s="1">
        <v>43475</v>
      </c>
      <c r="G42">
        <v>9495</v>
      </c>
      <c r="H42">
        <v>10.6</v>
      </c>
      <c r="I42">
        <v>11731.56</v>
      </c>
      <c r="J42" s="2" t="s">
        <v>1218</v>
      </c>
      <c r="K42">
        <v>845</v>
      </c>
    </row>
    <row r="43" spans="1:11" x14ac:dyDescent="0.3">
      <c r="A43" t="s">
        <v>714</v>
      </c>
      <c r="B43" t="s">
        <v>1162</v>
      </c>
      <c r="C43" t="s">
        <v>1165</v>
      </c>
      <c r="D43" s="43">
        <v>43672</v>
      </c>
      <c r="E43" s="1">
        <v>43804</v>
      </c>
      <c r="F43" s="1">
        <v>43811</v>
      </c>
      <c r="G43">
        <v>7108</v>
      </c>
      <c r="H43">
        <v>8.3000000000000007</v>
      </c>
      <c r="I43">
        <v>2509.88</v>
      </c>
      <c r="J43" s="2" t="s">
        <v>1218</v>
      </c>
      <c r="K43">
        <v>267</v>
      </c>
    </row>
    <row r="44" spans="1:11" x14ac:dyDescent="0.3">
      <c r="A44" t="s">
        <v>351</v>
      </c>
      <c r="B44" t="s">
        <v>1161</v>
      </c>
      <c r="C44" t="s">
        <v>1169</v>
      </c>
      <c r="D44" s="43">
        <v>43112</v>
      </c>
      <c r="E44" s="1">
        <v>43140</v>
      </c>
      <c r="F44" s="1">
        <v>43146</v>
      </c>
      <c r="G44">
        <v>15178</v>
      </c>
      <c r="H44">
        <v>18.3</v>
      </c>
      <c r="I44">
        <v>8651.42</v>
      </c>
      <c r="J44" s="2" t="s">
        <v>1218</v>
      </c>
      <c r="K44">
        <v>279</v>
      </c>
    </row>
    <row r="45" spans="1:11" x14ac:dyDescent="0.3">
      <c r="A45" t="s">
        <v>737</v>
      </c>
      <c r="B45" t="s">
        <v>1167</v>
      </c>
      <c r="C45" t="s">
        <v>1173</v>
      </c>
      <c r="D45" s="43">
        <v>43569</v>
      </c>
      <c r="E45" s="1">
        <v>43625</v>
      </c>
      <c r="F45" s="1">
        <v>43629</v>
      </c>
      <c r="G45">
        <v>9570</v>
      </c>
      <c r="H45">
        <v>18.7</v>
      </c>
      <c r="I45">
        <v>1939.7</v>
      </c>
      <c r="J45" s="2" t="s">
        <v>1218</v>
      </c>
      <c r="K45">
        <v>636</v>
      </c>
    </row>
    <row r="46" spans="1:11" x14ac:dyDescent="0.3">
      <c r="A46" t="s">
        <v>147</v>
      </c>
      <c r="B46" t="s">
        <v>1161</v>
      </c>
      <c r="C46" t="s">
        <v>1173</v>
      </c>
      <c r="D46" s="43">
        <v>43284</v>
      </c>
      <c r="E46" s="1">
        <v>43292</v>
      </c>
      <c r="F46" s="1">
        <v>43303</v>
      </c>
      <c r="G46">
        <v>13964</v>
      </c>
      <c r="H46">
        <v>16.899999999999999</v>
      </c>
      <c r="I46">
        <v>11579.68</v>
      </c>
      <c r="J46" s="2" t="s">
        <v>1218</v>
      </c>
      <c r="K46">
        <v>459</v>
      </c>
    </row>
    <row r="47" spans="1:11" x14ac:dyDescent="0.3">
      <c r="A47" t="s">
        <v>1028</v>
      </c>
      <c r="B47" t="s">
        <v>1162</v>
      </c>
      <c r="C47" t="s">
        <v>1208</v>
      </c>
      <c r="D47" s="43">
        <v>42864</v>
      </c>
      <c r="E47" s="1">
        <v>42895</v>
      </c>
      <c r="F47" s="1">
        <v>42898</v>
      </c>
      <c r="G47">
        <v>2508</v>
      </c>
      <c r="H47">
        <v>3.7</v>
      </c>
      <c r="I47">
        <v>304.39</v>
      </c>
      <c r="J47" s="2" t="s">
        <v>1219</v>
      </c>
      <c r="K47">
        <v>689</v>
      </c>
    </row>
    <row r="48" spans="1:11" x14ac:dyDescent="0.3">
      <c r="A48" t="s">
        <v>293</v>
      </c>
      <c r="B48" t="s">
        <v>1161</v>
      </c>
      <c r="C48" t="s">
        <v>1164</v>
      </c>
      <c r="D48" s="43">
        <v>43226</v>
      </c>
      <c r="E48" s="1">
        <v>43242</v>
      </c>
      <c r="F48" s="1">
        <v>43249</v>
      </c>
      <c r="G48">
        <v>12551</v>
      </c>
      <c r="H48">
        <v>15.3</v>
      </c>
      <c r="I48">
        <v>9419.26</v>
      </c>
      <c r="J48" s="2" t="s">
        <v>1218</v>
      </c>
      <c r="K48">
        <v>479</v>
      </c>
    </row>
    <row r="49" spans="1:11" x14ac:dyDescent="0.3">
      <c r="A49" t="s">
        <v>210</v>
      </c>
      <c r="B49" t="s">
        <v>1161</v>
      </c>
      <c r="C49" t="s">
        <v>1164</v>
      </c>
      <c r="D49" s="43">
        <v>43003</v>
      </c>
      <c r="E49" s="1">
        <v>43028</v>
      </c>
      <c r="F49" s="1">
        <v>43035</v>
      </c>
      <c r="G49">
        <v>12551</v>
      </c>
      <c r="H49">
        <v>15.3</v>
      </c>
      <c r="I49">
        <v>10665.37</v>
      </c>
      <c r="J49" s="2" t="s">
        <v>1218</v>
      </c>
      <c r="K49">
        <v>808</v>
      </c>
    </row>
    <row r="50" spans="1:11" x14ac:dyDescent="0.3">
      <c r="A50" t="s">
        <v>11</v>
      </c>
      <c r="B50" t="s">
        <v>1167</v>
      </c>
      <c r="C50" t="s">
        <v>1169</v>
      </c>
      <c r="D50" s="43">
        <v>43780</v>
      </c>
      <c r="E50" s="1">
        <v>43793</v>
      </c>
      <c r="F50" s="1">
        <v>43807</v>
      </c>
      <c r="G50">
        <v>10593</v>
      </c>
      <c r="H50">
        <v>17.7</v>
      </c>
      <c r="I50">
        <v>15950.16</v>
      </c>
      <c r="J50" s="2" t="s">
        <v>1218</v>
      </c>
      <c r="K50">
        <v>52</v>
      </c>
    </row>
    <row r="51" spans="1:11" x14ac:dyDescent="0.3">
      <c r="A51" t="s">
        <v>985</v>
      </c>
      <c r="B51" t="s">
        <v>1162</v>
      </c>
      <c r="C51" t="s">
        <v>1179</v>
      </c>
      <c r="D51" s="43">
        <v>43138</v>
      </c>
      <c r="E51" s="1">
        <v>43156</v>
      </c>
      <c r="F51" s="1">
        <v>43159</v>
      </c>
      <c r="G51">
        <v>1443</v>
      </c>
      <c r="H51">
        <v>2.6</v>
      </c>
      <c r="I51">
        <v>379.42</v>
      </c>
      <c r="J51" s="2" t="s">
        <v>1219</v>
      </c>
      <c r="K51">
        <v>31</v>
      </c>
    </row>
    <row r="52" spans="1:11" x14ac:dyDescent="0.3">
      <c r="A52" t="s">
        <v>954</v>
      </c>
      <c r="B52" t="s">
        <v>1190</v>
      </c>
      <c r="C52" t="s">
        <v>1178</v>
      </c>
      <c r="D52" s="43">
        <v>43083</v>
      </c>
      <c r="E52" s="1">
        <v>43090</v>
      </c>
      <c r="F52" s="1">
        <v>43092</v>
      </c>
      <c r="G52">
        <v>1180</v>
      </c>
      <c r="H52">
        <v>2</v>
      </c>
      <c r="I52">
        <v>447.6</v>
      </c>
      <c r="J52" s="2" t="s">
        <v>1219</v>
      </c>
      <c r="K52">
        <v>499</v>
      </c>
    </row>
    <row r="53" spans="1:11" x14ac:dyDescent="0.3">
      <c r="A53" t="s">
        <v>560</v>
      </c>
      <c r="B53" t="s">
        <v>1160</v>
      </c>
      <c r="C53" t="s">
        <v>1180</v>
      </c>
      <c r="D53" s="43">
        <v>43049</v>
      </c>
      <c r="E53" s="1">
        <v>43062</v>
      </c>
      <c r="F53" s="1">
        <v>43070</v>
      </c>
      <c r="G53">
        <v>15336</v>
      </c>
      <c r="H53">
        <v>18.5</v>
      </c>
      <c r="I53">
        <v>5000.22</v>
      </c>
      <c r="J53" s="2" t="s">
        <v>1218</v>
      </c>
      <c r="K53">
        <v>456</v>
      </c>
    </row>
    <row r="54" spans="1:11" x14ac:dyDescent="0.3">
      <c r="A54" t="s">
        <v>361</v>
      </c>
      <c r="B54" t="s">
        <v>1160</v>
      </c>
      <c r="C54" t="s">
        <v>1171</v>
      </c>
      <c r="D54" s="43">
        <v>43778</v>
      </c>
      <c r="E54" s="1">
        <v>43789</v>
      </c>
      <c r="F54" s="1">
        <v>43798</v>
      </c>
      <c r="G54">
        <v>4490</v>
      </c>
      <c r="H54">
        <v>5.6</v>
      </c>
      <c r="I54">
        <v>8465.83</v>
      </c>
      <c r="J54" s="2" t="s">
        <v>1218</v>
      </c>
      <c r="K54">
        <v>425</v>
      </c>
    </row>
    <row r="55" spans="1:11" x14ac:dyDescent="0.3">
      <c r="A55" t="s">
        <v>320</v>
      </c>
      <c r="B55" t="s">
        <v>1161</v>
      </c>
      <c r="C55" t="s">
        <v>1176</v>
      </c>
      <c r="D55" s="43">
        <v>43709</v>
      </c>
      <c r="E55" s="1">
        <v>43724</v>
      </c>
      <c r="F55" s="1">
        <v>43729</v>
      </c>
      <c r="G55">
        <v>11115</v>
      </c>
      <c r="H55">
        <v>13.5</v>
      </c>
      <c r="I55">
        <v>9137.08</v>
      </c>
      <c r="J55" s="2" t="s">
        <v>1218</v>
      </c>
      <c r="K55">
        <v>177</v>
      </c>
    </row>
    <row r="56" spans="1:11" x14ac:dyDescent="0.3">
      <c r="A56" t="s">
        <v>880</v>
      </c>
      <c r="B56" t="s">
        <v>1160</v>
      </c>
      <c r="C56" t="s">
        <v>1184</v>
      </c>
      <c r="D56" s="43">
        <v>43502</v>
      </c>
      <c r="E56" s="1">
        <v>43530</v>
      </c>
      <c r="F56" s="1">
        <v>43542</v>
      </c>
      <c r="G56">
        <v>6033</v>
      </c>
      <c r="H56">
        <v>7.2</v>
      </c>
      <c r="I56">
        <v>664.05</v>
      </c>
      <c r="J56" s="2" t="s">
        <v>1219</v>
      </c>
      <c r="K56">
        <v>436</v>
      </c>
    </row>
    <row r="57" spans="1:11" x14ac:dyDescent="0.3">
      <c r="A57" t="s">
        <v>334</v>
      </c>
      <c r="B57" t="s">
        <v>1161</v>
      </c>
      <c r="C57" t="s">
        <v>1168</v>
      </c>
      <c r="D57" s="43">
        <v>42765</v>
      </c>
      <c r="E57" s="1">
        <v>42786</v>
      </c>
      <c r="F57" s="1">
        <v>42793</v>
      </c>
      <c r="G57">
        <v>10899</v>
      </c>
      <c r="H57">
        <v>13.3</v>
      </c>
      <c r="I57">
        <v>8925.4</v>
      </c>
      <c r="J57" s="2" t="s">
        <v>1218</v>
      </c>
      <c r="K57">
        <v>760</v>
      </c>
    </row>
    <row r="58" spans="1:11" x14ac:dyDescent="0.3">
      <c r="A58" t="s">
        <v>246</v>
      </c>
      <c r="B58" t="s">
        <v>1161</v>
      </c>
      <c r="C58" t="s">
        <v>1175</v>
      </c>
      <c r="D58" s="43">
        <v>43514</v>
      </c>
      <c r="E58" s="1">
        <v>43533</v>
      </c>
      <c r="F58" s="1">
        <v>43539</v>
      </c>
      <c r="G58">
        <v>11022</v>
      </c>
      <c r="H58">
        <v>13.5</v>
      </c>
      <c r="I58">
        <v>10113.44</v>
      </c>
      <c r="J58" s="2" t="s">
        <v>1218</v>
      </c>
      <c r="K58">
        <v>200</v>
      </c>
    </row>
    <row r="59" spans="1:11" x14ac:dyDescent="0.3">
      <c r="A59" t="s">
        <v>323</v>
      </c>
      <c r="B59" t="s">
        <v>1162</v>
      </c>
      <c r="C59" t="s">
        <v>1160</v>
      </c>
      <c r="D59" s="43">
        <v>43543</v>
      </c>
      <c r="E59" s="1">
        <v>43555</v>
      </c>
      <c r="F59" s="1">
        <v>43831</v>
      </c>
      <c r="G59">
        <v>10883</v>
      </c>
      <c r="H59">
        <v>12.8</v>
      </c>
      <c r="I59">
        <v>9044.0400000000009</v>
      </c>
      <c r="J59" s="2" t="s">
        <v>1218</v>
      </c>
      <c r="K59">
        <v>707</v>
      </c>
    </row>
    <row r="60" spans="1:11" x14ac:dyDescent="0.3">
      <c r="A60" t="s">
        <v>744</v>
      </c>
      <c r="B60" t="s">
        <v>1161</v>
      </c>
      <c r="C60" t="s">
        <v>1162</v>
      </c>
      <c r="D60" s="43">
        <v>42919</v>
      </c>
      <c r="E60" s="1">
        <v>42998</v>
      </c>
      <c r="F60" s="1">
        <v>43007</v>
      </c>
      <c r="G60">
        <v>5555</v>
      </c>
      <c r="H60">
        <v>7.1</v>
      </c>
      <c r="I60">
        <v>1764.57</v>
      </c>
      <c r="J60" s="2" t="s">
        <v>1218</v>
      </c>
      <c r="K60">
        <v>211</v>
      </c>
    </row>
    <row r="61" spans="1:11" x14ac:dyDescent="0.3">
      <c r="A61" t="s">
        <v>372</v>
      </c>
      <c r="B61" t="s">
        <v>1161</v>
      </c>
      <c r="C61" t="s">
        <v>1176</v>
      </c>
      <c r="D61" s="43">
        <v>43446</v>
      </c>
      <c r="E61" s="1">
        <v>43470</v>
      </c>
      <c r="F61" s="1">
        <v>43478</v>
      </c>
      <c r="G61">
        <v>11115</v>
      </c>
      <c r="H61">
        <v>13.5</v>
      </c>
      <c r="I61">
        <v>8299.24</v>
      </c>
      <c r="J61" s="2" t="s">
        <v>1218</v>
      </c>
      <c r="K61">
        <v>917</v>
      </c>
    </row>
    <row r="62" spans="1:11" x14ac:dyDescent="0.3">
      <c r="A62" t="s">
        <v>1133</v>
      </c>
      <c r="B62" t="s">
        <v>1167</v>
      </c>
      <c r="C62" t="s">
        <v>1209</v>
      </c>
      <c r="D62" s="43">
        <v>42771</v>
      </c>
      <c r="E62" s="1">
        <v>42784</v>
      </c>
      <c r="F62" s="1">
        <v>42788</v>
      </c>
      <c r="G62">
        <v>307</v>
      </c>
      <c r="H62">
        <v>1.5</v>
      </c>
      <c r="I62">
        <v>120.65</v>
      </c>
      <c r="J62" s="2" t="s">
        <v>1219</v>
      </c>
      <c r="K62">
        <v>713</v>
      </c>
    </row>
    <row r="63" spans="1:11" x14ac:dyDescent="0.3">
      <c r="A63" t="s">
        <v>493</v>
      </c>
      <c r="B63" t="s">
        <v>1161</v>
      </c>
      <c r="C63" t="s">
        <v>1187</v>
      </c>
      <c r="D63" s="43">
        <v>43482</v>
      </c>
      <c r="E63" s="1">
        <v>43523</v>
      </c>
      <c r="F63" s="1">
        <v>43529</v>
      </c>
      <c r="G63">
        <v>10789</v>
      </c>
      <c r="H63">
        <v>13.2</v>
      </c>
      <c r="I63">
        <v>6388.8</v>
      </c>
      <c r="J63" s="2" t="s">
        <v>1218</v>
      </c>
      <c r="K63">
        <v>159</v>
      </c>
    </row>
    <row r="64" spans="1:11" x14ac:dyDescent="0.3">
      <c r="A64" t="s">
        <v>599</v>
      </c>
      <c r="B64" t="s">
        <v>1160</v>
      </c>
      <c r="C64" t="s">
        <v>1172</v>
      </c>
      <c r="D64" s="43">
        <v>43200</v>
      </c>
      <c r="E64" s="1">
        <v>43206</v>
      </c>
      <c r="F64" s="1">
        <v>43211</v>
      </c>
      <c r="G64">
        <v>12979</v>
      </c>
      <c r="H64">
        <v>21.1</v>
      </c>
      <c r="I64">
        <v>4502.1400000000003</v>
      </c>
      <c r="J64" s="2" t="s">
        <v>1218</v>
      </c>
      <c r="K64">
        <v>77</v>
      </c>
    </row>
    <row r="65" spans="1:11" x14ac:dyDescent="0.3">
      <c r="A65" t="s">
        <v>524</v>
      </c>
      <c r="B65" t="s">
        <v>1161</v>
      </c>
      <c r="C65" t="s">
        <v>1169</v>
      </c>
      <c r="D65" s="43">
        <v>42852</v>
      </c>
      <c r="E65" s="1">
        <v>42897</v>
      </c>
      <c r="F65" s="1">
        <v>42905</v>
      </c>
      <c r="G65">
        <v>15178</v>
      </c>
      <c r="H65">
        <v>18.3</v>
      </c>
      <c r="I65">
        <v>5737.05</v>
      </c>
      <c r="J65" s="2" t="s">
        <v>1218</v>
      </c>
      <c r="K65">
        <v>760</v>
      </c>
    </row>
    <row r="66" spans="1:11" x14ac:dyDescent="0.3">
      <c r="A66" t="s">
        <v>385</v>
      </c>
      <c r="B66" t="s">
        <v>1167</v>
      </c>
      <c r="C66" t="s">
        <v>1201</v>
      </c>
      <c r="D66" s="43">
        <v>43412</v>
      </c>
      <c r="E66" s="1">
        <v>43430</v>
      </c>
      <c r="F66" s="1">
        <v>43444</v>
      </c>
      <c r="G66">
        <v>9634</v>
      </c>
      <c r="H66">
        <v>11.8</v>
      </c>
      <c r="I66">
        <v>8029.68</v>
      </c>
      <c r="J66" s="2" t="s">
        <v>1218</v>
      </c>
      <c r="K66">
        <v>101</v>
      </c>
    </row>
    <row r="67" spans="1:11" x14ac:dyDescent="0.3">
      <c r="A67" t="s">
        <v>781</v>
      </c>
      <c r="B67" t="s">
        <v>1161</v>
      </c>
      <c r="C67" t="s">
        <v>1179</v>
      </c>
      <c r="D67" s="43">
        <v>43731</v>
      </c>
      <c r="E67" s="1">
        <v>43746</v>
      </c>
      <c r="F67" s="1">
        <v>43752</v>
      </c>
      <c r="G67">
        <v>6884</v>
      </c>
      <c r="H67">
        <v>8.6</v>
      </c>
      <c r="I67">
        <v>1154.8</v>
      </c>
      <c r="J67" s="2" t="s">
        <v>1218</v>
      </c>
      <c r="K67">
        <v>871</v>
      </c>
    </row>
    <row r="68" spans="1:11" x14ac:dyDescent="0.3">
      <c r="A68" t="s">
        <v>618</v>
      </c>
      <c r="B68" t="s">
        <v>1161</v>
      </c>
      <c r="C68" t="s">
        <v>1171</v>
      </c>
      <c r="D68" s="43">
        <v>43149</v>
      </c>
      <c r="E68" s="1">
        <v>43171</v>
      </c>
      <c r="F68" s="1">
        <v>43177</v>
      </c>
      <c r="G68">
        <v>11004</v>
      </c>
      <c r="H68">
        <v>13.5</v>
      </c>
      <c r="I68">
        <v>4096.01</v>
      </c>
      <c r="J68" s="2" t="s">
        <v>1218</v>
      </c>
      <c r="K68">
        <v>479</v>
      </c>
    </row>
    <row r="69" spans="1:11" x14ac:dyDescent="0.3">
      <c r="A69" t="s">
        <v>498</v>
      </c>
      <c r="B69" t="s">
        <v>1167</v>
      </c>
      <c r="C69" t="s">
        <v>1168</v>
      </c>
      <c r="D69" s="43">
        <v>43796</v>
      </c>
      <c r="E69" s="1">
        <v>43814</v>
      </c>
      <c r="F69" s="1">
        <v>43821</v>
      </c>
      <c r="G69">
        <v>9636</v>
      </c>
      <c r="H69">
        <v>11.9</v>
      </c>
      <c r="I69">
        <v>6298.55</v>
      </c>
      <c r="J69" s="2" t="s">
        <v>1218</v>
      </c>
      <c r="K69">
        <v>884</v>
      </c>
    </row>
    <row r="70" spans="1:11" x14ac:dyDescent="0.3">
      <c r="A70" t="s">
        <v>250</v>
      </c>
      <c r="B70" t="s">
        <v>1161</v>
      </c>
      <c r="C70" t="s">
        <v>1160</v>
      </c>
      <c r="D70" s="43">
        <v>43511</v>
      </c>
      <c r="E70" s="1">
        <v>43531</v>
      </c>
      <c r="F70" s="1">
        <v>43540</v>
      </c>
      <c r="G70">
        <v>15349</v>
      </c>
      <c r="H70">
        <v>18.5</v>
      </c>
      <c r="I70">
        <v>10056.290000000001</v>
      </c>
      <c r="J70" s="2" t="s">
        <v>1218</v>
      </c>
      <c r="K70">
        <v>228</v>
      </c>
    </row>
    <row r="71" spans="1:11" x14ac:dyDescent="0.3">
      <c r="A71" t="s">
        <v>948</v>
      </c>
      <c r="B71" t="s">
        <v>1190</v>
      </c>
      <c r="C71" t="s">
        <v>1195</v>
      </c>
      <c r="D71" s="43">
        <v>43178</v>
      </c>
      <c r="E71" s="1">
        <v>43208</v>
      </c>
      <c r="F71" s="1">
        <v>43217</v>
      </c>
      <c r="G71">
        <v>2606</v>
      </c>
      <c r="H71">
        <v>3.6</v>
      </c>
      <c r="I71">
        <v>469.27</v>
      </c>
      <c r="J71" s="2" t="s">
        <v>1219</v>
      </c>
      <c r="K71">
        <v>711</v>
      </c>
    </row>
    <row r="72" spans="1:11" x14ac:dyDescent="0.3">
      <c r="A72" t="s">
        <v>915</v>
      </c>
      <c r="B72" t="s">
        <v>1190</v>
      </c>
      <c r="C72" t="s">
        <v>1198</v>
      </c>
      <c r="D72" s="43">
        <v>43128</v>
      </c>
      <c r="E72" s="1">
        <v>43180</v>
      </c>
      <c r="F72" s="1">
        <v>43185</v>
      </c>
      <c r="G72">
        <v>2235</v>
      </c>
      <c r="H72">
        <v>3.2</v>
      </c>
      <c r="I72">
        <v>558.89</v>
      </c>
      <c r="J72" s="2" t="s">
        <v>1219</v>
      </c>
      <c r="K72">
        <v>638</v>
      </c>
    </row>
    <row r="73" spans="1:11" x14ac:dyDescent="0.3">
      <c r="A73" t="s">
        <v>1054</v>
      </c>
      <c r="B73" t="s">
        <v>1162</v>
      </c>
      <c r="C73" t="s">
        <v>1182</v>
      </c>
      <c r="D73" s="43">
        <v>43557</v>
      </c>
      <c r="E73" s="1">
        <v>43578</v>
      </c>
      <c r="F73" s="1">
        <v>43582</v>
      </c>
      <c r="G73">
        <v>2488</v>
      </c>
      <c r="H73">
        <v>3.6</v>
      </c>
      <c r="I73">
        <v>260.11</v>
      </c>
      <c r="J73" s="2" t="s">
        <v>1219</v>
      </c>
      <c r="K73">
        <v>810</v>
      </c>
    </row>
    <row r="74" spans="1:11" x14ac:dyDescent="0.3">
      <c r="A74" t="s">
        <v>1051</v>
      </c>
      <c r="B74" t="s">
        <v>1190</v>
      </c>
      <c r="C74" t="s">
        <v>1188</v>
      </c>
      <c r="D74" s="43">
        <v>43149</v>
      </c>
      <c r="E74" s="1">
        <v>43152</v>
      </c>
      <c r="F74" s="1">
        <v>43156</v>
      </c>
      <c r="G74">
        <v>1529</v>
      </c>
      <c r="H74">
        <v>2.4</v>
      </c>
      <c r="I74">
        <v>268.25</v>
      </c>
      <c r="J74" s="2" t="s">
        <v>1219</v>
      </c>
      <c r="K74">
        <v>141</v>
      </c>
    </row>
    <row r="75" spans="1:11" x14ac:dyDescent="0.3">
      <c r="A75" t="s">
        <v>845</v>
      </c>
      <c r="B75" t="s">
        <v>1161</v>
      </c>
      <c r="C75" t="s">
        <v>1162</v>
      </c>
      <c r="D75" s="43">
        <v>43636</v>
      </c>
      <c r="E75" s="1">
        <v>43740</v>
      </c>
      <c r="F75" s="1">
        <v>43750</v>
      </c>
      <c r="G75">
        <v>5555</v>
      </c>
      <c r="H75">
        <v>7.1</v>
      </c>
      <c r="I75">
        <v>781.87</v>
      </c>
      <c r="J75" s="2" t="s">
        <v>1219</v>
      </c>
      <c r="K75">
        <v>343</v>
      </c>
    </row>
    <row r="76" spans="1:11" x14ac:dyDescent="0.3">
      <c r="A76" t="s">
        <v>911</v>
      </c>
      <c r="B76" t="s">
        <v>1190</v>
      </c>
      <c r="C76" t="s">
        <v>1204</v>
      </c>
      <c r="D76" s="43">
        <v>43016</v>
      </c>
      <c r="E76" s="1">
        <v>43061</v>
      </c>
      <c r="F76" s="1">
        <v>43065</v>
      </c>
      <c r="G76">
        <v>3368</v>
      </c>
      <c r="H76">
        <v>11.5</v>
      </c>
      <c r="I76">
        <v>573.24</v>
      </c>
      <c r="J76" s="2" t="s">
        <v>1219</v>
      </c>
      <c r="K76">
        <v>563</v>
      </c>
    </row>
    <row r="77" spans="1:11" x14ac:dyDescent="0.3">
      <c r="A77" t="s">
        <v>693</v>
      </c>
      <c r="B77" t="s">
        <v>1167</v>
      </c>
      <c r="C77" t="s">
        <v>1161</v>
      </c>
      <c r="D77" s="43">
        <v>43072</v>
      </c>
      <c r="E77" s="1">
        <v>43082</v>
      </c>
      <c r="F77" s="1">
        <v>43093</v>
      </c>
      <c r="G77">
        <v>5568</v>
      </c>
      <c r="H77">
        <v>12.7</v>
      </c>
      <c r="I77">
        <v>2979.97</v>
      </c>
      <c r="J77" s="2" t="s">
        <v>1218</v>
      </c>
      <c r="K77">
        <v>41</v>
      </c>
    </row>
    <row r="78" spans="1:11" x14ac:dyDescent="0.3">
      <c r="A78" t="s">
        <v>479</v>
      </c>
      <c r="B78" t="s">
        <v>1160</v>
      </c>
      <c r="C78" t="s">
        <v>1162</v>
      </c>
      <c r="D78" s="43">
        <v>43411</v>
      </c>
      <c r="E78" s="1">
        <v>43413</v>
      </c>
      <c r="F78" s="1">
        <v>43419</v>
      </c>
      <c r="G78">
        <v>10883</v>
      </c>
      <c r="H78">
        <v>12.8</v>
      </c>
      <c r="I78">
        <v>6620.02</v>
      </c>
      <c r="J78" s="2" t="s">
        <v>1218</v>
      </c>
      <c r="K78">
        <v>912</v>
      </c>
    </row>
    <row r="79" spans="1:11" x14ac:dyDescent="0.3">
      <c r="A79" t="s">
        <v>879</v>
      </c>
      <c r="B79" t="s">
        <v>1167</v>
      </c>
      <c r="C79" t="s">
        <v>1182</v>
      </c>
      <c r="D79" s="43">
        <v>43672</v>
      </c>
      <c r="E79" s="1">
        <v>43694</v>
      </c>
      <c r="F79" s="1">
        <v>43697</v>
      </c>
      <c r="G79">
        <v>2461</v>
      </c>
      <c r="H79">
        <v>3.6</v>
      </c>
      <c r="I79">
        <v>665.61</v>
      </c>
      <c r="J79" s="2" t="s">
        <v>1219</v>
      </c>
      <c r="K79">
        <v>89</v>
      </c>
    </row>
    <row r="80" spans="1:11" x14ac:dyDescent="0.3">
      <c r="A80" t="s">
        <v>135</v>
      </c>
      <c r="B80" t="s">
        <v>1167</v>
      </c>
      <c r="C80" t="s">
        <v>1201</v>
      </c>
      <c r="D80" s="43">
        <v>43645</v>
      </c>
      <c r="E80" s="1">
        <v>43657</v>
      </c>
      <c r="F80" s="1">
        <v>43666</v>
      </c>
      <c r="G80">
        <v>9634</v>
      </c>
      <c r="H80">
        <v>11.8</v>
      </c>
      <c r="I80">
        <v>11779.21</v>
      </c>
      <c r="J80" s="2" t="s">
        <v>1218</v>
      </c>
      <c r="K80">
        <v>707</v>
      </c>
    </row>
    <row r="81" spans="1:11" x14ac:dyDescent="0.3">
      <c r="A81" t="s">
        <v>820</v>
      </c>
      <c r="B81" t="s">
        <v>1161</v>
      </c>
      <c r="C81" t="s">
        <v>1204</v>
      </c>
      <c r="D81" s="43">
        <v>42930</v>
      </c>
      <c r="E81" s="1">
        <v>43170</v>
      </c>
      <c r="F81" s="1">
        <v>43173</v>
      </c>
      <c r="G81">
        <v>4359</v>
      </c>
      <c r="H81">
        <v>4.5</v>
      </c>
      <c r="I81">
        <v>856.67</v>
      </c>
      <c r="J81" s="2" t="s">
        <v>1219</v>
      </c>
      <c r="K81">
        <v>197</v>
      </c>
    </row>
    <row r="82" spans="1:11" x14ac:dyDescent="0.3">
      <c r="A82" t="s">
        <v>627</v>
      </c>
      <c r="B82" t="s">
        <v>1161</v>
      </c>
      <c r="C82" t="s">
        <v>1160</v>
      </c>
      <c r="D82" s="43">
        <v>43511</v>
      </c>
      <c r="E82" s="1">
        <v>43624</v>
      </c>
      <c r="F82" s="1">
        <v>43631</v>
      </c>
      <c r="G82">
        <v>15349</v>
      </c>
      <c r="H82">
        <v>18.5</v>
      </c>
      <c r="I82">
        <v>4006.59</v>
      </c>
      <c r="J82" s="2" t="s">
        <v>1218</v>
      </c>
      <c r="K82">
        <v>463</v>
      </c>
    </row>
    <row r="83" spans="1:11" x14ac:dyDescent="0.3">
      <c r="A83" t="s">
        <v>283</v>
      </c>
      <c r="B83" t="s">
        <v>1161</v>
      </c>
      <c r="C83" t="s">
        <v>1169</v>
      </c>
      <c r="D83" s="43">
        <v>43692</v>
      </c>
      <c r="E83" s="1">
        <v>43701</v>
      </c>
      <c r="F83" s="1">
        <v>43707</v>
      </c>
      <c r="G83">
        <v>15178</v>
      </c>
      <c r="H83">
        <v>18.3</v>
      </c>
      <c r="I83">
        <v>9539.26</v>
      </c>
      <c r="J83" s="2" t="s">
        <v>1218</v>
      </c>
      <c r="K83">
        <v>677</v>
      </c>
    </row>
    <row r="84" spans="1:11" x14ac:dyDescent="0.3">
      <c r="A84" t="s">
        <v>1126</v>
      </c>
      <c r="B84" t="s">
        <v>1190</v>
      </c>
      <c r="C84" t="s">
        <v>1178</v>
      </c>
      <c r="D84" s="43">
        <v>43269</v>
      </c>
      <c r="E84" s="1">
        <v>43289</v>
      </c>
      <c r="F84" s="1">
        <v>43293</v>
      </c>
      <c r="G84">
        <v>1180</v>
      </c>
      <c r="H84">
        <v>2</v>
      </c>
      <c r="I84">
        <v>140.05000000000001</v>
      </c>
      <c r="J84" s="2" t="s">
        <v>1219</v>
      </c>
      <c r="K84">
        <v>641</v>
      </c>
    </row>
    <row r="85" spans="1:11" x14ac:dyDescent="0.3">
      <c r="A85" t="s">
        <v>561</v>
      </c>
      <c r="B85" t="s">
        <v>1161</v>
      </c>
      <c r="C85" t="s">
        <v>1171</v>
      </c>
      <c r="D85" s="43">
        <v>42849</v>
      </c>
      <c r="E85" s="1">
        <v>42872</v>
      </c>
      <c r="F85" s="1">
        <v>42886</v>
      </c>
      <c r="G85">
        <v>11004</v>
      </c>
      <c r="H85">
        <v>13.5</v>
      </c>
      <c r="I85">
        <v>5000.42</v>
      </c>
      <c r="J85" s="2" t="s">
        <v>1218</v>
      </c>
      <c r="K85">
        <v>871</v>
      </c>
    </row>
    <row r="86" spans="1:11" x14ac:dyDescent="0.3">
      <c r="A86" t="s">
        <v>983</v>
      </c>
      <c r="B86" t="s">
        <v>1160</v>
      </c>
      <c r="C86" t="s">
        <v>1183</v>
      </c>
      <c r="D86" s="43">
        <v>43677</v>
      </c>
      <c r="E86" s="1">
        <v>43686</v>
      </c>
      <c r="F86" s="1">
        <v>43697</v>
      </c>
      <c r="G86">
        <v>3250</v>
      </c>
      <c r="H86">
        <v>4.4000000000000004</v>
      </c>
      <c r="I86">
        <v>381.11</v>
      </c>
      <c r="J86" s="2" t="s">
        <v>1219</v>
      </c>
      <c r="K86">
        <v>952</v>
      </c>
    </row>
    <row r="87" spans="1:11" x14ac:dyDescent="0.3">
      <c r="A87" t="s">
        <v>770</v>
      </c>
      <c r="B87" t="s">
        <v>1190</v>
      </c>
      <c r="C87" t="s">
        <v>1162</v>
      </c>
      <c r="D87" s="43">
        <v>43281</v>
      </c>
      <c r="E87" s="1">
        <v>43339</v>
      </c>
      <c r="F87" s="1">
        <v>43347</v>
      </c>
      <c r="G87">
        <v>5536</v>
      </c>
      <c r="H87">
        <v>11.7</v>
      </c>
      <c r="I87">
        <v>1237.49</v>
      </c>
      <c r="J87" s="2" t="s">
        <v>1218</v>
      </c>
      <c r="K87">
        <v>451</v>
      </c>
    </row>
    <row r="88" spans="1:11" x14ac:dyDescent="0.3">
      <c r="A88" t="s">
        <v>439</v>
      </c>
      <c r="B88" t="s">
        <v>1162</v>
      </c>
      <c r="C88" t="s">
        <v>1202</v>
      </c>
      <c r="D88" s="43">
        <v>43589</v>
      </c>
      <c r="E88" s="1">
        <v>43616</v>
      </c>
      <c r="F88" s="1">
        <v>43621</v>
      </c>
      <c r="G88">
        <v>9495</v>
      </c>
      <c r="H88">
        <v>10.6</v>
      </c>
      <c r="I88">
        <v>7288.39</v>
      </c>
      <c r="J88" s="2" t="s">
        <v>1218</v>
      </c>
      <c r="K88">
        <v>566</v>
      </c>
    </row>
    <row r="89" spans="1:11" x14ac:dyDescent="0.3">
      <c r="A89" t="s">
        <v>20</v>
      </c>
      <c r="B89" t="s">
        <v>1161</v>
      </c>
      <c r="C89" t="s">
        <v>1169</v>
      </c>
      <c r="D89" s="43">
        <v>43175</v>
      </c>
      <c r="E89" s="1">
        <v>43181</v>
      </c>
      <c r="F89" s="1">
        <v>43186</v>
      </c>
      <c r="G89">
        <v>15178</v>
      </c>
      <c r="H89">
        <v>18.3</v>
      </c>
      <c r="I89">
        <v>14975.58</v>
      </c>
      <c r="J89" s="2" t="s">
        <v>1218</v>
      </c>
      <c r="K89">
        <v>479</v>
      </c>
    </row>
    <row r="90" spans="1:11" x14ac:dyDescent="0.3">
      <c r="A90" t="s">
        <v>735</v>
      </c>
      <c r="B90" t="s">
        <v>1160</v>
      </c>
      <c r="C90" t="s">
        <v>1181</v>
      </c>
      <c r="D90" s="43">
        <v>43102</v>
      </c>
      <c r="E90" s="1">
        <v>43108</v>
      </c>
      <c r="F90" s="1">
        <v>43116</v>
      </c>
      <c r="G90">
        <v>3786</v>
      </c>
      <c r="H90">
        <v>6.9</v>
      </c>
      <c r="I90">
        <v>1984.79</v>
      </c>
      <c r="J90" s="2" t="s">
        <v>1218</v>
      </c>
      <c r="K90">
        <v>403</v>
      </c>
    </row>
    <row r="91" spans="1:11" x14ac:dyDescent="0.3">
      <c r="A91" t="s">
        <v>242</v>
      </c>
      <c r="B91" t="s">
        <v>1161</v>
      </c>
      <c r="C91" t="s">
        <v>1168</v>
      </c>
      <c r="D91" s="43">
        <v>42927</v>
      </c>
      <c r="E91" s="1">
        <v>42932</v>
      </c>
      <c r="F91" s="1">
        <v>42937</v>
      </c>
      <c r="G91">
        <v>10899</v>
      </c>
      <c r="H91">
        <v>13.3</v>
      </c>
      <c r="I91">
        <v>10173.959999999999</v>
      </c>
      <c r="J91" s="2" t="s">
        <v>1218</v>
      </c>
      <c r="K91">
        <v>363</v>
      </c>
    </row>
    <row r="92" spans="1:11" x14ac:dyDescent="0.3">
      <c r="A92" t="s">
        <v>266</v>
      </c>
      <c r="B92" t="s">
        <v>1161</v>
      </c>
      <c r="C92" t="s">
        <v>1177</v>
      </c>
      <c r="D92" s="43">
        <v>43141</v>
      </c>
      <c r="E92" s="1">
        <v>43153</v>
      </c>
      <c r="F92" s="1">
        <v>43161</v>
      </c>
      <c r="G92">
        <v>16013</v>
      </c>
      <c r="H92">
        <v>19.3</v>
      </c>
      <c r="I92">
        <v>9875.66</v>
      </c>
      <c r="J92" s="2" t="s">
        <v>1218</v>
      </c>
      <c r="K92">
        <v>663</v>
      </c>
    </row>
    <row r="93" spans="1:11" x14ac:dyDescent="0.3">
      <c r="A93" t="s">
        <v>517</v>
      </c>
      <c r="B93" t="s">
        <v>1161</v>
      </c>
      <c r="C93" t="s">
        <v>1168</v>
      </c>
      <c r="D93" s="43">
        <v>43215</v>
      </c>
      <c r="E93" s="1">
        <v>43253</v>
      </c>
      <c r="F93" s="1">
        <v>43267</v>
      </c>
      <c r="G93">
        <v>10899</v>
      </c>
      <c r="H93">
        <v>13.3</v>
      </c>
      <c r="I93">
        <v>5923.32</v>
      </c>
      <c r="J93" s="2" t="s">
        <v>1218</v>
      </c>
      <c r="K93">
        <v>363</v>
      </c>
    </row>
    <row r="94" spans="1:11" x14ac:dyDescent="0.3">
      <c r="A94" t="s">
        <v>25</v>
      </c>
      <c r="B94" t="s">
        <v>1161</v>
      </c>
      <c r="C94" t="s">
        <v>1164</v>
      </c>
      <c r="D94" s="43">
        <v>43570</v>
      </c>
      <c r="E94" s="1">
        <v>43574</v>
      </c>
      <c r="F94" s="1">
        <v>43584</v>
      </c>
      <c r="G94">
        <v>12551</v>
      </c>
      <c r="H94">
        <v>15.3</v>
      </c>
      <c r="I94">
        <v>14382.37</v>
      </c>
      <c r="J94" s="2" t="s">
        <v>1218</v>
      </c>
      <c r="K94">
        <v>16</v>
      </c>
    </row>
    <row r="95" spans="1:11" x14ac:dyDescent="0.3">
      <c r="A95" t="s">
        <v>726</v>
      </c>
      <c r="B95" t="s">
        <v>1167</v>
      </c>
      <c r="C95" t="s">
        <v>1185</v>
      </c>
      <c r="D95" s="43">
        <v>43404</v>
      </c>
      <c r="E95" s="1">
        <v>43405</v>
      </c>
      <c r="F95" s="1">
        <v>43419</v>
      </c>
      <c r="G95">
        <v>7794</v>
      </c>
      <c r="H95">
        <v>12.9</v>
      </c>
      <c r="I95">
        <v>2209.6</v>
      </c>
      <c r="J95" s="2" t="s">
        <v>1218</v>
      </c>
      <c r="K95">
        <v>101</v>
      </c>
    </row>
    <row r="96" spans="1:11" x14ac:dyDescent="0.3">
      <c r="A96" t="s">
        <v>836</v>
      </c>
      <c r="B96" t="s">
        <v>1190</v>
      </c>
      <c r="C96" t="s">
        <v>1163</v>
      </c>
      <c r="D96" s="43">
        <v>43012</v>
      </c>
      <c r="E96" s="1">
        <v>43024</v>
      </c>
      <c r="F96" s="1">
        <v>43038</v>
      </c>
      <c r="G96">
        <v>3608</v>
      </c>
      <c r="H96">
        <v>4.8</v>
      </c>
      <c r="I96">
        <v>800.97</v>
      </c>
      <c r="J96" s="2" t="s">
        <v>1218</v>
      </c>
      <c r="K96">
        <v>463</v>
      </c>
    </row>
    <row r="97" spans="1:11" x14ac:dyDescent="0.3">
      <c r="A97" t="s">
        <v>694</v>
      </c>
      <c r="B97" t="s">
        <v>1160</v>
      </c>
      <c r="C97" t="s">
        <v>1176</v>
      </c>
      <c r="D97" s="43">
        <v>43600</v>
      </c>
      <c r="E97" s="1">
        <v>43610</v>
      </c>
      <c r="F97" s="1">
        <v>43619</v>
      </c>
      <c r="G97">
        <v>4627</v>
      </c>
      <c r="H97">
        <v>5.8</v>
      </c>
      <c r="I97">
        <v>2924.43</v>
      </c>
      <c r="J97" s="2" t="s">
        <v>1218</v>
      </c>
      <c r="K97">
        <v>659</v>
      </c>
    </row>
    <row r="98" spans="1:11" x14ac:dyDescent="0.3">
      <c r="A98" t="s">
        <v>701</v>
      </c>
      <c r="B98" t="s">
        <v>1190</v>
      </c>
      <c r="C98" t="s">
        <v>1195</v>
      </c>
      <c r="D98" s="43">
        <v>43390</v>
      </c>
      <c r="E98" s="1">
        <v>43395</v>
      </c>
      <c r="F98" s="1">
        <v>43399</v>
      </c>
      <c r="G98">
        <v>2606</v>
      </c>
      <c r="H98">
        <v>3.6</v>
      </c>
      <c r="I98">
        <v>2761.16</v>
      </c>
      <c r="J98" s="2" t="s">
        <v>1218</v>
      </c>
      <c r="K98">
        <v>749</v>
      </c>
    </row>
    <row r="99" spans="1:11" x14ac:dyDescent="0.3">
      <c r="A99" t="s">
        <v>562</v>
      </c>
      <c r="B99" t="s">
        <v>1161</v>
      </c>
      <c r="C99" t="s">
        <v>1160</v>
      </c>
      <c r="D99" s="43">
        <v>42897</v>
      </c>
      <c r="E99" s="1">
        <v>42951</v>
      </c>
      <c r="F99" s="1">
        <v>42961</v>
      </c>
      <c r="G99">
        <v>15349</v>
      </c>
      <c r="H99">
        <v>18.5</v>
      </c>
      <c r="I99">
        <v>4996.37</v>
      </c>
      <c r="J99" s="2" t="s">
        <v>1218</v>
      </c>
      <c r="K99">
        <v>195</v>
      </c>
    </row>
    <row r="100" spans="1:11" x14ac:dyDescent="0.3">
      <c r="A100" t="s">
        <v>191</v>
      </c>
      <c r="B100" t="s">
        <v>1162</v>
      </c>
      <c r="C100" t="s">
        <v>1174</v>
      </c>
      <c r="D100" s="43">
        <v>43653</v>
      </c>
      <c r="E100" s="1">
        <v>43658</v>
      </c>
      <c r="F100" s="1">
        <v>43666</v>
      </c>
      <c r="G100">
        <v>11721</v>
      </c>
      <c r="H100">
        <v>13.9</v>
      </c>
      <c r="J100" s="2" t="s">
        <v>1218</v>
      </c>
      <c r="K100">
        <v>417</v>
      </c>
    </row>
    <row r="101" spans="1:11" x14ac:dyDescent="0.3">
      <c r="A101" t="s">
        <v>610</v>
      </c>
      <c r="B101" t="s">
        <v>1161</v>
      </c>
      <c r="C101" t="s">
        <v>1171</v>
      </c>
      <c r="D101" s="43">
        <v>43375</v>
      </c>
      <c r="E101" s="1">
        <v>43392</v>
      </c>
      <c r="F101" s="1">
        <v>43401</v>
      </c>
      <c r="G101">
        <v>11004</v>
      </c>
      <c r="H101">
        <v>13.5</v>
      </c>
      <c r="I101">
        <v>4276.0600000000004</v>
      </c>
      <c r="J101" s="2" t="s">
        <v>1218</v>
      </c>
      <c r="K101">
        <v>266</v>
      </c>
    </row>
    <row r="102" spans="1:11" x14ac:dyDescent="0.3">
      <c r="A102" t="s">
        <v>728</v>
      </c>
      <c r="B102" t="s">
        <v>1190</v>
      </c>
      <c r="C102" t="s">
        <v>1172</v>
      </c>
      <c r="D102" s="43">
        <v>42758</v>
      </c>
      <c r="E102" s="1">
        <v>42812</v>
      </c>
      <c r="F102" s="1">
        <v>42832</v>
      </c>
      <c r="G102">
        <v>3883</v>
      </c>
      <c r="H102">
        <v>5.0999999999999996</v>
      </c>
      <c r="I102">
        <v>2177.62</v>
      </c>
      <c r="J102" s="2" t="s">
        <v>1218</v>
      </c>
      <c r="K102">
        <v>325</v>
      </c>
    </row>
    <row r="103" spans="1:11" x14ac:dyDescent="0.3">
      <c r="A103" t="s">
        <v>547</v>
      </c>
      <c r="B103" t="s">
        <v>1190</v>
      </c>
      <c r="C103" t="s">
        <v>1196</v>
      </c>
      <c r="D103" s="43">
        <v>43374</v>
      </c>
      <c r="E103" s="1">
        <v>43378</v>
      </c>
      <c r="F103" s="1">
        <v>43382</v>
      </c>
      <c r="G103">
        <v>3974</v>
      </c>
      <c r="H103">
        <v>5.2</v>
      </c>
      <c r="I103">
        <v>5276.74</v>
      </c>
      <c r="J103" s="2" t="s">
        <v>1218</v>
      </c>
      <c r="K103">
        <v>463</v>
      </c>
    </row>
    <row r="104" spans="1:11" x14ac:dyDescent="0.3">
      <c r="A104" t="s">
        <v>751</v>
      </c>
      <c r="B104" t="s">
        <v>1190</v>
      </c>
      <c r="C104" t="s">
        <v>1163</v>
      </c>
      <c r="D104" s="43">
        <v>43742</v>
      </c>
      <c r="E104" s="1">
        <v>43766</v>
      </c>
      <c r="F104" s="1">
        <v>43785</v>
      </c>
      <c r="G104">
        <v>3608</v>
      </c>
      <c r="H104">
        <v>4.8</v>
      </c>
      <c r="I104">
        <v>1589.87</v>
      </c>
      <c r="J104" s="2" t="s">
        <v>1218</v>
      </c>
      <c r="K104">
        <v>805</v>
      </c>
    </row>
    <row r="105" spans="1:11" x14ac:dyDescent="0.3">
      <c r="A105" t="s">
        <v>1143</v>
      </c>
      <c r="B105" t="s">
        <v>1167</v>
      </c>
      <c r="C105" t="s">
        <v>1210</v>
      </c>
      <c r="D105" s="43">
        <v>43497</v>
      </c>
      <c r="E105" s="1">
        <v>43515</v>
      </c>
      <c r="F105" s="1">
        <v>43519</v>
      </c>
      <c r="G105">
        <v>364</v>
      </c>
      <c r="H105">
        <v>1.5</v>
      </c>
      <c r="I105">
        <v>102.4</v>
      </c>
      <c r="J105" s="2" t="s">
        <v>1219</v>
      </c>
      <c r="K105">
        <v>52</v>
      </c>
    </row>
    <row r="106" spans="1:11" x14ac:dyDescent="0.3">
      <c r="A106" t="s">
        <v>943</v>
      </c>
      <c r="B106" t="s">
        <v>1190</v>
      </c>
      <c r="C106" t="s">
        <v>1198</v>
      </c>
      <c r="D106" s="43">
        <v>43477</v>
      </c>
      <c r="E106" s="1">
        <v>43488</v>
      </c>
      <c r="F106" s="1">
        <v>43491</v>
      </c>
      <c r="G106">
        <v>2235</v>
      </c>
      <c r="H106">
        <v>3.2</v>
      </c>
      <c r="I106">
        <v>484.7</v>
      </c>
      <c r="J106" s="2" t="s">
        <v>1219</v>
      </c>
      <c r="K106">
        <v>711</v>
      </c>
    </row>
    <row r="107" spans="1:11" x14ac:dyDescent="0.3">
      <c r="A107" t="s">
        <v>713</v>
      </c>
      <c r="B107" t="s">
        <v>1167</v>
      </c>
      <c r="C107" t="s">
        <v>1178</v>
      </c>
      <c r="D107" s="43">
        <v>43477</v>
      </c>
      <c r="E107" s="1">
        <v>43478</v>
      </c>
      <c r="F107" s="1">
        <v>43486</v>
      </c>
      <c r="G107">
        <v>6377</v>
      </c>
      <c r="H107">
        <v>10.5</v>
      </c>
      <c r="I107">
        <v>2510.12</v>
      </c>
      <c r="J107" s="2" t="s">
        <v>1218</v>
      </c>
      <c r="K107">
        <v>217</v>
      </c>
    </row>
    <row r="108" spans="1:11" x14ac:dyDescent="0.3">
      <c r="A108" t="s">
        <v>1137</v>
      </c>
      <c r="B108" t="s">
        <v>1190</v>
      </c>
      <c r="C108" t="s">
        <v>1166</v>
      </c>
      <c r="D108" s="43">
        <v>43083</v>
      </c>
      <c r="E108" s="1">
        <v>43107</v>
      </c>
      <c r="F108" s="1">
        <v>43108</v>
      </c>
      <c r="G108">
        <v>1226</v>
      </c>
      <c r="H108">
        <v>2.2000000000000002</v>
      </c>
      <c r="I108">
        <v>110.93</v>
      </c>
      <c r="J108" s="2" t="s">
        <v>1219</v>
      </c>
      <c r="K108">
        <v>506</v>
      </c>
    </row>
    <row r="109" spans="1:11" x14ac:dyDescent="0.3">
      <c r="A109" t="s">
        <v>394</v>
      </c>
      <c r="B109" t="s">
        <v>1161</v>
      </c>
      <c r="C109" t="s">
        <v>1160</v>
      </c>
      <c r="D109" s="43">
        <v>43580</v>
      </c>
      <c r="E109" s="1">
        <v>43589</v>
      </c>
      <c r="F109" s="1">
        <v>43595</v>
      </c>
      <c r="G109">
        <v>15349</v>
      </c>
      <c r="H109">
        <v>18.5</v>
      </c>
      <c r="I109">
        <v>7872.07</v>
      </c>
      <c r="J109" s="2" t="s">
        <v>1218</v>
      </c>
      <c r="K109">
        <v>201</v>
      </c>
    </row>
    <row r="110" spans="1:11" x14ac:dyDescent="0.3">
      <c r="A110" t="s">
        <v>1030</v>
      </c>
      <c r="B110" t="s">
        <v>1167</v>
      </c>
      <c r="C110" t="s">
        <v>1194</v>
      </c>
      <c r="D110" s="43">
        <v>43303</v>
      </c>
      <c r="E110" s="1">
        <v>43311</v>
      </c>
      <c r="F110" s="1">
        <v>43314</v>
      </c>
      <c r="G110">
        <v>630</v>
      </c>
      <c r="H110">
        <v>8.8000000000000007</v>
      </c>
      <c r="I110">
        <v>298.23</v>
      </c>
      <c r="J110" s="2" t="s">
        <v>1219</v>
      </c>
      <c r="K110">
        <v>31</v>
      </c>
    </row>
    <row r="111" spans="1:11" x14ac:dyDescent="0.3">
      <c r="A111" t="s">
        <v>375</v>
      </c>
      <c r="B111" t="s">
        <v>1167</v>
      </c>
      <c r="C111" t="s">
        <v>1186</v>
      </c>
      <c r="D111" s="43">
        <v>43546</v>
      </c>
      <c r="E111" s="1">
        <v>43562</v>
      </c>
      <c r="F111" s="1">
        <v>43576</v>
      </c>
      <c r="G111">
        <v>9597</v>
      </c>
      <c r="H111">
        <v>17.7</v>
      </c>
      <c r="I111">
        <v>8243.2099999999991</v>
      </c>
      <c r="J111" s="2" t="s">
        <v>1218</v>
      </c>
      <c r="K111">
        <v>549</v>
      </c>
    </row>
    <row r="112" spans="1:11" x14ac:dyDescent="0.3">
      <c r="A112" t="s">
        <v>97</v>
      </c>
      <c r="B112" t="s">
        <v>1161</v>
      </c>
      <c r="C112" t="s">
        <v>1173</v>
      </c>
      <c r="D112" s="43">
        <v>42793</v>
      </c>
      <c r="E112" s="1">
        <v>42799</v>
      </c>
      <c r="F112" s="1">
        <v>42809</v>
      </c>
      <c r="G112">
        <v>13964</v>
      </c>
      <c r="H112">
        <v>16.899999999999999</v>
      </c>
      <c r="I112">
        <v>12509.09</v>
      </c>
      <c r="J112" s="2" t="s">
        <v>1218</v>
      </c>
      <c r="K112">
        <v>297</v>
      </c>
    </row>
    <row r="113" spans="1:11" x14ac:dyDescent="0.3">
      <c r="A113" t="s">
        <v>800</v>
      </c>
      <c r="B113" t="s">
        <v>1167</v>
      </c>
      <c r="C113" t="s">
        <v>1161</v>
      </c>
      <c r="D113" s="43">
        <v>43502</v>
      </c>
      <c r="E113" s="1">
        <v>43527</v>
      </c>
      <c r="F113" s="1">
        <v>43535</v>
      </c>
      <c r="G113">
        <v>5568</v>
      </c>
      <c r="H113">
        <v>12.7</v>
      </c>
      <c r="I113">
        <v>986.26</v>
      </c>
      <c r="J113" s="2" t="s">
        <v>1218</v>
      </c>
      <c r="K113">
        <v>165</v>
      </c>
    </row>
    <row r="114" spans="1:11" x14ac:dyDescent="0.3">
      <c r="A114" t="s">
        <v>846</v>
      </c>
      <c r="B114" t="s">
        <v>1190</v>
      </c>
      <c r="C114" t="s">
        <v>1162</v>
      </c>
      <c r="D114" s="43">
        <v>43490</v>
      </c>
      <c r="E114" s="1">
        <v>43522</v>
      </c>
      <c r="F114" s="1">
        <v>43534</v>
      </c>
      <c r="G114">
        <v>5536</v>
      </c>
      <c r="H114">
        <v>11.7</v>
      </c>
      <c r="I114">
        <v>778.84</v>
      </c>
      <c r="J114" s="2" t="s">
        <v>1219</v>
      </c>
      <c r="K114">
        <v>663</v>
      </c>
    </row>
    <row r="115" spans="1:11" x14ac:dyDescent="0.3">
      <c r="A115" t="s">
        <v>662</v>
      </c>
      <c r="B115" t="s">
        <v>1162</v>
      </c>
      <c r="C115" t="s">
        <v>1183</v>
      </c>
      <c r="D115" s="43">
        <v>43384</v>
      </c>
      <c r="E115" s="1">
        <v>43393</v>
      </c>
      <c r="F115" s="1">
        <v>43406</v>
      </c>
      <c r="G115">
        <v>8302</v>
      </c>
      <c r="H115">
        <v>9.5</v>
      </c>
      <c r="J115" s="2" t="s">
        <v>1218</v>
      </c>
      <c r="K115">
        <v>494</v>
      </c>
    </row>
    <row r="116" spans="1:11" x14ac:dyDescent="0.3">
      <c r="A116" t="s">
        <v>337</v>
      </c>
      <c r="B116" t="s">
        <v>1161</v>
      </c>
      <c r="C116" t="s">
        <v>1171</v>
      </c>
      <c r="D116" s="43">
        <v>43684</v>
      </c>
      <c r="E116" s="1">
        <v>43709</v>
      </c>
      <c r="F116" s="1">
        <v>43720</v>
      </c>
      <c r="G116">
        <v>11004</v>
      </c>
      <c r="H116">
        <v>13.5</v>
      </c>
      <c r="I116">
        <v>8873.5400000000009</v>
      </c>
      <c r="J116" s="2" t="s">
        <v>1218</v>
      </c>
      <c r="K116">
        <v>279</v>
      </c>
    </row>
    <row r="117" spans="1:11" x14ac:dyDescent="0.3">
      <c r="A117" t="s">
        <v>295</v>
      </c>
      <c r="B117" t="s">
        <v>1167</v>
      </c>
      <c r="C117" t="s">
        <v>1174</v>
      </c>
      <c r="D117" s="43">
        <v>43804</v>
      </c>
      <c r="E117" s="1">
        <v>43819</v>
      </c>
      <c r="F117" s="1">
        <v>43823</v>
      </c>
      <c r="G117">
        <v>11708</v>
      </c>
      <c r="H117">
        <v>20.9</v>
      </c>
      <c r="I117">
        <v>9403.35</v>
      </c>
      <c r="J117" s="2" t="s">
        <v>1218</v>
      </c>
      <c r="K117">
        <v>494</v>
      </c>
    </row>
    <row r="118" spans="1:11" x14ac:dyDescent="0.3">
      <c r="A118" t="s">
        <v>19</v>
      </c>
      <c r="B118" t="s">
        <v>1162</v>
      </c>
      <c r="C118" t="s">
        <v>1173</v>
      </c>
      <c r="D118" s="43">
        <v>43808</v>
      </c>
      <c r="E118" s="1">
        <v>43813</v>
      </c>
      <c r="F118" s="1">
        <v>43821</v>
      </c>
      <c r="G118">
        <v>9577</v>
      </c>
      <c r="H118">
        <v>10.7</v>
      </c>
      <c r="I118">
        <v>14976.27</v>
      </c>
      <c r="J118" s="2" t="s">
        <v>1218</v>
      </c>
      <c r="K118">
        <v>905</v>
      </c>
    </row>
    <row r="119" spans="1:11" x14ac:dyDescent="0.3">
      <c r="A119" t="s">
        <v>364</v>
      </c>
      <c r="B119" t="s">
        <v>1161</v>
      </c>
      <c r="C119" t="s">
        <v>1168</v>
      </c>
      <c r="D119" s="43">
        <v>43718</v>
      </c>
      <c r="E119" s="1">
        <v>43733</v>
      </c>
      <c r="F119" s="1">
        <v>43739</v>
      </c>
      <c r="G119">
        <v>10899</v>
      </c>
      <c r="H119">
        <v>13.3</v>
      </c>
      <c r="I119">
        <v>8448.85</v>
      </c>
      <c r="J119" s="2" t="s">
        <v>1218</v>
      </c>
      <c r="K119">
        <v>805</v>
      </c>
    </row>
    <row r="120" spans="1:11" x14ac:dyDescent="0.3">
      <c r="A120" t="s">
        <v>1059</v>
      </c>
      <c r="B120" t="s">
        <v>1162</v>
      </c>
      <c r="C120" t="s">
        <v>1194</v>
      </c>
      <c r="D120" s="43">
        <v>43538</v>
      </c>
      <c r="E120" s="1">
        <v>43646</v>
      </c>
      <c r="F120" s="1">
        <v>43651</v>
      </c>
      <c r="G120">
        <v>654</v>
      </c>
      <c r="H120">
        <v>1.8</v>
      </c>
      <c r="I120">
        <v>255.75</v>
      </c>
      <c r="J120" s="2" t="s">
        <v>1219</v>
      </c>
      <c r="K120">
        <v>725</v>
      </c>
    </row>
    <row r="121" spans="1:11" x14ac:dyDescent="0.3">
      <c r="A121" t="s">
        <v>399</v>
      </c>
      <c r="B121" t="s">
        <v>1161</v>
      </c>
      <c r="C121" t="s">
        <v>1160</v>
      </c>
      <c r="D121" s="43">
        <v>42772</v>
      </c>
      <c r="E121" s="1">
        <v>42783</v>
      </c>
      <c r="F121" s="1">
        <v>42791</v>
      </c>
      <c r="G121">
        <v>15349</v>
      </c>
      <c r="H121">
        <v>18.5</v>
      </c>
      <c r="I121">
        <v>7808.36</v>
      </c>
      <c r="J121" s="2" t="s">
        <v>1218</v>
      </c>
      <c r="K121">
        <v>228</v>
      </c>
    </row>
    <row r="122" spans="1:11" x14ac:dyDescent="0.3">
      <c r="A122" t="s">
        <v>454</v>
      </c>
      <c r="B122" t="s">
        <v>1161</v>
      </c>
      <c r="C122" t="s">
        <v>1169</v>
      </c>
      <c r="D122" s="43">
        <v>43767</v>
      </c>
      <c r="E122" s="1">
        <v>43781</v>
      </c>
      <c r="F122" s="1">
        <v>43790</v>
      </c>
      <c r="G122">
        <v>15178</v>
      </c>
      <c r="H122">
        <v>18.3</v>
      </c>
      <c r="I122">
        <v>6980.66</v>
      </c>
      <c r="J122" s="2" t="s">
        <v>1218</v>
      </c>
      <c r="K122">
        <v>159</v>
      </c>
    </row>
    <row r="123" spans="1:11" x14ac:dyDescent="0.3">
      <c r="A123" t="s">
        <v>997</v>
      </c>
      <c r="B123" t="s">
        <v>1190</v>
      </c>
      <c r="C123" t="s">
        <v>1204</v>
      </c>
      <c r="D123" s="43">
        <v>42907</v>
      </c>
      <c r="E123" s="1">
        <v>42915</v>
      </c>
      <c r="F123" s="1">
        <v>42925</v>
      </c>
      <c r="G123">
        <v>3368</v>
      </c>
      <c r="H123">
        <v>11.5</v>
      </c>
      <c r="I123">
        <v>363.5</v>
      </c>
      <c r="J123" s="2" t="s">
        <v>1219</v>
      </c>
      <c r="K123">
        <v>202</v>
      </c>
    </row>
    <row r="124" spans="1:11" x14ac:dyDescent="0.3">
      <c r="A124" t="s">
        <v>571</v>
      </c>
      <c r="B124" t="s">
        <v>1162</v>
      </c>
      <c r="C124" t="s">
        <v>1189</v>
      </c>
      <c r="D124" s="43">
        <v>43428</v>
      </c>
      <c r="E124" s="1">
        <v>43428</v>
      </c>
      <c r="F124" s="1">
        <v>43467</v>
      </c>
      <c r="G124">
        <v>8462</v>
      </c>
      <c r="H124">
        <v>9.6</v>
      </c>
      <c r="I124">
        <v>4822.76</v>
      </c>
      <c r="J124" s="2" t="s">
        <v>1218</v>
      </c>
      <c r="K124">
        <v>996</v>
      </c>
    </row>
    <row r="125" spans="1:11" x14ac:dyDescent="0.3">
      <c r="A125" t="s">
        <v>80</v>
      </c>
      <c r="B125" t="s">
        <v>1161</v>
      </c>
      <c r="C125" t="s">
        <v>1175</v>
      </c>
      <c r="D125" s="43">
        <v>43510</v>
      </c>
      <c r="E125" s="1">
        <v>43514</v>
      </c>
      <c r="F125" s="1">
        <v>43520</v>
      </c>
      <c r="G125">
        <v>11022</v>
      </c>
      <c r="H125">
        <v>13.5</v>
      </c>
      <c r="I125">
        <v>12721.34</v>
      </c>
      <c r="J125" s="2" t="s">
        <v>1218</v>
      </c>
      <c r="K125">
        <v>499</v>
      </c>
    </row>
    <row r="126" spans="1:11" x14ac:dyDescent="0.3">
      <c r="A126" t="s">
        <v>585</v>
      </c>
      <c r="B126" t="s">
        <v>1162</v>
      </c>
      <c r="C126" t="s">
        <v>1171</v>
      </c>
      <c r="D126" s="43">
        <v>43543</v>
      </c>
      <c r="E126" s="1">
        <v>43561</v>
      </c>
      <c r="F126" s="1">
        <v>43564</v>
      </c>
      <c r="G126">
        <v>8153</v>
      </c>
      <c r="H126">
        <v>9.3000000000000007</v>
      </c>
      <c r="I126">
        <v>4674.91</v>
      </c>
      <c r="J126" s="2" t="s">
        <v>1218</v>
      </c>
      <c r="K126">
        <v>52</v>
      </c>
    </row>
    <row r="127" spans="1:11" x14ac:dyDescent="0.3">
      <c r="A127" t="s">
        <v>1148</v>
      </c>
      <c r="B127" t="s">
        <v>1162</v>
      </c>
      <c r="C127" t="s">
        <v>1209</v>
      </c>
      <c r="D127" s="43">
        <v>43536</v>
      </c>
      <c r="E127" s="1">
        <v>43570</v>
      </c>
      <c r="F127" s="1">
        <v>43578</v>
      </c>
      <c r="G127">
        <v>347</v>
      </c>
      <c r="H127">
        <v>1.5</v>
      </c>
      <c r="I127">
        <v>86.41</v>
      </c>
      <c r="J127" s="2" t="s">
        <v>1219</v>
      </c>
      <c r="K127">
        <v>31</v>
      </c>
    </row>
    <row r="128" spans="1:11" x14ac:dyDescent="0.3">
      <c r="A128" t="s">
        <v>1109</v>
      </c>
      <c r="B128" t="s">
        <v>1167</v>
      </c>
      <c r="C128" t="s">
        <v>1207</v>
      </c>
      <c r="D128" s="43">
        <v>43614</v>
      </c>
      <c r="E128" s="1">
        <v>43637</v>
      </c>
      <c r="F128" s="1">
        <v>43640</v>
      </c>
      <c r="G128">
        <v>913</v>
      </c>
      <c r="H128">
        <v>2.1</v>
      </c>
      <c r="I128">
        <v>164.86</v>
      </c>
      <c r="J128" s="2" t="s">
        <v>1219</v>
      </c>
      <c r="K128">
        <v>139</v>
      </c>
    </row>
    <row r="129" spans="1:11" x14ac:dyDescent="0.3">
      <c r="A129" t="s">
        <v>164</v>
      </c>
      <c r="B129" t="s">
        <v>1161</v>
      </c>
      <c r="C129" t="s">
        <v>1177</v>
      </c>
      <c r="D129" s="43">
        <v>43151</v>
      </c>
      <c r="E129" s="1">
        <v>43168</v>
      </c>
      <c r="F129" s="1">
        <v>43179</v>
      </c>
      <c r="G129">
        <v>16013</v>
      </c>
      <c r="H129">
        <v>19.3</v>
      </c>
      <c r="I129">
        <v>11273.02</v>
      </c>
      <c r="J129" s="2" t="s">
        <v>1218</v>
      </c>
      <c r="K129">
        <v>63</v>
      </c>
    </row>
    <row r="130" spans="1:11" x14ac:dyDescent="0.3">
      <c r="A130" t="s">
        <v>743</v>
      </c>
      <c r="B130" t="s">
        <v>1167</v>
      </c>
      <c r="C130" t="s">
        <v>1180</v>
      </c>
      <c r="D130" s="43">
        <v>43698</v>
      </c>
      <c r="E130" s="1">
        <v>43700</v>
      </c>
      <c r="F130" s="1">
        <v>43708</v>
      </c>
      <c r="G130">
        <v>5606</v>
      </c>
      <c r="H130">
        <v>7.1</v>
      </c>
      <c r="I130">
        <v>1790.05</v>
      </c>
      <c r="J130" s="2" t="s">
        <v>1218</v>
      </c>
      <c r="K130">
        <v>549</v>
      </c>
    </row>
    <row r="131" spans="1:11" x14ac:dyDescent="0.3">
      <c r="A131" t="s">
        <v>1153</v>
      </c>
      <c r="B131" t="s">
        <v>1162</v>
      </c>
      <c r="C131" t="s">
        <v>1210</v>
      </c>
      <c r="D131" s="43">
        <v>43234</v>
      </c>
      <c r="E131" s="1">
        <v>43256</v>
      </c>
      <c r="F131" s="1">
        <v>43264</v>
      </c>
      <c r="G131">
        <v>370</v>
      </c>
      <c r="H131">
        <v>1.5</v>
      </c>
      <c r="I131">
        <v>67.63</v>
      </c>
      <c r="J131" s="2" t="s">
        <v>1218</v>
      </c>
      <c r="K131">
        <v>31</v>
      </c>
    </row>
    <row r="132" spans="1:11" x14ac:dyDescent="0.3">
      <c r="A132" t="s">
        <v>637</v>
      </c>
      <c r="B132" t="s">
        <v>1162</v>
      </c>
      <c r="C132" t="s">
        <v>1161</v>
      </c>
      <c r="D132" s="43">
        <v>43817</v>
      </c>
      <c r="E132" s="1">
        <v>43817</v>
      </c>
      <c r="F132" s="1">
        <v>43833</v>
      </c>
      <c r="G132">
        <v>5539</v>
      </c>
      <c r="H132">
        <v>6.7</v>
      </c>
      <c r="I132">
        <v>3840.11</v>
      </c>
      <c r="J132" s="2" t="s">
        <v>1218</v>
      </c>
      <c r="K132">
        <v>41</v>
      </c>
    </row>
    <row r="133" spans="1:11" x14ac:dyDescent="0.3">
      <c r="A133" t="s">
        <v>314</v>
      </c>
      <c r="B133" t="s">
        <v>1167</v>
      </c>
      <c r="C133" t="s">
        <v>1186</v>
      </c>
      <c r="D133" s="43">
        <v>43582</v>
      </c>
      <c r="E133" s="1">
        <v>43597</v>
      </c>
      <c r="F133" s="1">
        <v>43610</v>
      </c>
      <c r="G133">
        <v>9597</v>
      </c>
      <c r="H133">
        <v>17.7</v>
      </c>
      <c r="I133">
        <v>9202.3700000000008</v>
      </c>
      <c r="J133" s="2" t="s">
        <v>1218</v>
      </c>
      <c r="K133">
        <v>689</v>
      </c>
    </row>
    <row r="134" spans="1:11" x14ac:dyDescent="0.3">
      <c r="A134" t="s">
        <v>823</v>
      </c>
      <c r="B134" t="s">
        <v>1160</v>
      </c>
      <c r="C134" t="s">
        <v>1193</v>
      </c>
      <c r="D134" s="43">
        <v>43495</v>
      </c>
      <c r="E134" s="1">
        <v>43541</v>
      </c>
      <c r="F134" s="1">
        <v>43556</v>
      </c>
      <c r="G134">
        <v>4159</v>
      </c>
      <c r="H134">
        <v>5.3</v>
      </c>
      <c r="I134">
        <v>843.27</v>
      </c>
      <c r="J134" s="2" t="s">
        <v>1219</v>
      </c>
      <c r="K134">
        <v>952</v>
      </c>
    </row>
    <row r="135" spans="1:11" x14ac:dyDescent="0.3">
      <c r="A135" t="s">
        <v>146</v>
      </c>
      <c r="B135" t="s">
        <v>1161</v>
      </c>
      <c r="C135" t="s">
        <v>1176</v>
      </c>
      <c r="D135" s="43">
        <v>43686</v>
      </c>
      <c r="E135" s="1">
        <v>43705</v>
      </c>
      <c r="F135" s="1">
        <v>43712</v>
      </c>
      <c r="G135">
        <v>11115</v>
      </c>
      <c r="H135">
        <v>13.5</v>
      </c>
      <c r="I135">
        <v>11590.62</v>
      </c>
      <c r="J135" s="2" t="s">
        <v>1218</v>
      </c>
      <c r="K135">
        <v>384</v>
      </c>
    </row>
    <row r="136" spans="1:11" x14ac:dyDescent="0.3">
      <c r="A136" t="s">
        <v>56</v>
      </c>
      <c r="B136" t="s">
        <v>1161</v>
      </c>
      <c r="C136" t="s">
        <v>1168</v>
      </c>
      <c r="D136" s="43">
        <v>43168</v>
      </c>
      <c r="E136" s="1">
        <v>43177</v>
      </c>
      <c r="F136" s="1">
        <v>43184</v>
      </c>
      <c r="G136">
        <v>10899</v>
      </c>
      <c r="H136">
        <v>13.3</v>
      </c>
      <c r="I136">
        <v>13291.91</v>
      </c>
      <c r="J136" s="2" t="s">
        <v>1218</v>
      </c>
      <c r="K136">
        <v>16</v>
      </c>
    </row>
    <row r="137" spans="1:11" x14ac:dyDescent="0.3">
      <c r="A137" t="s">
        <v>1120</v>
      </c>
      <c r="B137" t="s">
        <v>1167</v>
      </c>
      <c r="C137" t="s">
        <v>1210</v>
      </c>
      <c r="D137" s="43">
        <v>43652</v>
      </c>
      <c r="E137" s="1">
        <v>43655</v>
      </c>
      <c r="F137" s="1">
        <v>43661</v>
      </c>
      <c r="G137">
        <v>364</v>
      </c>
      <c r="H137">
        <v>1.5</v>
      </c>
      <c r="I137">
        <v>151.44999999999999</v>
      </c>
      <c r="J137" s="2" t="s">
        <v>1219</v>
      </c>
      <c r="K137">
        <v>560</v>
      </c>
    </row>
    <row r="138" spans="1:11" x14ac:dyDescent="0.3">
      <c r="A138" t="s">
        <v>995</v>
      </c>
      <c r="B138" t="s">
        <v>1167</v>
      </c>
      <c r="C138" t="s">
        <v>1182</v>
      </c>
      <c r="D138" s="43">
        <v>43795</v>
      </c>
      <c r="E138" s="1">
        <v>43803</v>
      </c>
      <c r="F138" s="1">
        <v>43808</v>
      </c>
      <c r="G138">
        <v>2461</v>
      </c>
      <c r="H138">
        <v>3.6</v>
      </c>
      <c r="I138">
        <v>364.41</v>
      </c>
      <c r="J138" s="2" t="s">
        <v>1218</v>
      </c>
      <c r="K138">
        <v>435</v>
      </c>
    </row>
    <row r="139" spans="1:11" x14ac:dyDescent="0.3">
      <c r="A139" t="s">
        <v>918</v>
      </c>
      <c r="B139" t="s">
        <v>1167</v>
      </c>
      <c r="C139" t="s">
        <v>1197</v>
      </c>
      <c r="D139" s="43">
        <v>42863</v>
      </c>
      <c r="E139" s="1">
        <v>42874</v>
      </c>
      <c r="F139" s="1">
        <v>42878</v>
      </c>
      <c r="G139">
        <v>1109</v>
      </c>
      <c r="H139">
        <v>2.2999999999999998</v>
      </c>
      <c r="I139">
        <v>552.97</v>
      </c>
      <c r="J139" s="2" t="s">
        <v>1219</v>
      </c>
      <c r="K139">
        <v>105</v>
      </c>
    </row>
    <row r="140" spans="1:11" x14ac:dyDescent="0.3">
      <c r="A140" t="s">
        <v>275</v>
      </c>
      <c r="B140" t="s">
        <v>1161</v>
      </c>
      <c r="C140" t="s">
        <v>1168</v>
      </c>
      <c r="D140" s="43">
        <v>43477</v>
      </c>
      <c r="E140" s="1">
        <v>43492</v>
      </c>
      <c r="F140" s="1">
        <v>43510</v>
      </c>
      <c r="G140">
        <v>10899</v>
      </c>
      <c r="H140">
        <v>13.3</v>
      </c>
      <c r="I140">
        <v>9734.06</v>
      </c>
      <c r="J140" s="2" t="s">
        <v>1218</v>
      </c>
      <c r="K140">
        <v>13</v>
      </c>
    </row>
    <row r="141" spans="1:11" x14ac:dyDescent="0.3">
      <c r="A141" t="s">
        <v>973</v>
      </c>
      <c r="B141" t="s">
        <v>1190</v>
      </c>
      <c r="C141" t="s">
        <v>1198</v>
      </c>
      <c r="D141" s="43">
        <v>42964</v>
      </c>
      <c r="E141" s="1">
        <v>43025</v>
      </c>
      <c r="F141" s="1">
        <v>43026</v>
      </c>
      <c r="G141">
        <v>2235</v>
      </c>
      <c r="H141">
        <v>3.2</v>
      </c>
      <c r="I141">
        <v>402.48</v>
      </c>
      <c r="J141" s="2" t="s">
        <v>1219</v>
      </c>
      <c r="K141">
        <v>638</v>
      </c>
    </row>
    <row r="142" spans="1:11" x14ac:dyDescent="0.3">
      <c r="A142" t="s">
        <v>315</v>
      </c>
      <c r="B142" t="s">
        <v>1161</v>
      </c>
      <c r="C142" t="s">
        <v>1176</v>
      </c>
      <c r="D142" s="43">
        <v>43559</v>
      </c>
      <c r="E142" s="1">
        <v>43568</v>
      </c>
      <c r="F142" s="1">
        <v>43579</v>
      </c>
      <c r="G142">
        <v>11115</v>
      </c>
      <c r="H142">
        <v>13.5</v>
      </c>
      <c r="I142">
        <v>9200.17</v>
      </c>
      <c r="J142" s="2" t="s">
        <v>1218</v>
      </c>
      <c r="K142">
        <v>202</v>
      </c>
    </row>
    <row r="143" spans="1:11" x14ac:dyDescent="0.3">
      <c r="A143" t="s">
        <v>198</v>
      </c>
      <c r="B143" t="s">
        <v>1161</v>
      </c>
      <c r="C143" t="s">
        <v>1160</v>
      </c>
      <c r="D143" s="43">
        <v>43701</v>
      </c>
      <c r="E143" s="1">
        <v>43710</v>
      </c>
      <c r="F143" s="1">
        <v>43719</v>
      </c>
      <c r="G143">
        <v>15349</v>
      </c>
      <c r="H143">
        <v>18.5</v>
      </c>
      <c r="I143">
        <v>10831.58</v>
      </c>
      <c r="J143" s="2" t="s">
        <v>1218</v>
      </c>
      <c r="K143">
        <v>301</v>
      </c>
    </row>
    <row r="144" spans="1:11" x14ac:dyDescent="0.3">
      <c r="A144" t="s">
        <v>797</v>
      </c>
      <c r="B144" t="s">
        <v>1167</v>
      </c>
      <c r="C144" t="s">
        <v>1188</v>
      </c>
      <c r="D144" s="43">
        <v>43576</v>
      </c>
      <c r="E144" s="1">
        <v>43592</v>
      </c>
      <c r="F144" s="1">
        <v>43604</v>
      </c>
      <c r="G144">
        <v>7005</v>
      </c>
      <c r="H144">
        <v>8.8000000000000007</v>
      </c>
      <c r="I144">
        <v>1007.68</v>
      </c>
      <c r="J144" s="2" t="s">
        <v>1218</v>
      </c>
      <c r="K144">
        <v>703</v>
      </c>
    </row>
    <row r="145" spans="1:11" x14ac:dyDescent="0.3">
      <c r="A145" t="s">
        <v>1012</v>
      </c>
      <c r="B145" t="s">
        <v>1190</v>
      </c>
      <c r="C145" t="s">
        <v>1207</v>
      </c>
      <c r="D145" s="43">
        <v>43741</v>
      </c>
      <c r="E145" s="1">
        <v>43762</v>
      </c>
      <c r="F145" s="1">
        <v>43773</v>
      </c>
      <c r="G145">
        <v>6495</v>
      </c>
      <c r="H145">
        <v>8.1999999999999993</v>
      </c>
      <c r="I145">
        <v>331.9</v>
      </c>
      <c r="J145" s="2" t="s">
        <v>1218</v>
      </c>
      <c r="K145">
        <v>478</v>
      </c>
    </row>
    <row r="146" spans="1:11" x14ac:dyDescent="0.3">
      <c r="A146" t="s">
        <v>253</v>
      </c>
      <c r="B146" t="s">
        <v>1167</v>
      </c>
      <c r="C146" t="s">
        <v>1205</v>
      </c>
      <c r="D146" s="43">
        <v>43517</v>
      </c>
      <c r="E146" s="1">
        <v>43535</v>
      </c>
      <c r="F146" s="1">
        <v>43550</v>
      </c>
      <c r="G146">
        <v>8248</v>
      </c>
      <c r="H146">
        <v>12.4</v>
      </c>
      <c r="I146">
        <v>10033.89</v>
      </c>
      <c r="J146" s="2" t="s">
        <v>1218</v>
      </c>
      <c r="K146">
        <v>198</v>
      </c>
    </row>
    <row r="147" spans="1:11" x14ac:dyDescent="0.3">
      <c r="A147" t="s">
        <v>909</v>
      </c>
      <c r="B147" t="s">
        <v>1167</v>
      </c>
      <c r="C147" t="s">
        <v>1179</v>
      </c>
      <c r="D147" s="43">
        <v>43752</v>
      </c>
      <c r="E147" s="1">
        <v>43764</v>
      </c>
      <c r="F147" s="1">
        <v>43767</v>
      </c>
      <c r="G147">
        <v>1405</v>
      </c>
      <c r="H147">
        <v>2.6</v>
      </c>
      <c r="I147">
        <v>577.08000000000004</v>
      </c>
      <c r="J147" s="2" t="s">
        <v>1219</v>
      </c>
      <c r="K147">
        <v>636</v>
      </c>
    </row>
    <row r="148" spans="1:11" x14ac:dyDescent="0.3">
      <c r="A148" t="s">
        <v>773</v>
      </c>
      <c r="B148" t="s">
        <v>1190</v>
      </c>
      <c r="C148" t="s">
        <v>1208</v>
      </c>
      <c r="D148" s="43">
        <v>42776</v>
      </c>
      <c r="E148" s="1">
        <v>42856</v>
      </c>
      <c r="F148" s="1">
        <v>42865</v>
      </c>
      <c r="G148">
        <v>7494</v>
      </c>
      <c r="H148">
        <v>9.3000000000000007</v>
      </c>
      <c r="I148">
        <v>1193.6300000000001</v>
      </c>
      <c r="J148" s="2" t="s">
        <v>1218</v>
      </c>
      <c r="K148">
        <v>297</v>
      </c>
    </row>
    <row r="149" spans="1:11" x14ac:dyDescent="0.3">
      <c r="A149" t="s">
        <v>1040</v>
      </c>
      <c r="B149" t="s">
        <v>1190</v>
      </c>
      <c r="C149" t="s">
        <v>1198</v>
      </c>
      <c r="D149" s="43">
        <v>43404</v>
      </c>
      <c r="E149" s="1">
        <v>43406</v>
      </c>
      <c r="F149" s="1">
        <v>43410</v>
      </c>
      <c r="G149">
        <v>2235</v>
      </c>
      <c r="H149">
        <v>3.2</v>
      </c>
      <c r="I149">
        <v>285.61</v>
      </c>
      <c r="J149" s="2" t="s">
        <v>1219</v>
      </c>
      <c r="K149">
        <v>226</v>
      </c>
    </row>
    <row r="150" spans="1:11" x14ac:dyDescent="0.3">
      <c r="A150" t="s">
        <v>783</v>
      </c>
      <c r="B150" t="s">
        <v>1162</v>
      </c>
      <c r="C150" t="s">
        <v>1198</v>
      </c>
      <c r="D150" s="43">
        <v>43015</v>
      </c>
      <c r="E150" s="1">
        <v>43040</v>
      </c>
      <c r="F150" s="1">
        <v>43047</v>
      </c>
      <c r="G150">
        <v>7627</v>
      </c>
      <c r="H150">
        <v>8.8000000000000007</v>
      </c>
      <c r="I150">
        <v>1120.19</v>
      </c>
      <c r="J150" s="2" t="s">
        <v>1219</v>
      </c>
      <c r="K150">
        <v>393</v>
      </c>
    </row>
    <row r="151" spans="1:11" x14ac:dyDescent="0.3">
      <c r="A151" t="s">
        <v>202</v>
      </c>
      <c r="B151" t="s">
        <v>1161</v>
      </c>
      <c r="C151" t="s">
        <v>1160</v>
      </c>
      <c r="D151" s="43">
        <v>43782</v>
      </c>
      <c r="E151" s="1">
        <v>43792</v>
      </c>
      <c r="F151" s="1">
        <v>43797</v>
      </c>
      <c r="G151">
        <v>15349</v>
      </c>
      <c r="H151">
        <v>18.5</v>
      </c>
      <c r="I151">
        <v>10768.25</v>
      </c>
      <c r="J151" s="2" t="s">
        <v>1218</v>
      </c>
      <c r="K151">
        <v>228</v>
      </c>
    </row>
    <row r="152" spans="1:11" x14ac:dyDescent="0.3">
      <c r="A152" t="s">
        <v>327</v>
      </c>
      <c r="B152" t="s">
        <v>1167</v>
      </c>
      <c r="C152" t="s">
        <v>1201</v>
      </c>
      <c r="D152" s="43">
        <v>43766</v>
      </c>
      <c r="E152" s="1">
        <v>43786</v>
      </c>
      <c r="F152" s="1">
        <v>43788</v>
      </c>
      <c r="G152">
        <v>9634</v>
      </c>
      <c r="H152">
        <v>11.8</v>
      </c>
      <c r="I152">
        <v>9015.02</v>
      </c>
      <c r="J152" s="2" t="s">
        <v>1218</v>
      </c>
      <c r="K152">
        <v>494</v>
      </c>
    </row>
    <row r="153" spans="1:11" x14ac:dyDescent="0.3">
      <c r="A153" t="s">
        <v>762</v>
      </c>
      <c r="B153" t="s">
        <v>1161</v>
      </c>
      <c r="C153" t="s">
        <v>1162</v>
      </c>
      <c r="D153" s="43">
        <v>43001</v>
      </c>
      <c r="E153" s="1">
        <v>43088</v>
      </c>
      <c r="F153" s="1">
        <v>43094</v>
      </c>
      <c r="G153">
        <v>5555</v>
      </c>
      <c r="H153">
        <v>7.1</v>
      </c>
      <c r="I153">
        <v>1383.58</v>
      </c>
      <c r="J153" s="2" t="s">
        <v>1218</v>
      </c>
      <c r="K153">
        <v>463</v>
      </c>
    </row>
    <row r="154" spans="1:11" x14ac:dyDescent="0.3">
      <c r="A154" t="s">
        <v>749</v>
      </c>
      <c r="B154" t="s">
        <v>1167</v>
      </c>
      <c r="C154" t="s">
        <v>1174</v>
      </c>
      <c r="D154" s="43">
        <v>43698</v>
      </c>
      <c r="E154" s="1">
        <v>43714</v>
      </c>
      <c r="F154" s="1">
        <v>43722</v>
      </c>
      <c r="G154">
        <v>11708</v>
      </c>
      <c r="H154">
        <v>20.9</v>
      </c>
      <c r="I154">
        <v>1617.68</v>
      </c>
      <c r="J154" s="2" t="s">
        <v>1218</v>
      </c>
      <c r="K154">
        <v>89</v>
      </c>
    </row>
    <row r="155" spans="1:11" x14ac:dyDescent="0.3">
      <c r="A155" t="s">
        <v>725</v>
      </c>
      <c r="B155" t="s">
        <v>1162</v>
      </c>
      <c r="C155" t="s">
        <v>1200</v>
      </c>
      <c r="D155" s="43">
        <v>43143</v>
      </c>
      <c r="E155" s="1">
        <v>43143</v>
      </c>
      <c r="F155" s="1">
        <v>43154</v>
      </c>
      <c r="G155">
        <v>6409</v>
      </c>
      <c r="H155">
        <v>7.6</v>
      </c>
      <c r="I155">
        <v>2241.91</v>
      </c>
      <c r="J155" s="2" t="s">
        <v>1219</v>
      </c>
      <c r="K155">
        <v>845</v>
      </c>
    </row>
    <row r="156" spans="1:11" x14ac:dyDescent="0.3">
      <c r="A156" t="s">
        <v>553</v>
      </c>
      <c r="B156" t="s">
        <v>1160</v>
      </c>
      <c r="C156" t="s">
        <v>1166</v>
      </c>
      <c r="D156" s="43">
        <v>43238</v>
      </c>
      <c r="E156" s="1">
        <v>43253</v>
      </c>
      <c r="F156" s="1">
        <v>43267</v>
      </c>
      <c r="G156">
        <v>16026</v>
      </c>
      <c r="H156">
        <v>24.2</v>
      </c>
      <c r="I156">
        <v>5154.55</v>
      </c>
      <c r="J156" s="2" t="s">
        <v>1218</v>
      </c>
      <c r="K156">
        <v>403</v>
      </c>
    </row>
    <row r="157" spans="1:11" x14ac:dyDescent="0.3">
      <c r="A157" t="s">
        <v>759</v>
      </c>
      <c r="B157" t="s">
        <v>1167</v>
      </c>
      <c r="C157" t="s">
        <v>1198</v>
      </c>
      <c r="D157" s="43">
        <v>43682</v>
      </c>
      <c r="E157" s="1">
        <v>43703</v>
      </c>
      <c r="F157" s="1">
        <v>43708</v>
      </c>
      <c r="G157">
        <v>7660</v>
      </c>
      <c r="H157">
        <v>15.8</v>
      </c>
      <c r="I157">
        <v>1417.19</v>
      </c>
      <c r="J157" s="2" t="s">
        <v>1218</v>
      </c>
      <c r="K157">
        <v>454</v>
      </c>
    </row>
    <row r="158" spans="1:11" x14ac:dyDescent="0.3">
      <c r="A158" t="s">
        <v>393</v>
      </c>
      <c r="B158" t="s">
        <v>1162</v>
      </c>
      <c r="C158" t="s">
        <v>1177</v>
      </c>
      <c r="D158" s="43">
        <v>43695</v>
      </c>
      <c r="E158" s="1">
        <v>43710</v>
      </c>
      <c r="F158" s="1">
        <v>43720</v>
      </c>
      <c r="G158">
        <v>17020</v>
      </c>
      <c r="H158">
        <v>22.2</v>
      </c>
      <c r="I158">
        <v>7896.15</v>
      </c>
      <c r="J158" s="2" t="s">
        <v>1218</v>
      </c>
      <c r="K158">
        <v>198</v>
      </c>
    </row>
    <row r="159" spans="1:11" x14ac:dyDescent="0.3">
      <c r="A159" t="s">
        <v>1007</v>
      </c>
      <c r="B159" t="s">
        <v>1190</v>
      </c>
      <c r="C159" t="s">
        <v>1165</v>
      </c>
      <c r="D159" s="43">
        <v>43355</v>
      </c>
      <c r="E159" s="1">
        <v>43418</v>
      </c>
      <c r="F159" s="1">
        <v>43423</v>
      </c>
      <c r="G159">
        <v>1765</v>
      </c>
      <c r="H159">
        <v>2.6</v>
      </c>
      <c r="I159">
        <v>335.08</v>
      </c>
      <c r="J159" s="2" t="s">
        <v>1219</v>
      </c>
      <c r="K159">
        <v>448</v>
      </c>
    </row>
    <row r="160" spans="1:11" x14ac:dyDescent="0.3">
      <c r="A160" t="s">
        <v>647</v>
      </c>
      <c r="B160" t="s">
        <v>1161</v>
      </c>
      <c r="C160" t="s">
        <v>1160</v>
      </c>
      <c r="D160" s="43">
        <v>42783</v>
      </c>
      <c r="E160" s="1">
        <v>42842</v>
      </c>
      <c r="F160" s="1">
        <v>42849</v>
      </c>
      <c r="G160">
        <v>15349</v>
      </c>
      <c r="H160">
        <v>18.5</v>
      </c>
      <c r="I160">
        <v>3739.08</v>
      </c>
      <c r="J160" s="2" t="s">
        <v>1218</v>
      </c>
      <c r="K160">
        <v>382</v>
      </c>
    </row>
    <row r="161" spans="1:11" x14ac:dyDescent="0.3">
      <c r="A161" t="s">
        <v>158</v>
      </c>
      <c r="B161" t="s">
        <v>1162</v>
      </c>
      <c r="C161" t="s">
        <v>1202</v>
      </c>
      <c r="D161" s="43">
        <v>43537</v>
      </c>
      <c r="E161" s="1">
        <v>43551</v>
      </c>
      <c r="F161" s="1">
        <v>43562</v>
      </c>
      <c r="G161">
        <v>9495</v>
      </c>
      <c r="H161">
        <v>10.6</v>
      </c>
      <c r="I161">
        <v>11356.79</v>
      </c>
      <c r="J161" s="2" t="s">
        <v>1218</v>
      </c>
      <c r="K161">
        <v>884</v>
      </c>
    </row>
    <row r="162" spans="1:11" x14ac:dyDescent="0.3">
      <c r="A162" t="s">
        <v>411</v>
      </c>
      <c r="B162" t="s">
        <v>1161</v>
      </c>
      <c r="C162" t="s">
        <v>1176</v>
      </c>
      <c r="D162" s="43">
        <v>43253</v>
      </c>
      <c r="E162" s="1">
        <v>43281</v>
      </c>
      <c r="F162" s="1">
        <v>43295</v>
      </c>
      <c r="G162">
        <v>11115</v>
      </c>
      <c r="H162">
        <v>13.5</v>
      </c>
      <c r="I162">
        <v>7632.96</v>
      </c>
      <c r="J162" s="2" t="s">
        <v>1218</v>
      </c>
      <c r="K162">
        <v>63</v>
      </c>
    </row>
    <row r="163" spans="1:11" x14ac:dyDescent="0.3">
      <c r="A163" t="s">
        <v>1157</v>
      </c>
      <c r="B163" t="s">
        <v>1167</v>
      </c>
      <c r="C163" t="s">
        <v>1209</v>
      </c>
      <c r="D163" s="43">
        <v>43378</v>
      </c>
      <c r="E163" s="1">
        <v>43457</v>
      </c>
      <c r="F163" s="1">
        <v>43460</v>
      </c>
      <c r="G163">
        <v>307</v>
      </c>
      <c r="H163">
        <v>1.5</v>
      </c>
      <c r="I163">
        <v>43.2</v>
      </c>
      <c r="J163" s="2" t="s">
        <v>1219</v>
      </c>
      <c r="K163">
        <v>549</v>
      </c>
    </row>
    <row r="164" spans="1:11" x14ac:dyDescent="0.3">
      <c r="A164" t="s">
        <v>975</v>
      </c>
      <c r="B164" t="s">
        <v>1162</v>
      </c>
      <c r="C164" t="s">
        <v>1179</v>
      </c>
      <c r="D164" s="43">
        <v>43725</v>
      </c>
      <c r="E164" s="1">
        <v>43759</v>
      </c>
      <c r="F164" s="1">
        <v>43764</v>
      </c>
      <c r="G164">
        <v>1443</v>
      </c>
      <c r="H164">
        <v>2.6</v>
      </c>
      <c r="I164">
        <v>400.6</v>
      </c>
      <c r="J164" s="2" t="s">
        <v>1219</v>
      </c>
      <c r="K164">
        <v>435</v>
      </c>
    </row>
    <row r="165" spans="1:11" x14ac:dyDescent="0.3">
      <c r="A165" t="s">
        <v>895</v>
      </c>
      <c r="B165" t="s">
        <v>1161</v>
      </c>
      <c r="C165" t="s">
        <v>1204</v>
      </c>
      <c r="D165" s="43">
        <v>43552</v>
      </c>
      <c r="E165" s="1">
        <v>43596</v>
      </c>
      <c r="F165" s="1">
        <v>43603</v>
      </c>
      <c r="G165">
        <v>4359</v>
      </c>
      <c r="H165">
        <v>4.5</v>
      </c>
      <c r="I165">
        <v>621.65</v>
      </c>
      <c r="J165" s="2" t="s">
        <v>1219</v>
      </c>
      <c r="K165">
        <v>885</v>
      </c>
    </row>
    <row r="166" spans="1:11" x14ac:dyDescent="0.3">
      <c r="A166" t="s">
        <v>397</v>
      </c>
      <c r="B166" t="s">
        <v>1161</v>
      </c>
      <c r="C166" t="s">
        <v>1187</v>
      </c>
      <c r="D166" s="43">
        <v>43160</v>
      </c>
      <c r="E166" s="1">
        <v>43172</v>
      </c>
      <c r="F166" s="1">
        <v>43184</v>
      </c>
      <c r="G166">
        <v>10789</v>
      </c>
      <c r="H166">
        <v>13.2</v>
      </c>
      <c r="I166">
        <v>7840.66</v>
      </c>
      <c r="J166" s="2" t="s">
        <v>1218</v>
      </c>
      <c r="K166">
        <v>666</v>
      </c>
    </row>
    <row r="167" spans="1:11" x14ac:dyDescent="0.3">
      <c r="A167" t="s">
        <v>934</v>
      </c>
      <c r="B167" t="s">
        <v>1167</v>
      </c>
      <c r="C167" t="s">
        <v>1208</v>
      </c>
      <c r="D167" s="43">
        <v>43010</v>
      </c>
      <c r="E167" s="1">
        <v>43015</v>
      </c>
      <c r="F167" s="1">
        <v>43020</v>
      </c>
      <c r="G167">
        <v>2507</v>
      </c>
      <c r="H167">
        <v>8.6999999999999993</v>
      </c>
      <c r="I167">
        <v>506.33</v>
      </c>
      <c r="J167" s="2" t="s">
        <v>1219</v>
      </c>
      <c r="K167">
        <v>494</v>
      </c>
    </row>
    <row r="168" spans="1:11" x14ac:dyDescent="0.3">
      <c r="A168" t="s">
        <v>968</v>
      </c>
      <c r="B168" t="s">
        <v>1190</v>
      </c>
      <c r="C168" t="s">
        <v>1188</v>
      </c>
      <c r="D168" s="43">
        <v>43214</v>
      </c>
      <c r="E168" s="1">
        <v>43216</v>
      </c>
      <c r="F168" s="1">
        <v>43220</v>
      </c>
      <c r="G168">
        <v>1529</v>
      </c>
      <c r="H168">
        <v>2.4</v>
      </c>
      <c r="I168">
        <v>403.01</v>
      </c>
      <c r="J168" s="2" t="s">
        <v>1219</v>
      </c>
      <c r="K168">
        <v>448</v>
      </c>
    </row>
    <row r="169" spans="1:11" x14ac:dyDescent="0.3">
      <c r="A169" t="s">
        <v>1063</v>
      </c>
      <c r="B169" t="s">
        <v>1190</v>
      </c>
      <c r="C169" t="s">
        <v>1198</v>
      </c>
      <c r="D169" s="43">
        <v>43105</v>
      </c>
      <c r="E169" s="1">
        <v>43126</v>
      </c>
      <c r="F169" s="1">
        <v>43128</v>
      </c>
      <c r="G169">
        <v>2235</v>
      </c>
      <c r="H169">
        <v>3.2</v>
      </c>
      <c r="I169">
        <v>241.11</v>
      </c>
      <c r="J169" s="2" t="s">
        <v>1219</v>
      </c>
      <c r="K169">
        <v>900</v>
      </c>
    </row>
    <row r="170" spans="1:11" x14ac:dyDescent="0.3">
      <c r="A170" t="s">
        <v>64</v>
      </c>
      <c r="B170" t="s">
        <v>1161</v>
      </c>
      <c r="C170" t="s">
        <v>1175</v>
      </c>
      <c r="D170" s="43">
        <v>43167</v>
      </c>
      <c r="E170" s="1">
        <v>43168</v>
      </c>
      <c r="F170" s="1">
        <v>43176</v>
      </c>
      <c r="G170">
        <v>11022</v>
      </c>
      <c r="H170">
        <v>13.5</v>
      </c>
      <c r="I170">
        <v>13116.36</v>
      </c>
      <c r="J170" s="2" t="s">
        <v>1218</v>
      </c>
      <c r="K170">
        <v>885</v>
      </c>
    </row>
    <row r="171" spans="1:11" x14ac:dyDescent="0.3">
      <c r="A171" t="s">
        <v>470</v>
      </c>
      <c r="B171" t="s">
        <v>1162</v>
      </c>
      <c r="C171" t="s">
        <v>1201</v>
      </c>
      <c r="D171" s="43">
        <v>43773</v>
      </c>
      <c r="E171" s="1">
        <v>43787</v>
      </c>
      <c r="F171" s="1">
        <v>43792</v>
      </c>
      <c r="G171">
        <v>9630</v>
      </c>
      <c r="H171">
        <v>10.8</v>
      </c>
      <c r="I171">
        <v>6725.17</v>
      </c>
      <c r="J171" s="2" t="s">
        <v>1218</v>
      </c>
      <c r="K171">
        <v>494</v>
      </c>
    </row>
    <row r="172" spans="1:11" x14ac:dyDescent="0.3">
      <c r="A172" t="s">
        <v>1123</v>
      </c>
      <c r="B172" t="s">
        <v>1162</v>
      </c>
      <c r="C172" t="s">
        <v>1209</v>
      </c>
      <c r="D172" s="43">
        <v>43274</v>
      </c>
      <c r="E172" s="1">
        <v>43289</v>
      </c>
      <c r="F172" s="1">
        <v>43293</v>
      </c>
      <c r="G172">
        <v>347</v>
      </c>
      <c r="H172">
        <v>1.5</v>
      </c>
      <c r="I172">
        <v>144.66999999999999</v>
      </c>
      <c r="J172" s="2" t="s">
        <v>1218</v>
      </c>
      <c r="K172">
        <v>31</v>
      </c>
    </row>
    <row r="173" spans="1:11" x14ac:dyDescent="0.3">
      <c r="A173" t="s">
        <v>481</v>
      </c>
      <c r="B173" t="s">
        <v>1162</v>
      </c>
      <c r="C173" t="s">
        <v>1174</v>
      </c>
      <c r="D173" s="43">
        <v>43019</v>
      </c>
      <c r="E173" s="1">
        <v>43036</v>
      </c>
      <c r="F173" s="1">
        <v>43049</v>
      </c>
      <c r="G173">
        <v>11721</v>
      </c>
      <c r="H173">
        <v>13.9</v>
      </c>
      <c r="I173">
        <v>6590.65</v>
      </c>
      <c r="J173" s="2" t="s">
        <v>1218</v>
      </c>
      <c r="K173">
        <v>269</v>
      </c>
    </row>
    <row r="174" spans="1:11" x14ac:dyDescent="0.3">
      <c r="A174" t="s">
        <v>1037</v>
      </c>
      <c r="B174" t="s">
        <v>1160</v>
      </c>
      <c r="C174" t="s">
        <v>1201</v>
      </c>
      <c r="D174" s="43">
        <v>43168</v>
      </c>
      <c r="E174" s="1">
        <v>43187</v>
      </c>
      <c r="F174" s="1">
        <v>43193</v>
      </c>
      <c r="G174">
        <v>2565</v>
      </c>
      <c r="H174">
        <v>3.7</v>
      </c>
      <c r="I174">
        <v>287.52999999999997</v>
      </c>
      <c r="J174" s="2" t="s">
        <v>1219</v>
      </c>
      <c r="K174">
        <v>919</v>
      </c>
    </row>
    <row r="175" spans="1:11" x14ac:dyDescent="0.3">
      <c r="A175" t="s">
        <v>1016</v>
      </c>
      <c r="B175" t="s">
        <v>1190</v>
      </c>
      <c r="C175" t="s">
        <v>1203</v>
      </c>
      <c r="D175" s="43">
        <v>43196</v>
      </c>
      <c r="E175" s="1">
        <v>43205</v>
      </c>
      <c r="F175" s="1">
        <v>43208</v>
      </c>
      <c r="G175">
        <v>4151</v>
      </c>
      <c r="H175">
        <v>4.5</v>
      </c>
      <c r="I175">
        <v>326.17</v>
      </c>
      <c r="J175" s="2" t="s">
        <v>1218</v>
      </c>
      <c r="K175">
        <v>885</v>
      </c>
    </row>
    <row r="176" spans="1:11" x14ac:dyDescent="0.3">
      <c r="A176" t="s">
        <v>197</v>
      </c>
      <c r="B176" t="s">
        <v>1167</v>
      </c>
      <c r="C176" t="s">
        <v>1168</v>
      </c>
      <c r="D176" s="43">
        <v>43695</v>
      </c>
      <c r="E176" s="1">
        <v>43703</v>
      </c>
      <c r="F176" s="1">
        <v>43714</v>
      </c>
      <c r="G176">
        <v>9636</v>
      </c>
      <c r="H176">
        <v>11.9</v>
      </c>
      <c r="I176">
        <v>10851.27</v>
      </c>
      <c r="J176" s="2" t="s">
        <v>1218</v>
      </c>
      <c r="K176">
        <v>235</v>
      </c>
    </row>
    <row r="177" spans="1:11" x14ac:dyDescent="0.3">
      <c r="A177" t="s">
        <v>303</v>
      </c>
      <c r="B177" t="s">
        <v>1160</v>
      </c>
      <c r="C177" t="s">
        <v>1207</v>
      </c>
      <c r="D177" s="43">
        <v>43573</v>
      </c>
      <c r="E177" s="1">
        <v>43577</v>
      </c>
      <c r="F177" s="1">
        <v>43585</v>
      </c>
      <c r="G177">
        <v>10058</v>
      </c>
      <c r="H177">
        <v>11.2</v>
      </c>
      <c r="I177">
        <v>9289.36</v>
      </c>
      <c r="J177" s="2" t="s">
        <v>1218</v>
      </c>
      <c r="K177">
        <v>425</v>
      </c>
    </row>
    <row r="178" spans="1:11" x14ac:dyDescent="0.3">
      <c r="A178" t="s">
        <v>267</v>
      </c>
      <c r="B178" t="s">
        <v>1161</v>
      </c>
      <c r="C178" t="s">
        <v>1164</v>
      </c>
      <c r="D178" s="43">
        <v>43535</v>
      </c>
      <c r="E178" s="1">
        <v>43552</v>
      </c>
      <c r="F178" s="1">
        <v>43565</v>
      </c>
      <c r="G178">
        <v>12551</v>
      </c>
      <c r="H178">
        <v>15.3</v>
      </c>
      <c r="I178">
        <v>9871.0499999999993</v>
      </c>
      <c r="J178" s="2" t="s">
        <v>1218</v>
      </c>
      <c r="K178">
        <v>855</v>
      </c>
    </row>
    <row r="179" spans="1:11" x14ac:dyDescent="0.3">
      <c r="A179" t="s">
        <v>814</v>
      </c>
      <c r="B179" t="s">
        <v>1160</v>
      </c>
      <c r="C179" t="s">
        <v>1205</v>
      </c>
      <c r="D179" s="43">
        <v>43095</v>
      </c>
      <c r="E179" s="1">
        <v>43139</v>
      </c>
      <c r="F179" s="1">
        <v>43145</v>
      </c>
      <c r="G179">
        <v>3713</v>
      </c>
      <c r="H179">
        <v>7.9</v>
      </c>
      <c r="I179">
        <v>888.83</v>
      </c>
      <c r="J179" s="2" t="s">
        <v>1219</v>
      </c>
      <c r="K179">
        <v>952</v>
      </c>
    </row>
    <row r="180" spans="1:11" x14ac:dyDescent="0.3">
      <c r="A180" t="s">
        <v>719</v>
      </c>
      <c r="B180" t="s">
        <v>1162</v>
      </c>
      <c r="C180" t="s">
        <v>1195</v>
      </c>
      <c r="D180" s="43">
        <v>42973</v>
      </c>
      <c r="E180" s="1">
        <v>42994</v>
      </c>
      <c r="F180" s="1">
        <v>43000</v>
      </c>
      <c r="G180">
        <v>7496</v>
      </c>
      <c r="H180">
        <v>8.6</v>
      </c>
      <c r="I180">
        <v>2424.5</v>
      </c>
      <c r="J180" s="2" t="s">
        <v>1218</v>
      </c>
      <c r="K180">
        <v>586</v>
      </c>
    </row>
    <row r="181" spans="1:11" x14ac:dyDescent="0.3">
      <c r="A181" t="s">
        <v>279</v>
      </c>
      <c r="B181" t="s">
        <v>1160</v>
      </c>
      <c r="C181" t="s">
        <v>1200</v>
      </c>
      <c r="D181" s="43">
        <v>42942</v>
      </c>
      <c r="E181" s="1">
        <v>42953</v>
      </c>
      <c r="F181" s="1">
        <v>42959</v>
      </c>
      <c r="G181">
        <v>15917</v>
      </c>
      <c r="H181">
        <v>21.1</v>
      </c>
      <c r="I181">
        <v>9592.2099999999991</v>
      </c>
      <c r="J181" s="2" t="s">
        <v>1218</v>
      </c>
      <c r="K181">
        <v>425</v>
      </c>
    </row>
    <row r="182" spans="1:11" x14ac:dyDescent="0.3">
      <c r="A182" t="s">
        <v>888</v>
      </c>
      <c r="B182" t="s">
        <v>1190</v>
      </c>
      <c r="C182" t="s">
        <v>1198</v>
      </c>
      <c r="D182" s="43">
        <v>42877</v>
      </c>
      <c r="E182" s="1">
        <v>42886</v>
      </c>
      <c r="F182" s="1">
        <v>42888</v>
      </c>
      <c r="G182">
        <v>2235</v>
      </c>
      <c r="H182">
        <v>3.2</v>
      </c>
      <c r="I182">
        <v>637.11</v>
      </c>
      <c r="J182" s="2" t="s">
        <v>1219</v>
      </c>
      <c r="K182">
        <v>200</v>
      </c>
    </row>
    <row r="183" spans="1:11" x14ac:dyDescent="0.3">
      <c r="A183" t="s">
        <v>808</v>
      </c>
      <c r="B183" t="s">
        <v>1190</v>
      </c>
      <c r="C183" t="s">
        <v>1172</v>
      </c>
      <c r="D183" s="43">
        <v>42949</v>
      </c>
      <c r="E183" s="1">
        <v>42952</v>
      </c>
      <c r="F183" s="1">
        <v>42954</v>
      </c>
      <c r="G183">
        <v>3883</v>
      </c>
      <c r="H183">
        <v>5.0999999999999996</v>
      </c>
      <c r="I183">
        <v>919.62</v>
      </c>
      <c r="J183" s="2" t="s">
        <v>1219</v>
      </c>
      <c r="K183">
        <v>18</v>
      </c>
    </row>
    <row r="184" spans="1:11" x14ac:dyDescent="0.3">
      <c r="A184" t="s">
        <v>469</v>
      </c>
      <c r="B184" t="s">
        <v>1160</v>
      </c>
      <c r="C184" t="s">
        <v>1195</v>
      </c>
      <c r="D184" s="43">
        <v>43454</v>
      </c>
      <c r="E184" s="1">
        <v>43497</v>
      </c>
      <c r="F184" s="1">
        <v>43503</v>
      </c>
      <c r="G184">
        <v>14584</v>
      </c>
      <c r="H184">
        <v>21.7</v>
      </c>
      <c r="I184">
        <v>6776.58</v>
      </c>
      <c r="J184" s="2" t="s">
        <v>1218</v>
      </c>
      <c r="K184">
        <v>465</v>
      </c>
    </row>
    <row r="185" spans="1:11" x14ac:dyDescent="0.3">
      <c r="A185" t="s">
        <v>41</v>
      </c>
      <c r="B185" t="s">
        <v>1161</v>
      </c>
      <c r="C185" t="s">
        <v>1183</v>
      </c>
      <c r="D185" s="43">
        <v>42878</v>
      </c>
      <c r="E185" s="1">
        <v>42891</v>
      </c>
      <c r="F185" s="1">
        <v>42898</v>
      </c>
      <c r="G185">
        <v>12116</v>
      </c>
      <c r="H185">
        <v>14.8</v>
      </c>
      <c r="I185">
        <v>13702.46</v>
      </c>
      <c r="J185" s="2" t="s">
        <v>1218</v>
      </c>
      <c r="K185">
        <v>420</v>
      </c>
    </row>
    <row r="186" spans="1:11" x14ac:dyDescent="0.3">
      <c r="A186" t="s">
        <v>264</v>
      </c>
      <c r="B186" t="s">
        <v>1161</v>
      </c>
      <c r="C186" t="s">
        <v>1173</v>
      </c>
      <c r="D186" s="43">
        <v>42727</v>
      </c>
      <c r="E186" s="1">
        <v>42739</v>
      </c>
      <c r="F186" s="1">
        <v>42746</v>
      </c>
      <c r="G186">
        <v>13964</v>
      </c>
      <c r="H186">
        <v>16.899999999999999</v>
      </c>
      <c r="J186" s="2" t="s">
        <v>1218</v>
      </c>
      <c r="K186">
        <v>266</v>
      </c>
    </row>
    <row r="187" spans="1:11" x14ac:dyDescent="0.3">
      <c r="A187" t="s">
        <v>957</v>
      </c>
      <c r="B187" t="s">
        <v>1167</v>
      </c>
      <c r="C187" t="s">
        <v>1207</v>
      </c>
      <c r="D187" s="43">
        <v>42851</v>
      </c>
      <c r="E187" s="1">
        <v>42883</v>
      </c>
      <c r="F187" s="1">
        <v>42888</v>
      </c>
      <c r="G187">
        <v>913</v>
      </c>
      <c r="H187">
        <v>2.1</v>
      </c>
      <c r="I187">
        <v>438.76</v>
      </c>
      <c r="J187" s="2" t="s">
        <v>1219</v>
      </c>
      <c r="K187">
        <v>171</v>
      </c>
    </row>
    <row r="188" spans="1:11" x14ac:dyDescent="0.3">
      <c r="A188" t="s">
        <v>882</v>
      </c>
      <c r="B188" t="s">
        <v>1190</v>
      </c>
      <c r="C188" t="s">
        <v>1210</v>
      </c>
      <c r="D188" s="43">
        <v>43134</v>
      </c>
      <c r="E188" s="1">
        <v>43151</v>
      </c>
      <c r="F188" s="1">
        <v>43161</v>
      </c>
      <c r="G188">
        <v>5843</v>
      </c>
      <c r="H188">
        <v>8.4</v>
      </c>
      <c r="I188">
        <v>655.29</v>
      </c>
      <c r="J188" s="2" t="s">
        <v>1219</v>
      </c>
      <c r="K188">
        <v>871</v>
      </c>
    </row>
    <row r="189" spans="1:11" x14ac:dyDescent="0.3">
      <c r="A189" t="s">
        <v>578</v>
      </c>
      <c r="B189" t="s">
        <v>1162</v>
      </c>
      <c r="C189" t="s">
        <v>1173</v>
      </c>
      <c r="D189" s="43">
        <v>43517</v>
      </c>
      <c r="E189" s="1">
        <v>43544</v>
      </c>
      <c r="F189" s="1">
        <v>43547</v>
      </c>
      <c r="G189">
        <v>9577</v>
      </c>
      <c r="H189">
        <v>10.7</v>
      </c>
      <c r="I189">
        <v>4768.42</v>
      </c>
      <c r="J189" s="2" t="s">
        <v>1218</v>
      </c>
      <c r="K189">
        <v>393</v>
      </c>
    </row>
    <row r="190" spans="1:11" x14ac:dyDescent="0.3">
      <c r="A190" t="s">
        <v>739</v>
      </c>
      <c r="B190" t="s">
        <v>1161</v>
      </c>
      <c r="C190" t="s">
        <v>1210</v>
      </c>
      <c r="D190" s="43">
        <v>43205</v>
      </c>
      <c r="E190" s="1">
        <v>43302</v>
      </c>
      <c r="F190" s="1">
        <v>43311</v>
      </c>
      <c r="G190">
        <v>5863</v>
      </c>
      <c r="H190">
        <v>7.4</v>
      </c>
      <c r="I190">
        <v>1913.61</v>
      </c>
      <c r="J190" s="2" t="s">
        <v>1218</v>
      </c>
      <c r="K190">
        <v>200</v>
      </c>
    </row>
    <row r="191" spans="1:11" x14ac:dyDescent="0.3">
      <c r="A191" t="s">
        <v>321</v>
      </c>
      <c r="B191" t="s">
        <v>1161</v>
      </c>
      <c r="C191" t="s">
        <v>1173</v>
      </c>
      <c r="D191" s="43">
        <v>43552</v>
      </c>
      <c r="E191" s="1">
        <v>43568</v>
      </c>
      <c r="F191" s="1">
        <v>43573</v>
      </c>
      <c r="G191">
        <v>13964</v>
      </c>
      <c r="H191">
        <v>16.899999999999999</v>
      </c>
      <c r="I191">
        <v>9132.42</v>
      </c>
      <c r="J191" s="2" t="s">
        <v>1218</v>
      </c>
      <c r="K191">
        <v>201</v>
      </c>
    </row>
    <row r="192" spans="1:11" x14ac:dyDescent="0.3">
      <c r="A192" t="s">
        <v>683</v>
      </c>
      <c r="B192" t="s">
        <v>1161</v>
      </c>
      <c r="C192" t="s">
        <v>1162</v>
      </c>
      <c r="D192" s="43">
        <v>43035</v>
      </c>
      <c r="E192" s="1">
        <v>43112</v>
      </c>
      <c r="F192" s="1">
        <v>43127</v>
      </c>
      <c r="G192">
        <v>5555</v>
      </c>
      <c r="H192">
        <v>7.1</v>
      </c>
      <c r="I192">
        <v>3112.37</v>
      </c>
      <c r="J192" s="2" t="s">
        <v>1218</v>
      </c>
      <c r="K192">
        <v>228</v>
      </c>
    </row>
    <row r="193" spans="1:11" x14ac:dyDescent="0.3">
      <c r="A193" t="s">
        <v>807</v>
      </c>
      <c r="B193" t="s">
        <v>1162</v>
      </c>
      <c r="C193" t="s">
        <v>1191</v>
      </c>
      <c r="D193" s="43">
        <v>43508</v>
      </c>
      <c r="E193" s="1">
        <v>43516</v>
      </c>
      <c r="F193" s="1">
        <v>43519</v>
      </c>
      <c r="G193">
        <v>1245</v>
      </c>
      <c r="H193">
        <v>2.4</v>
      </c>
      <c r="I193">
        <v>923.03</v>
      </c>
      <c r="J193" s="2" t="s">
        <v>1218</v>
      </c>
      <c r="K193">
        <v>267</v>
      </c>
    </row>
    <row r="194" spans="1:11" x14ac:dyDescent="0.3">
      <c r="A194" t="s">
        <v>613</v>
      </c>
      <c r="B194" t="s">
        <v>1162</v>
      </c>
      <c r="C194" t="s">
        <v>1180</v>
      </c>
      <c r="D194" s="43">
        <v>43816</v>
      </c>
      <c r="E194" s="1">
        <v>43821</v>
      </c>
      <c r="F194" s="1">
        <v>43829</v>
      </c>
      <c r="G194">
        <v>5561</v>
      </c>
      <c r="H194">
        <v>6.7</v>
      </c>
      <c r="I194">
        <v>4244.45</v>
      </c>
      <c r="J194" s="2" t="s">
        <v>1218</v>
      </c>
      <c r="K194">
        <v>460</v>
      </c>
    </row>
    <row r="195" spans="1:11" x14ac:dyDescent="0.3">
      <c r="A195" t="s">
        <v>410</v>
      </c>
      <c r="B195" t="s">
        <v>1167</v>
      </c>
      <c r="C195" t="s">
        <v>1174</v>
      </c>
      <c r="D195" s="43">
        <v>43589</v>
      </c>
      <c r="E195" s="1">
        <v>43609</v>
      </c>
      <c r="F195" s="1">
        <v>43621</v>
      </c>
      <c r="G195">
        <v>11708</v>
      </c>
      <c r="H195">
        <v>20.9</v>
      </c>
      <c r="I195">
        <v>7633.25</v>
      </c>
      <c r="J195" s="2" t="s">
        <v>1218</v>
      </c>
      <c r="K195">
        <v>601</v>
      </c>
    </row>
    <row r="196" spans="1:11" x14ac:dyDescent="0.3">
      <c r="A196" t="s">
        <v>626</v>
      </c>
      <c r="B196" t="s">
        <v>1162</v>
      </c>
      <c r="C196" t="s">
        <v>1161</v>
      </c>
      <c r="D196" s="43">
        <v>43442</v>
      </c>
      <c r="E196" s="1">
        <v>43449</v>
      </c>
      <c r="F196" s="1">
        <v>43457</v>
      </c>
      <c r="G196">
        <v>5539</v>
      </c>
      <c r="H196">
        <v>6.7</v>
      </c>
      <c r="I196">
        <v>4007.2</v>
      </c>
      <c r="J196" s="2" t="s">
        <v>1218</v>
      </c>
      <c r="K196">
        <v>225</v>
      </c>
    </row>
    <row r="197" spans="1:11" x14ac:dyDescent="0.3">
      <c r="A197" t="s">
        <v>346</v>
      </c>
      <c r="B197" t="s">
        <v>1161</v>
      </c>
      <c r="C197" t="s">
        <v>1175</v>
      </c>
      <c r="D197" s="43">
        <v>43588</v>
      </c>
      <c r="E197" s="1">
        <v>43595</v>
      </c>
      <c r="F197" s="1">
        <v>43605</v>
      </c>
      <c r="G197">
        <v>11022</v>
      </c>
      <c r="H197">
        <v>13.5</v>
      </c>
      <c r="I197">
        <v>8709.44</v>
      </c>
      <c r="J197" s="2" t="s">
        <v>1218</v>
      </c>
      <c r="K197">
        <v>420</v>
      </c>
    </row>
    <row r="198" spans="1:11" x14ac:dyDescent="0.3">
      <c r="A198" t="s">
        <v>138</v>
      </c>
      <c r="B198" t="s">
        <v>1167</v>
      </c>
      <c r="C198" t="s">
        <v>1160</v>
      </c>
      <c r="D198" s="43">
        <v>43613</v>
      </c>
      <c r="E198" s="1">
        <v>43620</v>
      </c>
      <c r="F198" s="1">
        <v>43628</v>
      </c>
      <c r="G198">
        <v>10877</v>
      </c>
      <c r="H198">
        <v>13.3</v>
      </c>
      <c r="I198">
        <v>11726.06</v>
      </c>
      <c r="J198" s="2" t="s">
        <v>1218</v>
      </c>
      <c r="K198">
        <v>165</v>
      </c>
    </row>
    <row r="199" spans="1:11" x14ac:dyDescent="0.3">
      <c r="A199" t="s">
        <v>687</v>
      </c>
      <c r="B199" t="s">
        <v>1167</v>
      </c>
      <c r="C199" t="s">
        <v>1172</v>
      </c>
      <c r="D199" s="43">
        <v>42728</v>
      </c>
      <c r="E199" s="1">
        <v>42767</v>
      </c>
      <c r="F199" s="1">
        <v>42775</v>
      </c>
      <c r="G199">
        <v>7741</v>
      </c>
      <c r="H199">
        <v>9.9</v>
      </c>
      <c r="I199">
        <v>3036.68</v>
      </c>
      <c r="J199" s="2" t="s">
        <v>1218</v>
      </c>
      <c r="K199">
        <v>393</v>
      </c>
    </row>
    <row r="200" spans="1:11" x14ac:dyDescent="0.3">
      <c r="A200" t="s">
        <v>77</v>
      </c>
      <c r="B200" t="s">
        <v>1161</v>
      </c>
      <c r="C200" t="s">
        <v>1176</v>
      </c>
      <c r="D200" s="43">
        <v>43649</v>
      </c>
      <c r="E200" s="1">
        <v>43660</v>
      </c>
      <c r="F200" s="1">
        <v>43672</v>
      </c>
      <c r="G200">
        <v>11115</v>
      </c>
      <c r="H200">
        <v>13.5</v>
      </c>
      <c r="I200">
        <v>12839.82</v>
      </c>
      <c r="J200" s="2" t="s">
        <v>1218</v>
      </c>
      <c r="K200">
        <v>663</v>
      </c>
    </row>
    <row r="201" spans="1:11" x14ac:dyDescent="0.3">
      <c r="A201" t="s">
        <v>272</v>
      </c>
      <c r="B201" t="s">
        <v>1167</v>
      </c>
      <c r="C201" t="s">
        <v>1177</v>
      </c>
      <c r="D201" s="43">
        <v>43608</v>
      </c>
      <c r="E201" s="1">
        <v>43619</v>
      </c>
      <c r="F201" s="1">
        <v>43627</v>
      </c>
      <c r="G201">
        <v>170170</v>
      </c>
      <c r="H201">
        <v>21.6</v>
      </c>
      <c r="I201">
        <v>9761.2800000000007</v>
      </c>
      <c r="J201" s="2" t="s">
        <v>1218</v>
      </c>
      <c r="K201">
        <v>171</v>
      </c>
    </row>
    <row r="202" spans="1:11" x14ac:dyDescent="0.3">
      <c r="A202" t="s">
        <v>722</v>
      </c>
      <c r="B202" t="s">
        <v>1190</v>
      </c>
      <c r="C202" t="s">
        <v>1179</v>
      </c>
      <c r="D202" s="43">
        <v>43450</v>
      </c>
      <c r="E202" s="1">
        <v>43475</v>
      </c>
      <c r="F202" s="1">
        <v>43480</v>
      </c>
      <c r="G202">
        <v>6864</v>
      </c>
      <c r="H202">
        <v>13.6</v>
      </c>
      <c r="I202">
        <v>2391.62</v>
      </c>
      <c r="J202" s="2" t="s">
        <v>1218</v>
      </c>
      <c r="K202">
        <v>202</v>
      </c>
    </row>
    <row r="203" spans="1:11" x14ac:dyDescent="0.3">
      <c r="A203" t="s">
        <v>709</v>
      </c>
      <c r="B203" t="s">
        <v>1190</v>
      </c>
      <c r="C203" t="s">
        <v>1179</v>
      </c>
      <c r="D203" s="43">
        <v>43117</v>
      </c>
      <c r="E203" s="1">
        <v>43141</v>
      </c>
      <c r="F203" s="1">
        <v>43147</v>
      </c>
      <c r="G203">
        <v>6864</v>
      </c>
      <c r="H203">
        <v>13.6</v>
      </c>
      <c r="I203">
        <v>2657.14</v>
      </c>
      <c r="J203" s="2" t="s">
        <v>1218</v>
      </c>
      <c r="K203">
        <v>752</v>
      </c>
    </row>
    <row r="204" spans="1:11" x14ac:dyDescent="0.3">
      <c r="A204" t="s">
        <v>1036</v>
      </c>
      <c r="B204" t="s">
        <v>1167</v>
      </c>
      <c r="C204" t="s">
        <v>1207</v>
      </c>
      <c r="D204" s="43">
        <v>43509</v>
      </c>
      <c r="E204" s="1">
        <v>43509</v>
      </c>
      <c r="F204" s="1">
        <v>43519</v>
      </c>
      <c r="G204">
        <v>913</v>
      </c>
      <c r="H204">
        <v>2.1</v>
      </c>
      <c r="I204">
        <v>288.95</v>
      </c>
      <c r="J204" s="2" t="s">
        <v>1219</v>
      </c>
      <c r="K204">
        <v>561</v>
      </c>
    </row>
    <row r="205" spans="1:11" x14ac:dyDescent="0.3">
      <c r="A205" t="s">
        <v>542</v>
      </c>
      <c r="B205" t="s">
        <v>1161</v>
      </c>
      <c r="C205" t="s">
        <v>1168</v>
      </c>
      <c r="D205" s="43">
        <v>43387</v>
      </c>
      <c r="E205" s="1">
        <v>43409</v>
      </c>
      <c r="F205" s="1">
        <v>43420</v>
      </c>
      <c r="G205">
        <v>10899</v>
      </c>
      <c r="H205">
        <v>13.3</v>
      </c>
      <c r="I205">
        <v>5351.19</v>
      </c>
      <c r="J205" s="2" t="s">
        <v>1218</v>
      </c>
      <c r="K205">
        <v>352</v>
      </c>
    </row>
    <row r="206" spans="1:11" x14ac:dyDescent="0.3">
      <c r="A206" t="s">
        <v>109</v>
      </c>
      <c r="B206" t="s">
        <v>1161</v>
      </c>
      <c r="C206" t="s">
        <v>1169</v>
      </c>
      <c r="D206" s="43">
        <v>43497</v>
      </c>
      <c r="E206" s="1">
        <v>43508</v>
      </c>
      <c r="F206" s="1">
        <v>43515</v>
      </c>
      <c r="G206">
        <v>15178</v>
      </c>
      <c r="H206">
        <v>18.3</v>
      </c>
      <c r="I206">
        <v>12196.02</v>
      </c>
      <c r="J206" s="2" t="s">
        <v>1218</v>
      </c>
      <c r="K206">
        <v>871</v>
      </c>
    </row>
    <row r="207" spans="1:11" x14ac:dyDescent="0.3">
      <c r="A207" t="s">
        <v>682</v>
      </c>
      <c r="B207" t="s">
        <v>1162</v>
      </c>
      <c r="C207" t="s">
        <v>1164</v>
      </c>
      <c r="D207" s="43">
        <v>43438</v>
      </c>
      <c r="E207" s="1">
        <v>43487</v>
      </c>
      <c r="F207" s="1">
        <v>43495</v>
      </c>
      <c r="G207">
        <v>7213</v>
      </c>
      <c r="H207">
        <v>8.4</v>
      </c>
      <c r="I207">
        <v>3122.11</v>
      </c>
      <c r="J207" s="2" t="s">
        <v>1218</v>
      </c>
      <c r="K207">
        <v>393</v>
      </c>
    </row>
    <row r="208" spans="1:11" x14ac:dyDescent="0.3">
      <c r="A208" t="s">
        <v>884</v>
      </c>
      <c r="B208" t="s">
        <v>1190</v>
      </c>
      <c r="C208" t="s">
        <v>1203</v>
      </c>
      <c r="D208" s="43">
        <v>43112</v>
      </c>
      <c r="E208" s="1">
        <v>43140</v>
      </c>
      <c r="F208" s="1">
        <v>43142</v>
      </c>
      <c r="G208">
        <v>4151</v>
      </c>
      <c r="H208">
        <v>4.5</v>
      </c>
      <c r="I208">
        <v>651.54999999999995</v>
      </c>
      <c r="J208" s="2" t="s">
        <v>1219</v>
      </c>
      <c r="K208">
        <v>641</v>
      </c>
    </row>
    <row r="209" spans="1:11" x14ac:dyDescent="0.3">
      <c r="A209" t="s">
        <v>1070</v>
      </c>
      <c r="B209" t="s">
        <v>1162</v>
      </c>
      <c r="C209" t="s">
        <v>1210</v>
      </c>
      <c r="D209" s="43">
        <v>43416</v>
      </c>
      <c r="E209" s="1">
        <v>43457</v>
      </c>
      <c r="F209" s="1">
        <v>43462</v>
      </c>
      <c r="G209">
        <v>370</v>
      </c>
      <c r="H209">
        <v>1.5</v>
      </c>
      <c r="I209">
        <v>229.31</v>
      </c>
      <c r="J209" s="2" t="s">
        <v>1219</v>
      </c>
      <c r="K209">
        <v>105</v>
      </c>
    </row>
    <row r="210" spans="1:11" x14ac:dyDescent="0.3">
      <c r="A210" t="s">
        <v>157</v>
      </c>
      <c r="B210" t="s">
        <v>1161</v>
      </c>
      <c r="C210" t="s">
        <v>1183</v>
      </c>
      <c r="D210" s="43">
        <v>43715</v>
      </c>
      <c r="E210" s="1">
        <v>43716</v>
      </c>
      <c r="F210" s="1">
        <v>43722</v>
      </c>
      <c r="G210">
        <v>12116</v>
      </c>
      <c r="H210">
        <v>14.8</v>
      </c>
      <c r="I210">
        <v>11366.2</v>
      </c>
      <c r="J210" s="2" t="s">
        <v>1218</v>
      </c>
      <c r="K210">
        <v>855</v>
      </c>
    </row>
    <row r="211" spans="1:11" x14ac:dyDescent="0.3">
      <c r="A211" t="s">
        <v>1038</v>
      </c>
      <c r="B211" t="s">
        <v>1190</v>
      </c>
      <c r="C211" t="s">
        <v>1204</v>
      </c>
      <c r="D211" s="43">
        <v>43802</v>
      </c>
      <c r="E211" s="1">
        <v>43817</v>
      </c>
      <c r="F211" s="1">
        <v>43830</v>
      </c>
      <c r="G211">
        <v>3368</v>
      </c>
      <c r="H211">
        <v>11.5</v>
      </c>
      <c r="I211">
        <v>287.52</v>
      </c>
      <c r="J211" s="2" t="s">
        <v>1219</v>
      </c>
      <c r="K211">
        <v>363</v>
      </c>
    </row>
    <row r="212" spans="1:11" x14ac:dyDescent="0.3">
      <c r="A212" t="s">
        <v>444</v>
      </c>
      <c r="B212" t="s">
        <v>1160</v>
      </c>
      <c r="C212" t="s">
        <v>1165</v>
      </c>
      <c r="D212" s="43">
        <v>43453</v>
      </c>
      <c r="E212" s="1">
        <v>43496</v>
      </c>
      <c r="F212" s="1">
        <v>43503</v>
      </c>
      <c r="G212">
        <v>16961</v>
      </c>
      <c r="H212">
        <v>21.1</v>
      </c>
      <c r="I212">
        <v>7098.46</v>
      </c>
      <c r="J212" s="2" t="s">
        <v>1218</v>
      </c>
      <c r="K212">
        <v>403</v>
      </c>
    </row>
    <row r="213" spans="1:11" x14ac:dyDescent="0.3">
      <c r="A213" t="s">
        <v>260</v>
      </c>
      <c r="B213" t="s">
        <v>1161</v>
      </c>
      <c r="C213" t="s">
        <v>1175</v>
      </c>
      <c r="D213" s="43">
        <v>43327</v>
      </c>
      <c r="E213" s="1">
        <v>43335</v>
      </c>
      <c r="F213" s="1">
        <v>43344</v>
      </c>
      <c r="G213">
        <v>11022</v>
      </c>
      <c r="H213">
        <v>13.5</v>
      </c>
      <c r="I213">
        <v>9927.42</v>
      </c>
      <c r="J213" s="2" t="s">
        <v>1218</v>
      </c>
      <c r="K213">
        <v>962</v>
      </c>
    </row>
    <row r="214" spans="1:11" x14ac:dyDescent="0.3">
      <c r="A214" t="s">
        <v>492</v>
      </c>
      <c r="B214" t="s">
        <v>1161</v>
      </c>
      <c r="C214" t="s">
        <v>1183</v>
      </c>
      <c r="D214" s="43">
        <v>43202</v>
      </c>
      <c r="E214" s="1">
        <v>43243</v>
      </c>
      <c r="F214" s="1">
        <v>43249</v>
      </c>
      <c r="G214">
        <v>12116</v>
      </c>
      <c r="H214">
        <v>14.8</v>
      </c>
      <c r="I214">
        <v>6396.28</v>
      </c>
      <c r="J214" s="2" t="s">
        <v>1218</v>
      </c>
      <c r="K214">
        <v>284</v>
      </c>
    </row>
    <row r="215" spans="1:11" x14ac:dyDescent="0.3">
      <c r="A215" t="s">
        <v>382</v>
      </c>
      <c r="B215" t="s">
        <v>1160</v>
      </c>
      <c r="C215" t="s">
        <v>1189</v>
      </c>
      <c r="D215" s="43">
        <v>42836</v>
      </c>
      <c r="E215" s="1">
        <v>42858</v>
      </c>
      <c r="F215" s="1">
        <v>42868</v>
      </c>
      <c r="G215">
        <v>14616</v>
      </c>
      <c r="H215">
        <v>20.8</v>
      </c>
      <c r="I215">
        <v>8085.79</v>
      </c>
      <c r="J215" s="2" t="s">
        <v>1218</v>
      </c>
      <c r="K215">
        <v>659</v>
      </c>
    </row>
    <row r="216" spans="1:11" x14ac:dyDescent="0.3">
      <c r="A216" t="s">
        <v>291</v>
      </c>
      <c r="B216" t="s">
        <v>1161</v>
      </c>
      <c r="C216" t="s">
        <v>1175</v>
      </c>
      <c r="D216" s="43">
        <v>43644</v>
      </c>
      <c r="E216" s="1">
        <v>43651</v>
      </c>
      <c r="F216" s="1">
        <v>43656</v>
      </c>
      <c r="G216">
        <v>11022</v>
      </c>
      <c r="H216">
        <v>13.5</v>
      </c>
      <c r="I216">
        <v>9442.93</v>
      </c>
      <c r="J216" s="2" t="s">
        <v>1218</v>
      </c>
      <c r="K216">
        <v>917</v>
      </c>
    </row>
    <row r="217" spans="1:11" x14ac:dyDescent="0.3">
      <c r="A217" t="s">
        <v>240</v>
      </c>
      <c r="B217" t="s">
        <v>1167</v>
      </c>
      <c r="C217" t="s">
        <v>1171</v>
      </c>
      <c r="D217" s="43">
        <v>43491</v>
      </c>
      <c r="E217" s="1">
        <v>43511</v>
      </c>
      <c r="F217" s="1">
        <v>43516</v>
      </c>
      <c r="G217">
        <v>8187</v>
      </c>
      <c r="H217">
        <v>10.1</v>
      </c>
      <c r="I217">
        <v>10205.64</v>
      </c>
      <c r="J217" s="2" t="s">
        <v>1218</v>
      </c>
      <c r="K217">
        <v>467</v>
      </c>
    </row>
    <row r="218" spans="1:11" x14ac:dyDescent="0.3">
      <c r="A218" t="s">
        <v>579</v>
      </c>
      <c r="B218" t="s">
        <v>1161</v>
      </c>
      <c r="C218" t="s">
        <v>1164</v>
      </c>
      <c r="D218" s="43">
        <v>43237</v>
      </c>
      <c r="E218" s="1">
        <v>43268</v>
      </c>
      <c r="F218" s="1">
        <v>43273</v>
      </c>
      <c r="G218">
        <v>12551</v>
      </c>
      <c r="H218">
        <v>15.3</v>
      </c>
      <c r="J218" s="2" t="s">
        <v>1218</v>
      </c>
      <c r="K218">
        <v>131</v>
      </c>
    </row>
    <row r="219" spans="1:11" x14ac:dyDescent="0.3">
      <c r="A219" t="s">
        <v>44</v>
      </c>
      <c r="B219" t="s">
        <v>1161</v>
      </c>
      <c r="C219" t="s">
        <v>1173</v>
      </c>
      <c r="D219" s="43">
        <v>43575</v>
      </c>
      <c r="E219" s="1">
        <v>43583</v>
      </c>
      <c r="F219" s="1">
        <v>43588</v>
      </c>
      <c r="G219">
        <v>13964</v>
      </c>
      <c r="H219">
        <v>16.899999999999999</v>
      </c>
      <c r="I219">
        <v>13612.32</v>
      </c>
      <c r="J219" s="2" t="s">
        <v>1218</v>
      </c>
      <c r="K219">
        <v>708</v>
      </c>
    </row>
    <row r="220" spans="1:11" x14ac:dyDescent="0.3">
      <c r="A220" t="s">
        <v>1110</v>
      </c>
      <c r="B220" t="s">
        <v>1162</v>
      </c>
      <c r="C220" t="s">
        <v>1194</v>
      </c>
      <c r="D220" s="43">
        <v>42611</v>
      </c>
      <c r="E220" s="1">
        <v>42747</v>
      </c>
      <c r="F220" s="1">
        <v>42751</v>
      </c>
      <c r="G220">
        <v>654</v>
      </c>
      <c r="H220">
        <v>1.8</v>
      </c>
      <c r="I220">
        <v>163.28</v>
      </c>
      <c r="J220" s="2" t="s">
        <v>1219</v>
      </c>
      <c r="K220">
        <v>950</v>
      </c>
    </row>
    <row r="221" spans="1:11" x14ac:dyDescent="0.3">
      <c r="A221" t="s">
        <v>604</v>
      </c>
      <c r="B221" t="s">
        <v>1162</v>
      </c>
      <c r="C221" t="s">
        <v>1180</v>
      </c>
      <c r="D221" s="43">
        <v>43022</v>
      </c>
      <c r="E221" s="1">
        <v>43032</v>
      </c>
      <c r="F221" s="1">
        <v>43040</v>
      </c>
      <c r="G221">
        <v>5561</v>
      </c>
      <c r="H221">
        <v>6.7</v>
      </c>
      <c r="I221">
        <v>4394.03</v>
      </c>
      <c r="J221" s="2" t="s">
        <v>1218</v>
      </c>
      <c r="K221">
        <v>751</v>
      </c>
    </row>
    <row r="222" spans="1:11" x14ac:dyDescent="0.3">
      <c r="A222" t="s">
        <v>942</v>
      </c>
      <c r="B222" t="s">
        <v>1190</v>
      </c>
      <c r="C222" t="s">
        <v>1178</v>
      </c>
      <c r="D222" s="43">
        <v>42809</v>
      </c>
      <c r="E222" s="1">
        <v>42814</v>
      </c>
      <c r="F222" s="1">
        <v>42817</v>
      </c>
      <c r="G222">
        <v>1180</v>
      </c>
      <c r="H222">
        <v>2</v>
      </c>
      <c r="I222">
        <v>486.97</v>
      </c>
      <c r="J222" s="2" t="s">
        <v>1219</v>
      </c>
      <c r="K222">
        <v>708</v>
      </c>
    </row>
    <row r="223" spans="1:11" x14ac:dyDescent="0.3">
      <c r="A223" t="s">
        <v>1075</v>
      </c>
      <c r="B223" t="s">
        <v>1190</v>
      </c>
      <c r="C223" t="s">
        <v>1198</v>
      </c>
      <c r="D223" s="43">
        <v>42953</v>
      </c>
      <c r="E223" s="1">
        <v>42968</v>
      </c>
      <c r="F223" s="1">
        <v>42973</v>
      </c>
      <c r="G223">
        <v>2235</v>
      </c>
      <c r="H223">
        <v>3.2</v>
      </c>
      <c r="I223">
        <v>212.84</v>
      </c>
      <c r="J223" s="2" t="s">
        <v>1219</v>
      </c>
      <c r="K223">
        <v>321</v>
      </c>
    </row>
    <row r="224" spans="1:11" x14ac:dyDescent="0.3">
      <c r="A224" t="s">
        <v>332</v>
      </c>
      <c r="B224" t="s">
        <v>1161</v>
      </c>
      <c r="C224" t="s">
        <v>1171</v>
      </c>
      <c r="D224" s="43">
        <v>43656</v>
      </c>
      <c r="E224" s="1">
        <v>43667</v>
      </c>
      <c r="F224" s="1">
        <v>43680</v>
      </c>
      <c r="G224">
        <v>11004</v>
      </c>
      <c r="H224">
        <v>13.5</v>
      </c>
      <c r="I224">
        <v>8953.23</v>
      </c>
      <c r="J224" s="2" t="s">
        <v>1218</v>
      </c>
      <c r="K224">
        <v>752</v>
      </c>
    </row>
    <row r="225" spans="1:11" x14ac:dyDescent="0.3">
      <c r="A225" t="s">
        <v>128</v>
      </c>
      <c r="B225" t="s">
        <v>1160</v>
      </c>
      <c r="C225" t="s">
        <v>1166</v>
      </c>
      <c r="D225" s="43">
        <v>43561</v>
      </c>
      <c r="E225" s="1">
        <v>43573</v>
      </c>
      <c r="F225" s="1">
        <v>43581</v>
      </c>
      <c r="G225">
        <v>16026</v>
      </c>
      <c r="H225">
        <v>24.2</v>
      </c>
      <c r="I225">
        <v>11906.6</v>
      </c>
      <c r="J225" s="2" t="s">
        <v>1218</v>
      </c>
      <c r="K225">
        <v>874</v>
      </c>
    </row>
    <row r="226" spans="1:11" x14ac:dyDescent="0.3">
      <c r="A226" t="s">
        <v>95</v>
      </c>
      <c r="B226" t="s">
        <v>1161</v>
      </c>
      <c r="C226" t="s">
        <v>1177</v>
      </c>
      <c r="D226" s="43">
        <v>43444</v>
      </c>
      <c r="E226" s="1">
        <v>43456</v>
      </c>
      <c r="F226" s="1">
        <v>43467</v>
      </c>
      <c r="G226">
        <v>16013</v>
      </c>
      <c r="H226">
        <v>19.3</v>
      </c>
      <c r="I226">
        <v>12525.05</v>
      </c>
      <c r="J226" s="2" t="s">
        <v>1218</v>
      </c>
      <c r="K226">
        <v>161</v>
      </c>
    </row>
    <row r="227" spans="1:11" x14ac:dyDescent="0.3">
      <c r="A227" t="s">
        <v>467</v>
      </c>
      <c r="B227" t="s">
        <v>1161</v>
      </c>
      <c r="C227" t="s">
        <v>1184</v>
      </c>
      <c r="D227" s="43">
        <v>42746</v>
      </c>
      <c r="E227" s="1">
        <v>42757</v>
      </c>
      <c r="F227" s="1">
        <v>42762</v>
      </c>
      <c r="G227">
        <v>16695</v>
      </c>
      <c r="H227">
        <v>20.100000000000001</v>
      </c>
      <c r="J227" s="2" t="s">
        <v>1218</v>
      </c>
      <c r="K227">
        <v>131</v>
      </c>
    </row>
    <row r="228" spans="1:11" x14ac:dyDescent="0.3">
      <c r="A228" t="s">
        <v>1116</v>
      </c>
      <c r="B228" t="s">
        <v>1167</v>
      </c>
      <c r="C228" t="s">
        <v>1210</v>
      </c>
      <c r="D228" s="43">
        <v>43338</v>
      </c>
      <c r="E228" s="1">
        <v>43358</v>
      </c>
      <c r="F228" s="1">
        <v>43362</v>
      </c>
      <c r="G228">
        <v>364</v>
      </c>
      <c r="H228">
        <v>1.5</v>
      </c>
      <c r="I228">
        <v>156.94</v>
      </c>
      <c r="J228" s="2" t="s">
        <v>1219</v>
      </c>
      <c r="K228">
        <v>494</v>
      </c>
    </row>
    <row r="229" spans="1:11" x14ac:dyDescent="0.3">
      <c r="A229" t="s">
        <v>665</v>
      </c>
      <c r="B229" t="s">
        <v>1160</v>
      </c>
      <c r="C229" t="s">
        <v>1182</v>
      </c>
      <c r="D229" s="43">
        <v>42791</v>
      </c>
      <c r="E229" s="1">
        <v>42827</v>
      </c>
      <c r="F229" s="1">
        <v>42832</v>
      </c>
      <c r="G229">
        <v>8679</v>
      </c>
      <c r="H229">
        <v>9.8000000000000007</v>
      </c>
      <c r="J229" s="2" t="s">
        <v>1218</v>
      </c>
      <c r="K229">
        <v>952</v>
      </c>
    </row>
    <row r="230" spans="1:11" x14ac:dyDescent="0.3">
      <c r="A230" t="s">
        <v>1155</v>
      </c>
      <c r="B230" t="s">
        <v>1162</v>
      </c>
      <c r="C230" t="s">
        <v>1210</v>
      </c>
      <c r="D230" s="43">
        <v>43341</v>
      </c>
      <c r="E230" s="1">
        <v>43355</v>
      </c>
      <c r="F230" s="1">
        <v>43359</v>
      </c>
      <c r="G230">
        <v>370</v>
      </c>
      <c r="H230">
        <v>1.5</v>
      </c>
      <c r="I230">
        <v>47.76</v>
      </c>
      <c r="J230" s="2" t="s">
        <v>1219</v>
      </c>
      <c r="K230">
        <v>705</v>
      </c>
    </row>
    <row r="231" spans="1:11" x14ac:dyDescent="0.3">
      <c r="A231" t="s">
        <v>724</v>
      </c>
      <c r="B231" t="s">
        <v>1167</v>
      </c>
      <c r="C231" t="s">
        <v>1169</v>
      </c>
      <c r="D231" s="43">
        <v>43782</v>
      </c>
      <c r="E231" s="1">
        <v>43808</v>
      </c>
      <c r="F231" s="1">
        <v>43812</v>
      </c>
      <c r="G231">
        <v>10593</v>
      </c>
      <c r="H231">
        <v>17.7</v>
      </c>
      <c r="I231">
        <v>2293.42</v>
      </c>
      <c r="J231" s="2" t="s">
        <v>1218</v>
      </c>
      <c r="K231">
        <v>561</v>
      </c>
    </row>
    <row r="232" spans="1:11" x14ac:dyDescent="0.3">
      <c r="A232" t="s">
        <v>1124</v>
      </c>
      <c r="B232" t="s">
        <v>1160</v>
      </c>
      <c r="C232" t="s">
        <v>1174</v>
      </c>
      <c r="D232" s="43">
        <v>43449</v>
      </c>
      <c r="E232" s="1">
        <v>43476</v>
      </c>
      <c r="F232" s="1">
        <v>43486</v>
      </c>
      <c r="G232">
        <v>882</v>
      </c>
      <c r="H232">
        <v>2.8</v>
      </c>
      <c r="I232">
        <v>143.97999999999999</v>
      </c>
      <c r="J232" s="2" t="s">
        <v>1218</v>
      </c>
      <c r="K232">
        <v>912</v>
      </c>
    </row>
    <row r="233" spans="1:11" x14ac:dyDescent="0.3">
      <c r="A233" t="s">
        <v>217</v>
      </c>
      <c r="B233" t="s">
        <v>1161</v>
      </c>
      <c r="C233" t="s">
        <v>1175</v>
      </c>
      <c r="D233" s="43">
        <v>43722</v>
      </c>
      <c r="E233" s="1">
        <v>43736</v>
      </c>
      <c r="F233" s="1">
        <v>43749</v>
      </c>
      <c r="G233">
        <v>11022</v>
      </c>
      <c r="H233">
        <v>13.5</v>
      </c>
      <c r="I233">
        <v>10591.71</v>
      </c>
      <c r="J233" s="2" t="s">
        <v>1218</v>
      </c>
      <c r="K233">
        <v>197</v>
      </c>
    </row>
    <row r="234" spans="1:11" x14ac:dyDescent="0.3">
      <c r="A234" t="s">
        <v>111</v>
      </c>
      <c r="B234" t="s">
        <v>1167</v>
      </c>
      <c r="C234" t="s">
        <v>1169</v>
      </c>
      <c r="D234" s="43">
        <v>43586</v>
      </c>
      <c r="E234" s="1">
        <v>43589</v>
      </c>
      <c r="F234" s="1">
        <v>43595</v>
      </c>
      <c r="G234">
        <v>10593</v>
      </c>
      <c r="H234">
        <v>17.7</v>
      </c>
      <c r="I234">
        <v>12180.88</v>
      </c>
      <c r="J234" s="2" t="s">
        <v>1218</v>
      </c>
      <c r="K234">
        <v>707</v>
      </c>
    </row>
    <row r="235" spans="1:11" x14ac:dyDescent="0.3">
      <c r="A235" t="s">
        <v>460</v>
      </c>
      <c r="B235" t="s">
        <v>1161</v>
      </c>
      <c r="C235" t="s">
        <v>1183</v>
      </c>
      <c r="D235" s="43">
        <v>43497</v>
      </c>
      <c r="E235" s="1">
        <v>43516</v>
      </c>
      <c r="F235" s="1">
        <v>43521</v>
      </c>
      <c r="G235">
        <v>12116</v>
      </c>
      <c r="H235">
        <v>14.8</v>
      </c>
      <c r="I235">
        <v>6920.11</v>
      </c>
      <c r="J235" s="2" t="s">
        <v>1218</v>
      </c>
      <c r="K235">
        <v>159</v>
      </c>
    </row>
    <row r="236" spans="1:11" x14ac:dyDescent="0.3">
      <c r="A236" t="s">
        <v>199</v>
      </c>
      <c r="B236" t="s">
        <v>1161</v>
      </c>
      <c r="C236" t="s">
        <v>1160</v>
      </c>
      <c r="D236" s="43">
        <v>42823</v>
      </c>
      <c r="E236" s="1">
        <v>42837</v>
      </c>
      <c r="F236" s="1">
        <v>42843</v>
      </c>
      <c r="G236">
        <v>15349</v>
      </c>
      <c r="H236">
        <v>18.5</v>
      </c>
      <c r="I236">
        <v>10805.4</v>
      </c>
      <c r="J236" s="2" t="s">
        <v>1218</v>
      </c>
      <c r="K236">
        <v>301</v>
      </c>
    </row>
    <row r="237" spans="1:11" x14ac:dyDescent="0.3">
      <c r="A237" t="s">
        <v>67</v>
      </c>
      <c r="B237" t="s">
        <v>1161</v>
      </c>
      <c r="C237" t="s">
        <v>1184</v>
      </c>
      <c r="D237" s="43">
        <v>43485</v>
      </c>
      <c r="E237" s="1">
        <v>43498</v>
      </c>
      <c r="F237" s="1">
        <v>43510</v>
      </c>
      <c r="G237">
        <v>16695</v>
      </c>
      <c r="H237">
        <v>20.100000000000001</v>
      </c>
      <c r="I237">
        <v>13079.81</v>
      </c>
      <c r="J237" s="2" t="s">
        <v>1218</v>
      </c>
      <c r="K237">
        <v>708</v>
      </c>
    </row>
    <row r="238" spans="1:11" x14ac:dyDescent="0.3">
      <c r="A238" t="s">
        <v>1106</v>
      </c>
      <c r="B238" t="s">
        <v>1190</v>
      </c>
      <c r="C238" t="s">
        <v>1165</v>
      </c>
      <c r="D238" s="43">
        <v>43702</v>
      </c>
      <c r="E238" s="1">
        <v>43711</v>
      </c>
      <c r="F238" s="1">
        <v>43712</v>
      </c>
      <c r="G238">
        <v>1765</v>
      </c>
      <c r="H238">
        <v>2.6</v>
      </c>
      <c r="I238">
        <v>166.76</v>
      </c>
      <c r="J238" s="2" t="s">
        <v>1219</v>
      </c>
      <c r="K238">
        <v>940</v>
      </c>
    </row>
    <row r="239" spans="1:11" x14ac:dyDescent="0.3">
      <c r="A239" t="s">
        <v>1111</v>
      </c>
      <c r="B239" t="s">
        <v>1167</v>
      </c>
      <c r="C239" t="s">
        <v>1210</v>
      </c>
      <c r="D239" s="43">
        <v>43111</v>
      </c>
      <c r="E239" s="1">
        <v>43135</v>
      </c>
      <c r="F239" s="1">
        <v>43140</v>
      </c>
      <c r="G239">
        <v>364</v>
      </c>
      <c r="H239">
        <v>1.5</v>
      </c>
      <c r="I239">
        <v>160.08000000000001</v>
      </c>
      <c r="J239" s="2" t="s">
        <v>1219</v>
      </c>
      <c r="K239">
        <v>586</v>
      </c>
    </row>
    <row r="240" spans="1:11" x14ac:dyDescent="0.3">
      <c r="A240" t="s">
        <v>913</v>
      </c>
      <c r="B240" t="s">
        <v>1162</v>
      </c>
      <c r="C240" t="s">
        <v>1179</v>
      </c>
      <c r="D240" s="43">
        <v>43590</v>
      </c>
      <c r="E240" s="1">
        <v>43614</v>
      </c>
      <c r="F240" s="1">
        <v>43618</v>
      </c>
      <c r="G240">
        <v>1443</v>
      </c>
      <c r="H240">
        <v>2.6</v>
      </c>
      <c r="I240">
        <v>571.13</v>
      </c>
      <c r="J240" s="2" t="s">
        <v>1219</v>
      </c>
      <c r="K240">
        <v>845</v>
      </c>
    </row>
    <row r="241" spans="1:11" x14ac:dyDescent="0.3">
      <c r="A241" t="s">
        <v>756</v>
      </c>
      <c r="B241" t="s">
        <v>1160</v>
      </c>
      <c r="C241" t="s">
        <v>1171</v>
      </c>
      <c r="D241" s="43">
        <v>43477</v>
      </c>
      <c r="E241" s="1">
        <v>43501</v>
      </c>
      <c r="F241" s="1">
        <v>43510</v>
      </c>
      <c r="G241">
        <v>4490</v>
      </c>
      <c r="H241">
        <v>5.6</v>
      </c>
      <c r="I241">
        <v>1471.88</v>
      </c>
      <c r="J241" s="2" t="s">
        <v>1218</v>
      </c>
      <c r="K241">
        <v>874</v>
      </c>
    </row>
    <row r="242" spans="1:11" x14ac:dyDescent="0.3">
      <c r="A242" t="s">
        <v>1058</v>
      </c>
      <c r="B242" t="s">
        <v>1167</v>
      </c>
      <c r="C242" t="s">
        <v>1207</v>
      </c>
      <c r="D242" s="43">
        <v>43201</v>
      </c>
      <c r="E242" s="1">
        <v>43354</v>
      </c>
      <c r="F242" s="1">
        <v>43367</v>
      </c>
      <c r="G242">
        <v>913</v>
      </c>
      <c r="H242">
        <v>2.1</v>
      </c>
      <c r="I242">
        <v>256.20999999999998</v>
      </c>
      <c r="J242" s="2" t="s">
        <v>1219</v>
      </c>
      <c r="K242">
        <v>135</v>
      </c>
    </row>
    <row r="243" spans="1:11" x14ac:dyDescent="0.3">
      <c r="A243" t="s">
        <v>979</v>
      </c>
      <c r="B243" t="s">
        <v>1190</v>
      </c>
      <c r="C243" t="s">
        <v>1195</v>
      </c>
      <c r="D243" s="43">
        <v>43616</v>
      </c>
      <c r="E243" s="1">
        <v>43659</v>
      </c>
      <c r="F243" s="1">
        <v>43661</v>
      </c>
      <c r="G243">
        <v>2606</v>
      </c>
      <c r="H243">
        <v>3.6</v>
      </c>
      <c r="I243">
        <v>390.59</v>
      </c>
      <c r="J243" s="2" t="s">
        <v>1219</v>
      </c>
      <c r="K243">
        <v>749</v>
      </c>
    </row>
    <row r="244" spans="1:11" x14ac:dyDescent="0.3">
      <c r="A244" t="s">
        <v>555</v>
      </c>
      <c r="B244" t="s">
        <v>1161</v>
      </c>
      <c r="C244" t="s">
        <v>1173</v>
      </c>
      <c r="D244" s="43">
        <v>43384</v>
      </c>
      <c r="E244" s="1">
        <v>43392</v>
      </c>
      <c r="F244" s="1">
        <v>43398</v>
      </c>
      <c r="G244">
        <v>13964</v>
      </c>
      <c r="H244">
        <v>16.899999999999999</v>
      </c>
      <c r="I244">
        <v>5115.22</v>
      </c>
      <c r="J244" s="2" t="s">
        <v>1218</v>
      </c>
      <c r="K244">
        <v>962</v>
      </c>
    </row>
    <row r="245" spans="1:11" x14ac:dyDescent="0.3">
      <c r="A245" t="s">
        <v>1115</v>
      </c>
      <c r="B245" t="s">
        <v>1162</v>
      </c>
      <c r="C245" t="s">
        <v>1207</v>
      </c>
      <c r="D245" s="43">
        <v>43303</v>
      </c>
      <c r="E245" s="1">
        <v>43480</v>
      </c>
      <c r="F245" s="1">
        <v>43488</v>
      </c>
      <c r="G245">
        <v>941</v>
      </c>
      <c r="H245">
        <v>2.1</v>
      </c>
      <c r="I245">
        <v>158.57</v>
      </c>
      <c r="J245" s="2" t="s">
        <v>1218</v>
      </c>
      <c r="K245">
        <v>944</v>
      </c>
    </row>
    <row r="246" spans="1:11" x14ac:dyDescent="0.3">
      <c r="A246" t="s">
        <v>500</v>
      </c>
      <c r="B246" t="s">
        <v>1162</v>
      </c>
      <c r="C246" t="s">
        <v>1172</v>
      </c>
      <c r="D246" s="43">
        <v>43300</v>
      </c>
      <c r="E246" s="1">
        <v>43311</v>
      </c>
      <c r="F246" s="1">
        <v>43325</v>
      </c>
      <c r="G246">
        <v>7702</v>
      </c>
      <c r="H246">
        <v>8.9</v>
      </c>
      <c r="I246">
        <v>6271.71</v>
      </c>
      <c r="J246" s="2" t="s">
        <v>1218</v>
      </c>
      <c r="K246">
        <v>280</v>
      </c>
    </row>
    <row r="247" spans="1:11" x14ac:dyDescent="0.3">
      <c r="A247" t="s">
        <v>902</v>
      </c>
      <c r="B247" t="s">
        <v>1190</v>
      </c>
      <c r="C247" t="s">
        <v>1195</v>
      </c>
      <c r="D247" s="43">
        <v>43805</v>
      </c>
      <c r="E247" s="1">
        <v>43814</v>
      </c>
      <c r="F247" s="1">
        <v>43816</v>
      </c>
      <c r="G247">
        <v>2606</v>
      </c>
      <c r="H247">
        <v>3.6</v>
      </c>
      <c r="I247">
        <v>603.24</v>
      </c>
      <c r="J247" s="2" t="s">
        <v>1219</v>
      </c>
      <c r="K247">
        <v>596</v>
      </c>
    </row>
    <row r="248" spans="1:11" x14ac:dyDescent="0.3">
      <c r="A248" t="s">
        <v>661</v>
      </c>
      <c r="B248" t="s">
        <v>1167</v>
      </c>
      <c r="C248" t="s">
        <v>1195</v>
      </c>
      <c r="D248" s="43">
        <v>42920</v>
      </c>
      <c r="E248" s="1">
        <v>42944</v>
      </c>
      <c r="F248" s="1">
        <v>42956</v>
      </c>
      <c r="G248">
        <v>7553</v>
      </c>
      <c r="H248">
        <v>9.4</v>
      </c>
      <c r="J248" s="2" t="s">
        <v>1218</v>
      </c>
      <c r="K248">
        <v>460</v>
      </c>
    </row>
    <row r="249" spans="1:11" x14ac:dyDescent="0.3">
      <c r="A249" t="s">
        <v>455</v>
      </c>
      <c r="B249" t="s">
        <v>1161</v>
      </c>
      <c r="C249" t="s">
        <v>1169</v>
      </c>
      <c r="D249" s="43">
        <v>43581</v>
      </c>
      <c r="E249" s="1">
        <v>43596</v>
      </c>
      <c r="F249" s="1">
        <v>43602</v>
      </c>
      <c r="G249">
        <v>15178</v>
      </c>
      <c r="H249">
        <v>18.3</v>
      </c>
      <c r="I249">
        <v>6963.67</v>
      </c>
      <c r="J249" s="2" t="s">
        <v>1218</v>
      </c>
      <c r="K249">
        <v>158</v>
      </c>
    </row>
    <row r="250" spans="1:11" x14ac:dyDescent="0.3">
      <c r="A250" t="s">
        <v>730</v>
      </c>
      <c r="B250" t="s">
        <v>1167</v>
      </c>
      <c r="C250" t="s">
        <v>1186</v>
      </c>
      <c r="D250" s="43">
        <v>43654</v>
      </c>
      <c r="E250" s="1">
        <v>43723</v>
      </c>
      <c r="F250" s="1">
        <v>43729</v>
      </c>
      <c r="G250">
        <v>9597</v>
      </c>
      <c r="H250">
        <v>17.7</v>
      </c>
      <c r="I250">
        <v>2152.71</v>
      </c>
      <c r="J250" s="2" t="s">
        <v>1218</v>
      </c>
      <c r="K250">
        <v>188</v>
      </c>
    </row>
    <row r="251" spans="1:11" x14ac:dyDescent="0.3">
      <c r="A251" t="s">
        <v>941</v>
      </c>
      <c r="B251" t="s">
        <v>1167</v>
      </c>
      <c r="C251" t="s">
        <v>1194</v>
      </c>
      <c r="D251" s="43">
        <v>42969</v>
      </c>
      <c r="E251" s="1">
        <v>42980</v>
      </c>
      <c r="F251" s="1">
        <v>42984</v>
      </c>
      <c r="G251">
        <v>630</v>
      </c>
      <c r="H251">
        <v>8.8000000000000007</v>
      </c>
      <c r="I251">
        <v>492.36</v>
      </c>
      <c r="J251" s="2" t="s">
        <v>1219</v>
      </c>
      <c r="K251">
        <v>950</v>
      </c>
    </row>
    <row r="252" spans="1:11" x14ac:dyDescent="0.3">
      <c r="A252" t="s">
        <v>271</v>
      </c>
      <c r="B252" t="s">
        <v>1161</v>
      </c>
      <c r="C252" t="s">
        <v>1169</v>
      </c>
      <c r="D252" s="43">
        <v>43564</v>
      </c>
      <c r="E252" s="1">
        <v>43575</v>
      </c>
      <c r="F252" s="1">
        <v>43586</v>
      </c>
      <c r="G252">
        <v>15178</v>
      </c>
      <c r="H252">
        <v>18.3</v>
      </c>
      <c r="I252">
        <v>9791.4699999999993</v>
      </c>
      <c r="J252" s="2" t="s">
        <v>1218</v>
      </c>
      <c r="K252">
        <v>321</v>
      </c>
    </row>
    <row r="253" spans="1:11" x14ac:dyDescent="0.3">
      <c r="A253" t="s">
        <v>494</v>
      </c>
      <c r="B253" t="s">
        <v>1161</v>
      </c>
      <c r="C253" t="s">
        <v>1176</v>
      </c>
      <c r="D253" s="43">
        <v>43483</v>
      </c>
      <c r="E253" s="1">
        <v>43499</v>
      </c>
      <c r="F253" s="1">
        <v>43513</v>
      </c>
      <c r="G253">
        <v>11115</v>
      </c>
      <c r="H253">
        <v>13.5</v>
      </c>
      <c r="I253">
        <v>6365.66</v>
      </c>
      <c r="J253" s="2" t="s">
        <v>1218</v>
      </c>
      <c r="K253">
        <v>871</v>
      </c>
    </row>
    <row r="254" spans="1:11" x14ac:dyDescent="0.3">
      <c r="A254" t="s">
        <v>851</v>
      </c>
      <c r="B254" t="s">
        <v>1190</v>
      </c>
      <c r="C254" t="s">
        <v>1198</v>
      </c>
      <c r="D254" s="43">
        <v>43530</v>
      </c>
      <c r="E254" s="1">
        <v>43542</v>
      </c>
      <c r="F254" s="1">
        <v>43547</v>
      </c>
      <c r="G254">
        <v>2235</v>
      </c>
      <c r="H254">
        <v>3.2</v>
      </c>
      <c r="I254">
        <v>756.61</v>
      </c>
      <c r="J254" s="2" t="s">
        <v>1219</v>
      </c>
      <c r="K254">
        <v>496</v>
      </c>
    </row>
    <row r="255" spans="1:11" x14ac:dyDescent="0.3">
      <c r="A255" t="s">
        <v>285</v>
      </c>
      <c r="B255" t="s">
        <v>1161</v>
      </c>
      <c r="C255" t="s">
        <v>1160</v>
      </c>
      <c r="D255" s="43">
        <v>42922</v>
      </c>
      <c r="E255" s="1">
        <v>42930</v>
      </c>
      <c r="F255" s="1">
        <v>42935</v>
      </c>
      <c r="G255">
        <v>15349</v>
      </c>
      <c r="H255">
        <v>18.5</v>
      </c>
      <c r="I255">
        <v>9514.57</v>
      </c>
      <c r="J255" s="2" t="s">
        <v>1218</v>
      </c>
      <c r="K255">
        <v>865</v>
      </c>
    </row>
    <row r="256" spans="1:11" x14ac:dyDescent="0.3">
      <c r="A256" t="s">
        <v>646</v>
      </c>
      <c r="B256" t="s">
        <v>1167</v>
      </c>
      <c r="C256" t="s">
        <v>1161</v>
      </c>
      <c r="D256" s="43">
        <v>43541</v>
      </c>
      <c r="E256" s="1">
        <v>43546</v>
      </c>
      <c r="F256" s="1">
        <v>43554</v>
      </c>
      <c r="G256">
        <v>5568</v>
      </c>
      <c r="H256">
        <v>12.7</v>
      </c>
      <c r="I256">
        <v>3763.68</v>
      </c>
      <c r="J256" s="2" t="s">
        <v>1218</v>
      </c>
      <c r="K256">
        <v>165</v>
      </c>
    </row>
    <row r="257" spans="1:11" x14ac:dyDescent="0.3">
      <c r="A257" t="s">
        <v>516</v>
      </c>
      <c r="B257" t="s">
        <v>1167</v>
      </c>
      <c r="C257" t="s">
        <v>1172</v>
      </c>
      <c r="D257" s="43">
        <v>43285</v>
      </c>
      <c r="E257" s="1">
        <v>43293</v>
      </c>
      <c r="F257" s="1">
        <v>43303</v>
      </c>
      <c r="G257">
        <v>7741</v>
      </c>
      <c r="H257">
        <v>9.9</v>
      </c>
      <c r="I257">
        <v>5928.35</v>
      </c>
      <c r="J257" s="2" t="s">
        <v>1218</v>
      </c>
      <c r="K257">
        <v>431</v>
      </c>
    </row>
    <row r="258" spans="1:11" x14ac:dyDescent="0.3">
      <c r="A258" t="s">
        <v>403</v>
      </c>
      <c r="B258" t="s">
        <v>1167</v>
      </c>
      <c r="C258" t="s">
        <v>1189</v>
      </c>
      <c r="D258" s="43">
        <v>43406</v>
      </c>
      <c r="E258" s="1">
        <v>43406</v>
      </c>
      <c r="F258" s="1">
        <v>43412</v>
      </c>
      <c r="G258">
        <v>8520</v>
      </c>
      <c r="H258">
        <v>10.5</v>
      </c>
      <c r="I258">
        <v>7783.01</v>
      </c>
      <c r="J258" s="2" t="s">
        <v>1218</v>
      </c>
      <c r="K258">
        <v>725</v>
      </c>
    </row>
    <row r="259" spans="1:11" x14ac:dyDescent="0.3">
      <c r="A259" t="s">
        <v>842</v>
      </c>
      <c r="B259" t="s">
        <v>1160</v>
      </c>
      <c r="C259" t="s">
        <v>1184</v>
      </c>
      <c r="D259" s="43">
        <v>43560</v>
      </c>
      <c r="E259" s="1">
        <v>43743</v>
      </c>
      <c r="F259" s="1">
        <v>43757</v>
      </c>
      <c r="G259">
        <v>6033</v>
      </c>
      <c r="H259">
        <v>7.2</v>
      </c>
      <c r="I259">
        <v>785.13</v>
      </c>
      <c r="J259" s="2" t="s">
        <v>1219</v>
      </c>
      <c r="K259">
        <v>425</v>
      </c>
    </row>
    <row r="260" spans="1:11" x14ac:dyDescent="0.3">
      <c r="A260" t="s">
        <v>308</v>
      </c>
      <c r="B260" t="s">
        <v>1162</v>
      </c>
      <c r="C260" t="s">
        <v>1169</v>
      </c>
      <c r="D260" s="43">
        <v>43788</v>
      </c>
      <c r="E260" s="1">
        <v>43807</v>
      </c>
      <c r="F260" s="1">
        <v>43808</v>
      </c>
      <c r="G260">
        <v>10605</v>
      </c>
      <c r="H260">
        <v>11.8</v>
      </c>
      <c r="I260">
        <v>9247.84</v>
      </c>
      <c r="J260" s="2" t="s">
        <v>1218</v>
      </c>
      <c r="K260">
        <v>707</v>
      </c>
    </row>
    <row r="261" spans="1:11" x14ac:dyDescent="0.3">
      <c r="A261" t="s">
        <v>788</v>
      </c>
      <c r="B261" t="s">
        <v>1190</v>
      </c>
      <c r="C261" t="s">
        <v>1203</v>
      </c>
      <c r="D261" s="43">
        <v>42732</v>
      </c>
      <c r="E261" s="1">
        <v>42744</v>
      </c>
      <c r="F261" s="1">
        <v>42749</v>
      </c>
      <c r="G261">
        <v>4151</v>
      </c>
      <c r="H261">
        <v>4.5</v>
      </c>
      <c r="I261">
        <v>1087.73</v>
      </c>
      <c r="J261" s="2" t="s">
        <v>1219</v>
      </c>
      <c r="K261">
        <v>382</v>
      </c>
    </row>
    <row r="262" spans="1:11" x14ac:dyDescent="0.3">
      <c r="A262" t="s">
        <v>892</v>
      </c>
      <c r="B262" t="s">
        <v>1162</v>
      </c>
      <c r="C262" t="s">
        <v>1179</v>
      </c>
      <c r="D262" s="43">
        <v>43631</v>
      </c>
      <c r="E262" s="1">
        <v>43658</v>
      </c>
      <c r="F262" s="1">
        <v>43662</v>
      </c>
      <c r="G262">
        <v>1443</v>
      </c>
      <c r="H262">
        <v>2.6</v>
      </c>
      <c r="I262">
        <v>626.49</v>
      </c>
      <c r="J262" s="2" t="s">
        <v>1218</v>
      </c>
      <c r="K262">
        <v>217</v>
      </c>
    </row>
    <row r="263" spans="1:11" x14ac:dyDescent="0.3">
      <c r="A263" t="s">
        <v>777</v>
      </c>
      <c r="B263" t="s">
        <v>1190</v>
      </c>
      <c r="C263" t="s">
        <v>1196</v>
      </c>
      <c r="D263" s="43">
        <v>42891</v>
      </c>
      <c r="E263" s="1">
        <v>42896</v>
      </c>
      <c r="F263" s="1">
        <v>42911</v>
      </c>
      <c r="G263">
        <v>3974</v>
      </c>
      <c r="H263">
        <v>5.2</v>
      </c>
      <c r="I263">
        <v>1183.1199999999999</v>
      </c>
      <c r="J263" s="2" t="s">
        <v>1219</v>
      </c>
      <c r="K263">
        <v>16</v>
      </c>
    </row>
    <row r="264" spans="1:11" x14ac:dyDescent="0.3">
      <c r="A264" t="s">
        <v>273</v>
      </c>
      <c r="B264" t="s">
        <v>1160</v>
      </c>
      <c r="C264" t="s">
        <v>1195</v>
      </c>
      <c r="D264" s="43">
        <v>42952</v>
      </c>
      <c r="E264" s="1">
        <v>42958</v>
      </c>
      <c r="F264" s="1">
        <v>42961</v>
      </c>
      <c r="G264">
        <v>14584</v>
      </c>
      <c r="H264">
        <v>21.7</v>
      </c>
      <c r="I264">
        <v>9752.15</v>
      </c>
      <c r="J264" s="2" t="s">
        <v>1218</v>
      </c>
      <c r="K264">
        <v>659</v>
      </c>
    </row>
    <row r="265" spans="1:11" x14ac:dyDescent="0.3">
      <c r="A265" t="s">
        <v>563</v>
      </c>
      <c r="B265" t="s">
        <v>1161</v>
      </c>
      <c r="C265" t="s">
        <v>1173</v>
      </c>
      <c r="D265" s="43">
        <v>43498</v>
      </c>
      <c r="E265" s="1">
        <v>43515</v>
      </c>
      <c r="F265" s="1">
        <v>43524</v>
      </c>
      <c r="G265">
        <v>13964</v>
      </c>
      <c r="H265">
        <v>16.899999999999999</v>
      </c>
      <c r="I265">
        <v>4976.5</v>
      </c>
      <c r="J265" s="2" t="s">
        <v>1218</v>
      </c>
      <c r="K265">
        <v>478</v>
      </c>
    </row>
    <row r="266" spans="1:11" x14ac:dyDescent="0.3">
      <c r="A266" t="s">
        <v>514</v>
      </c>
      <c r="B266" t="s">
        <v>1161</v>
      </c>
      <c r="C266" t="s">
        <v>1187</v>
      </c>
      <c r="D266" s="43">
        <v>43318</v>
      </c>
      <c r="E266" s="1">
        <v>43339</v>
      </c>
      <c r="F266" s="1">
        <v>43346</v>
      </c>
      <c r="G266">
        <v>10789</v>
      </c>
      <c r="H266">
        <v>13.2</v>
      </c>
      <c r="I266">
        <v>5956.32</v>
      </c>
      <c r="J266" s="2" t="s">
        <v>1218</v>
      </c>
      <c r="K266">
        <v>805</v>
      </c>
    </row>
    <row r="267" spans="1:11" x14ac:dyDescent="0.3">
      <c r="A267" t="s">
        <v>1101</v>
      </c>
      <c r="B267" t="s">
        <v>1162</v>
      </c>
      <c r="C267" t="s">
        <v>1207</v>
      </c>
      <c r="D267" s="43">
        <v>42930</v>
      </c>
      <c r="E267" s="1">
        <v>42952</v>
      </c>
      <c r="F267" s="1">
        <v>42960</v>
      </c>
      <c r="G267">
        <v>941</v>
      </c>
      <c r="H267">
        <v>2.1</v>
      </c>
      <c r="I267">
        <v>179.44</v>
      </c>
      <c r="J267" s="2" t="s">
        <v>1219</v>
      </c>
      <c r="K267">
        <v>561</v>
      </c>
    </row>
    <row r="268" spans="1:11" x14ac:dyDescent="0.3">
      <c r="A268" t="s">
        <v>544</v>
      </c>
      <c r="B268" t="s">
        <v>1161</v>
      </c>
      <c r="C268" t="s">
        <v>1173</v>
      </c>
      <c r="D268" s="43">
        <v>43582</v>
      </c>
      <c r="E268" s="1">
        <v>43608</v>
      </c>
      <c r="F268" s="1">
        <v>43618</v>
      </c>
      <c r="G268">
        <v>13964</v>
      </c>
      <c r="H268">
        <v>16.899999999999999</v>
      </c>
      <c r="I268">
        <v>5328.38</v>
      </c>
      <c r="J268" s="2" t="s">
        <v>1218</v>
      </c>
      <c r="K268">
        <v>297</v>
      </c>
    </row>
    <row r="269" spans="1:11" x14ac:dyDescent="0.3">
      <c r="A269" t="s">
        <v>977</v>
      </c>
      <c r="B269" t="s">
        <v>1160</v>
      </c>
      <c r="C269" t="s">
        <v>1202</v>
      </c>
      <c r="D269" s="43">
        <v>43781</v>
      </c>
      <c r="E269" s="1">
        <v>43790</v>
      </c>
      <c r="F269" s="1">
        <v>43795</v>
      </c>
      <c r="G269">
        <v>2648</v>
      </c>
      <c r="H269">
        <v>3.8</v>
      </c>
      <c r="I269">
        <v>395.94</v>
      </c>
      <c r="J269" s="2" t="s">
        <v>1218</v>
      </c>
      <c r="K269">
        <v>425</v>
      </c>
    </row>
    <row r="270" spans="1:11" x14ac:dyDescent="0.3">
      <c r="A270" t="s">
        <v>671</v>
      </c>
      <c r="B270" t="s">
        <v>1167</v>
      </c>
      <c r="C270" t="s">
        <v>1163</v>
      </c>
      <c r="D270" s="43">
        <v>43560</v>
      </c>
      <c r="E270" s="1">
        <v>43582</v>
      </c>
      <c r="F270" s="1">
        <v>43588</v>
      </c>
      <c r="G270">
        <v>8432</v>
      </c>
      <c r="H270">
        <v>9.6</v>
      </c>
      <c r="I270">
        <v>3272.93</v>
      </c>
      <c r="J270" s="2" t="s">
        <v>1218</v>
      </c>
      <c r="K270">
        <v>586</v>
      </c>
    </row>
    <row r="271" spans="1:11" x14ac:dyDescent="0.3">
      <c r="A271" t="s">
        <v>463</v>
      </c>
      <c r="B271" t="s">
        <v>1161</v>
      </c>
      <c r="C271" t="s">
        <v>1171</v>
      </c>
      <c r="D271" s="43">
        <v>43139</v>
      </c>
      <c r="E271" s="1">
        <v>43152</v>
      </c>
      <c r="F271" s="1">
        <v>43160</v>
      </c>
      <c r="G271">
        <v>11004</v>
      </c>
      <c r="H271">
        <v>13.5</v>
      </c>
      <c r="I271">
        <v>6863.11</v>
      </c>
      <c r="J271" s="2" t="s">
        <v>1218</v>
      </c>
      <c r="K271">
        <v>666</v>
      </c>
    </row>
    <row r="272" spans="1:11" x14ac:dyDescent="0.3">
      <c r="A272" t="s">
        <v>732</v>
      </c>
      <c r="B272" t="s">
        <v>1161</v>
      </c>
      <c r="C272" t="s">
        <v>1191</v>
      </c>
      <c r="D272" s="43">
        <v>42790</v>
      </c>
      <c r="E272" s="1">
        <v>42806</v>
      </c>
      <c r="F272" s="1">
        <v>42809</v>
      </c>
      <c r="G272">
        <v>5775</v>
      </c>
      <c r="H272">
        <v>7.3</v>
      </c>
      <c r="I272">
        <v>2114.9499999999998</v>
      </c>
      <c r="J272" s="2" t="s">
        <v>1218</v>
      </c>
      <c r="K272">
        <v>506</v>
      </c>
    </row>
    <row r="273" spans="1:11" x14ac:dyDescent="0.3">
      <c r="A273" t="s">
        <v>431</v>
      </c>
      <c r="B273" t="s">
        <v>1160</v>
      </c>
      <c r="C273" t="s">
        <v>1161</v>
      </c>
      <c r="D273" s="43">
        <v>43401</v>
      </c>
      <c r="E273" s="1">
        <v>43427</v>
      </c>
      <c r="F273" s="1">
        <v>43440</v>
      </c>
      <c r="G273">
        <v>15340</v>
      </c>
      <c r="H273">
        <v>23.5</v>
      </c>
      <c r="I273">
        <v>7365.11</v>
      </c>
      <c r="J273" s="2" t="s">
        <v>1218</v>
      </c>
      <c r="K273">
        <v>465</v>
      </c>
    </row>
    <row r="274" spans="1:11" x14ac:dyDescent="0.3">
      <c r="A274" t="s">
        <v>256</v>
      </c>
      <c r="B274" t="s">
        <v>1161</v>
      </c>
      <c r="C274" t="s">
        <v>1173</v>
      </c>
      <c r="D274" s="43">
        <v>43807</v>
      </c>
      <c r="E274" s="1">
        <v>43822</v>
      </c>
      <c r="F274" s="1">
        <v>43829</v>
      </c>
      <c r="G274">
        <v>13964</v>
      </c>
      <c r="H274">
        <v>16.899999999999999</v>
      </c>
      <c r="I274">
        <v>9956.39</v>
      </c>
      <c r="J274" s="2" t="s">
        <v>1218</v>
      </c>
      <c r="K274">
        <v>109</v>
      </c>
    </row>
    <row r="275" spans="1:11" x14ac:dyDescent="0.3">
      <c r="A275" t="s">
        <v>865</v>
      </c>
      <c r="B275" t="s">
        <v>1167</v>
      </c>
      <c r="C275" t="s">
        <v>1178</v>
      </c>
      <c r="D275" s="43">
        <v>42738</v>
      </c>
      <c r="E275" s="1">
        <v>42753</v>
      </c>
      <c r="F275" s="1">
        <v>42760</v>
      </c>
      <c r="G275">
        <v>6377</v>
      </c>
      <c r="H275">
        <v>10.5</v>
      </c>
      <c r="I275">
        <v>705.68</v>
      </c>
      <c r="J275" s="2" t="s">
        <v>1219</v>
      </c>
      <c r="K275">
        <v>601</v>
      </c>
    </row>
    <row r="276" spans="1:11" x14ac:dyDescent="0.3">
      <c r="A276" t="s">
        <v>538</v>
      </c>
      <c r="B276" t="s">
        <v>1161</v>
      </c>
      <c r="C276" t="s">
        <v>1160</v>
      </c>
      <c r="D276" s="43">
        <v>43782</v>
      </c>
      <c r="E276" s="1">
        <v>43796</v>
      </c>
      <c r="F276" s="1">
        <v>43802</v>
      </c>
      <c r="G276">
        <v>15349</v>
      </c>
      <c r="H276">
        <v>18.5</v>
      </c>
      <c r="I276">
        <v>5501.84</v>
      </c>
      <c r="J276" s="2" t="s">
        <v>1218</v>
      </c>
      <c r="K276">
        <v>463</v>
      </c>
    </row>
    <row r="277" spans="1:11" x14ac:dyDescent="0.3">
      <c r="A277" t="s">
        <v>9</v>
      </c>
      <c r="B277" t="s">
        <v>1162</v>
      </c>
      <c r="C277" t="s">
        <v>1160</v>
      </c>
      <c r="D277" s="43">
        <v>43316</v>
      </c>
      <c r="E277" s="1">
        <v>43324</v>
      </c>
      <c r="F277" s="1">
        <v>43340</v>
      </c>
      <c r="G277">
        <v>10883</v>
      </c>
      <c r="H277">
        <v>12.8</v>
      </c>
      <c r="I277">
        <v>16253.71</v>
      </c>
      <c r="J277" s="2" t="s">
        <v>1218</v>
      </c>
      <c r="K277">
        <v>41</v>
      </c>
    </row>
    <row r="278" spans="1:11" x14ac:dyDescent="0.3">
      <c r="A278" t="s">
        <v>450</v>
      </c>
      <c r="B278" t="s">
        <v>1160</v>
      </c>
      <c r="C278" t="s">
        <v>1161</v>
      </c>
      <c r="D278" s="43">
        <v>43733</v>
      </c>
      <c r="E278" s="1">
        <v>43774</v>
      </c>
      <c r="F278" s="1">
        <v>43788</v>
      </c>
      <c r="G278">
        <v>15340</v>
      </c>
      <c r="H278">
        <v>23.5</v>
      </c>
      <c r="I278">
        <v>7043.83</v>
      </c>
      <c r="J278" s="2" t="s">
        <v>1218</v>
      </c>
      <c r="K278">
        <v>456</v>
      </c>
    </row>
    <row r="279" spans="1:11" x14ac:dyDescent="0.3">
      <c r="A279" t="s">
        <v>1022</v>
      </c>
      <c r="B279" t="s">
        <v>1167</v>
      </c>
      <c r="C279" t="s">
        <v>1208</v>
      </c>
      <c r="D279" s="43">
        <v>43181</v>
      </c>
      <c r="E279" s="1">
        <v>43200</v>
      </c>
      <c r="F279" s="1">
        <v>43206</v>
      </c>
      <c r="G279">
        <v>2507</v>
      </c>
      <c r="H279">
        <v>8.6999999999999993</v>
      </c>
      <c r="I279">
        <v>315.12</v>
      </c>
      <c r="J279" s="2" t="s">
        <v>1219</v>
      </c>
      <c r="K279">
        <v>560</v>
      </c>
    </row>
    <row r="280" spans="1:11" x14ac:dyDescent="0.3">
      <c r="A280" t="s">
        <v>689</v>
      </c>
      <c r="B280" t="s">
        <v>1161</v>
      </c>
      <c r="C280" t="s">
        <v>1167</v>
      </c>
      <c r="D280" s="43">
        <v>43752</v>
      </c>
      <c r="E280" s="1">
        <v>43801</v>
      </c>
      <c r="F280" s="1">
        <v>43808</v>
      </c>
      <c r="G280">
        <v>5584</v>
      </c>
      <c r="H280">
        <v>7.1</v>
      </c>
      <c r="J280" s="2" t="s">
        <v>1218</v>
      </c>
      <c r="K280">
        <v>7</v>
      </c>
    </row>
    <row r="281" spans="1:11" x14ac:dyDescent="0.3">
      <c r="A281" t="s">
        <v>575</v>
      </c>
      <c r="B281" t="s">
        <v>1161</v>
      </c>
      <c r="C281" t="s">
        <v>1160</v>
      </c>
      <c r="D281" s="43">
        <v>43568</v>
      </c>
      <c r="E281" s="1">
        <v>43654</v>
      </c>
      <c r="F281" s="1">
        <v>43660</v>
      </c>
      <c r="G281">
        <v>15349</v>
      </c>
      <c r="H281">
        <v>18.5</v>
      </c>
      <c r="I281">
        <v>4807.2700000000004</v>
      </c>
      <c r="J281" s="2" t="s">
        <v>1218</v>
      </c>
      <c r="K281">
        <v>463</v>
      </c>
    </row>
    <row r="282" spans="1:11" x14ac:dyDescent="0.3">
      <c r="A282" t="s">
        <v>466</v>
      </c>
      <c r="B282" t="s">
        <v>1160</v>
      </c>
      <c r="C282" t="s">
        <v>1163</v>
      </c>
      <c r="D282" s="43">
        <v>43169</v>
      </c>
      <c r="E282" s="1">
        <v>43188</v>
      </c>
      <c r="F282" s="1">
        <v>43198</v>
      </c>
      <c r="G282">
        <v>14209</v>
      </c>
      <c r="H282">
        <v>18.399999999999999</v>
      </c>
      <c r="I282">
        <v>6828.95</v>
      </c>
      <c r="J282" s="2" t="s">
        <v>1218</v>
      </c>
      <c r="K282">
        <v>403</v>
      </c>
    </row>
    <row r="283" spans="1:11" x14ac:dyDescent="0.3">
      <c r="A283" t="s">
        <v>1108</v>
      </c>
      <c r="B283" t="s">
        <v>1162</v>
      </c>
      <c r="C283" t="s">
        <v>1179</v>
      </c>
      <c r="D283" s="43">
        <v>43725</v>
      </c>
      <c r="E283" s="1">
        <v>43745</v>
      </c>
      <c r="F283" s="1">
        <v>43753</v>
      </c>
      <c r="G283">
        <v>1443</v>
      </c>
      <c r="H283">
        <v>2.6</v>
      </c>
      <c r="I283">
        <v>164.54</v>
      </c>
      <c r="J283" s="2" t="s">
        <v>1219</v>
      </c>
      <c r="K283">
        <v>858</v>
      </c>
    </row>
    <row r="284" spans="1:11" x14ac:dyDescent="0.3">
      <c r="A284" t="s">
        <v>1046</v>
      </c>
      <c r="B284" t="s">
        <v>1160</v>
      </c>
      <c r="C284" t="s">
        <v>1173</v>
      </c>
      <c r="D284" s="43">
        <v>43753</v>
      </c>
      <c r="E284" s="1">
        <v>43762</v>
      </c>
      <c r="F284" s="1">
        <v>43768</v>
      </c>
      <c r="G284">
        <v>1416</v>
      </c>
      <c r="H284">
        <v>2.6</v>
      </c>
      <c r="I284">
        <v>278.86</v>
      </c>
      <c r="J284" s="2" t="s">
        <v>1219</v>
      </c>
      <c r="K284">
        <v>874</v>
      </c>
    </row>
    <row r="285" spans="1:11" x14ac:dyDescent="0.3">
      <c r="A285" t="s">
        <v>738</v>
      </c>
      <c r="B285" t="s">
        <v>1167</v>
      </c>
      <c r="C285" t="s">
        <v>1183</v>
      </c>
      <c r="D285" s="43">
        <v>42789</v>
      </c>
      <c r="E285" s="1">
        <v>42789</v>
      </c>
      <c r="F285" s="1">
        <v>42803</v>
      </c>
      <c r="G285">
        <v>8303</v>
      </c>
      <c r="H285">
        <v>14.5</v>
      </c>
      <c r="I285">
        <v>1931.45</v>
      </c>
      <c r="J285" s="2" t="s">
        <v>1219</v>
      </c>
      <c r="K285">
        <v>31</v>
      </c>
    </row>
    <row r="286" spans="1:11" x14ac:dyDescent="0.3">
      <c r="A286" t="s">
        <v>712</v>
      </c>
      <c r="B286" t="s">
        <v>1167</v>
      </c>
      <c r="C286" t="s">
        <v>1161</v>
      </c>
      <c r="D286" s="43">
        <v>42941</v>
      </c>
      <c r="E286" s="1">
        <v>42988</v>
      </c>
      <c r="F286" s="1">
        <v>42997</v>
      </c>
      <c r="G286">
        <v>5568</v>
      </c>
      <c r="H286">
        <v>12.7</v>
      </c>
      <c r="I286">
        <v>2606.88</v>
      </c>
      <c r="J286" s="2" t="s">
        <v>1218</v>
      </c>
      <c r="K286">
        <v>165</v>
      </c>
    </row>
    <row r="287" spans="1:11" x14ac:dyDescent="0.3">
      <c r="A287" t="s">
        <v>731</v>
      </c>
      <c r="B287" t="s">
        <v>1167</v>
      </c>
      <c r="C287" t="s">
        <v>1160</v>
      </c>
      <c r="D287" s="43">
        <v>43380</v>
      </c>
      <c r="E287" s="1">
        <v>43521</v>
      </c>
      <c r="F287" s="1">
        <v>43526</v>
      </c>
      <c r="G287">
        <v>10877</v>
      </c>
      <c r="H287">
        <v>13.3</v>
      </c>
      <c r="I287">
        <v>2125.96</v>
      </c>
      <c r="J287" s="2" t="s">
        <v>1218</v>
      </c>
      <c r="K287">
        <v>165</v>
      </c>
    </row>
    <row r="288" spans="1:11" x14ac:dyDescent="0.3">
      <c r="A288" t="s">
        <v>160</v>
      </c>
      <c r="B288" t="s">
        <v>1161</v>
      </c>
      <c r="C288" t="s">
        <v>1176</v>
      </c>
      <c r="D288" s="43">
        <v>43604</v>
      </c>
      <c r="E288" s="1">
        <v>43616</v>
      </c>
      <c r="F288" s="1">
        <v>43621</v>
      </c>
      <c r="G288">
        <v>11115</v>
      </c>
      <c r="H288">
        <v>13.5</v>
      </c>
      <c r="I288">
        <v>11327.45</v>
      </c>
      <c r="J288" s="2" t="s">
        <v>1218</v>
      </c>
      <c r="K288">
        <v>39</v>
      </c>
    </row>
    <row r="289" spans="1:11" x14ac:dyDescent="0.3">
      <c r="A289" t="s">
        <v>577</v>
      </c>
      <c r="B289" t="s">
        <v>1162</v>
      </c>
      <c r="C289" t="s">
        <v>1160</v>
      </c>
      <c r="D289" s="43">
        <v>43462</v>
      </c>
      <c r="E289" s="1">
        <v>43480</v>
      </c>
      <c r="F289" s="1">
        <v>43495</v>
      </c>
      <c r="G289">
        <v>10883</v>
      </c>
      <c r="H289">
        <v>12.8</v>
      </c>
      <c r="I289">
        <v>4785.83</v>
      </c>
      <c r="J289" s="2" t="s">
        <v>1218</v>
      </c>
      <c r="K289">
        <v>225</v>
      </c>
    </row>
    <row r="290" spans="1:11" x14ac:dyDescent="0.3">
      <c r="A290" t="s">
        <v>369</v>
      </c>
      <c r="B290" t="s">
        <v>1161</v>
      </c>
      <c r="C290" t="s">
        <v>1173</v>
      </c>
      <c r="D290" s="43">
        <v>43619</v>
      </c>
      <c r="E290" s="1">
        <v>43627</v>
      </c>
      <c r="F290" s="1">
        <v>43632</v>
      </c>
      <c r="G290">
        <v>13964</v>
      </c>
      <c r="H290">
        <v>16.899999999999999</v>
      </c>
      <c r="I290">
        <v>8397.35</v>
      </c>
      <c r="J290" s="2" t="s">
        <v>1218</v>
      </c>
      <c r="K290">
        <v>321</v>
      </c>
    </row>
    <row r="291" spans="1:11" x14ac:dyDescent="0.3">
      <c r="A291" t="s">
        <v>512</v>
      </c>
      <c r="B291" t="s">
        <v>1162</v>
      </c>
      <c r="C291" t="s">
        <v>1198</v>
      </c>
      <c r="D291" s="43">
        <v>42885</v>
      </c>
      <c r="E291" s="1">
        <v>42897</v>
      </c>
      <c r="F291" s="1">
        <v>42916</v>
      </c>
      <c r="G291">
        <v>7627</v>
      </c>
      <c r="H291">
        <v>8.8000000000000007</v>
      </c>
      <c r="I291">
        <v>5988.47</v>
      </c>
      <c r="J291" s="2" t="s">
        <v>1218</v>
      </c>
      <c r="K291">
        <v>120</v>
      </c>
    </row>
    <row r="292" spans="1:11" x14ac:dyDescent="0.3">
      <c r="A292" t="s">
        <v>325</v>
      </c>
      <c r="B292" t="s">
        <v>1161</v>
      </c>
      <c r="C292" t="s">
        <v>1173</v>
      </c>
      <c r="D292" s="43">
        <v>43757</v>
      </c>
      <c r="E292" s="1">
        <v>43759</v>
      </c>
      <c r="F292" s="1">
        <v>43764</v>
      </c>
      <c r="G292">
        <v>13964</v>
      </c>
      <c r="H292">
        <v>16.899999999999999</v>
      </c>
      <c r="I292">
        <v>9031.32</v>
      </c>
      <c r="J292" s="2" t="s">
        <v>1218</v>
      </c>
      <c r="K292">
        <v>321</v>
      </c>
    </row>
    <row r="293" spans="1:11" x14ac:dyDescent="0.3">
      <c r="A293" t="s">
        <v>643</v>
      </c>
      <c r="B293" t="s">
        <v>1167</v>
      </c>
      <c r="C293" t="s">
        <v>1161</v>
      </c>
      <c r="D293" s="43">
        <v>43785</v>
      </c>
      <c r="E293" s="1">
        <v>43785</v>
      </c>
      <c r="F293" s="1">
        <v>43792</v>
      </c>
      <c r="G293">
        <v>5568</v>
      </c>
      <c r="H293">
        <v>12.7</v>
      </c>
      <c r="I293">
        <v>3802.03</v>
      </c>
      <c r="J293" s="2" t="s">
        <v>1218</v>
      </c>
      <c r="K293">
        <v>165</v>
      </c>
    </row>
    <row r="294" spans="1:11" x14ac:dyDescent="0.3">
      <c r="A294" t="s">
        <v>999</v>
      </c>
      <c r="B294" t="s">
        <v>1167</v>
      </c>
      <c r="C294" t="s">
        <v>1182</v>
      </c>
      <c r="D294" s="43">
        <v>43047</v>
      </c>
      <c r="E294" s="1">
        <v>43060</v>
      </c>
      <c r="F294" s="1">
        <v>43065</v>
      </c>
      <c r="G294">
        <v>2461</v>
      </c>
      <c r="H294">
        <v>3.6</v>
      </c>
      <c r="I294">
        <v>359.08</v>
      </c>
      <c r="J294" s="2" t="s">
        <v>1219</v>
      </c>
      <c r="K294">
        <v>950</v>
      </c>
    </row>
    <row r="295" spans="1:11" x14ac:dyDescent="0.3">
      <c r="A295" t="s">
        <v>871</v>
      </c>
      <c r="B295" t="s">
        <v>1190</v>
      </c>
      <c r="C295" t="s">
        <v>1162</v>
      </c>
      <c r="D295" s="43">
        <v>42746</v>
      </c>
      <c r="E295" s="1">
        <v>42776</v>
      </c>
      <c r="F295" s="1">
        <v>42786</v>
      </c>
      <c r="G295">
        <v>5536</v>
      </c>
      <c r="H295">
        <v>11.7</v>
      </c>
      <c r="I295">
        <v>683.24</v>
      </c>
      <c r="J295" s="2" t="s">
        <v>1219</v>
      </c>
      <c r="K295">
        <v>650</v>
      </c>
    </row>
    <row r="296" spans="1:11" x14ac:dyDescent="0.3">
      <c r="A296" t="s">
        <v>654</v>
      </c>
      <c r="B296" t="s">
        <v>1161</v>
      </c>
      <c r="C296" t="s">
        <v>1176</v>
      </c>
      <c r="D296" s="43">
        <v>42776</v>
      </c>
      <c r="E296" s="1">
        <v>42793</v>
      </c>
      <c r="F296" s="1">
        <v>42801</v>
      </c>
      <c r="G296">
        <v>11115</v>
      </c>
      <c r="H296">
        <v>13.5</v>
      </c>
      <c r="I296">
        <v>3667.96</v>
      </c>
      <c r="J296" s="2" t="s">
        <v>1218</v>
      </c>
      <c r="K296">
        <v>200</v>
      </c>
    </row>
    <row r="297" spans="1:11" x14ac:dyDescent="0.3">
      <c r="A297" t="s">
        <v>953</v>
      </c>
      <c r="B297" t="s">
        <v>1160</v>
      </c>
      <c r="C297" t="s">
        <v>1193</v>
      </c>
      <c r="D297" s="43">
        <v>43506</v>
      </c>
      <c r="E297" s="1">
        <v>43522</v>
      </c>
      <c r="F297" s="1">
        <v>43534</v>
      </c>
      <c r="G297">
        <v>4159</v>
      </c>
      <c r="H297">
        <v>5.3</v>
      </c>
      <c r="I297">
        <v>449.88</v>
      </c>
      <c r="J297" s="2" t="s">
        <v>1218</v>
      </c>
      <c r="K297">
        <v>436</v>
      </c>
    </row>
    <row r="298" spans="1:11" x14ac:dyDescent="0.3">
      <c r="A298" t="s">
        <v>924</v>
      </c>
      <c r="B298" t="s">
        <v>1161</v>
      </c>
      <c r="C298" t="s">
        <v>1194</v>
      </c>
      <c r="D298" s="43">
        <v>43429</v>
      </c>
      <c r="E298" s="1">
        <v>43430</v>
      </c>
      <c r="F298" s="1">
        <v>43439</v>
      </c>
      <c r="G298">
        <v>6205</v>
      </c>
      <c r="H298">
        <v>7.8</v>
      </c>
      <c r="I298">
        <v>535.62</v>
      </c>
      <c r="J298" s="2" t="s">
        <v>1219</v>
      </c>
      <c r="K298">
        <v>840</v>
      </c>
    </row>
    <row r="299" spans="1:11" x14ac:dyDescent="0.3">
      <c r="A299" t="s">
        <v>1080</v>
      </c>
      <c r="B299" t="s">
        <v>1167</v>
      </c>
      <c r="C299" t="s">
        <v>1179</v>
      </c>
      <c r="D299" s="43">
        <v>43416</v>
      </c>
      <c r="E299" s="1">
        <v>43442</v>
      </c>
      <c r="F299" s="1">
        <v>43450</v>
      </c>
      <c r="G299">
        <v>1405</v>
      </c>
      <c r="H299">
        <v>2.6</v>
      </c>
      <c r="I299">
        <v>205.86</v>
      </c>
      <c r="J299" s="2" t="s">
        <v>1218</v>
      </c>
      <c r="K299">
        <v>561</v>
      </c>
    </row>
    <row r="300" spans="1:11" x14ac:dyDescent="0.3">
      <c r="A300" t="s">
        <v>244</v>
      </c>
      <c r="B300" t="s">
        <v>1161</v>
      </c>
      <c r="C300" t="s">
        <v>1176</v>
      </c>
      <c r="D300" s="43">
        <v>43702</v>
      </c>
      <c r="E300" s="1">
        <v>43720</v>
      </c>
      <c r="F300" s="1">
        <v>43732</v>
      </c>
      <c r="G300">
        <v>11115</v>
      </c>
      <c r="H300">
        <v>13.5</v>
      </c>
      <c r="I300">
        <v>10146.959999999999</v>
      </c>
      <c r="J300" s="2" t="s">
        <v>1218</v>
      </c>
      <c r="K300">
        <v>63</v>
      </c>
    </row>
    <row r="301" spans="1:11" x14ac:dyDescent="0.3">
      <c r="A301" t="s">
        <v>684</v>
      </c>
      <c r="B301" t="s">
        <v>1190</v>
      </c>
      <c r="C301" t="s">
        <v>1209</v>
      </c>
      <c r="D301" s="43">
        <v>42994</v>
      </c>
      <c r="E301" s="1">
        <v>43038</v>
      </c>
      <c r="F301" s="1">
        <v>43044</v>
      </c>
      <c r="G301">
        <v>5830</v>
      </c>
      <c r="H301">
        <v>11.3</v>
      </c>
      <c r="I301">
        <v>3097.2</v>
      </c>
      <c r="J301" s="2" t="s">
        <v>1218</v>
      </c>
      <c r="K301">
        <v>352</v>
      </c>
    </row>
    <row r="302" spans="1:11" x14ac:dyDescent="0.3">
      <c r="A302" t="s">
        <v>297</v>
      </c>
      <c r="B302" t="s">
        <v>1161</v>
      </c>
      <c r="C302" t="s">
        <v>1176</v>
      </c>
      <c r="D302" s="43">
        <v>43551</v>
      </c>
      <c r="E302" s="1">
        <v>43567</v>
      </c>
      <c r="F302" s="1">
        <v>43579</v>
      </c>
      <c r="G302">
        <v>11115</v>
      </c>
      <c r="H302">
        <v>13.5</v>
      </c>
      <c r="I302">
        <v>9376.39</v>
      </c>
      <c r="J302" s="2" t="s">
        <v>1218</v>
      </c>
      <c r="K302">
        <v>239</v>
      </c>
    </row>
    <row r="303" spans="1:11" x14ac:dyDescent="0.3">
      <c r="A303" t="s">
        <v>864</v>
      </c>
      <c r="B303" t="s">
        <v>1190</v>
      </c>
      <c r="C303" t="s">
        <v>1162</v>
      </c>
      <c r="D303" s="43">
        <v>43069</v>
      </c>
      <c r="E303" s="1">
        <v>43171</v>
      </c>
      <c r="F303" s="1">
        <v>43182</v>
      </c>
      <c r="G303">
        <v>5536</v>
      </c>
      <c r="H303">
        <v>11.7</v>
      </c>
      <c r="I303">
        <v>707.59</v>
      </c>
      <c r="J303" s="2" t="s">
        <v>1219</v>
      </c>
      <c r="K303">
        <v>109</v>
      </c>
    </row>
    <row r="304" spans="1:11" x14ac:dyDescent="0.3">
      <c r="A304" t="s">
        <v>611</v>
      </c>
      <c r="B304" t="s">
        <v>1162</v>
      </c>
      <c r="C304" t="s">
        <v>1211</v>
      </c>
      <c r="D304" s="43">
        <v>43182</v>
      </c>
      <c r="E304" s="1">
        <v>43191</v>
      </c>
      <c r="F304" s="1">
        <v>43199</v>
      </c>
      <c r="G304">
        <v>5707</v>
      </c>
      <c r="H304">
        <v>6.9</v>
      </c>
      <c r="I304">
        <v>4273.6499999999996</v>
      </c>
      <c r="J304" s="2" t="s">
        <v>1218</v>
      </c>
      <c r="K304">
        <v>388</v>
      </c>
    </row>
    <row r="305" spans="1:11" x14ac:dyDescent="0.3">
      <c r="A305" t="s">
        <v>407</v>
      </c>
      <c r="B305" t="s">
        <v>1162</v>
      </c>
      <c r="C305" t="s">
        <v>1203</v>
      </c>
      <c r="D305" s="43">
        <v>42997</v>
      </c>
      <c r="E305" s="1">
        <v>42998</v>
      </c>
      <c r="F305" s="1">
        <v>43006</v>
      </c>
      <c r="G305">
        <v>8615</v>
      </c>
      <c r="H305">
        <v>9.8000000000000007</v>
      </c>
      <c r="I305">
        <v>7669.45</v>
      </c>
      <c r="J305" s="2" t="s">
        <v>1218</v>
      </c>
      <c r="K305">
        <v>15</v>
      </c>
    </row>
    <row r="306" spans="1:11" x14ac:dyDescent="0.3">
      <c r="A306" t="s">
        <v>1024</v>
      </c>
      <c r="B306" t="s">
        <v>1167</v>
      </c>
      <c r="C306" t="s">
        <v>1207</v>
      </c>
      <c r="D306" s="43">
        <v>43768</v>
      </c>
      <c r="E306" s="1">
        <v>43788</v>
      </c>
      <c r="F306" s="1">
        <v>43792</v>
      </c>
      <c r="G306">
        <v>913</v>
      </c>
      <c r="H306">
        <v>2.1</v>
      </c>
      <c r="I306">
        <v>307.33</v>
      </c>
      <c r="J306" s="2" t="s">
        <v>1219</v>
      </c>
      <c r="K306">
        <v>120</v>
      </c>
    </row>
    <row r="307" spans="1:11" x14ac:dyDescent="0.3">
      <c r="A307" t="s">
        <v>45</v>
      </c>
      <c r="B307" t="s">
        <v>1161</v>
      </c>
      <c r="C307" t="s">
        <v>1176</v>
      </c>
      <c r="D307" s="43">
        <v>43806</v>
      </c>
      <c r="E307" s="1">
        <v>43815</v>
      </c>
      <c r="F307" s="1">
        <v>43822</v>
      </c>
      <c r="G307">
        <v>11115</v>
      </c>
      <c r="H307">
        <v>13.5</v>
      </c>
      <c r="I307">
        <v>13581.83</v>
      </c>
      <c r="J307" s="2" t="s">
        <v>1218</v>
      </c>
      <c r="K307">
        <v>325</v>
      </c>
    </row>
    <row r="308" spans="1:11" x14ac:dyDescent="0.3">
      <c r="A308" t="s">
        <v>825</v>
      </c>
      <c r="B308" t="s">
        <v>1167</v>
      </c>
      <c r="C308" t="s">
        <v>1200</v>
      </c>
      <c r="D308" s="43">
        <v>43556</v>
      </c>
      <c r="E308" s="1">
        <v>43575</v>
      </c>
      <c r="F308" s="1">
        <v>43583</v>
      </c>
      <c r="G308">
        <v>6453</v>
      </c>
      <c r="H308">
        <v>8.1</v>
      </c>
      <c r="I308">
        <v>836.68</v>
      </c>
      <c r="J308" s="2" t="s">
        <v>1219</v>
      </c>
      <c r="K308">
        <v>435</v>
      </c>
    </row>
    <row r="309" spans="1:11" x14ac:dyDescent="0.3">
      <c r="A309" t="s">
        <v>847</v>
      </c>
      <c r="B309" t="s">
        <v>1167</v>
      </c>
      <c r="C309" t="s">
        <v>1198</v>
      </c>
      <c r="D309" s="43">
        <v>43788</v>
      </c>
      <c r="E309" s="1">
        <v>43801</v>
      </c>
      <c r="F309" s="1">
        <v>43802</v>
      </c>
      <c r="G309">
        <v>7660</v>
      </c>
      <c r="H309">
        <v>15.8</v>
      </c>
      <c r="I309">
        <v>777.2</v>
      </c>
      <c r="J309" s="2" t="s">
        <v>1219</v>
      </c>
      <c r="K309">
        <v>135</v>
      </c>
    </row>
    <row r="310" spans="1:11" x14ac:dyDescent="0.3">
      <c r="A310" t="s">
        <v>670</v>
      </c>
      <c r="B310" t="s">
        <v>1167</v>
      </c>
      <c r="C310" t="s">
        <v>1196</v>
      </c>
      <c r="D310" s="43">
        <v>42999</v>
      </c>
      <c r="E310" s="1">
        <v>43027</v>
      </c>
      <c r="F310" s="1">
        <v>43045</v>
      </c>
      <c r="G310">
        <v>8797</v>
      </c>
      <c r="H310">
        <v>13.9</v>
      </c>
      <c r="I310">
        <v>3293.89</v>
      </c>
      <c r="J310" s="2" t="s">
        <v>1218</v>
      </c>
      <c r="K310">
        <v>549</v>
      </c>
    </row>
    <row r="311" spans="1:11" x14ac:dyDescent="0.3">
      <c r="A311" t="s">
        <v>341</v>
      </c>
      <c r="B311" t="s">
        <v>1160</v>
      </c>
      <c r="C311" t="s">
        <v>1162</v>
      </c>
      <c r="D311" s="43">
        <v>42953</v>
      </c>
      <c r="E311" s="1">
        <v>42964</v>
      </c>
      <c r="F311" s="1">
        <v>42974</v>
      </c>
      <c r="G311">
        <v>10883</v>
      </c>
      <c r="H311">
        <v>12.8</v>
      </c>
      <c r="I311">
        <v>8758.2099999999991</v>
      </c>
      <c r="J311" s="2" t="s">
        <v>1218</v>
      </c>
      <c r="K311">
        <v>456</v>
      </c>
    </row>
    <row r="312" spans="1:11" x14ac:dyDescent="0.3">
      <c r="A312" t="s">
        <v>1094</v>
      </c>
      <c r="B312" t="s">
        <v>1162</v>
      </c>
      <c r="C312" t="s">
        <v>1208</v>
      </c>
      <c r="D312" s="43">
        <v>42927</v>
      </c>
      <c r="E312" s="1">
        <v>42946</v>
      </c>
      <c r="F312" s="1">
        <v>42949</v>
      </c>
      <c r="G312">
        <v>2508</v>
      </c>
      <c r="H312">
        <v>3.7</v>
      </c>
      <c r="I312">
        <v>187.26</v>
      </c>
      <c r="J312" s="2" t="s">
        <v>1219</v>
      </c>
      <c r="K312">
        <v>601</v>
      </c>
    </row>
    <row r="313" spans="1:11" x14ac:dyDescent="0.3">
      <c r="A313" t="s">
        <v>885</v>
      </c>
      <c r="B313" t="s">
        <v>1167</v>
      </c>
      <c r="C313" t="s">
        <v>1207</v>
      </c>
      <c r="D313" s="43">
        <v>43185</v>
      </c>
      <c r="E313" s="1">
        <v>43195</v>
      </c>
      <c r="F313" s="1">
        <v>43199</v>
      </c>
      <c r="G313">
        <v>913</v>
      </c>
      <c r="H313">
        <v>2.1</v>
      </c>
      <c r="I313">
        <v>647.22</v>
      </c>
      <c r="J313" s="2" t="s">
        <v>1219</v>
      </c>
      <c r="K313">
        <v>810</v>
      </c>
    </row>
    <row r="314" spans="1:11" x14ac:dyDescent="0.3">
      <c r="A314" t="s">
        <v>333</v>
      </c>
      <c r="B314" t="s">
        <v>1161</v>
      </c>
      <c r="C314" t="s">
        <v>1164</v>
      </c>
      <c r="D314" s="43">
        <v>43587</v>
      </c>
      <c r="E314" s="1">
        <v>43605</v>
      </c>
      <c r="F314" s="1">
        <v>43613</v>
      </c>
      <c r="G314">
        <v>12551</v>
      </c>
      <c r="H314">
        <v>15.3</v>
      </c>
      <c r="I314">
        <v>8946.93</v>
      </c>
      <c r="J314" s="2" t="s">
        <v>1218</v>
      </c>
      <c r="K314">
        <v>201</v>
      </c>
    </row>
    <row r="315" spans="1:11" x14ac:dyDescent="0.3">
      <c r="A315" t="s">
        <v>558</v>
      </c>
      <c r="B315" t="s">
        <v>1167</v>
      </c>
      <c r="C315" t="s">
        <v>1196</v>
      </c>
      <c r="D315" s="43">
        <v>42960</v>
      </c>
      <c r="E315" s="1">
        <v>42971</v>
      </c>
      <c r="F315" s="1">
        <v>42985</v>
      </c>
      <c r="G315">
        <v>8797</v>
      </c>
      <c r="H315">
        <v>13.9</v>
      </c>
      <c r="I315">
        <v>5078.1499999999996</v>
      </c>
      <c r="J315" s="2" t="s">
        <v>1218</v>
      </c>
      <c r="K315">
        <v>944</v>
      </c>
    </row>
    <row r="316" spans="1:11" x14ac:dyDescent="0.3">
      <c r="A316" t="s">
        <v>428</v>
      </c>
      <c r="B316" t="s">
        <v>1161</v>
      </c>
      <c r="C316" t="s">
        <v>1183</v>
      </c>
      <c r="D316" s="43">
        <v>43618</v>
      </c>
      <c r="E316" s="1">
        <v>43626</v>
      </c>
      <c r="F316" s="1">
        <v>43631</v>
      </c>
      <c r="G316">
        <v>12116</v>
      </c>
      <c r="H316">
        <v>14.8</v>
      </c>
      <c r="I316">
        <v>7370.39</v>
      </c>
      <c r="J316" s="2" t="s">
        <v>1218</v>
      </c>
      <c r="K316">
        <v>144</v>
      </c>
    </row>
    <row r="317" spans="1:11" x14ac:dyDescent="0.3">
      <c r="A317" t="s">
        <v>568</v>
      </c>
      <c r="B317" t="s">
        <v>1162</v>
      </c>
      <c r="C317" t="s">
        <v>1172</v>
      </c>
      <c r="D317" s="43">
        <v>43237</v>
      </c>
      <c r="E317" s="1">
        <v>43245</v>
      </c>
      <c r="F317" s="1">
        <v>43258</v>
      </c>
      <c r="G317">
        <v>7702</v>
      </c>
      <c r="H317">
        <v>8.9</v>
      </c>
      <c r="I317">
        <v>4839.03</v>
      </c>
      <c r="J317" s="2" t="s">
        <v>1218</v>
      </c>
      <c r="K317">
        <v>52</v>
      </c>
    </row>
    <row r="318" spans="1:11" x14ac:dyDescent="0.3">
      <c r="A318" t="s">
        <v>789</v>
      </c>
      <c r="B318" t="s">
        <v>1167</v>
      </c>
      <c r="C318" t="s">
        <v>1208</v>
      </c>
      <c r="D318" s="43">
        <v>43091</v>
      </c>
      <c r="E318" s="1">
        <v>43114</v>
      </c>
      <c r="F318" s="1">
        <v>43105</v>
      </c>
      <c r="G318">
        <v>2507</v>
      </c>
      <c r="H318">
        <v>8.6999999999999993</v>
      </c>
      <c r="I318">
        <v>1066.03</v>
      </c>
      <c r="J318" s="2" t="s">
        <v>1218</v>
      </c>
      <c r="K318">
        <v>586</v>
      </c>
    </row>
    <row r="319" spans="1:11" x14ac:dyDescent="0.3">
      <c r="A319" t="s">
        <v>673</v>
      </c>
      <c r="B319" t="s">
        <v>1161</v>
      </c>
      <c r="C319" t="s">
        <v>1179</v>
      </c>
      <c r="D319" s="43">
        <v>43501</v>
      </c>
      <c r="E319" s="1">
        <v>43539</v>
      </c>
      <c r="F319" s="1">
        <v>43545</v>
      </c>
      <c r="G319">
        <v>6884</v>
      </c>
      <c r="H319">
        <v>8.6</v>
      </c>
      <c r="I319">
        <v>3217.61</v>
      </c>
      <c r="J319" s="2" t="s">
        <v>1218</v>
      </c>
      <c r="K319">
        <v>478</v>
      </c>
    </row>
    <row r="320" spans="1:11" x14ac:dyDescent="0.3">
      <c r="A320" t="s">
        <v>495</v>
      </c>
      <c r="B320" t="s">
        <v>1161</v>
      </c>
      <c r="C320" t="s">
        <v>1176</v>
      </c>
      <c r="D320" s="43">
        <v>42886</v>
      </c>
      <c r="E320" s="1">
        <v>42919</v>
      </c>
      <c r="F320" s="1">
        <v>42928</v>
      </c>
      <c r="G320">
        <v>11115</v>
      </c>
      <c r="H320">
        <v>13.5</v>
      </c>
      <c r="I320">
        <v>6348.2</v>
      </c>
      <c r="J320" s="2" t="s">
        <v>1218</v>
      </c>
      <c r="K320">
        <v>479</v>
      </c>
    </row>
    <row r="321" spans="1:11" x14ac:dyDescent="0.3">
      <c r="A321" t="s">
        <v>681</v>
      </c>
      <c r="B321" t="s">
        <v>1190</v>
      </c>
      <c r="C321" t="s">
        <v>1167</v>
      </c>
      <c r="D321" s="43">
        <v>42994</v>
      </c>
      <c r="E321" s="1">
        <v>43054</v>
      </c>
      <c r="F321" s="1">
        <v>43059</v>
      </c>
      <c r="G321">
        <v>5565</v>
      </c>
      <c r="H321">
        <v>8.6999999999999993</v>
      </c>
      <c r="I321">
        <v>3126.85</v>
      </c>
      <c r="J321" s="2" t="s">
        <v>1218</v>
      </c>
      <c r="K321">
        <v>301</v>
      </c>
    </row>
    <row r="322" spans="1:11" x14ac:dyDescent="0.3">
      <c r="A322" t="s">
        <v>478</v>
      </c>
      <c r="B322" t="s">
        <v>1161</v>
      </c>
      <c r="C322" t="s">
        <v>1173</v>
      </c>
      <c r="D322" s="43">
        <v>43745</v>
      </c>
      <c r="E322" s="1">
        <v>43761</v>
      </c>
      <c r="F322" s="1">
        <v>43773</v>
      </c>
      <c r="G322">
        <v>13964</v>
      </c>
      <c r="H322">
        <v>16.899999999999999</v>
      </c>
      <c r="I322">
        <v>6625.22</v>
      </c>
      <c r="J322" s="2" t="s">
        <v>1218</v>
      </c>
      <c r="K322">
        <v>513</v>
      </c>
    </row>
    <row r="323" spans="1:11" x14ac:dyDescent="0.3">
      <c r="A323" t="s">
        <v>576</v>
      </c>
      <c r="B323" t="s">
        <v>1162</v>
      </c>
      <c r="C323" t="s">
        <v>1198</v>
      </c>
      <c r="D323" s="43">
        <v>43047</v>
      </c>
      <c r="E323" s="1">
        <v>43047</v>
      </c>
      <c r="F323" s="1">
        <v>43053</v>
      </c>
      <c r="G323">
        <v>7627</v>
      </c>
      <c r="H323">
        <v>8.8000000000000007</v>
      </c>
      <c r="I323">
        <v>4793</v>
      </c>
      <c r="J323" s="2" t="s">
        <v>1218</v>
      </c>
      <c r="K323">
        <v>31</v>
      </c>
    </row>
    <row r="324" spans="1:11" x14ac:dyDescent="0.3">
      <c r="A324" t="s">
        <v>784</v>
      </c>
      <c r="B324" t="s">
        <v>1167</v>
      </c>
      <c r="C324" t="s">
        <v>1208</v>
      </c>
      <c r="D324" s="43">
        <v>43534</v>
      </c>
      <c r="E324" s="1">
        <v>43682</v>
      </c>
      <c r="F324" s="1">
        <v>43690</v>
      </c>
      <c r="G324">
        <v>2507</v>
      </c>
      <c r="H324">
        <v>8.6999999999999993</v>
      </c>
      <c r="I324">
        <v>1110.92</v>
      </c>
      <c r="J324" s="2" t="s">
        <v>1218</v>
      </c>
      <c r="K324">
        <v>705</v>
      </c>
    </row>
    <row r="325" spans="1:11" x14ac:dyDescent="0.3">
      <c r="A325" t="s">
        <v>118</v>
      </c>
      <c r="B325" t="s">
        <v>1161</v>
      </c>
      <c r="C325" t="s">
        <v>1160</v>
      </c>
      <c r="D325" s="43">
        <v>43752</v>
      </c>
      <c r="E325" s="1">
        <v>43761</v>
      </c>
      <c r="F325" s="1">
        <v>43772</v>
      </c>
      <c r="G325">
        <v>15349</v>
      </c>
      <c r="H325">
        <v>18.5</v>
      </c>
      <c r="J325" s="2" t="s">
        <v>1218</v>
      </c>
      <c r="K325">
        <v>7</v>
      </c>
    </row>
    <row r="326" spans="1:11" x14ac:dyDescent="0.3">
      <c r="A326" t="s">
        <v>877</v>
      </c>
      <c r="B326" t="s">
        <v>1162</v>
      </c>
      <c r="C326" t="s">
        <v>1203</v>
      </c>
      <c r="D326" s="43">
        <v>43795</v>
      </c>
      <c r="E326" s="1">
        <v>43817</v>
      </c>
      <c r="F326" s="1">
        <v>43829</v>
      </c>
      <c r="G326">
        <v>8615</v>
      </c>
      <c r="H326">
        <v>9.8000000000000007</v>
      </c>
      <c r="I326">
        <v>667.89</v>
      </c>
      <c r="J326" s="2" t="s">
        <v>1219</v>
      </c>
      <c r="K326">
        <v>171</v>
      </c>
    </row>
    <row r="327" spans="1:11" x14ac:dyDescent="0.3">
      <c r="A327" t="s">
        <v>624</v>
      </c>
      <c r="B327" t="s">
        <v>1161</v>
      </c>
      <c r="C327" t="s">
        <v>1169</v>
      </c>
      <c r="D327" s="43">
        <v>43312</v>
      </c>
      <c r="E327" s="1">
        <v>43352</v>
      </c>
      <c r="F327" s="1">
        <v>43367</v>
      </c>
      <c r="G327">
        <v>15178</v>
      </c>
      <c r="H327">
        <v>18.3</v>
      </c>
      <c r="I327">
        <v>4027.18</v>
      </c>
      <c r="J327" s="2" t="s">
        <v>1218</v>
      </c>
      <c r="K327">
        <v>201</v>
      </c>
    </row>
    <row r="328" spans="1:11" x14ac:dyDescent="0.3">
      <c r="A328" t="s">
        <v>53</v>
      </c>
      <c r="B328" t="s">
        <v>1161</v>
      </c>
      <c r="C328" t="s">
        <v>1171</v>
      </c>
      <c r="D328" s="43">
        <v>42990</v>
      </c>
      <c r="E328" s="1">
        <v>43001</v>
      </c>
      <c r="F328" s="1">
        <v>43010</v>
      </c>
      <c r="G328">
        <v>11004</v>
      </c>
      <c r="H328">
        <v>13.5</v>
      </c>
      <c r="I328">
        <v>13301.97</v>
      </c>
      <c r="J328" s="2" t="s">
        <v>1218</v>
      </c>
      <c r="K328">
        <v>530</v>
      </c>
    </row>
    <row r="329" spans="1:11" x14ac:dyDescent="0.3">
      <c r="A329" t="s">
        <v>893</v>
      </c>
      <c r="B329" t="s">
        <v>1160</v>
      </c>
      <c r="C329" t="s">
        <v>1184</v>
      </c>
      <c r="D329" s="43">
        <v>43353</v>
      </c>
      <c r="E329" s="1">
        <v>43362</v>
      </c>
      <c r="F329" s="1">
        <v>43372</v>
      </c>
      <c r="G329">
        <v>6033</v>
      </c>
      <c r="H329">
        <v>7.2</v>
      </c>
      <c r="I329">
        <v>623.54999999999995</v>
      </c>
      <c r="J329" s="2" t="s">
        <v>1219</v>
      </c>
      <c r="K329">
        <v>919</v>
      </c>
    </row>
    <row r="330" spans="1:11" x14ac:dyDescent="0.3">
      <c r="A330" t="s">
        <v>816</v>
      </c>
      <c r="B330" t="s">
        <v>1160</v>
      </c>
      <c r="C330" t="s">
        <v>1176</v>
      </c>
      <c r="D330" s="43">
        <v>43218</v>
      </c>
      <c r="E330" s="1">
        <v>43227</v>
      </c>
      <c r="F330" s="1">
        <v>43237</v>
      </c>
      <c r="G330">
        <v>4627</v>
      </c>
      <c r="H330">
        <v>5.8</v>
      </c>
      <c r="I330">
        <v>874.39</v>
      </c>
      <c r="J330" s="2" t="s">
        <v>1219</v>
      </c>
      <c r="K330">
        <v>425</v>
      </c>
    </row>
    <row r="331" spans="1:11" x14ac:dyDescent="0.3">
      <c r="A331" t="s">
        <v>785</v>
      </c>
      <c r="B331" t="s">
        <v>1190</v>
      </c>
      <c r="C331" t="s">
        <v>1203</v>
      </c>
      <c r="D331" s="43">
        <v>43726</v>
      </c>
      <c r="E331" s="1">
        <v>43734</v>
      </c>
      <c r="F331" s="1">
        <v>43737</v>
      </c>
      <c r="G331">
        <v>4151</v>
      </c>
      <c r="H331">
        <v>4.5</v>
      </c>
      <c r="I331">
        <v>1108.1500000000001</v>
      </c>
      <c r="J331" s="2" t="s">
        <v>1219</v>
      </c>
      <c r="K331">
        <v>451</v>
      </c>
    </row>
    <row r="332" spans="1:11" x14ac:dyDescent="0.3">
      <c r="A332" t="s">
        <v>680</v>
      </c>
      <c r="B332" t="s">
        <v>1160</v>
      </c>
      <c r="C332" t="s">
        <v>1162</v>
      </c>
      <c r="D332" s="43">
        <v>42854</v>
      </c>
      <c r="E332" s="1">
        <v>42875</v>
      </c>
      <c r="F332" s="1">
        <v>42890</v>
      </c>
      <c r="G332">
        <v>10883</v>
      </c>
      <c r="H332">
        <v>12.8</v>
      </c>
      <c r="I332">
        <v>3141.85</v>
      </c>
      <c r="J332" s="2" t="s">
        <v>1218</v>
      </c>
      <c r="K332">
        <v>912</v>
      </c>
    </row>
    <row r="333" spans="1:11" x14ac:dyDescent="0.3">
      <c r="A333" t="s">
        <v>674</v>
      </c>
      <c r="B333" t="s">
        <v>1162</v>
      </c>
      <c r="C333" t="s">
        <v>1168</v>
      </c>
      <c r="D333" s="43">
        <v>43775</v>
      </c>
      <c r="E333" s="1">
        <v>43796</v>
      </c>
      <c r="F333" s="1">
        <v>43813</v>
      </c>
      <c r="G333">
        <v>9591</v>
      </c>
      <c r="H333">
        <v>10.7</v>
      </c>
      <c r="I333">
        <v>3216.13</v>
      </c>
      <c r="J333" s="2" t="s">
        <v>1218</v>
      </c>
      <c r="K333">
        <v>102</v>
      </c>
    </row>
    <row r="334" spans="1:11" x14ac:dyDescent="0.3">
      <c r="A334" t="s">
        <v>920</v>
      </c>
      <c r="B334" t="s">
        <v>1190</v>
      </c>
      <c r="C334" t="s">
        <v>1172</v>
      </c>
      <c r="D334" s="43">
        <v>43099</v>
      </c>
      <c r="E334" s="1">
        <v>43123</v>
      </c>
      <c r="F334" s="1">
        <v>43124</v>
      </c>
      <c r="G334">
        <v>3883</v>
      </c>
      <c r="H334">
        <v>5.0999999999999996</v>
      </c>
      <c r="I334">
        <v>542.46</v>
      </c>
      <c r="J334" s="2" t="s">
        <v>1218</v>
      </c>
      <c r="K334">
        <v>352</v>
      </c>
    </row>
    <row r="335" spans="1:11" x14ac:dyDescent="0.3">
      <c r="A335" t="s">
        <v>1039</v>
      </c>
      <c r="B335" t="s">
        <v>1190</v>
      </c>
      <c r="C335" t="s">
        <v>1185</v>
      </c>
      <c r="D335" s="43">
        <v>43702</v>
      </c>
      <c r="E335" s="1">
        <v>43711</v>
      </c>
      <c r="F335" s="1">
        <v>43714</v>
      </c>
      <c r="G335">
        <v>2279</v>
      </c>
      <c r="H335">
        <v>3.2</v>
      </c>
      <c r="I335">
        <v>287.64</v>
      </c>
      <c r="J335" s="2" t="s">
        <v>1218</v>
      </c>
      <c r="K335">
        <v>865</v>
      </c>
    </row>
    <row r="336" spans="1:11" x14ac:dyDescent="0.3">
      <c r="A336" t="s">
        <v>1067</v>
      </c>
      <c r="B336" t="s">
        <v>1167</v>
      </c>
      <c r="C336" t="s">
        <v>1197</v>
      </c>
      <c r="D336" s="43">
        <v>43787</v>
      </c>
      <c r="E336" s="1">
        <v>43799</v>
      </c>
      <c r="F336" s="1">
        <v>43802</v>
      </c>
      <c r="G336">
        <v>1109</v>
      </c>
      <c r="H336">
        <v>2.2999999999999998</v>
      </c>
      <c r="I336">
        <v>235.54</v>
      </c>
      <c r="J336" s="2" t="s">
        <v>1219</v>
      </c>
      <c r="K336">
        <v>845</v>
      </c>
    </row>
    <row r="337" spans="1:11" x14ac:dyDescent="0.3">
      <c r="A337" t="s">
        <v>522</v>
      </c>
      <c r="B337" t="s">
        <v>1161</v>
      </c>
      <c r="C337" t="s">
        <v>1160</v>
      </c>
      <c r="D337" s="43">
        <v>43598</v>
      </c>
      <c r="E337" s="1">
        <v>43617</v>
      </c>
      <c r="F337" s="1">
        <v>43626</v>
      </c>
      <c r="G337">
        <v>15349</v>
      </c>
      <c r="H337">
        <v>18.5</v>
      </c>
      <c r="I337">
        <v>5804.51</v>
      </c>
      <c r="J337" s="2" t="s">
        <v>1218</v>
      </c>
      <c r="K337">
        <v>382</v>
      </c>
    </row>
    <row r="338" spans="1:11" x14ac:dyDescent="0.3">
      <c r="A338" t="s">
        <v>506</v>
      </c>
      <c r="B338" t="s">
        <v>1161</v>
      </c>
      <c r="C338" t="s">
        <v>1176</v>
      </c>
      <c r="D338" s="43">
        <v>43598</v>
      </c>
      <c r="E338" s="1">
        <v>43624</v>
      </c>
      <c r="F338" s="1">
        <v>43636</v>
      </c>
      <c r="G338">
        <v>11115</v>
      </c>
      <c r="H338">
        <v>13.5</v>
      </c>
      <c r="I338">
        <v>6143.64</v>
      </c>
      <c r="J338" s="2" t="s">
        <v>1218</v>
      </c>
      <c r="K338">
        <v>213</v>
      </c>
    </row>
    <row r="339" spans="1:11" x14ac:dyDescent="0.3">
      <c r="A339" t="s">
        <v>746</v>
      </c>
      <c r="B339" t="s">
        <v>1162</v>
      </c>
      <c r="C339" t="s">
        <v>1202</v>
      </c>
      <c r="D339" s="43">
        <v>43664</v>
      </c>
      <c r="E339" s="1">
        <v>43684</v>
      </c>
      <c r="F339" s="1">
        <v>43689</v>
      </c>
      <c r="G339">
        <v>9495</v>
      </c>
      <c r="H339">
        <v>10.6</v>
      </c>
      <c r="I339">
        <v>1703.19</v>
      </c>
      <c r="J339" s="2" t="s">
        <v>1218</v>
      </c>
      <c r="K339">
        <v>171</v>
      </c>
    </row>
    <row r="340" spans="1:11" x14ac:dyDescent="0.3">
      <c r="A340" t="s">
        <v>894</v>
      </c>
      <c r="B340" t="s">
        <v>1160</v>
      </c>
      <c r="C340" t="s">
        <v>1168</v>
      </c>
      <c r="D340" s="43">
        <v>43502</v>
      </c>
      <c r="E340" s="1">
        <v>43690</v>
      </c>
      <c r="F340" s="1">
        <v>43703</v>
      </c>
      <c r="G340">
        <v>5299</v>
      </c>
      <c r="H340">
        <v>6.4</v>
      </c>
      <c r="I340">
        <v>622.29</v>
      </c>
      <c r="J340" s="2" t="s">
        <v>1219</v>
      </c>
      <c r="K340">
        <v>874</v>
      </c>
    </row>
    <row r="341" spans="1:11" x14ac:dyDescent="0.3">
      <c r="A341" t="s">
        <v>740</v>
      </c>
      <c r="B341" t="s">
        <v>1162</v>
      </c>
      <c r="C341" t="s">
        <v>1165</v>
      </c>
      <c r="D341" s="43">
        <v>43366</v>
      </c>
      <c r="E341" s="1">
        <v>43373</v>
      </c>
      <c r="F341" s="1">
        <v>43379</v>
      </c>
      <c r="G341">
        <v>7108</v>
      </c>
      <c r="H341">
        <v>8.3000000000000007</v>
      </c>
      <c r="I341">
        <v>1886.43</v>
      </c>
      <c r="J341" s="2" t="s">
        <v>1219</v>
      </c>
      <c r="K341">
        <v>905</v>
      </c>
    </row>
    <row r="342" spans="1:11" x14ac:dyDescent="0.3">
      <c r="A342" t="s">
        <v>459</v>
      </c>
      <c r="B342" t="s">
        <v>1161</v>
      </c>
      <c r="C342" t="s">
        <v>1187</v>
      </c>
      <c r="D342" s="43">
        <v>43757</v>
      </c>
      <c r="E342" s="1">
        <v>43781</v>
      </c>
      <c r="F342" s="1">
        <v>43786</v>
      </c>
      <c r="G342">
        <v>10789</v>
      </c>
      <c r="H342">
        <v>13.2</v>
      </c>
      <c r="I342">
        <v>6941.66</v>
      </c>
      <c r="J342" s="2" t="s">
        <v>1218</v>
      </c>
      <c r="K342">
        <v>451</v>
      </c>
    </row>
    <row r="343" spans="1:11" x14ac:dyDescent="0.3">
      <c r="A343" t="s">
        <v>860</v>
      </c>
      <c r="B343" t="s">
        <v>1161</v>
      </c>
      <c r="C343" t="s">
        <v>1162</v>
      </c>
      <c r="D343" s="43">
        <v>43434</v>
      </c>
      <c r="E343" s="1">
        <v>43511</v>
      </c>
      <c r="F343" s="1">
        <v>43521</v>
      </c>
      <c r="G343">
        <v>5555</v>
      </c>
      <c r="H343">
        <v>7.1</v>
      </c>
      <c r="I343">
        <v>713.19</v>
      </c>
      <c r="J343" s="2" t="s">
        <v>1219</v>
      </c>
      <c r="K343">
        <v>343</v>
      </c>
    </row>
    <row r="344" spans="1:11" x14ac:dyDescent="0.3">
      <c r="A344" t="s">
        <v>828</v>
      </c>
      <c r="B344" t="s">
        <v>1162</v>
      </c>
      <c r="C344" t="s">
        <v>1180</v>
      </c>
      <c r="D344" s="43">
        <v>42856</v>
      </c>
      <c r="E344" s="1">
        <v>42863</v>
      </c>
      <c r="F344" s="1">
        <v>42873</v>
      </c>
      <c r="G344">
        <v>5561</v>
      </c>
      <c r="H344">
        <v>6.7</v>
      </c>
      <c r="I344">
        <v>826.69</v>
      </c>
      <c r="J344" s="2" t="s">
        <v>1219</v>
      </c>
      <c r="K344">
        <v>560</v>
      </c>
    </row>
    <row r="345" spans="1:11" x14ac:dyDescent="0.3">
      <c r="A345" t="s">
        <v>449</v>
      </c>
      <c r="B345" t="s">
        <v>1160</v>
      </c>
      <c r="C345" t="s">
        <v>1161</v>
      </c>
      <c r="D345" s="43">
        <v>42921</v>
      </c>
      <c r="E345" s="1">
        <v>42938</v>
      </c>
      <c r="F345" s="1">
        <v>42948</v>
      </c>
      <c r="G345">
        <v>15340</v>
      </c>
      <c r="H345">
        <v>23.5</v>
      </c>
      <c r="I345">
        <v>7046.95</v>
      </c>
      <c r="J345" s="2" t="s">
        <v>1218</v>
      </c>
      <c r="K345">
        <v>659</v>
      </c>
    </row>
    <row r="346" spans="1:11" x14ac:dyDescent="0.3">
      <c r="A346" t="s">
        <v>602</v>
      </c>
      <c r="B346" t="s">
        <v>1162</v>
      </c>
      <c r="C346" t="s">
        <v>1163</v>
      </c>
      <c r="D346" s="43">
        <v>42772</v>
      </c>
      <c r="E346" s="1">
        <v>42784</v>
      </c>
      <c r="F346" s="1">
        <v>42801</v>
      </c>
      <c r="G346">
        <v>8395</v>
      </c>
      <c r="H346">
        <v>9.5</v>
      </c>
      <c r="I346">
        <v>4407.74</v>
      </c>
      <c r="J346" s="2" t="s">
        <v>1218</v>
      </c>
      <c r="K346">
        <v>269</v>
      </c>
    </row>
    <row r="347" spans="1:11" x14ac:dyDescent="0.3">
      <c r="A347" t="s">
        <v>1035</v>
      </c>
      <c r="B347" t="s">
        <v>1162</v>
      </c>
      <c r="C347" t="s">
        <v>1179</v>
      </c>
      <c r="D347" s="43">
        <v>43389</v>
      </c>
      <c r="E347" s="1">
        <v>43445</v>
      </c>
      <c r="F347" s="1">
        <v>43457</v>
      </c>
      <c r="G347">
        <v>1443</v>
      </c>
      <c r="H347">
        <v>2.6</v>
      </c>
      <c r="I347">
        <v>288.7</v>
      </c>
      <c r="J347" s="2" t="s">
        <v>1218</v>
      </c>
      <c r="K347">
        <v>601</v>
      </c>
    </row>
    <row r="348" spans="1:11" x14ac:dyDescent="0.3">
      <c r="A348" t="s">
        <v>435</v>
      </c>
      <c r="B348" t="s">
        <v>1167</v>
      </c>
      <c r="C348" t="s">
        <v>1193</v>
      </c>
      <c r="D348" s="43">
        <v>43747</v>
      </c>
      <c r="E348" s="1">
        <v>43754</v>
      </c>
      <c r="F348" s="1">
        <v>43762</v>
      </c>
      <c r="G348">
        <v>6732</v>
      </c>
      <c r="H348">
        <v>8.5</v>
      </c>
      <c r="I348">
        <v>7320.65</v>
      </c>
      <c r="J348" s="2" t="s">
        <v>1218</v>
      </c>
      <c r="K348">
        <v>15</v>
      </c>
    </row>
    <row r="349" spans="1:11" x14ac:dyDescent="0.3">
      <c r="A349" t="s">
        <v>196</v>
      </c>
      <c r="B349" t="s">
        <v>1160</v>
      </c>
      <c r="C349" t="s">
        <v>1163</v>
      </c>
      <c r="D349" s="43">
        <v>43159</v>
      </c>
      <c r="E349" s="1">
        <v>43167</v>
      </c>
      <c r="F349" s="1">
        <v>43173</v>
      </c>
      <c r="G349">
        <v>14209</v>
      </c>
      <c r="H349">
        <v>18.399999999999999</v>
      </c>
      <c r="I349">
        <v>10858.06</v>
      </c>
      <c r="J349" s="2" t="s">
        <v>1218</v>
      </c>
      <c r="K349">
        <v>958</v>
      </c>
    </row>
    <row r="350" spans="1:11" x14ac:dyDescent="0.3">
      <c r="A350" t="s">
        <v>912</v>
      </c>
      <c r="B350" t="s">
        <v>1162</v>
      </c>
      <c r="C350" t="s">
        <v>1182</v>
      </c>
      <c r="D350" s="43">
        <v>43585</v>
      </c>
      <c r="E350" s="1">
        <v>43623</v>
      </c>
      <c r="F350" s="1">
        <v>43626</v>
      </c>
      <c r="G350">
        <v>2488</v>
      </c>
      <c r="H350">
        <v>3.6</v>
      </c>
      <c r="I350">
        <v>573.57000000000005</v>
      </c>
      <c r="J350" s="2" t="s">
        <v>1219</v>
      </c>
      <c r="K350">
        <v>707</v>
      </c>
    </row>
    <row r="351" spans="1:11" x14ac:dyDescent="0.3">
      <c r="A351" t="s">
        <v>102</v>
      </c>
      <c r="B351" t="s">
        <v>1161</v>
      </c>
      <c r="C351" t="s">
        <v>1176</v>
      </c>
      <c r="D351" s="43">
        <v>43331</v>
      </c>
      <c r="E351" s="1">
        <v>43340</v>
      </c>
      <c r="F351" s="1">
        <v>43346</v>
      </c>
      <c r="G351">
        <v>11115</v>
      </c>
      <c r="H351">
        <v>13.5</v>
      </c>
      <c r="I351">
        <v>12396.04</v>
      </c>
      <c r="J351" s="2" t="s">
        <v>1218</v>
      </c>
      <c r="K351">
        <v>420</v>
      </c>
    </row>
    <row r="352" spans="1:11" x14ac:dyDescent="0.3">
      <c r="A352" t="s">
        <v>929</v>
      </c>
      <c r="B352" t="s">
        <v>1167</v>
      </c>
      <c r="C352" t="s">
        <v>1207</v>
      </c>
      <c r="D352" s="43">
        <v>43077</v>
      </c>
      <c r="E352" s="1">
        <v>43156</v>
      </c>
      <c r="F352" s="1">
        <v>43469</v>
      </c>
      <c r="G352">
        <v>913</v>
      </c>
      <c r="H352">
        <v>2.1</v>
      </c>
      <c r="I352">
        <v>521.72</v>
      </c>
      <c r="J352" s="2" t="s">
        <v>1219</v>
      </c>
      <c r="K352">
        <v>586</v>
      </c>
    </row>
    <row r="353" spans="1:11" x14ac:dyDescent="0.3">
      <c r="A353" t="s">
        <v>896</v>
      </c>
      <c r="B353" t="s">
        <v>1167</v>
      </c>
      <c r="C353" t="s">
        <v>1191</v>
      </c>
      <c r="D353" s="43">
        <v>43101</v>
      </c>
      <c r="E353" s="1">
        <v>43225</v>
      </c>
      <c r="F353" s="1">
        <v>43229</v>
      </c>
      <c r="G353">
        <v>1215</v>
      </c>
      <c r="H353">
        <v>2.4</v>
      </c>
      <c r="I353">
        <v>620.47</v>
      </c>
      <c r="J353" s="2" t="s">
        <v>1219</v>
      </c>
      <c r="K353">
        <v>810</v>
      </c>
    </row>
    <row r="354" spans="1:11" x14ac:dyDescent="0.3">
      <c r="A354" t="s">
        <v>1073</v>
      </c>
      <c r="B354" t="s">
        <v>1162</v>
      </c>
      <c r="C354" t="s">
        <v>1197</v>
      </c>
      <c r="D354" s="43">
        <v>43737</v>
      </c>
      <c r="E354" s="1">
        <v>43794</v>
      </c>
      <c r="F354" s="1">
        <v>43803</v>
      </c>
      <c r="G354">
        <v>1147</v>
      </c>
      <c r="H354">
        <v>2.2999999999999998</v>
      </c>
      <c r="I354">
        <v>218.46</v>
      </c>
      <c r="J354" s="2" t="s">
        <v>1219</v>
      </c>
      <c r="K354">
        <v>217</v>
      </c>
    </row>
    <row r="355" spans="1:11" x14ac:dyDescent="0.3">
      <c r="A355" t="s">
        <v>795</v>
      </c>
      <c r="B355" t="s">
        <v>1161</v>
      </c>
      <c r="C355" t="s">
        <v>1182</v>
      </c>
      <c r="D355" s="43">
        <v>42942</v>
      </c>
      <c r="E355" s="1">
        <v>42966</v>
      </c>
      <c r="F355" s="1">
        <v>42968</v>
      </c>
      <c r="G355">
        <v>8047</v>
      </c>
      <c r="H355">
        <v>10</v>
      </c>
      <c r="I355">
        <v>1009.83</v>
      </c>
      <c r="J355" s="2" t="s">
        <v>1218</v>
      </c>
      <c r="K355">
        <v>513</v>
      </c>
    </row>
    <row r="356" spans="1:11" x14ac:dyDescent="0.3">
      <c r="A356" t="s">
        <v>775</v>
      </c>
      <c r="B356" t="s">
        <v>1160</v>
      </c>
      <c r="C356" t="s">
        <v>1193</v>
      </c>
      <c r="D356" s="43">
        <v>43647</v>
      </c>
      <c r="E356" s="1">
        <v>43659</v>
      </c>
      <c r="F356" s="1">
        <v>43668</v>
      </c>
      <c r="G356">
        <v>4159</v>
      </c>
      <c r="H356">
        <v>5.3</v>
      </c>
      <c r="I356">
        <v>1185.48</v>
      </c>
      <c r="J356" s="2" t="s">
        <v>1219</v>
      </c>
      <c r="K356">
        <v>436</v>
      </c>
    </row>
    <row r="357" spans="1:11" x14ac:dyDescent="0.3">
      <c r="A357" t="s">
        <v>772</v>
      </c>
      <c r="B357" t="s">
        <v>1167</v>
      </c>
      <c r="C357" t="s">
        <v>1208</v>
      </c>
      <c r="D357" s="43">
        <v>43462</v>
      </c>
      <c r="E357" s="1">
        <v>43535</v>
      </c>
      <c r="F357" s="1">
        <v>43834</v>
      </c>
      <c r="G357">
        <v>2507</v>
      </c>
      <c r="H357">
        <v>8.6999999999999993</v>
      </c>
      <c r="I357">
        <v>1199.52</v>
      </c>
      <c r="J357" s="2" t="s">
        <v>1218</v>
      </c>
      <c r="K357">
        <v>212</v>
      </c>
    </row>
    <row r="358" spans="1:11" x14ac:dyDescent="0.3">
      <c r="A358" t="s">
        <v>818</v>
      </c>
      <c r="B358" t="s">
        <v>1161</v>
      </c>
      <c r="C358" t="s">
        <v>1162</v>
      </c>
      <c r="D358" s="43">
        <v>43137</v>
      </c>
      <c r="E358" s="1">
        <v>43194</v>
      </c>
      <c r="F358" s="1">
        <v>43205</v>
      </c>
      <c r="G358">
        <v>5555</v>
      </c>
      <c r="H358">
        <v>7.1</v>
      </c>
      <c r="I358">
        <v>866.58</v>
      </c>
      <c r="J358" s="2" t="s">
        <v>1219</v>
      </c>
      <c r="K358">
        <v>343</v>
      </c>
    </row>
    <row r="359" spans="1:11" x14ac:dyDescent="0.3">
      <c r="A359" t="s">
        <v>640</v>
      </c>
      <c r="B359" t="s">
        <v>1167</v>
      </c>
      <c r="C359" t="s">
        <v>1163</v>
      </c>
      <c r="D359" s="43">
        <v>43717</v>
      </c>
      <c r="E359" s="1">
        <v>43732</v>
      </c>
      <c r="F359" s="1">
        <v>43745</v>
      </c>
      <c r="G359">
        <v>8432</v>
      </c>
      <c r="H359">
        <v>9.6</v>
      </c>
      <c r="I359">
        <v>3829.57</v>
      </c>
      <c r="J359" s="2" t="s">
        <v>1218</v>
      </c>
      <c r="K359">
        <v>810</v>
      </c>
    </row>
    <row r="360" spans="1:11" x14ac:dyDescent="0.3">
      <c r="A360" t="s">
        <v>68</v>
      </c>
      <c r="B360" t="s">
        <v>1167</v>
      </c>
      <c r="C360" t="s">
        <v>1174</v>
      </c>
      <c r="D360" s="43">
        <v>43811</v>
      </c>
      <c r="E360" s="1">
        <v>43823</v>
      </c>
      <c r="F360" s="1">
        <v>43834</v>
      </c>
      <c r="G360">
        <v>11708</v>
      </c>
      <c r="H360">
        <v>20.9</v>
      </c>
      <c r="I360">
        <v>13053.23</v>
      </c>
      <c r="J360" s="2" t="s">
        <v>1218</v>
      </c>
      <c r="K360">
        <v>741</v>
      </c>
    </row>
    <row r="361" spans="1:11" x14ac:dyDescent="0.3">
      <c r="A361" t="s">
        <v>930</v>
      </c>
      <c r="B361" t="s">
        <v>1167</v>
      </c>
      <c r="C361" t="s">
        <v>1197</v>
      </c>
      <c r="D361" s="43">
        <v>43317</v>
      </c>
      <c r="E361" s="1">
        <v>43335</v>
      </c>
      <c r="F361" s="1">
        <v>43338</v>
      </c>
      <c r="G361">
        <v>1109</v>
      </c>
      <c r="H361">
        <v>2.2999999999999998</v>
      </c>
      <c r="I361">
        <v>512.33000000000004</v>
      </c>
      <c r="J361" s="2" t="s">
        <v>1219</v>
      </c>
      <c r="K361">
        <v>31</v>
      </c>
    </row>
    <row r="362" spans="1:11" x14ac:dyDescent="0.3">
      <c r="A362" t="s">
        <v>675</v>
      </c>
      <c r="B362" t="s">
        <v>1167</v>
      </c>
      <c r="C362" t="s">
        <v>1164</v>
      </c>
      <c r="D362" s="43">
        <v>43507</v>
      </c>
      <c r="E362" s="1">
        <v>43528</v>
      </c>
      <c r="F362" s="1">
        <v>43546</v>
      </c>
      <c r="G362">
        <v>7193</v>
      </c>
      <c r="H362">
        <v>15.3</v>
      </c>
      <c r="I362">
        <v>3203.28</v>
      </c>
      <c r="J362" s="2" t="s">
        <v>1218</v>
      </c>
      <c r="K362">
        <v>725</v>
      </c>
    </row>
    <row r="363" spans="1:11" x14ac:dyDescent="0.3">
      <c r="A363" t="s">
        <v>156</v>
      </c>
      <c r="B363" t="s">
        <v>1167</v>
      </c>
      <c r="C363" t="s">
        <v>1183</v>
      </c>
      <c r="D363" s="43">
        <v>43138</v>
      </c>
      <c r="E363" s="1">
        <v>43153</v>
      </c>
      <c r="F363" s="1">
        <v>43166</v>
      </c>
      <c r="G363">
        <v>8303</v>
      </c>
      <c r="H363">
        <v>14.5</v>
      </c>
      <c r="I363">
        <v>11378.57</v>
      </c>
      <c r="J363" s="2" t="s">
        <v>1218</v>
      </c>
      <c r="K363">
        <v>11</v>
      </c>
    </row>
    <row r="364" spans="1:11" x14ac:dyDescent="0.3">
      <c r="A364" t="s">
        <v>1008</v>
      </c>
      <c r="B364" t="s">
        <v>1167</v>
      </c>
      <c r="C364" t="s">
        <v>1179</v>
      </c>
      <c r="D364" s="43">
        <v>43113</v>
      </c>
      <c r="E364" s="1">
        <v>43143</v>
      </c>
      <c r="F364" s="1">
        <v>43152</v>
      </c>
      <c r="G364">
        <v>1405</v>
      </c>
      <c r="H364">
        <v>2.6</v>
      </c>
      <c r="I364">
        <v>334.81</v>
      </c>
      <c r="J364" s="2" t="s">
        <v>1218</v>
      </c>
      <c r="K364">
        <v>512</v>
      </c>
    </row>
    <row r="365" spans="1:11" x14ac:dyDescent="0.3">
      <c r="A365" t="s">
        <v>639</v>
      </c>
      <c r="B365" t="s">
        <v>1162</v>
      </c>
      <c r="C365" t="s">
        <v>1188</v>
      </c>
      <c r="D365" s="43">
        <v>43252</v>
      </c>
      <c r="E365" s="1">
        <v>43302</v>
      </c>
      <c r="F365" s="1">
        <v>43306</v>
      </c>
      <c r="G365">
        <v>6965</v>
      </c>
      <c r="H365">
        <v>15.1</v>
      </c>
      <c r="I365">
        <v>3831.23</v>
      </c>
      <c r="J365" s="2" t="s">
        <v>1218</v>
      </c>
      <c r="K365">
        <v>217</v>
      </c>
    </row>
    <row r="366" spans="1:11" x14ac:dyDescent="0.3">
      <c r="A366" t="s">
        <v>1114</v>
      </c>
      <c r="B366" t="s">
        <v>1167</v>
      </c>
      <c r="C366" t="s">
        <v>1209</v>
      </c>
      <c r="D366" s="43">
        <v>43732</v>
      </c>
      <c r="E366" s="1">
        <v>43748</v>
      </c>
      <c r="F366" s="1">
        <v>43752</v>
      </c>
      <c r="G366">
        <v>307</v>
      </c>
      <c r="H366">
        <v>1.5</v>
      </c>
      <c r="I366">
        <v>158.16</v>
      </c>
      <c r="J366" s="2" t="s">
        <v>1218</v>
      </c>
      <c r="K366">
        <v>460</v>
      </c>
    </row>
    <row r="367" spans="1:11" x14ac:dyDescent="0.3">
      <c r="A367" t="s">
        <v>366</v>
      </c>
      <c r="B367" t="s">
        <v>1161</v>
      </c>
      <c r="C367" t="s">
        <v>1168</v>
      </c>
      <c r="D367" s="43">
        <v>43517</v>
      </c>
      <c r="E367" s="1">
        <v>43529</v>
      </c>
      <c r="F367" s="1">
        <v>43534</v>
      </c>
      <c r="G367">
        <v>10899</v>
      </c>
      <c r="H367">
        <v>13.3</v>
      </c>
      <c r="I367">
        <v>8406.06</v>
      </c>
      <c r="J367" s="2" t="s">
        <v>1218</v>
      </c>
      <c r="K367">
        <v>638</v>
      </c>
    </row>
    <row r="368" spans="1:11" x14ac:dyDescent="0.3">
      <c r="A368" t="s">
        <v>445</v>
      </c>
      <c r="B368" t="s">
        <v>1161</v>
      </c>
      <c r="C368" t="s">
        <v>1184</v>
      </c>
      <c r="D368" s="43">
        <v>43391</v>
      </c>
      <c r="E368" s="1">
        <v>43424</v>
      </c>
      <c r="F368" s="1">
        <v>43431</v>
      </c>
      <c r="G368">
        <v>16695</v>
      </c>
      <c r="H368">
        <v>20.100000000000001</v>
      </c>
      <c r="I368">
        <v>7095.99</v>
      </c>
      <c r="J368" s="2" t="s">
        <v>1218</v>
      </c>
      <c r="K368">
        <v>638</v>
      </c>
    </row>
    <row r="369" spans="1:11" x14ac:dyDescent="0.3">
      <c r="A369" t="s">
        <v>143</v>
      </c>
      <c r="B369" t="s">
        <v>1161</v>
      </c>
      <c r="C369" t="s">
        <v>1173</v>
      </c>
      <c r="D369" s="43">
        <v>43762</v>
      </c>
      <c r="E369" s="1">
        <v>43773</v>
      </c>
      <c r="F369" s="1">
        <v>43780</v>
      </c>
      <c r="G369">
        <v>13964</v>
      </c>
      <c r="H369">
        <v>16.899999999999999</v>
      </c>
      <c r="I369">
        <v>11615.02</v>
      </c>
      <c r="J369" s="2" t="s">
        <v>1218</v>
      </c>
      <c r="K369">
        <v>325</v>
      </c>
    </row>
    <row r="370" spans="1:11" x14ac:dyDescent="0.3">
      <c r="A370" t="s">
        <v>216</v>
      </c>
      <c r="B370" t="s">
        <v>1161</v>
      </c>
      <c r="C370" t="s">
        <v>1160</v>
      </c>
      <c r="D370" s="43">
        <v>43807</v>
      </c>
      <c r="E370" s="1">
        <v>43815</v>
      </c>
      <c r="F370" s="1">
        <v>43820</v>
      </c>
      <c r="G370">
        <v>15349</v>
      </c>
      <c r="H370">
        <v>18.5</v>
      </c>
      <c r="I370">
        <v>10598.36</v>
      </c>
      <c r="J370" s="2" t="s">
        <v>1218</v>
      </c>
      <c r="K370">
        <v>792</v>
      </c>
    </row>
    <row r="371" spans="1:11" x14ac:dyDescent="0.3">
      <c r="A371" t="s">
        <v>1142</v>
      </c>
      <c r="B371" t="s">
        <v>1162</v>
      </c>
      <c r="C371" t="s">
        <v>1210</v>
      </c>
      <c r="D371" s="43">
        <v>43559</v>
      </c>
      <c r="E371" s="1">
        <v>43632</v>
      </c>
      <c r="F371" s="1">
        <v>43639</v>
      </c>
      <c r="G371">
        <v>370</v>
      </c>
      <c r="H371">
        <v>1.5</v>
      </c>
      <c r="I371">
        <v>107.73</v>
      </c>
      <c r="J371" s="2" t="s">
        <v>1219</v>
      </c>
      <c r="K371">
        <v>710</v>
      </c>
    </row>
    <row r="372" spans="1:11" x14ac:dyDescent="0.3">
      <c r="A372" t="s">
        <v>534</v>
      </c>
      <c r="B372" t="s">
        <v>1161</v>
      </c>
      <c r="C372" t="s">
        <v>1183</v>
      </c>
      <c r="D372" s="43">
        <v>43446</v>
      </c>
      <c r="E372" s="1">
        <v>43482</v>
      </c>
      <c r="F372" s="1">
        <v>43489</v>
      </c>
      <c r="G372">
        <v>12116</v>
      </c>
      <c r="H372">
        <v>14.8</v>
      </c>
      <c r="I372">
        <v>5539.3</v>
      </c>
      <c r="J372" s="2" t="s">
        <v>1218</v>
      </c>
      <c r="K372">
        <v>663</v>
      </c>
    </row>
    <row r="373" spans="1:11" x14ac:dyDescent="0.3">
      <c r="A373" t="s">
        <v>51</v>
      </c>
      <c r="B373" t="s">
        <v>1161</v>
      </c>
      <c r="C373" t="s">
        <v>1187</v>
      </c>
      <c r="D373" s="43">
        <v>43437</v>
      </c>
      <c r="E373" s="1">
        <v>43448</v>
      </c>
      <c r="F373" s="1">
        <v>43455</v>
      </c>
      <c r="G373">
        <v>10789</v>
      </c>
      <c r="H373">
        <v>13.2</v>
      </c>
      <c r="I373">
        <v>13346.08</v>
      </c>
      <c r="J373" s="2" t="s">
        <v>1218</v>
      </c>
      <c r="K373">
        <v>451</v>
      </c>
    </row>
    <row r="374" spans="1:11" x14ac:dyDescent="0.3">
      <c r="A374" t="s">
        <v>991</v>
      </c>
      <c r="B374" t="s">
        <v>1167</v>
      </c>
      <c r="C374" t="s">
        <v>1182</v>
      </c>
      <c r="D374" s="43">
        <v>43320</v>
      </c>
      <c r="E374" s="1">
        <v>43438</v>
      </c>
      <c r="F374" s="1">
        <v>43442</v>
      </c>
      <c r="G374">
        <v>2461</v>
      </c>
      <c r="H374">
        <v>3.6</v>
      </c>
      <c r="I374">
        <v>369.07</v>
      </c>
      <c r="J374" s="2" t="s">
        <v>1219</v>
      </c>
      <c r="K374">
        <v>467</v>
      </c>
    </row>
    <row r="375" spans="1:11" x14ac:dyDescent="0.3">
      <c r="A375" t="s">
        <v>642</v>
      </c>
      <c r="B375" t="s">
        <v>1167</v>
      </c>
      <c r="C375" t="s">
        <v>1185</v>
      </c>
      <c r="D375" s="43">
        <v>43524</v>
      </c>
      <c r="E375" s="1">
        <v>43544</v>
      </c>
      <c r="F375" s="1">
        <v>43566</v>
      </c>
      <c r="G375">
        <v>7794</v>
      </c>
      <c r="H375">
        <v>12.9</v>
      </c>
      <c r="I375">
        <v>3816.15</v>
      </c>
      <c r="J375" s="2" t="s">
        <v>1218</v>
      </c>
      <c r="K375">
        <v>703</v>
      </c>
    </row>
    <row r="376" spans="1:11" x14ac:dyDescent="0.3">
      <c r="A376" t="s">
        <v>703</v>
      </c>
      <c r="B376" t="s">
        <v>1162</v>
      </c>
      <c r="C376" t="s">
        <v>1203</v>
      </c>
      <c r="D376" s="43">
        <v>43498</v>
      </c>
      <c r="E376" s="1">
        <v>43519</v>
      </c>
      <c r="F376" s="1">
        <v>43533</v>
      </c>
      <c r="G376">
        <v>8615</v>
      </c>
      <c r="H376">
        <v>9.8000000000000007</v>
      </c>
      <c r="I376">
        <v>2716.77</v>
      </c>
      <c r="J376" s="2" t="s">
        <v>1218</v>
      </c>
      <c r="K376">
        <v>549</v>
      </c>
    </row>
    <row r="377" spans="1:11" x14ac:dyDescent="0.3">
      <c r="A377" t="s">
        <v>66</v>
      </c>
      <c r="B377" t="s">
        <v>1167</v>
      </c>
      <c r="C377" t="s">
        <v>1171</v>
      </c>
      <c r="D377" s="43">
        <v>43731</v>
      </c>
      <c r="E377" s="1">
        <v>43738</v>
      </c>
      <c r="F377" s="1">
        <v>43750</v>
      </c>
      <c r="G377">
        <v>8187</v>
      </c>
      <c r="H377">
        <v>10.1</v>
      </c>
      <c r="I377">
        <v>13083.1</v>
      </c>
      <c r="J377" s="2" t="s">
        <v>1218</v>
      </c>
      <c r="K377">
        <v>549</v>
      </c>
    </row>
    <row r="378" spans="1:11" x14ac:dyDescent="0.3">
      <c r="A378" t="s">
        <v>758</v>
      </c>
      <c r="B378" t="s">
        <v>1190</v>
      </c>
      <c r="C378" t="s">
        <v>1163</v>
      </c>
      <c r="D378" s="43">
        <v>43133</v>
      </c>
      <c r="E378" s="1">
        <v>43157</v>
      </c>
      <c r="F378" s="1">
        <v>43162</v>
      </c>
      <c r="G378">
        <v>3608</v>
      </c>
      <c r="H378">
        <v>4.8</v>
      </c>
      <c r="I378">
        <v>1443.93</v>
      </c>
      <c r="J378" s="2" t="s">
        <v>1218</v>
      </c>
      <c r="K378">
        <v>25</v>
      </c>
    </row>
    <row r="379" spans="1:11" x14ac:dyDescent="0.3">
      <c r="A379" t="s">
        <v>901</v>
      </c>
      <c r="B379" t="s">
        <v>1190</v>
      </c>
      <c r="C379" t="s">
        <v>1163</v>
      </c>
      <c r="D379" s="43">
        <v>42993</v>
      </c>
      <c r="E379" s="1">
        <v>43292</v>
      </c>
      <c r="F379" s="1">
        <v>43295</v>
      </c>
      <c r="G379">
        <v>3608</v>
      </c>
      <c r="H379">
        <v>4.8</v>
      </c>
      <c r="I379">
        <v>606.49</v>
      </c>
      <c r="J379" s="2" t="s">
        <v>1219</v>
      </c>
      <c r="K379">
        <v>297</v>
      </c>
    </row>
    <row r="380" spans="1:11" x14ac:dyDescent="0.3">
      <c r="A380" t="s">
        <v>1081</v>
      </c>
      <c r="B380" t="s">
        <v>1167</v>
      </c>
      <c r="C380" t="s">
        <v>1182</v>
      </c>
      <c r="D380" s="43">
        <v>42742</v>
      </c>
      <c r="E380" s="1">
        <v>42759</v>
      </c>
      <c r="F380" s="1">
        <v>42765</v>
      </c>
      <c r="G380">
        <v>2461</v>
      </c>
      <c r="H380">
        <v>3.6</v>
      </c>
      <c r="I380">
        <v>201.79</v>
      </c>
      <c r="J380" s="2" t="s">
        <v>1219</v>
      </c>
      <c r="K380">
        <v>884</v>
      </c>
    </row>
    <row r="381" spans="1:11" x14ac:dyDescent="0.3">
      <c r="A381" t="s">
        <v>130</v>
      </c>
      <c r="B381" t="s">
        <v>1161</v>
      </c>
      <c r="C381" t="s">
        <v>1169</v>
      </c>
      <c r="D381" s="43">
        <v>42924</v>
      </c>
      <c r="E381" s="1">
        <v>42936</v>
      </c>
      <c r="F381" s="1">
        <v>42941</v>
      </c>
      <c r="G381">
        <v>15178</v>
      </c>
      <c r="H381">
        <v>18.3</v>
      </c>
      <c r="I381">
        <v>11858.34</v>
      </c>
      <c r="J381" s="2" t="s">
        <v>1218</v>
      </c>
      <c r="K381">
        <v>711</v>
      </c>
    </row>
    <row r="382" spans="1:11" x14ac:dyDescent="0.3">
      <c r="A382" t="s">
        <v>969</v>
      </c>
      <c r="B382" t="s">
        <v>1190</v>
      </c>
      <c r="C382" t="s">
        <v>1165</v>
      </c>
      <c r="D382" s="43">
        <v>43159</v>
      </c>
      <c r="E382" s="1">
        <v>43167</v>
      </c>
      <c r="F382" s="1">
        <v>43169</v>
      </c>
      <c r="G382">
        <v>1765</v>
      </c>
      <c r="H382">
        <v>2.6</v>
      </c>
      <c r="I382">
        <v>403.04</v>
      </c>
      <c r="J382" s="2" t="s">
        <v>1219</v>
      </c>
      <c r="K382">
        <v>760</v>
      </c>
    </row>
    <row r="383" spans="1:11" x14ac:dyDescent="0.3">
      <c r="A383" t="s">
        <v>201</v>
      </c>
      <c r="B383" t="s">
        <v>1161</v>
      </c>
      <c r="C383" t="s">
        <v>1169</v>
      </c>
      <c r="D383" s="43">
        <v>43801</v>
      </c>
      <c r="E383" s="1">
        <v>43815</v>
      </c>
      <c r="F383" s="1">
        <v>43822</v>
      </c>
      <c r="G383">
        <v>15178</v>
      </c>
      <c r="H383">
        <v>18.3</v>
      </c>
      <c r="I383">
        <v>10798.46</v>
      </c>
      <c r="J383" s="2" t="s">
        <v>1218</v>
      </c>
      <c r="K383">
        <v>513</v>
      </c>
    </row>
    <row r="384" spans="1:11" x14ac:dyDescent="0.3">
      <c r="A384" t="s">
        <v>698</v>
      </c>
      <c r="B384" t="s">
        <v>1190</v>
      </c>
      <c r="C384" t="s">
        <v>1207</v>
      </c>
      <c r="D384" s="43">
        <v>43682</v>
      </c>
      <c r="E384" s="1">
        <v>43732</v>
      </c>
      <c r="F384" s="1">
        <v>43741</v>
      </c>
      <c r="G384">
        <v>6495</v>
      </c>
      <c r="H384">
        <v>8.1999999999999993</v>
      </c>
      <c r="I384">
        <v>2868.52</v>
      </c>
      <c r="J384" s="2" t="s">
        <v>1218</v>
      </c>
      <c r="K384">
        <v>860</v>
      </c>
    </row>
    <row r="385" spans="1:11" x14ac:dyDescent="0.3">
      <c r="A385" t="s">
        <v>1128</v>
      </c>
      <c r="B385" t="s">
        <v>1162</v>
      </c>
      <c r="C385" t="s">
        <v>1191</v>
      </c>
      <c r="D385" s="43">
        <v>43682</v>
      </c>
      <c r="E385" s="1">
        <v>43701</v>
      </c>
      <c r="F385" s="1">
        <v>43708</v>
      </c>
      <c r="G385">
        <v>1245</v>
      </c>
      <c r="H385">
        <v>2.4</v>
      </c>
      <c r="I385">
        <v>131.16</v>
      </c>
      <c r="J385" s="2" t="s">
        <v>1219</v>
      </c>
      <c r="K385">
        <v>135</v>
      </c>
    </row>
    <row r="386" spans="1:11" x14ac:dyDescent="0.3">
      <c r="A386" t="s">
        <v>760</v>
      </c>
      <c r="B386" t="s">
        <v>1167</v>
      </c>
      <c r="C386" t="s">
        <v>1183</v>
      </c>
      <c r="D386" s="43">
        <v>42876</v>
      </c>
      <c r="E386" s="1">
        <v>42906</v>
      </c>
      <c r="F386" s="1">
        <v>42909</v>
      </c>
      <c r="G386">
        <v>8303</v>
      </c>
      <c r="H386">
        <v>14.5</v>
      </c>
      <c r="I386">
        <v>1414.25</v>
      </c>
      <c r="J386" s="2" t="s">
        <v>1218</v>
      </c>
      <c r="K386">
        <v>417</v>
      </c>
    </row>
    <row r="387" spans="1:11" x14ac:dyDescent="0.3">
      <c r="A387" t="s">
        <v>34</v>
      </c>
      <c r="B387" t="s">
        <v>1161</v>
      </c>
      <c r="C387" t="s">
        <v>1175</v>
      </c>
      <c r="D387" s="43">
        <v>43558</v>
      </c>
      <c r="E387" s="1">
        <v>43568</v>
      </c>
      <c r="F387" s="1">
        <v>43575</v>
      </c>
      <c r="G387">
        <v>11022</v>
      </c>
      <c r="H387">
        <v>13.5</v>
      </c>
      <c r="I387">
        <v>13887.09</v>
      </c>
      <c r="J387" s="2" t="s">
        <v>1218</v>
      </c>
      <c r="K387">
        <v>109</v>
      </c>
    </row>
    <row r="388" spans="1:11" x14ac:dyDescent="0.3">
      <c r="A388" t="s">
        <v>1105</v>
      </c>
      <c r="B388" t="s">
        <v>1161</v>
      </c>
      <c r="C388" t="s">
        <v>1211</v>
      </c>
      <c r="D388" s="43">
        <v>43358</v>
      </c>
      <c r="E388" s="1">
        <v>43368</v>
      </c>
      <c r="F388" s="1">
        <v>43373</v>
      </c>
      <c r="G388">
        <v>589</v>
      </c>
      <c r="H388">
        <v>1.2</v>
      </c>
      <c r="I388">
        <v>167.37</v>
      </c>
      <c r="J388" s="2" t="s">
        <v>1219</v>
      </c>
      <c r="K388">
        <v>871</v>
      </c>
    </row>
    <row r="389" spans="1:11" x14ac:dyDescent="0.3">
      <c r="A389" t="s">
        <v>609</v>
      </c>
      <c r="B389" t="s">
        <v>1162</v>
      </c>
      <c r="C389" t="s">
        <v>1180</v>
      </c>
      <c r="D389" s="43">
        <v>42881</v>
      </c>
      <c r="E389" s="1">
        <v>42889</v>
      </c>
      <c r="F389" s="1">
        <v>42897</v>
      </c>
      <c r="G389">
        <v>5561</v>
      </c>
      <c r="H389">
        <v>6.7</v>
      </c>
      <c r="I389">
        <v>4296.3</v>
      </c>
      <c r="J389" s="2" t="s">
        <v>1218</v>
      </c>
      <c r="K389">
        <v>741</v>
      </c>
    </row>
    <row r="390" spans="1:11" x14ac:dyDescent="0.3">
      <c r="A390" t="s">
        <v>715</v>
      </c>
      <c r="B390" t="s">
        <v>1160</v>
      </c>
      <c r="C390" t="s">
        <v>1195</v>
      </c>
      <c r="D390" s="43">
        <v>42971</v>
      </c>
      <c r="E390" s="1">
        <v>42978</v>
      </c>
      <c r="F390" s="1">
        <v>42983</v>
      </c>
      <c r="G390">
        <v>14584</v>
      </c>
      <c r="H390">
        <v>21.7</v>
      </c>
      <c r="I390">
        <v>2506.59</v>
      </c>
      <c r="J390" s="2" t="s">
        <v>1218</v>
      </c>
      <c r="K390">
        <v>77</v>
      </c>
    </row>
    <row r="391" spans="1:11" x14ac:dyDescent="0.3">
      <c r="A391" t="s">
        <v>945</v>
      </c>
      <c r="B391" t="s">
        <v>1162</v>
      </c>
      <c r="C391" t="s">
        <v>1207</v>
      </c>
      <c r="D391" s="43">
        <v>43258</v>
      </c>
      <c r="E391" s="1">
        <v>43397</v>
      </c>
      <c r="F391" s="1">
        <v>43401</v>
      </c>
      <c r="G391">
        <v>941</v>
      </c>
      <c r="H391">
        <v>2.1</v>
      </c>
      <c r="I391">
        <v>480.46</v>
      </c>
      <c r="J391" s="2" t="s">
        <v>1219</v>
      </c>
      <c r="K391">
        <v>561</v>
      </c>
    </row>
    <row r="392" spans="1:11" x14ac:dyDescent="0.3">
      <c r="A392" t="s">
        <v>1029</v>
      </c>
      <c r="B392" t="s">
        <v>1160</v>
      </c>
      <c r="C392" t="s">
        <v>1201</v>
      </c>
      <c r="D392" s="43">
        <v>43289</v>
      </c>
      <c r="E392" s="1">
        <v>43297</v>
      </c>
      <c r="F392" s="1">
        <v>43302</v>
      </c>
      <c r="G392">
        <v>2565</v>
      </c>
      <c r="H392">
        <v>3.7</v>
      </c>
      <c r="I392">
        <v>299.62</v>
      </c>
      <c r="J392" s="2" t="s">
        <v>1219</v>
      </c>
      <c r="K392">
        <v>436</v>
      </c>
    </row>
    <row r="393" spans="1:11" x14ac:dyDescent="0.3">
      <c r="A393" t="s">
        <v>84</v>
      </c>
      <c r="B393" t="s">
        <v>1161</v>
      </c>
      <c r="C393" t="s">
        <v>1173</v>
      </c>
      <c r="D393" s="43">
        <v>43050</v>
      </c>
      <c r="E393" s="1">
        <v>43062</v>
      </c>
      <c r="F393" s="1">
        <v>43070</v>
      </c>
      <c r="G393">
        <v>13964</v>
      </c>
      <c r="H393">
        <v>16.899999999999999</v>
      </c>
      <c r="I393">
        <v>12649.05</v>
      </c>
      <c r="J393" s="2" t="s">
        <v>1218</v>
      </c>
      <c r="K393">
        <v>239</v>
      </c>
    </row>
    <row r="394" spans="1:11" x14ac:dyDescent="0.3">
      <c r="A394" t="s">
        <v>874</v>
      </c>
      <c r="B394" t="s">
        <v>1162</v>
      </c>
      <c r="C394" t="s">
        <v>1182</v>
      </c>
      <c r="D394" s="43">
        <v>43388</v>
      </c>
      <c r="E394" s="1">
        <v>43398</v>
      </c>
      <c r="F394" s="1">
        <v>43402</v>
      </c>
      <c r="G394">
        <v>2488</v>
      </c>
      <c r="H394">
        <v>3.6</v>
      </c>
      <c r="I394">
        <v>675.52</v>
      </c>
      <c r="J394" s="2" t="s">
        <v>1219</v>
      </c>
      <c r="K394">
        <v>561</v>
      </c>
    </row>
    <row r="395" spans="1:11" x14ac:dyDescent="0.3">
      <c r="A395" t="s">
        <v>262</v>
      </c>
      <c r="B395" t="s">
        <v>1167</v>
      </c>
      <c r="C395" t="s">
        <v>1169</v>
      </c>
      <c r="D395" s="43">
        <v>43461</v>
      </c>
      <c r="E395" s="1">
        <v>43469</v>
      </c>
      <c r="F395" s="1">
        <v>43473</v>
      </c>
      <c r="G395">
        <v>10593</v>
      </c>
      <c r="H395">
        <v>17.7</v>
      </c>
      <c r="I395">
        <v>9912.2800000000007</v>
      </c>
      <c r="J395" s="2" t="s">
        <v>1218</v>
      </c>
      <c r="K395">
        <v>435</v>
      </c>
    </row>
    <row r="396" spans="1:11" x14ac:dyDescent="0.3">
      <c r="A396" t="s">
        <v>963</v>
      </c>
      <c r="B396" t="s">
        <v>1190</v>
      </c>
      <c r="C396" t="s">
        <v>1195</v>
      </c>
      <c r="D396" s="43">
        <v>43117</v>
      </c>
      <c r="E396" s="1">
        <v>43131</v>
      </c>
      <c r="F396" s="1">
        <v>43136</v>
      </c>
      <c r="G396">
        <v>2606</v>
      </c>
      <c r="H396">
        <v>3.6</v>
      </c>
      <c r="I396">
        <v>415.99</v>
      </c>
      <c r="J396" s="2" t="s">
        <v>1219</v>
      </c>
      <c r="K396">
        <v>39</v>
      </c>
    </row>
    <row r="397" spans="1:11" x14ac:dyDescent="0.3">
      <c r="A397" t="s">
        <v>790</v>
      </c>
      <c r="B397" t="s">
        <v>1162</v>
      </c>
      <c r="C397" t="s">
        <v>1191</v>
      </c>
      <c r="D397" s="43">
        <v>43568</v>
      </c>
      <c r="E397" s="1">
        <v>43574</v>
      </c>
      <c r="F397" s="1">
        <v>43578</v>
      </c>
      <c r="G397">
        <v>1245</v>
      </c>
      <c r="H397">
        <v>2.4</v>
      </c>
      <c r="I397">
        <v>1061.77</v>
      </c>
      <c r="J397" s="2" t="s">
        <v>1219</v>
      </c>
      <c r="K397">
        <v>198</v>
      </c>
    </row>
    <row r="398" spans="1:11" x14ac:dyDescent="0.3">
      <c r="A398" t="s">
        <v>928</v>
      </c>
      <c r="B398" t="s">
        <v>1162</v>
      </c>
      <c r="C398" t="s">
        <v>1194</v>
      </c>
      <c r="D398" s="43">
        <v>43317</v>
      </c>
      <c r="E398" s="1">
        <v>43327</v>
      </c>
      <c r="F398" s="1">
        <v>43331</v>
      </c>
      <c r="G398">
        <v>654</v>
      </c>
      <c r="H398">
        <v>1.8</v>
      </c>
      <c r="I398">
        <v>524.13</v>
      </c>
      <c r="J398" s="2" t="s">
        <v>1219</v>
      </c>
      <c r="K398">
        <v>11</v>
      </c>
    </row>
    <row r="399" spans="1:11" x14ac:dyDescent="0.3">
      <c r="A399" t="s">
        <v>707</v>
      </c>
      <c r="B399" t="s">
        <v>1161</v>
      </c>
      <c r="C399" t="s">
        <v>1167</v>
      </c>
      <c r="D399" s="43">
        <v>42951</v>
      </c>
      <c r="E399" s="1">
        <v>43023</v>
      </c>
      <c r="F399" s="1">
        <v>43032</v>
      </c>
      <c r="G399">
        <v>5584</v>
      </c>
      <c r="H399">
        <v>7.1</v>
      </c>
      <c r="I399">
        <v>2683.75</v>
      </c>
      <c r="J399" s="2" t="s">
        <v>1218</v>
      </c>
      <c r="K399">
        <v>228</v>
      </c>
    </row>
    <row r="400" spans="1:11" x14ac:dyDescent="0.3">
      <c r="A400" t="s">
        <v>919</v>
      </c>
      <c r="B400" t="s">
        <v>1190</v>
      </c>
      <c r="C400" t="s">
        <v>1172</v>
      </c>
      <c r="D400" s="43">
        <v>43582</v>
      </c>
      <c r="E400" s="1">
        <v>43596</v>
      </c>
      <c r="F400" s="1">
        <v>43601</v>
      </c>
      <c r="G400">
        <v>3883</v>
      </c>
      <c r="H400">
        <v>5.0999999999999996</v>
      </c>
      <c r="I400">
        <v>545.52</v>
      </c>
      <c r="J400" s="2" t="s">
        <v>1218</v>
      </c>
      <c r="K400">
        <v>201</v>
      </c>
    </row>
    <row r="401" spans="1:11" x14ac:dyDescent="0.3">
      <c r="A401" t="s">
        <v>374</v>
      </c>
      <c r="B401" t="s">
        <v>1161</v>
      </c>
      <c r="C401" t="s">
        <v>1160</v>
      </c>
      <c r="D401" s="43">
        <v>43157</v>
      </c>
      <c r="E401" s="1">
        <v>43173</v>
      </c>
      <c r="F401" s="1">
        <v>43180</v>
      </c>
      <c r="G401">
        <v>15349</v>
      </c>
      <c r="H401">
        <v>18.5</v>
      </c>
      <c r="I401">
        <v>8245.5499999999993</v>
      </c>
      <c r="J401" s="2" t="s">
        <v>1218</v>
      </c>
      <c r="K401">
        <v>448</v>
      </c>
    </row>
    <row r="402" spans="1:11" x14ac:dyDescent="0.3">
      <c r="A402" t="s">
        <v>862</v>
      </c>
      <c r="B402" t="s">
        <v>1167</v>
      </c>
      <c r="C402" t="s">
        <v>1191</v>
      </c>
      <c r="D402" s="43">
        <v>43608</v>
      </c>
      <c r="E402" s="1">
        <v>43653</v>
      </c>
      <c r="F402" s="1">
        <v>43657</v>
      </c>
      <c r="G402">
        <v>1215</v>
      </c>
      <c r="H402">
        <v>2.4</v>
      </c>
      <c r="I402">
        <v>711.37</v>
      </c>
      <c r="J402" s="2" t="s">
        <v>1218</v>
      </c>
      <c r="K402">
        <v>198</v>
      </c>
    </row>
    <row r="403" spans="1:11" x14ac:dyDescent="0.3">
      <c r="A403" t="s">
        <v>265</v>
      </c>
      <c r="B403" t="s">
        <v>1161</v>
      </c>
      <c r="C403" t="s">
        <v>1171</v>
      </c>
      <c r="D403" s="43">
        <v>43625</v>
      </c>
      <c r="E403" s="1">
        <v>43637</v>
      </c>
      <c r="F403" s="1">
        <v>43649</v>
      </c>
      <c r="G403">
        <v>11004</v>
      </c>
      <c r="H403">
        <v>13.5</v>
      </c>
      <c r="I403">
        <v>9890.89</v>
      </c>
      <c r="J403" s="2" t="s">
        <v>1218</v>
      </c>
      <c r="K403">
        <v>200</v>
      </c>
    </row>
    <row r="404" spans="1:11" x14ac:dyDescent="0.3">
      <c r="A404" t="s">
        <v>488</v>
      </c>
      <c r="B404" t="s">
        <v>1161</v>
      </c>
      <c r="C404" t="s">
        <v>1169</v>
      </c>
      <c r="D404" s="43">
        <v>43387</v>
      </c>
      <c r="E404" s="1">
        <v>43404</v>
      </c>
      <c r="F404" s="1">
        <v>43412</v>
      </c>
      <c r="G404">
        <v>15178</v>
      </c>
      <c r="H404">
        <v>18.3</v>
      </c>
      <c r="I404">
        <v>6427.1</v>
      </c>
      <c r="J404" s="2" t="s">
        <v>1218</v>
      </c>
      <c r="K404">
        <v>770</v>
      </c>
    </row>
    <row r="405" spans="1:11" x14ac:dyDescent="0.3">
      <c r="A405" t="s">
        <v>16</v>
      </c>
      <c r="B405" t="s">
        <v>1161</v>
      </c>
      <c r="C405" t="s">
        <v>1160</v>
      </c>
      <c r="D405" s="43">
        <v>43252</v>
      </c>
      <c r="E405" s="1">
        <v>43261</v>
      </c>
      <c r="F405" s="1">
        <v>43272</v>
      </c>
      <c r="G405">
        <v>15349</v>
      </c>
      <c r="H405">
        <v>18.5</v>
      </c>
      <c r="I405">
        <v>15291.96</v>
      </c>
      <c r="J405" s="2" t="s">
        <v>1218</v>
      </c>
      <c r="K405">
        <v>301</v>
      </c>
    </row>
    <row r="406" spans="1:11" x14ac:dyDescent="0.3">
      <c r="A406" t="s">
        <v>1147</v>
      </c>
      <c r="B406" t="s">
        <v>1167</v>
      </c>
      <c r="C406" t="s">
        <v>1209</v>
      </c>
      <c r="D406" s="43">
        <v>43701</v>
      </c>
      <c r="E406" s="1">
        <v>43815</v>
      </c>
      <c r="F406" s="1">
        <v>43823</v>
      </c>
      <c r="G406">
        <v>307</v>
      </c>
      <c r="H406">
        <v>1.5</v>
      </c>
      <c r="I406">
        <v>89.76</v>
      </c>
      <c r="J406" s="2" t="s">
        <v>1219</v>
      </c>
      <c r="K406">
        <v>586</v>
      </c>
    </row>
    <row r="407" spans="1:11" x14ac:dyDescent="0.3">
      <c r="A407" t="s">
        <v>149</v>
      </c>
      <c r="B407" t="s">
        <v>1161</v>
      </c>
      <c r="C407" t="s">
        <v>1177</v>
      </c>
      <c r="D407" s="43">
        <v>43803</v>
      </c>
      <c r="E407" s="1">
        <v>43815</v>
      </c>
      <c r="F407" s="1">
        <v>43820</v>
      </c>
      <c r="G407">
        <v>16013</v>
      </c>
      <c r="H407">
        <v>19.3</v>
      </c>
      <c r="I407">
        <v>11532.62</v>
      </c>
      <c r="J407" s="2" t="s">
        <v>1218</v>
      </c>
      <c r="K407">
        <v>596</v>
      </c>
    </row>
    <row r="408" spans="1:11" x14ac:dyDescent="0.3">
      <c r="A408" t="s">
        <v>184</v>
      </c>
      <c r="B408" t="s">
        <v>1162</v>
      </c>
      <c r="C408" t="s">
        <v>1164</v>
      </c>
      <c r="D408" s="43">
        <v>43554</v>
      </c>
      <c r="E408" s="1">
        <v>43558</v>
      </c>
      <c r="F408" s="1">
        <v>43572</v>
      </c>
      <c r="G408">
        <v>7213</v>
      </c>
      <c r="H408">
        <v>8.4</v>
      </c>
      <c r="I408">
        <v>11096.83</v>
      </c>
      <c r="J408" s="2" t="s">
        <v>1218</v>
      </c>
      <c r="K408">
        <v>280</v>
      </c>
    </row>
    <row r="409" spans="1:11" x14ac:dyDescent="0.3">
      <c r="A409" t="s">
        <v>497</v>
      </c>
      <c r="B409" t="s">
        <v>1160</v>
      </c>
      <c r="C409" t="s">
        <v>1207</v>
      </c>
      <c r="D409" s="43">
        <v>43768</v>
      </c>
      <c r="E409" s="1">
        <v>43796</v>
      </c>
      <c r="F409" s="1">
        <v>43800</v>
      </c>
      <c r="G409">
        <v>10058</v>
      </c>
      <c r="H409">
        <v>11.2</v>
      </c>
      <c r="I409">
        <v>6299.59</v>
      </c>
      <c r="J409" s="2" t="s">
        <v>1218</v>
      </c>
      <c r="K409">
        <v>874</v>
      </c>
    </row>
    <row r="410" spans="1:11" x14ac:dyDescent="0.3">
      <c r="A410" t="s">
        <v>965</v>
      </c>
      <c r="B410" t="s">
        <v>1160</v>
      </c>
      <c r="C410" t="s">
        <v>1164</v>
      </c>
      <c r="D410" s="43">
        <v>42975</v>
      </c>
      <c r="E410" s="1">
        <v>42981</v>
      </c>
      <c r="F410" s="1">
        <v>42991</v>
      </c>
      <c r="G410">
        <v>3921</v>
      </c>
      <c r="H410">
        <v>5.0999999999999996</v>
      </c>
      <c r="I410">
        <v>407.5</v>
      </c>
      <c r="J410" s="2" t="s">
        <v>1218</v>
      </c>
      <c r="K410">
        <v>436</v>
      </c>
    </row>
    <row r="411" spans="1:11" x14ac:dyDescent="0.3">
      <c r="A411" t="s">
        <v>829</v>
      </c>
      <c r="B411" t="s">
        <v>1167</v>
      </c>
      <c r="C411" t="s">
        <v>1179</v>
      </c>
      <c r="D411" s="43">
        <v>43508</v>
      </c>
      <c r="E411" s="1">
        <v>43521</v>
      </c>
      <c r="F411" s="1">
        <v>43524</v>
      </c>
      <c r="G411">
        <v>1405</v>
      </c>
      <c r="H411">
        <v>2.6</v>
      </c>
      <c r="I411">
        <v>823.06</v>
      </c>
      <c r="J411" s="2" t="s">
        <v>1219</v>
      </c>
      <c r="K411">
        <v>967</v>
      </c>
    </row>
    <row r="412" spans="1:11" x14ac:dyDescent="0.3">
      <c r="A412" t="s">
        <v>974</v>
      </c>
      <c r="B412" t="s">
        <v>1167</v>
      </c>
      <c r="C412" t="s">
        <v>1163</v>
      </c>
      <c r="D412" s="43">
        <v>42780</v>
      </c>
      <c r="E412" s="1">
        <v>42794</v>
      </c>
      <c r="F412" s="1">
        <v>42806</v>
      </c>
      <c r="G412">
        <v>8432</v>
      </c>
      <c r="H412">
        <v>9.6</v>
      </c>
      <c r="I412">
        <v>400.33</v>
      </c>
      <c r="J412" s="2" t="s">
        <v>1219</v>
      </c>
      <c r="K412">
        <v>431</v>
      </c>
    </row>
    <row r="413" spans="1:11" x14ac:dyDescent="0.3">
      <c r="A413" t="s">
        <v>141</v>
      </c>
      <c r="B413" t="s">
        <v>1167</v>
      </c>
      <c r="C413" t="s">
        <v>1173</v>
      </c>
      <c r="D413" s="43">
        <v>43497</v>
      </c>
      <c r="E413" s="1">
        <v>43507</v>
      </c>
      <c r="F413" s="1">
        <v>43515</v>
      </c>
      <c r="G413">
        <v>9570</v>
      </c>
      <c r="H413">
        <v>18.7</v>
      </c>
      <c r="I413">
        <v>11661.86</v>
      </c>
      <c r="J413" s="2" t="s">
        <v>1218</v>
      </c>
      <c r="K413">
        <v>566</v>
      </c>
    </row>
    <row r="414" spans="1:11" x14ac:dyDescent="0.3">
      <c r="A414" t="s">
        <v>574</v>
      </c>
      <c r="B414" t="s">
        <v>1161</v>
      </c>
      <c r="C414" t="s">
        <v>1160</v>
      </c>
      <c r="D414" s="43">
        <v>43105</v>
      </c>
      <c r="E414" s="1">
        <v>43169</v>
      </c>
      <c r="F414" s="1">
        <v>43178</v>
      </c>
      <c r="G414">
        <v>15349</v>
      </c>
      <c r="H414">
        <v>18.5</v>
      </c>
      <c r="I414">
        <v>4807.8599999999997</v>
      </c>
      <c r="J414" s="2" t="s">
        <v>1218</v>
      </c>
      <c r="K414">
        <v>792</v>
      </c>
    </row>
    <row r="415" spans="1:11" x14ac:dyDescent="0.3">
      <c r="A415" t="s">
        <v>513</v>
      </c>
      <c r="B415" t="s">
        <v>1160</v>
      </c>
      <c r="C415" t="s">
        <v>1166</v>
      </c>
      <c r="D415" s="43">
        <v>43002</v>
      </c>
      <c r="E415" s="1">
        <v>43041</v>
      </c>
      <c r="F415" s="1">
        <v>43054</v>
      </c>
      <c r="G415">
        <v>16026</v>
      </c>
      <c r="H415">
        <v>24.2</v>
      </c>
      <c r="I415">
        <v>5976.36</v>
      </c>
      <c r="J415" s="2" t="s">
        <v>1218</v>
      </c>
      <c r="K415">
        <v>659</v>
      </c>
    </row>
    <row r="416" spans="1:11" x14ac:dyDescent="0.3">
      <c r="A416" t="s">
        <v>1083</v>
      </c>
      <c r="B416" t="s">
        <v>1167</v>
      </c>
      <c r="C416" t="s">
        <v>1194</v>
      </c>
      <c r="D416" s="43">
        <v>43565</v>
      </c>
      <c r="E416" s="1">
        <v>43579</v>
      </c>
      <c r="F416" s="1">
        <v>43583</v>
      </c>
      <c r="G416">
        <v>630</v>
      </c>
      <c r="H416">
        <v>8.8000000000000007</v>
      </c>
      <c r="I416">
        <v>196.54</v>
      </c>
      <c r="J416" s="2" t="s">
        <v>1219</v>
      </c>
      <c r="K416">
        <v>967</v>
      </c>
    </row>
    <row r="417" spans="1:11" x14ac:dyDescent="0.3">
      <c r="A417" t="s">
        <v>1151</v>
      </c>
      <c r="B417" t="s">
        <v>1167</v>
      </c>
      <c r="C417" t="s">
        <v>1207</v>
      </c>
      <c r="D417" s="43">
        <v>43046</v>
      </c>
      <c r="E417" s="1">
        <v>43054</v>
      </c>
      <c r="F417" s="1">
        <v>43063</v>
      </c>
      <c r="G417">
        <v>913</v>
      </c>
      <c r="H417">
        <v>2.1</v>
      </c>
      <c r="I417">
        <v>76.67</v>
      </c>
      <c r="J417" s="2" t="s">
        <v>1219</v>
      </c>
      <c r="K417">
        <v>120</v>
      </c>
    </row>
    <row r="418" spans="1:11" x14ac:dyDescent="0.3">
      <c r="A418" t="s">
        <v>723</v>
      </c>
      <c r="B418" t="s">
        <v>1161</v>
      </c>
      <c r="C418" t="s">
        <v>1179</v>
      </c>
      <c r="D418" s="43">
        <v>43391</v>
      </c>
      <c r="E418" s="1">
        <v>43411</v>
      </c>
      <c r="F418" s="1">
        <v>43417</v>
      </c>
      <c r="G418">
        <v>6884</v>
      </c>
      <c r="H418">
        <v>8.6</v>
      </c>
      <c r="I418">
        <v>2389.36</v>
      </c>
      <c r="J418" s="2" t="s">
        <v>1218</v>
      </c>
      <c r="K418">
        <v>16</v>
      </c>
    </row>
    <row r="419" spans="1:11" x14ac:dyDescent="0.3">
      <c r="A419" t="s">
        <v>905</v>
      </c>
      <c r="B419" t="s">
        <v>1190</v>
      </c>
      <c r="C419" t="s">
        <v>1196</v>
      </c>
      <c r="D419" s="43">
        <v>42900</v>
      </c>
      <c r="E419" s="1">
        <v>42923</v>
      </c>
      <c r="F419" s="1">
        <v>42927</v>
      </c>
      <c r="G419">
        <v>3974</v>
      </c>
      <c r="H419">
        <v>5.2</v>
      </c>
      <c r="I419">
        <v>588.66999999999996</v>
      </c>
      <c r="J419" s="2" t="s">
        <v>1219</v>
      </c>
      <c r="K419">
        <v>13</v>
      </c>
    </row>
    <row r="420" spans="1:11" x14ac:dyDescent="0.3">
      <c r="A420" t="s">
        <v>81</v>
      </c>
      <c r="B420" t="s">
        <v>1161</v>
      </c>
      <c r="C420" t="s">
        <v>1160</v>
      </c>
      <c r="D420" s="43">
        <v>43207</v>
      </c>
      <c r="E420" s="1">
        <v>43215</v>
      </c>
      <c r="F420" s="1">
        <v>43221</v>
      </c>
      <c r="G420">
        <v>15349</v>
      </c>
      <c r="H420">
        <v>18.5</v>
      </c>
      <c r="I420">
        <v>12711.48</v>
      </c>
      <c r="J420" s="2" t="s">
        <v>1218</v>
      </c>
      <c r="K420">
        <v>228</v>
      </c>
    </row>
    <row r="421" spans="1:11" x14ac:dyDescent="0.3">
      <c r="A421" t="s">
        <v>914</v>
      </c>
      <c r="B421" t="s">
        <v>1161</v>
      </c>
      <c r="C421" t="s">
        <v>1191</v>
      </c>
      <c r="D421" s="43">
        <v>43500</v>
      </c>
      <c r="E421" s="1">
        <v>43515</v>
      </c>
      <c r="F421" s="1">
        <v>43526</v>
      </c>
      <c r="G421">
        <v>5775</v>
      </c>
      <c r="H421">
        <v>7.3</v>
      </c>
      <c r="I421">
        <v>568.36</v>
      </c>
      <c r="J421" s="2" t="s">
        <v>1219</v>
      </c>
      <c r="K421">
        <v>25</v>
      </c>
    </row>
    <row r="422" spans="1:11" x14ac:dyDescent="0.3">
      <c r="A422" t="s">
        <v>1135</v>
      </c>
      <c r="B422" t="s">
        <v>1162</v>
      </c>
      <c r="C422" t="s">
        <v>1210</v>
      </c>
      <c r="D422" s="43">
        <v>43175</v>
      </c>
      <c r="E422" s="1">
        <v>43184</v>
      </c>
      <c r="F422" s="1">
        <v>43188</v>
      </c>
      <c r="G422">
        <v>370</v>
      </c>
      <c r="H422">
        <v>1.5</v>
      </c>
      <c r="I422">
        <v>115.62</v>
      </c>
      <c r="J422" s="2" t="s">
        <v>1219</v>
      </c>
      <c r="K422">
        <v>710</v>
      </c>
    </row>
    <row r="423" spans="1:11" x14ac:dyDescent="0.3">
      <c r="A423" t="s">
        <v>802</v>
      </c>
      <c r="B423" t="s">
        <v>1167</v>
      </c>
      <c r="C423" t="s">
        <v>1179</v>
      </c>
      <c r="D423" s="43">
        <v>42851</v>
      </c>
      <c r="E423" s="1">
        <v>42862</v>
      </c>
      <c r="F423" s="1">
        <v>42865</v>
      </c>
      <c r="G423">
        <v>1405</v>
      </c>
      <c r="H423">
        <v>2.6</v>
      </c>
      <c r="I423">
        <v>954.31</v>
      </c>
      <c r="J423" s="2" t="s">
        <v>1219</v>
      </c>
      <c r="K423">
        <v>105</v>
      </c>
    </row>
    <row r="424" spans="1:11" x14ac:dyDescent="0.3">
      <c r="A424" t="s">
        <v>998</v>
      </c>
      <c r="B424" t="s">
        <v>1190</v>
      </c>
      <c r="C424" t="s">
        <v>1198</v>
      </c>
      <c r="D424" s="43">
        <v>43270</v>
      </c>
      <c r="E424" s="1">
        <v>43288</v>
      </c>
      <c r="F424" s="1">
        <v>43289</v>
      </c>
      <c r="G424">
        <v>2235</v>
      </c>
      <c r="H424">
        <v>3.2</v>
      </c>
      <c r="I424">
        <v>362.57</v>
      </c>
      <c r="J424" s="2" t="s">
        <v>1219</v>
      </c>
      <c r="K424">
        <v>871</v>
      </c>
    </row>
    <row r="425" spans="1:11" x14ac:dyDescent="0.3">
      <c r="A425" t="s">
        <v>910</v>
      </c>
      <c r="B425" t="s">
        <v>1190</v>
      </c>
      <c r="C425" t="s">
        <v>1172</v>
      </c>
      <c r="D425" s="43">
        <v>42776</v>
      </c>
      <c r="E425" s="1">
        <v>42794</v>
      </c>
      <c r="F425" s="1">
        <v>42799</v>
      </c>
      <c r="G425">
        <v>3883</v>
      </c>
      <c r="H425">
        <v>5.0999999999999996</v>
      </c>
      <c r="I425">
        <v>575.86</v>
      </c>
      <c r="J425" s="2" t="s">
        <v>1219</v>
      </c>
      <c r="K425">
        <v>792</v>
      </c>
    </row>
    <row r="426" spans="1:11" x14ac:dyDescent="0.3">
      <c r="A426" t="s">
        <v>243</v>
      </c>
      <c r="B426" t="s">
        <v>1161</v>
      </c>
      <c r="C426" t="s">
        <v>1168</v>
      </c>
      <c r="D426" s="43">
        <v>42852</v>
      </c>
      <c r="E426" s="1">
        <v>42865</v>
      </c>
      <c r="F426" s="1">
        <v>42872</v>
      </c>
      <c r="G426">
        <v>10899</v>
      </c>
      <c r="H426">
        <v>13.3</v>
      </c>
      <c r="I426">
        <v>10162.469999999999</v>
      </c>
      <c r="J426" s="2" t="s">
        <v>1218</v>
      </c>
      <c r="K426">
        <v>663</v>
      </c>
    </row>
    <row r="427" spans="1:11" x14ac:dyDescent="0.3">
      <c r="A427" t="s">
        <v>1097</v>
      </c>
      <c r="B427" t="s">
        <v>1167</v>
      </c>
      <c r="C427" t="s">
        <v>1194</v>
      </c>
      <c r="D427" s="43">
        <v>43195</v>
      </c>
      <c r="E427" s="1">
        <v>43315</v>
      </c>
      <c r="F427" s="1">
        <v>43325</v>
      </c>
      <c r="G427">
        <v>630</v>
      </c>
      <c r="H427">
        <v>8.8000000000000007</v>
      </c>
      <c r="I427">
        <v>183.7</v>
      </c>
      <c r="J427" s="2" t="s">
        <v>1219</v>
      </c>
      <c r="K427">
        <v>198</v>
      </c>
    </row>
    <row r="428" spans="1:11" x14ac:dyDescent="0.3">
      <c r="A428" t="s">
        <v>304</v>
      </c>
      <c r="B428" t="s">
        <v>1167</v>
      </c>
      <c r="C428" t="s">
        <v>1160</v>
      </c>
      <c r="D428" s="43">
        <v>43787</v>
      </c>
      <c r="E428" s="1">
        <v>43794</v>
      </c>
      <c r="F428" s="1">
        <v>43806</v>
      </c>
      <c r="G428">
        <v>10877</v>
      </c>
      <c r="H428">
        <v>13.3</v>
      </c>
      <c r="I428">
        <v>9288.8799999999992</v>
      </c>
      <c r="J428" s="2" t="s">
        <v>1218</v>
      </c>
      <c r="K428">
        <v>41</v>
      </c>
    </row>
    <row r="429" spans="1:11" x14ac:dyDescent="0.3">
      <c r="A429" t="s">
        <v>839</v>
      </c>
      <c r="B429" t="s">
        <v>1190</v>
      </c>
      <c r="C429" t="s">
        <v>1172</v>
      </c>
      <c r="D429" s="43">
        <v>43347</v>
      </c>
      <c r="E429" s="1">
        <v>43394</v>
      </c>
      <c r="F429" s="1">
        <v>43398</v>
      </c>
      <c r="G429">
        <v>3883</v>
      </c>
      <c r="H429">
        <v>5.0999999999999996</v>
      </c>
      <c r="I429">
        <v>786.51</v>
      </c>
      <c r="J429" s="2" t="s">
        <v>1219</v>
      </c>
      <c r="K429">
        <v>158</v>
      </c>
    </row>
    <row r="430" spans="1:11" x14ac:dyDescent="0.3">
      <c r="A430" t="s">
        <v>1014</v>
      </c>
      <c r="B430" t="s">
        <v>1162</v>
      </c>
      <c r="C430" t="s">
        <v>1194</v>
      </c>
      <c r="D430" s="43">
        <v>42936</v>
      </c>
      <c r="E430" s="1">
        <v>42958</v>
      </c>
      <c r="F430" s="1">
        <v>42962</v>
      </c>
      <c r="G430">
        <v>654</v>
      </c>
      <c r="H430">
        <v>1.8</v>
      </c>
      <c r="I430">
        <v>330.03</v>
      </c>
      <c r="J430" s="2" t="s">
        <v>1219</v>
      </c>
      <c r="K430">
        <v>512</v>
      </c>
    </row>
    <row r="431" spans="1:11" x14ac:dyDescent="0.3">
      <c r="A431" t="s">
        <v>302</v>
      </c>
      <c r="B431" t="s">
        <v>1167</v>
      </c>
      <c r="C431" t="s">
        <v>1202</v>
      </c>
      <c r="D431" s="43">
        <v>43651</v>
      </c>
      <c r="E431" s="1">
        <v>43655</v>
      </c>
      <c r="F431" s="1">
        <v>43661</v>
      </c>
      <c r="G431">
        <v>9499</v>
      </c>
      <c r="H431">
        <v>15.6</v>
      </c>
      <c r="I431">
        <v>9293.09</v>
      </c>
      <c r="J431" s="2" t="s">
        <v>1218</v>
      </c>
      <c r="K431">
        <v>188</v>
      </c>
    </row>
    <row r="432" spans="1:11" x14ac:dyDescent="0.3">
      <c r="A432" t="s">
        <v>581</v>
      </c>
      <c r="B432" t="s">
        <v>1162</v>
      </c>
      <c r="C432" t="s">
        <v>1174</v>
      </c>
      <c r="D432" s="43">
        <v>43751</v>
      </c>
      <c r="E432" s="1">
        <v>43777</v>
      </c>
      <c r="F432" s="1">
        <v>43790</v>
      </c>
      <c r="G432">
        <v>11721</v>
      </c>
      <c r="H432">
        <v>13.9</v>
      </c>
      <c r="I432">
        <v>4695.16</v>
      </c>
      <c r="J432" s="2" t="s">
        <v>1218</v>
      </c>
      <c r="K432">
        <v>171</v>
      </c>
    </row>
    <row r="433" spans="1:11" x14ac:dyDescent="0.3">
      <c r="A433" t="s">
        <v>763</v>
      </c>
      <c r="B433" t="s">
        <v>1190</v>
      </c>
      <c r="C433" t="s">
        <v>1203</v>
      </c>
      <c r="D433" s="43">
        <v>43321</v>
      </c>
      <c r="E433" s="1">
        <v>43322</v>
      </c>
      <c r="F433" s="1">
        <v>43324</v>
      </c>
      <c r="G433">
        <v>4151</v>
      </c>
      <c r="H433">
        <v>4.5</v>
      </c>
      <c r="I433">
        <v>1382.11</v>
      </c>
      <c r="J433" s="2" t="s">
        <v>1219</v>
      </c>
      <c r="K433">
        <v>382</v>
      </c>
    </row>
    <row r="434" spans="1:11" x14ac:dyDescent="0.3">
      <c r="A434" t="s">
        <v>630</v>
      </c>
      <c r="B434" t="s">
        <v>1161</v>
      </c>
      <c r="C434" t="s">
        <v>1169</v>
      </c>
      <c r="D434" s="43">
        <v>43230</v>
      </c>
      <c r="E434" s="1">
        <v>43258</v>
      </c>
      <c r="F434" s="1">
        <v>43271</v>
      </c>
      <c r="G434">
        <v>15178</v>
      </c>
      <c r="H434">
        <v>18.3</v>
      </c>
      <c r="I434">
        <v>3956.9</v>
      </c>
      <c r="J434" s="2" t="s">
        <v>1218</v>
      </c>
      <c r="K434">
        <v>201</v>
      </c>
    </row>
    <row r="435" spans="1:11" x14ac:dyDescent="0.3">
      <c r="A435" t="s">
        <v>720</v>
      </c>
      <c r="B435" t="s">
        <v>1161</v>
      </c>
      <c r="C435" t="s">
        <v>1162</v>
      </c>
      <c r="D435" s="43">
        <v>43141</v>
      </c>
      <c r="E435" s="1">
        <v>43226</v>
      </c>
      <c r="F435" s="1">
        <v>43234</v>
      </c>
      <c r="G435">
        <v>5555</v>
      </c>
      <c r="H435">
        <v>7.1</v>
      </c>
      <c r="I435">
        <v>2418.35</v>
      </c>
      <c r="J435" s="2" t="s">
        <v>1218</v>
      </c>
      <c r="K435">
        <v>228</v>
      </c>
    </row>
    <row r="436" spans="1:11" x14ac:dyDescent="0.3">
      <c r="A436" t="s">
        <v>899</v>
      </c>
      <c r="B436" t="s">
        <v>1167</v>
      </c>
      <c r="C436" t="s">
        <v>1182</v>
      </c>
      <c r="D436" s="43">
        <v>43438</v>
      </c>
      <c r="E436" s="1">
        <v>43447</v>
      </c>
      <c r="F436" s="1">
        <v>43451</v>
      </c>
      <c r="G436">
        <v>2461</v>
      </c>
      <c r="H436">
        <v>3.6</v>
      </c>
      <c r="I436">
        <v>614.16999999999996</v>
      </c>
      <c r="J436" s="2" t="s">
        <v>1219</v>
      </c>
      <c r="K436">
        <v>139</v>
      </c>
    </row>
    <row r="437" spans="1:11" x14ac:dyDescent="0.3">
      <c r="A437" t="s">
        <v>657</v>
      </c>
      <c r="B437" t="s">
        <v>1167</v>
      </c>
      <c r="C437" t="s">
        <v>1172</v>
      </c>
      <c r="D437" s="43">
        <v>43099</v>
      </c>
      <c r="E437" s="1">
        <v>43133</v>
      </c>
      <c r="F437" s="1">
        <v>43140</v>
      </c>
      <c r="G437">
        <v>7741</v>
      </c>
      <c r="H437">
        <v>9.9</v>
      </c>
      <c r="I437">
        <v>3642.66</v>
      </c>
      <c r="J437" s="2" t="s">
        <v>1218</v>
      </c>
      <c r="K437">
        <v>212</v>
      </c>
    </row>
    <row r="438" spans="1:11" x14ac:dyDescent="0.3">
      <c r="A438" t="s">
        <v>104</v>
      </c>
      <c r="B438" t="s">
        <v>1161</v>
      </c>
      <c r="C438" t="s">
        <v>1176</v>
      </c>
      <c r="D438" s="43">
        <v>43665</v>
      </c>
      <c r="E438" s="1">
        <v>43675</v>
      </c>
      <c r="F438" s="1">
        <v>43682</v>
      </c>
      <c r="G438">
        <v>11115</v>
      </c>
      <c r="H438">
        <v>13.5</v>
      </c>
      <c r="I438">
        <v>12367.68</v>
      </c>
      <c r="J438" s="2" t="s">
        <v>1218</v>
      </c>
      <c r="K438">
        <v>916</v>
      </c>
    </row>
    <row r="439" spans="1:11" x14ac:dyDescent="0.3">
      <c r="A439" t="s">
        <v>835</v>
      </c>
      <c r="B439" t="s">
        <v>1160</v>
      </c>
      <c r="C439" t="s">
        <v>1193</v>
      </c>
      <c r="D439" s="43">
        <v>43725</v>
      </c>
      <c r="E439" s="1">
        <v>43738</v>
      </c>
      <c r="F439" s="1">
        <v>43750</v>
      </c>
      <c r="G439">
        <v>4159</v>
      </c>
      <c r="H439">
        <v>5.3</v>
      </c>
      <c r="I439">
        <v>806.5</v>
      </c>
      <c r="J439" s="2" t="s">
        <v>1219</v>
      </c>
      <c r="K439">
        <v>425</v>
      </c>
    </row>
    <row r="440" spans="1:11" x14ac:dyDescent="0.3">
      <c r="A440" t="s">
        <v>254</v>
      </c>
      <c r="B440" t="s">
        <v>1161</v>
      </c>
      <c r="C440" t="s">
        <v>1160</v>
      </c>
      <c r="D440" s="43">
        <v>43525</v>
      </c>
      <c r="E440" s="1">
        <v>43537</v>
      </c>
      <c r="F440" s="1">
        <v>43551</v>
      </c>
      <c r="G440">
        <v>15349</v>
      </c>
      <c r="H440">
        <v>18.5</v>
      </c>
      <c r="I440">
        <v>10015.51</v>
      </c>
      <c r="J440" s="2" t="s">
        <v>1218</v>
      </c>
      <c r="K440">
        <v>854</v>
      </c>
    </row>
    <row r="441" spans="1:11" x14ac:dyDescent="0.3">
      <c r="A441" t="s">
        <v>441</v>
      </c>
      <c r="B441" t="s">
        <v>1162</v>
      </c>
      <c r="C441" t="s">
        <v>1177</v>
      </c>
      <c r="D441" s="43">
        <v>43610</v>
      </c>
      <c r="E441" s="1">
        <v>43629</v>
      </c>
      <c r="F441" s="1">
        <v>43640</v>
      </c>
      <c r="G441">
        <v>17020</v>
      </c>
      <c r="H441">
        <v>22.2</v>
      </c>
      <c r="I441">
        <v>7199.81</v>
      </c>
      <c r="J441" s="2" t="s">
        <v>1218</v>
      </c>
      <c r="K441">
        <v>89</v>
      </c>
    </row>
    <row r="442" spans="1:11" x14ac:dyDescent="0.3">
      <c r="A442" t="s">
        <v>225</v>
      </c>
      <c r="B442" t="s">
        <v>1161</v>
      </c>
      <c r="C442" t="s">
        <v>1183</v>
      </c>
      <c r="D442" s="43">
        <v>42838</v>
      </c>
      <c r="E442" s="1">
        <v>42862</v>
      </c>
      <c r="F442" s="1">
        <v>42868</v>
      </c>
      <c r="G442">
        <v>12116</v>
      </c>
      <c r="H442">
        <v>14.8</v>
      </c>
      <c r="I442">
        <v>10432.94</v>
      </c>
      <c r="J442" s="2" t="s">
        <v>1218</v>
      </c>
      <c r="K442">
        <v>297</v>
      </c>
    </row>
    <row r="443" spans="1:11" x14ac:dyDescent="0.3">
      <c r="A443" t="s">
        <v>796</v>
      </c>
      <c r="B443" t="s">
        <v>1160</v>
      </c>
      <c r="C443" t="s">
        <v>1170</v>
      </c>
      <c r="D443" s="43">
        <v>43209</v>
      </c>
      <c r="E443" s="1">
        <v>43219</v>
      </c>
      <c r="F443" s="1">
        <v>43231</v>
      </c>
      <c r="G443">
        <v>3805</v>
      </c>
      <c r="H443">
        <v>5.5</v>
      </c>
      <c r="I443">
        <v>1009.07</v>
      </c>
      <c r="J443" s="2" t="s">
        <v>1219</v>
      </c>
      <c r="K443">
        <v>874</v>
      </c>
    </row>
    <row r="444" spans="1:11" x14ac:dyDescent="0.3">
      <c r="A444" t="s">
        <v>672</v>
      </c>
      <c r="B444" t="s">
        <v>1162</v>
      </c>
      <c r="C444" t="s">
        <v>1193</v>
      </c>
      <c r="D444" s="43">
        <v>43126</v>
      </c>
      <c r="E444" s="1">
        <v>43159</v>
      </c>
      <c r="F444" s="1">
        <v>43167</v>
      </c>
      <c r="G444">
        <v>6731</v>
      </c>
      <c r="H444">
        <v>7.9</v>
      </c>
      <c r="I444">
        <v>3269.67</v>
      </c>
      <c r="J444" s="2" t="s">
        <v>1218</v>
      </c>
      <c r="K444">
        <v>460</v>
      </c>
    </row>
    <row r="445" spans="1:11" x14ac:dyDescent="0.3">
      <c r="A445" t="s">
        <v>926</v>
      </c>
      <c r="B445" t="s">
        <v>1167</v>
      </c>
      <c r="C445" t="s">
        <v>1191</v>
      </c>
      <c r="D445" s="43">
        <v>43512</v>
      </c>
      <c r="E445" s="1">
        <v>43522</v>
      </c>
      <c r="F445" s="1">
        <v>43525</v>
      </c>
      <c r="G445">
        <v>1215</v>
      </c>
      <c r="H445">
        <v>2.4</v>
      </c>
      <c r="I445">
        <v>531.69000000000005</v>
      </c>
      <c r="J445" s="2" t="s">
        <v>1219</v>
      </c>
      <c r="K445">
        <v>725</v>
      </c>
    </row>
    <row r="446" spans="1:11" x14ac:dyDescent="0.3">
      <c r="A446" t="s">
        <v>700</v>
      </c>
      <c r="B446" t="s">
        <v>1190</v>
      </c>
      <c r="C446" t="s">
        <v>1172</v>
      </c>
      <c r="D446" s="43">
        <v>43588</v>
      </c>
      <c r="E446" s="1">
        <v>43596</v>
      </c>
      <c r="F446" s="1">
        <v>43600</v>
      </c>
      <c r="G446">
        <v>3883</v>
      </c>
      <c r="H446">
        <v>5.0999999999999996</v>
      </c>
      <c r="I446">
        <v>2799.83</v>
      </c>
      <c r="J446" s="2" t="s">
        <v>1218</v>
      </c>
      <c r="K446">
        <v>942</v>
      </c>
    </row>
    <row r="447" spans="1:11" x14ac:dyDescent="0.3">
      <c r="A447" t="s">
        <v>528</v>
      </c>
      <c r="B447" t="s">
        <v>1161</v>
      </c>
      <c r="C447" t="s">
        <v>1171</v>
      </c>
      <c r="D447" s="43">
        <v>43333</v>
      </c>
      <c r="E447" s="1">
        <v>43353</v>
      </c>
      <c r="F447" s="1">
        <v>43359</v>
      </c>
      <c r="G447">
        <v>11004</v>
      </c>
      <c r="H447">
        <v>13.5</v>
      </c>
      <c r="I447">
        <v>5664.8</v>
      </c>
      <c r="J447" s="2" t="s">
        <v>1218</v>
      </c>
      <c r="K447">
        <v>808</v>
      </c>
    </row>
    <row r="448" spans="1:11" x14ac:dyDescent="0.3">
      <c r="A448" t="s">
        <v>798</v>
      </c>
      <c r="B448" t="s">
        <v>1162</v>
      </c>
      <c r="C448" t="s">
        <v>1195</v>
      </c>
      <c r="D448" s="43">
        <v>42738</v>
      </c>
      <c r="E448" s="1">
        <v>42752</v>
      </c>
      <c r="F448" s="1">
        <v>42754</v>
      </c>
      <c r="G448">
        <v>7496</v>
      </c>
      <c r="H448">
        <v>8.6</v>
      </c>
      <c r="I448">
        <v>1004.76</v>
      </c>
      <c r="J448" s="2" t="s">
        <v>1219</v>
      </c>
      <c r="K448">
        <v>393</v>
      </c>
    </row>
    <row r="449" spans="1:11" x14ac:dyDescent="0.3">
      <c r="A449" t="s">
        <v>582</v>
      </c>
      <c r="B449" t="s">
        <v>1161</v>
      </c>
      <c r="C449" t="s">
        <v>1162</v>
      </c>
      <c r="D449" s="43">
        <v>43424</v>
      </c>
      <c r="E449" s="1">
        <v>43486</v>
      </c>
      <c r="F449" s="1">
        <v>43492</v>
      </c>
      <c r="G449">
        <v>5555</v>
      </c>
      <c r="H449">
        <v>7.1</v>
      </c>
      <c r="I449">
        <v>4691.6899999999996</v>
      </c>
      <c r="J449" s="2" t="s">
        <v>1218</v>
      </c>
      <c r="K449">
        <v>228</v>
      </c>
    </row>
    <row r="450" spans="1:11" x14ac:dyDescent="0.3">
      <c r="A450" t="s">
        <v>897</v>
      </c>
      <c r="B450" t="s">
        <v>1161</v>
      </c>
      <c r="C450" t="s">
        <v>1162</v>
      </c>
      <c r="D450" s="43">
        <v>43546</v>
      </c>
      <c r="E450" s="1">
        <v>43615</v>
      </c>
      <c r="F450" s="1">
        <v>43616</v>
      </c>
      <c r="G450">
        <v>5555</v>
      </c>
      <c r="H450">
        <v>7.1</v>
      </c>
      <c r="I450">
        <v>619.99</v>
      </c>
      <c r="J450" s="2" t="s">
        <v>1219</v>
      </c>
      <c r="K450">
        <v>343</v>
      </c>
    </row>
    <row r="451" spans="1:11" x14ac:dyDescent="0.3">
      <c r="A451" t="s">
        <v>1095</v>
      </c>
      <c r="B451" t="s">
        <v>1190</v>
      </c>
      <c r="C451" t="s">
        <v>1198</v>
      </c>
      <c r="D451" s="43">
        <v>43071</v>
      </c>
      <c r="E451" s="1">
        <v>43083</v>
      </c>
      <c r="F451" s="1">
        <v>43084</v>
      </c>
      <c r="G451">
        <v>2235</v>
      </c>
      <c r="H451">
        <v>3.2</v>
      </c>
      <c r="I451">
        <v>185.05</v>
      </c>
      <c r="J451" s="2" t="s">
        <v>1219</v>
      </c>
      <c r="K451">
        <v>641</v>
      </c>
    </row>
    <row r="452" spans="1:11" x14ac:dyDescent="0.3">
      <c r="A452" t="s">
        <v>194</v>
      </c>
      <c r="B452" t="s">
        <v>1161</v>
      </c>
      <c r="C452" t="s">
        <v>1164</v>
      </c>
      <c r="D452" s="43">
        <v>42732</v>
      </c>
      <c r="E452" s="1">
        <v>42742</v>
      </c>
      <c r="F452" s="1">
        <v>42747</v>
      </c>
      <c r="G452">
        <v>12551</v>
      </c>
      <c r="H452">
        <v>15.3</v>
      </c>
      <c r="I452">
        <v>10894.13</v>
      </c>
      <c r="J452" s="2" t="s">
        <v>1218</v>
      </c>
      <c r="K452">
        <v>496</v>
      </c>
    </row>
    <row r="453" spans="1:11" x14ac:dyDescent="0.3">
      <c r="A453" t="s">
        <v>381</v>
      </c>
      <c r="B453" t="s">
        <v>1167</v>
      </c>
      <c r="C453" t="s">
        <v>1198</v>
      </c>
      <c r="D453" s="43">
        <v>43354</v>
      </c>
      <c r="E453" s="1">
        <v>43362</v>
      </c>
      <c r="F453" s="1">
        <v>43376</v>
      </c>
      <c r="G453">
        <v>7660</v>
      </c>
      <c r="H453">
        <v>15.8</v>
      </c>
      <c r="I453">
        <v>8131.32</v>
      </c>
      <c r="J453" s="2" t="s">
        <v>1218</v>
      </c>
      <c r="K453">
        <v>467</v>
      </c>
    </row>
    <row r="454" spans="1:11" x14ac:dyDescent="0.3">
      <c r="A454" t="s">
        <v>660</v>
      </c>
      <c r="B454" t="s">
        <v>1161</v>
      </c>
      <c r="C454" t="s">
        <v>1162</v>
      </c>
      <c r="D454" s="43">
        <v>43468</v>
      </c>
      <c r="E454" s="1">
        <v>43551</v>
      </c>
      <c r="F454" s="1">
        <v>43565</v>
      </c>
      <c r="G454">
        <v>5555</v>
      </c>
      <c r="H454">
        <v>7.1</v>
      </c>
      <c r="J454" s="2" t="s">
        <v>1218</v>
      </c>
      <c r="K454">
        <v>7</v>
      </c>
    </row>
    <row r="455" spans="1:11" x14ac:dyDescent="0.3">
      <c r="A455" t="s">
        <v>205</v>
      </c>
      <c r="B455" t="s">
        <v>1167</v>
      </c>
      <c r="C455" t="s">
        <v>1169</v>
      </c>
      <c r="D455" s="43">
        <v>43740</v>
      </c>
      <c r="E455" s="1">
        <v>43752</v>
      </c>
      <c r="F455" s="1">
        <v>43839</v>
      </c>
      <c r="G455">
        <v>10593</v>
      </c>
      <c r="H455">
        <v>17.7</v>
      </c>
      <c r="I455">
        <v>10707.74</v>
      </c>
      <c r="J455" s="2" t="s">
        <v>1218</v>
      </c>
      <c r="K455">
        <v>393</v>
      </c>
    </row>
    <row r="456" spans="1:11" x14ac:dyDescent="0.3">
      <c r="A456" t="s">
        <v>906</v>
      </c>
      <c r="B456" t="s">
        <v>1160</v>
      </c>
      <c r="C456" t="s">
        <v>1171</v>
      </c>
      <c r="D456" s="43">
        <v>43542</v>
      </c>
      <c r="E456" s="1">
        <v>43666</v>
      </c>
      <c r="F456" s="1">
        <v>43672</v>
      </c>
      <c r="G456">
        <v>4490</v>
      </c>
      <c r="H456">
        <v>5.6</v>
      </c>
      <c r="I456">
        <v>586.29999999999995</v>
      </c>
      <c r="J456" s="2" t="s">
        <v>1218</v>
      </c>
      <c r="K456">
        <v>874</v>
      </c>
    </row>
    <row r="457" spans="1:11" x14ac:dyDescent="0.3">
      <c r="A457" t="s">
        <v>778</v>
      </c>
      <c r="B457" t="s">
        <v>1162</v>
      </c>
      <c r="C457" t="s">
        <v>1161</v>
      </c>
      <c r="D457" s="43">
        <v>43163</v>
      </c>
      <c r="E457" s="1">
        <v>43171</v>
      </c>
      <c r="F457" s="1">
        <v>43181</v>
      </c>
      <c r="G457">
        <v>5539</v>
      </c>
      <c r="H457">
        <v>6.7</v>
      </c>
      <c r="I457">
        <v>1171.48</v>
      </c>
      <c r="J457" s="2" t="s">
        <v>1219</v>
      </c>
      <c r="K457">
        <v>41</v>
      </c>
    </row>
    <row r="458" spans="1:11" x14ac:dyDescent="0.3">
      <c r="A458" t="s">
        <v>358</v>
      </c>
      <c r="B458" t="s">
        <v>1161</v>
      </c>
      <c r="C458" t="s">
        <v>1171</v>
      </c>
      <c r="D458" s="43">
        <v>43427</v>
      </c>
      <c r="E458" s="1">
        <v>43451</v>
      </c>
      <c r="F458" s="1">
        <v>43457</v>
      </c>
      <c r="G458">
        <v>11004</v>
      </c>
      <c r="H458">
        <v>13.5</v>
      </c>
      <c r="I458">
        <v>8496.6</v>
      </c>
      <c r="J458" s="2" t="s">
        <v>1218</v>
      </c>
      <c r="K458">
        <v>284</v>
      </c>
    </row>
    <row r="459" spans="1:11" x14ac:dyDescent="0.3">
      <c r="A459" t="s">
        <v>648</v>
      </c>
      <c r="B459" t="s">
        <v>1190</v>
      </c>
      <c r="C459" t="s">
        <v>1172</v>
      </c>
      <c r="D459" s="43">
        <v>43013</v>
      </c>
      <c r="E459" s="1">
        <v>43022</v>
      </c>
      <c r="F459" s="1">
        <v>43026</v>
      </c>
      <c r="G459">
        <v>3883</v>
      </c>
      <c r="H459">
        <v>5.0999999999999996</v>
      </c>
      <c r="I459">
        <v>3719.14</v>
      </c>
      <c r="J459" s="2" t="s">
        <v>1218</v>
      </c>
      <c r="K459">
        <v>202</v>
      </c>
    </row>
    <row r="460" spans="1:11" x14ac:dyDescent="0.3">
      <c r="A460" t="s">
        <v>887</v>
      </c>
      <c r="B460" t="s">
        <v>1190</v>
      </c>
      <c r="C460" t="s">
        <v>1203</v>
      </c>
      <c r="D460" s="43">
        <v>42715</v>
      </c>
      <c r="E460" s="1">
        <v>42785</v>
      </c>
      <c r="F460" s="1">
        <v>42789</v>
      </c>
      <c r="G460">
        <v>4151</v>
      </c>
      <c r="H460">
        <v>4.5</v>
      </c>
      <c r="I460">
        <v>640.70000000000005</v>
      </c>
      <c r="J460" s="2" t="s">
        <v>1219</v>
      </c>
      <c r="K460">
        <v>860</v>
      </c>
    </row>
    <row r="461" spans="1:11" x14ac:dyDescent="0.3">
      <c r="A461" t="s">
        <v>350</v>
      </c>
      <c r="B461" t="s">
        <v>1161</v>
      </c>
      <c r="C461" t="s">
        <v>1171</v>
      </c>
      <c r="D461" s="43">
        <v>43641</v>
      </c>
      <c r="E461" s="1">
        <v>43668</v>
      </c>
      <c r="F461" s="1">
        <v>43676</v>
      </c>
      <c r="G461">
        <v>11004</v>
      </c>
      <c r="H461">
        <v>13.5</v>
      </c>
      <c r="I461">
        <v>8654.4</v>
      </c>
      <c r="J461" s="2" t="s">
        <v>1218</v>
      </c>
      <c r="K461">
        <v>62</v>
      </c>
    </row>
    <row r="462" spans="1:11" x14ac:dyDescent="0.3">
      <c r="A462" t="s">
        <v>144</v>
      </c>
      <c r="B462" t="s">
        <v>1167</v>
      </c>
      <c r="C462" t="s">
        <v>1177</v>
      </c>
      <c r="D462" s="43">
        <v>43583</v>
      </c>
      <c r="E462" s="1">
        <v>43596</v>
      </c>
      <c r="F462" s="1">
        <v>43604</v>
      </c>
      <c r="G462">
        <v>170170</v>
      </c>
      <c r="H462">
        <v>21</v>
      </c>
      <c r="I462">
        <v>11603.52</v>
      </c>
      <c r="J462" s="2" t="s">
        <v>1218</v>
      </c>
      <c r="K462">
        <v>705</v>
      </c>
    </row>
    <row r="463" spans="1:11" x14ac:dyDescent="0.3">
      <c r="A463" t="s">
        <v>638</v>
      </c>
      <c r="B463" t="s">
        <v>1161</v>
      </c>
      <c r="C463" t="s">
        <v>1168</v>
      </c>
      <c r="D463" s="43">
        <v>43539</v>
      </c>
      <c r="E463" s="1">
        <v>43562</v>
      </c>
      <c r="F463" s="1">
        <v>43574</v>
      </c>
      <c r="G463">
        <v>10899</v>
      </c>
      <c r="H463">
        <v>13.3</v>
      </c>
      <c r="I463">
        <v>3835.96</v>
      </c>
      <c r="J463" s="2" t="s">
        <v>1218</v>
      </c>
      <c r="K463">
        <v>158</v>
      </c>
    </row>
    <row r="464" spans="1:11" x14ac:dyDescent="0.3">
      <c r="A464" t="s">
        <v>1125</v>
      </c>
      <c r="B464" t="s">
        <v>1161</v>
      </c>
      <c r="C464" t="s">
        <v>1211</v>
      </c>
      <c r="D464" s="43">
        <v>43628</v>
      </c>
      <c r="E464" s="1">
        <v>43638</v>
      </c>
      <c r="F464" s="1">
        <v>43649</v>
      </c>
      <c r="G464">
        <v>589</v>
      </c>
      <c r="H464">
        <v>1.2</v>
      </c>
      <c r="I464">
        <v>140.26</v>
      </c>
      <c r="J464" s="2" t="s">
        <v>1219</v>
      </c>
      <c r="K464">
        <v>428</v>
      </c>
    </row>
    <row r="465" spans="1:11" x14ac:dyDescent="0.3">
      <c r="A465" t="s">
        <v>679</v>
      </c>
      <c r="B465" t="s">
        <v>1162</v>
      </c>
      <c r="C465" t="s">
        <v>1170</v>
      </c>
      <c r="D465" s="43">
        <v>43526</v>
      </c>
      <c r="E465" s="1">
        <v>43543</v>
      </c>
      <c r="F465" s="1">
        <v>43556</v>
      </c>
      <c r="G465">
        <v>9241</v>
      </c>
      <c r="H465">
        <v>10.4</v>
      </c>
      <c r="I465">
        <v>3149.31</v>
      </c>
      <c r="J465" s="2" t="s">
        <v>1218</v>
      </c>
      <c r="K465">
        <v>950</v>
      </c>
    </row>
    <row r="466" spans="1:11" x14ac:dyDescent="0.3">
      <c r="A466" t="s">
        <v>962</v>
      </c>
      <c r="B466" t="s">
        <v>1162</v>
      </c>
      <c r="C466" t="s">
        <v>1197</v>
      </c>
      <c r="D466" s="43">
        <v>42747</v>
      </c>
      <c r="E466" s="1">
        <v>42773</v>
      </c>
      <c r="F466" s="1">
        <v>42777</v>
      </c>
      <c r="G466">
        <v>1147</v>
      </c>
      <c r="H466">
        <v>2.2999999999999998</v>
      </c>
      <c r="I466">
        <v>417.54</v>
      </c>
      <c r="J466" s="2" t="s">
        <v>1219</v>
      </c>
      <c r="K466">
        <v>435</v>
      </c>
    </row>
    <row r="467" spans="1:11" x14ac:dyDescent="0.3">
      <c r="A467" t="s">
        <v>907</v>
      </c>
      <c r="B467" t="s">
        <v>1167</v>
      </c>
      <c r="C467" t="s">
        <v>1207</v>
      </c>
      <c r="D467" s="43">
        <v>43388</v>
      </c>
      <c r="E467" s="1">
        <v>43406</v>
      </c>
      <c r="F467" s="1">
        <v>43409</v>
      </c>
      <c r="G467">
        <v>913</v>
      </c>
      <c r="H467">
        <v>2.1</v>
      </c>
      <c r="I467">
        <v>585.85</v>
      </c>
      <c r="J467" s="2" t="s">
        <v>1219</v>
      </c>
      <c r="K467">
        <v>561</v>
      </c>
    </row>
    <row r="468" spans="1:11" x14ac:dyDescent="0.3">
      <c r="A468" t="s">
        <v>766</v>
      </c>
      <c r="B468" t="s">
        <v>1190</v>
      </c>
      <c r="C468" t="s">
        <v>1196</v>
      </c>
      <c r="D468" s="43">
        <v>43415</v>
      </c>
      <c r="E468" s="1">
        <v>43452</v>
      </c>
      <c r="F468" s="1">
        <v>43454</v>
      </c>
      <c r="G468">
        <v>3974</v>
      </c>
      <c r="H468">
        <v>5.2</v>
      </c>
      <c r="J468" s="2" t="s">
        <v>1218</v>
      </c>
      <c r="K468">
        <v>204</v>
      </c>
    </row>
    <row r="469" spans="1:11" x14ac:dyDescent="0.3">
      <c r="A469" t="s">
        <v>622</v>
      </c>
      <c r="B469" t="s">
        <v>1162</v>
      </c>
      <c r="C469" t="s">
        <v>1160</v>
      </c>
      <c r="D469" s="43">
        <v>43099</v>
      </c>
      <c r="E469" s="1">
        <v>43135</v>
      </c>
      <c r="F469" s="1">
        <v>43140</v>
      </c>
      <c r="G469">
        <v>10883</v>
      </c>
      <c r="H469">
        <v>12.8</v>
      </c>
      <c r="I469">
        <v>4050.79</v>
      </c>
      <c r="J469" s="2" t="s">
        <v>1218</v>
      </c>
      <c r="K469">
        <v>41</v>
      </c>
    </row>
    <row r="470" spans="1:11" x14ac:dyDescent="0.3">
      <c r="A470" t="s">
        <v>145</v>
      </c>
      <c r="B470" t="s">
        <v>1161</v>
      </c>
      <c r="C470" t="s">
        <v>1171</v>
      </c>
      <c r="D470" s="43">
        <v>43399</v>
      </c>
      <c r="E470" s="1">
        <v>43410</v>
      </c>
      <c r="F470" s="1">
        <v>43416</v>
      </c>
      <c r="G470">
        <v>11004</v>
      </c>
      <c r="H470">
        <v>13.5</v>
      </c>
      <c r="I470">
        <v>11600.62</v>
      </c>
      <c r="J470" s="2" t="s">
        <v>1218</v>
      </c>
      <c r="K470">
        <v>917</v>
      </c>
    </row>
    <row r="471" spans="1:11" x14ac:dyDescent="0.3">
      <c r="A471" t="s">
        <v>22</v>
      </c>
      <c r="B471" t="s">
        <v>1161</v>
      </c>
      <c r="C471" t="s">
        <v>1160</v>
      </c>
      <c r="D471" s="43">
        <v>43725</v>
      </c>
      <c r="E471" s="1">
        <v>43737</v>
      </c>
      <c r="F471" s="1">
        <v>43744</v>
      </c>
      <c r="G471">
        <v>15349</v>
      </c>
      <c r="H471">
        <v>18.5</v>
      </c>
      <c r="I471">
        <v>14782.07</v>
      </c>
      <c r="J471" s="2" t="s">
        <v>1218</v>
      </c>
      <c r="K471">
        <v>109</v>
      </c>
    </row>
    <row r="472" spans="1:11" x14ac:dyDescent="0.3">
      <c r="A472" t="s">
        <v>676</v>
      </c>
      <c r="B472" t="s">
        <v>1162</v>
      </c>
      <c r="C472" t="s">
        <v>1161</v>
      </c>
      <c r="D472" s="43">
        <v>42910</v>
      </c>
      <c r="E472" s="1">
        <v>42960</v>
      </c>
      <c r="F472" s="1">
        <v>42969</v>
      </c>
      <c r="G472">
        <v>5539</v>
      </c>
      <c r="H472">
        <v>6.7</v>
      </c>
      <c r="I472">
        <v>3202.05</v>
      </c>
      <c r="J472" s="2" t="s">
        <v>1218</v>
      </c>
      <c r="K472">
        <v>165</v>
      </c>
    </row>
    <row r="473" spans="1:11" x14ac:dyDescent="0.3">
      <c r="A473" t="s">
        <v>90</v>
      </c>
      <c r="B473" t="s">
        <v>1160</v>
      </c>
      <c r="C473" t="s">
        <v>1166</v>
      </c>
      <c r="D473" s="43">
        <v>43129</v>
      </c>
      <c r="E473" s="1">
        <v>43139</v>
      </c>
      <c r="F473" s="1">
        <v>43150</v>
      </c>
      <c r="G473">
        <v>16026</v>
      </c>
      <c r="H473">
        <v>24.2</v>
      </c>
      <c r="I473">
        <v>12610.32</v>
      </c>
      <c r="J473" s="2" t="s">
        <v>1218</v>
      </c>
      <c r="K473">
        <v>77</v>
      </c>
    </row>
    <row r="474" spans="1:11" x14ac:dyDescent="0.3">
      <c r="A474" t="s">
        <v>90</v>
      </c>
      <c r="B474" t="s">
        <v>1160</v>
      </c>
      <c r="C474" t="s">
        <v>1166</v>
      </c>
      <c r="D474" s="43">
        <v>43129</v>
      </c>
      <c r="E474" s="1">
        <v>43139</v>
      </c>
      <c r="F474" s="1">
        <v>43150</v>
      </c>
      <c r="G474">
        <v>16026</v>
      </c>
      <c r="H474">
        <v>24.2</v>
      </c>
      <c r="I474">
        <v>12610.32</v>
      </c>
      <c r="J474" s="2" t="s">
        <v>1218</v>
      </c>
      <c r="K474">
        <v>77</v>
      </c>
    </row>
    <row r="475" spans="1:11" x14ac:dyDescent="0.3">
      <c r="A475" t="s">
        <v>169</v>
      </c>
      <c r="B475" t="s">
        <v>1161</v>
      </c>
      <c r="C475" t="s">
        <v>1183</v>
      </c>
      <c r="D475" s="43">
        <v>43189</v>
      </c>
      <c r="E475" s="1">
        <v>43197</v>
      </c>
      <c r="F475" s="1">
        <v>43205</v>
      </c>
      <c r="G475">
        <v>12116</v>
      </c>
      <c r="H475">
        <v>14.8</v>
      </c>
      <c r="I475">
        <v>11243.64</v>
      </c>
      <c r="J475" s="2" t="s">
        <v>1218</v>
      </c>
      <c r="K475">
        <v>363</v>
      </c>
    </row>
    <row r="476" spans="1:11" x14ac:dyDescent="0.3">
      <c r="A476" t="s">
        <v>212</v>
      </c>
      <c r="B476" t="s">
        <v>1161</v>
      </c>
      <c r="C476" t="s">
        <v>1171</v>
      </c>
      <c r="D476" s="43">
        <v>42984</v>
      </c>
      <c r="E476" s="1">
        <v>42996</v>
      </c>
      <c r="F476" s="1">
        <v>43003</v>
      </c>
      <c r="G476">
        <v>11004</v>
      </c>
      <c r="H476">
        <v>13.5</v>
      </c>
      <c r="I476">
        <v>10622.12</v>
      </c>
      <c r="J476" s="2" t="s">
        <v>1218</v>
      </c>
      <c r="K476">
        <v>666</v>
      </c>
    </row>
    <row r="477" spans="1:11" x14ac:dyDescent="0.3">
      <c r="A477" t="s">
        <v>406</v>
      </c>
      <c r="B477" t="s">
        <v>1161</v>
      </c>
      <c r="C477" t="s">
        <v>1176</v>
      </c>
      <c r="D477" s="43">
        <v>42988</v>
      </c>
      <c r="E477" s="1">
        <v>43008</v>
      </c>
      <c r="F477" s="1">
        <v>43017</v>
      </c>
      <c r="G477">
        <v>11115</v>
      </c>
      <c r="H477">
        <v>13.5</v>
      </c>
      <c r="I477">
        <v>7702.56</v>
      </c>
      <c r="J477" s="2" t="s">
        <v>1218</v>
      </c>
      <c r="K477">
        <v>428</v>
      </c>
    </row>
    <row r="478" spans="1:11" x14ac:dyDescent="0.3">
      <c r="A478" t="s">
        <v>519</v>
      </c>
      <c r="B478" t="s">
        <v>1161</v>
      </c>
      <c r="C478" t="s">
        <v>1173</v>
      </c>
      <c r="D478" s="43">
        <v>43664</v>
      </c>
      <c r="E478" s="1">
        <v>43693</v>
      </c>
      <c r="F478" s="1">
        <v>43698</v>
      </c>
      <c r="G478">
        <v>13964</v>
      </c>
      <c r="H478">
        <v>16.899999999999999</v>
      </c>
      <c r="I478">
        <v>5864.63</v>
      </c>
      <c r="J478" s="2" t="s">
        <v>1218</v>
      </c>
      <c r="K478">
        <v>284</v>
      </c>
    </row>
    <row r="479" spans="1:11" x14ac:dyDescent="0.3">
      <c r="A479" t="s">
        <v>307</v>
      </c>
      <c r="B479" t="s">
        <v>1162</v>
      </c>
      <c r="C479" t="s">
        <v>1202</v>
      </c>
      <c r="D479" s="43">
        <v>43767</v>
      </c>
      <c r="E479" s="1">
        <v>43779</v>
      </c>
      <c r="F479" s="1">
        <v>43794</v>
      </c>
      <c r="G479">
        <v>9495</v>
      </c>
      <c r="H479">
        <v>10.6</v>
      </c>
      <c r="I479">
        <v>9263.27</v>
      </c>
      <c r="J479" s="2" t="s">
        <v>1218</v>
      </c>
      <c r="K479">
        <v>703</v>
      </c>
    </row>
    <row r="480" spans="1:11" x14ac:dyDescent="0.3">
      <c r="A480" t="s">
        <v>99</v>
      </c>
      <c r="B480" t="s">
        <v>1161</v>
      </c>
      <c r="C480" t="s">
        <v>1164</v>
      </c>
      <c r="D480" s="43">
        <v>43763</v>
      </c>
      <c r="E480" s="1">
        <v>43770</v>
      </c>
      <c r="F480" s="1">
        <v>43775</v>
      </c>
      <c r="G480">
        <v>12551</v>
      </c>
      <c r="H480">
        <v>15.3</v>
      </c>
      <c r="I480">
        <v>12474.58</v>
      </c>
      <c r="J480" s="2" t="s">
        <v>1218</v>
      </c>
      <c r="K480">
        <v>942</v>
      </c>
    </row>
    <row r="481" spans="1:11" x14ac:dyDescent="0.3">
      <c r="A481" t="s">
        <v>37</v>
      </c>
      <c r="B481" t="s">
        <v>1161</v>
      </c>
      <c r="C481" t="s">
        <v>1169</v>
      </c>
      <c r="D481" s="43">
        <v>43324</v>
      </c>
      <c r="E481" s="1">
        <v>43325</v>
      </c>
      <c r="F481" s="1">
        <v>43331</v>
      </c>
      <c r="G481">
        <v>15178</v>
      </c>
      <c r="H481">
        <v>18.3</v>
      </c>
      <c r="I481">
        <v>13813.15</v>
      </c>
      <c r="J481" s="2" t="s">
        <v>1218</v>
      </c>
      <c r="K481">
        <v>297</v>
      </c>
    </row>
    <row r="482" spans="1:11" x14ac:dyDescent="0.3">
      <c r="A482" t="s">
        <v>170</v>
      </c>
      <c r="B482" t="s">
        <v>1162</v>
      </c>
      <c r="C482" t="s">
        <v>1169</v>
      </c>
      <c r="D482" s="43">
        <v>43679</v>
      </c>
      <c r="E482" s="1">
        <v>43686</v>
      </c>
      <c r="F482" s="1">
        <v>43695</v>
      </c>
      <c r="G482">
        <v>10605</v>
      </c>
      <c r="H482">
        <v>11.8</v>
      </c>
      <c r="I482">
        <v>11236.8</v>
      </c>
      <c r="J482" s="2" t="s">
        <v>1218</v>
      </c>
      <c r="K482">
        <v>11</v>
      </c>
    </row>
    <row r="483" spans="1:11" x14ac:dyDescent="0.3">
      <c r="A483" t="s">
        <v>58</v>
      </c>
      <c r="B483" t="s">
        <v>1161</v>
      </c>
      <c r="C483" t="s">
        <v>1164</v>
      </c>
      <c r="D483" s="43">
        <v>43051</v>
      </c>
      <c r="E483" s="1">
        <v>43063</v>
      </c>
      <c r="F483" s="1">
        <v>43069</v>
      </c>
      <c r="G483">
        <v>12551</v>
      </c>
      <c r="H483">
        <v>15.3</v>
      </c>
      <c r="I483">
        <v>13262.23</v>
      </c>
      <c r="J483" s="2" t="s">
        <v>1218</v>
      </c>
      <c r="K483">
        <v>770</v>
      </c>
    </row>
    <row r="484" spans="1:11" x14ac:dyDescent="0.3">
      <c r="A484" t="s">
        <v>1006</v>
      </c>
      <c r="B484" t="s">
        <v>1167</v>
      </c>
      <c r="C484" t="s">
        <v>1179</v>
      </c>
      <c r="D484" s="43">
        <v>43203</v>
      </c>
      <c r="E484" s="1">
        <v>43215</v>
      </c>
      <c r="F484" s="1">
        <v>43221</v>
      </c>
      <c r="G484">
        <v>1405</v>
      </c>
      <c r="H484">
        <v>2.6</v>
      </c>
      <c r="I484">
        <v>335.13</v>
      </c>
      <c r="J484" s="2" t="s">
        <v>1219</v>
      </c>
      <c r="K484">
        <v>212</v>
      </c>
    </row>
    <row r="485" spans="1:11" x14ac:dyDescent="0.3">
      <c r="A485" t="s">
        <v>186</v>
      </c>
      <c r="B485" t="s">
        <v>1162</v>
      </c>
      <c r="C485" t="s">
        <v>1174</v>
      </c>
      <c r="D485" s="43">
        <v>43770</v>
      </c>
      <c r="E485" s="1">
        <v>43781</v>
      </c>
      <c r="F485" s="1">
        <v>43786</v>
      </c>
      <c r="G485">
        <v>11721</v>
      </c>
      <c r="H485">
        <v>13.9</v>
      </c>
      <c r="I485">
        <v>11087.55</v>
      </c>
      <c r="J485" s="2" t="s">
        <v>1218</v>
      </c>
      <c r="K485">
        <v>705</v>
      </c>
    </row>
    <row r="486" spans="1:11" x14ac:dyDescent="0.3">
      <c r="A486" t="s">
        <v>132</v>
      </c>
      <c r="B486" t="s">
        <v>1160</v>
      </c>
      <c r="C486" t="s">
        <v>1185</v>
      </c>
      <c r="D486" s="43">
        <v>43583</v>
      </c>
      <c r="E486" s="1">
        <v>43588</v>
      </c>
      <c r="F486" s="1">
        <v>43595</v>
      </c>
      <c r="G486">
        <v>15971</v>
      </c>
      <c r="H486">
        <v>18.100000000000001</v>
      </c>
      <c r="I486">
        <v>11834.66</v>
      </c>
      <c r="J486" s="2" t="s">
        <v>1218</v>
      </c>
      <c r="K486">
        <v>912</v>
      </c>
    </row>
    <row r="487" spans="1:11" x14ac:dyDescent="0.3">
      <c r="A487" t="s">
        <v>1044</v>
      </c>
      <c r="B487" t="s">
        <v>1190</v>
      </c>
      <c r="C487" t="s">
        <v>1188</v>
      </c>
      <c r="D487" s="43">
        <v>43258</v>
      </c>
      <c r="E487" s="1">
        <v>43275</v>
      </c>
      <c r="F487" s="1">
        <v>43277</v>
      </c>
      <c r="G487">
        <v>1529</v>
      </c>
      <c r="H487">
        <v>2.4</v>
      </c>
      <c r="I487">
        <v>280.33</v>
      </c>
      <c r="J487" s="2" t="s">
        <v>1219</v>
      </c>
      <c r="K487">
        <v>621</v>
      </c>
    </row>
    <row r="488" spans="1:11" x14ac:dyDescent="0.3">
      <c r="A488" t="s">
        <v>276</v>
      </c>
      <c r="B488" t="s">
        <v>1160</v>
      </c>
      <c r="C488" t="s">
        <v>1196</v>
      </c>
      <c r="D488" s="43">
        <v>43187</v>
      </c>
      <c r="E488" s="1">
        <v>43214</v>
      </c>
      <c r="F488" s="1">
        <v>43230</v>
      </c>
      <c r="G488">
        <v>14101</v>
      </c>
      <c r="H488">
        <v>19.3</v>
      </c>
      <c r="I488">
        <v>9723.82</v>
      </c>
      <c r="J488" s="2" t="s">
        <v>1218</v>
      </c>
      <c r="K488">
        <v>874</v>
      </c>
    </row>
    <row r="489" spans="1:11" x14ac:dyDescent="0.3">
      <c r="A489" t="s">
        <v>408</v>
      </c>
      <c r="B489" t="s">
        <v>1161</v>
      </c>
      <c r="C489" t="s">
        <v>1160</v>
      </c>
      <c r="D489" s="43">
        <v>42928</v>
      </c>
      <c r="E489" s="1">
        <v>42947</v>
      </c>
      <c r="F489" s="1">
        <v>42953</v>
      </c>
      <c r="G489">
        <v>15349</v>
      </c>
      <c r="H489">
        <v>18.5</v>
      </c>
      <c r="I489">
        <v>7643.32</v>
      </c>
      <c r="J489" s="2" t="s">
        <v>1218</v>
      </c>
      <c r="K489">
        <v>301</v>
      </c>
    </row>
    <row r="490" spans="1:11" x14ac:dyDescent="0.3">
      <c r="A490" t="s">
        <v>545</v>
      </c>
      <c r="B490" t="s">
        <v>1162</v>
      </c>
      <c r="C490" t="s">
        <v>1163</v>
      </c>
      <c r="D490" s="43">
        <v>43715</v>
      </c>
      <c r="E490" s="1">
        <v>43741</v>
      </c>
      <c r="F490" s="1">
        <v>43748</v>
      </c>
      <c r="G490">
        <v>8395</v>
      </c>
      <c r="H490">
        <v>9.5</v>
      </c>
      <c r="I490">
        <v>5325.01</v>
      </c>
      <c r="J490" s="2" t="s">
        <v>1218</v>
      </c>
      <c r="K490">
        <v>135</v>
      </c>
    </row>
    <row r="491" spans="1:11" x14ac:dyDescent="0.3">
      <c r="A491" t="s">
        <v>809</v>
      </c>
      <c r="B491" t="s">
        <v>1162</v>
      </c>
      <c r="C491" t="s">
        <v>1194</v>
      </c>
      <c r="D491" s="43">
        <v>43123</v>
      </c>
      <c r="E491" s="1">
        <v>43125</v>
      </c>
      <c r="F491" s="1">
        <v>43128</v>
      </c>
      <c r="G491">
        <v>654</v>
      </c>
      <c r="H491">
        <v>1.8</v>
      </c>
      <c r="I491">
        <v>910.32</v>
      </c>
      <c r="J491" s="2" t="s">
        <v>1219</v>
      </c>
      <c r="K491">
        <v>586</v>
      </c>
    </row>
    <row r="492" spans="1:11" x14ac:dyDescent="0.3">
      <c r="A492" t="s">
        <v>570</v>
      </c>
      <c r="B492" t="s">
        <v>1161</v>
      </c>
      <c r="C492" t="s">
        <v>1187</v>
      </c>
      <c r="D492" s="43">
        <v>42740</v>
      </c>
      <c r="E492" s="1">
        <v>42762</v>
      </c>
      <c r="F492" s="1">
        <v>42773</v>
      </c>
      <c r="G492">
        <v>10789</v>
      </c>
      <c r="H492">
        <v>13.2</v>
      </c>
      <c r="I492">
        <v>4830.6099999999997</v>
      </c>
      <c r="J492" s="2" t="s">
        <v>1218</v>
      </c>
      <c r="K492">
        <v>808</v>
      </c>
    </row>
    <row r="493" spans="1:11" x14ac:dyDescent="0.3">
      <c r="A493" t="s">
        <v>908</v>
      </c>
      <c r="B493" t="s">
        <v>1162</v>
      </c>
      <c r="C493" t="s">
        <v>1207</v>
      </c>
      <c r="D493" s="43">
        <v>43090</v>
      </c>
      <c r="E493" s="1">
        <v>43108</v>
      </c>
      <c r="F493" s="1">
        <v>43112</v>
      </c>
      <c r="G493">
        <v>941</v>
      </c>
      <c r="H493">
        <v>2.1</v>
      </c>
      <c r="I493">
        <v>583.78</v>
      </c>
      <c r="J493" s="2" t="s">
        <v>1218</v>
      </c>
      <c r="K493">
        <v>549</v>
      </c>
    </row>
    <row r="494" spans="1:11" x14ac:dyDescent="0.3">
      <c r="A494" t="s">
        <v>819</v>
      </c>
      <c r="B494" t="s">
        <v>1160</v>
      </c>
      <c r="C494" t="s">
        <v>1205</v>
      </c>
      <c r="D494" s="43">
        <v>43329</v>
      </c>
      <c r="E494" s="1">
        <v>43358</v>
      </c>
      <c r="F494" s="1">
        <v>43374</v>
      </c>
      <c r="G494">
        <v>3713</v>
      </c>
      <c r="H494">
        <v>7.9</v>
      </c>
      <c r="I494">
        <v>865.22</v>
      </c>
      <c r="J494" s="2" t="s">
        <v>1219</v>
      </c>
      <c r="K494">
        <v>700</v>
      </c>
    </row>
    <row r="495" spans="1:11" x14ac:dyDescent="0.3">
      <c r="A495" t="s">
        <v>3</v>
      </c>
      <c r="B495" t="s">
        <v>1161</v>
      </c>
      <c r="C495" t="s">
        <v>1160</v>
      </c>
      <c r="D495" s="43">
        <v>43601</v>
      </c>
      <c r="E495" s="1">
        <v>43602</v>
      </c>
      <c r="F495" s="1">
        <v>43608</v>
      </c>
      <c r="G495">
        <v>15349</v>
      </c>
      <c r="H495">
        <v>18.5</v>
      </c>
      <c r="I495">
        <v>17950.32</v>
      </c>
      <c r="J495" s="2" t="s">
        <v>1218</v>
      </c>
      <c r="K495">
        <v>228</v>
      </c>
    </row>
    <row r="496" spans="1:11" x14ac:dyDescent="0.3">
      <c r="A496" t="s">
        <v>163</v>
      </c>
      <c r="B496" t="s">
        <v>1161</v>
      </c>
      <c r="C496" t="s">
        <v>1171</v>
      </c>
      <c r="D496" s="43">
        <v>43485</v>
      </c>
      <c r="E496" s="1">
        <v>43496</v>
      </c>
      <c r="F496" s="1">
        <v>43509</v>
      </c>
      <c r="G496">
        <v>11004</v>
      </c>
      <c r="H496">
        <v>13.5</v>
      </c>
      <c r="I496">
        <v>11274.62</v>
      </c>
      <c r="J496" s="2" t="s">
        <v>1218</v>
      </c>
      <c r="K496">
        <v>479</v>
      </c>
    </row>
    <row r="497" spans="1:11" x14ac:dyDescent="0.3">
      <c r="A497" t="s">
        <v>378</v>
      </c>
      <c r="B497" t="s">
        <v>1162</v>
      </c>
      <c r="C497" t="s">
        <v>1163</v>
      </c>
      <c r="D497" s="43">
        <v>43203</v>
      </c>
      <c r="E497" s="1">
        <v>43216</v>
      </c>
      <c r="F497" s="1">
        <v>43227</v>
      </c>
      <c r="G497">
        <v>8395</v>
      </c>
      <c r="H497">
        <v>9.5</v>
      </c>
      <c r="I497">
        <v>8148.82</v>
      </c>
      <c r="J497" s="2" t="s">
        <v>1218</v>
      </c>
      <c r="K497">
        <v>810</v>
      </c>
    </row>
    <row r="498" spans="1:11" x14ac:dyDescent="0.3">
      <c r="A498" t="s">
        <v>69</v>
      </c>
      <c r="B498" t="s">
        <v>1161</v>
      </c>
      <c r="C498" t="s">
        <v>1160</v>
      </c>
      <c r="D498" s="43">
        <v>43721</v>
      </c>
      <c r="E498" s="1">
        <v>43732</v>
      </c>
      <c r="F498" s="1">
        <v>43738</v>
      </c>
      <c r="G498">
        <v>15349</v>
      </c>
      <c r="H498">
        <v>18.5</v>
      </c>
      <c r="I498">
        <v>13015.17</v>
      </c>
      <c r="J498" s="2" t="s">
        <v>1218</v>
      </c>
      <c r="K498">
        <v>382</v>
      </c>
    </row>
    <row r="499" spans="1:11" x14ac:dyDescent="0.3">
      <c r="A499" t="s">
        <v>803</v>
      </c>
      <c r="B499" t="s">
        <v>1190</v>
      </c>
      <c r="C499" t="s">
        <v>1163</v>
      </c>
      <c r="D499" s="43">
        <v>42950</v>
      </c>
      <c r="E499" s="1">
        <v>42959</v>
      </c>
      <c r="F499" s="1">
        <v>42963</v>
      </c>
      <c r="G499">
        <v>3608</v>
      </c>
      <c r="H499">
        <v>4.8</v>
      </c>
      <c r="I499">
        <v>951.68</v>
      </c>
      <c r="J499" s="2" t="s">
        <v>1219</v>
      </c>
      <c r="K499">
        <v>871</v>
      </c>
    </row>
    <row r="500" spans="1:11" x14ac:dyDescent="0.3">
      <c r="A500" t="s">
        <v>876</v>
      </c>
      <c r="B500" t="s">
        <v>1167</v>
      </c>
      <c r="C500" t="s">
        <v>1207</v>
      </c>
      <c r="D500" s="43">
        <v>43176</v>
      </c>
      <c r="E500" s="1">
        <v>43310</v>
      </c>
      <c r="F500" s="1">
        <v>43314</v>
      </c>
      <c r="G500">
        <v>913</v>
      </c>
      <c r="H500">
        <v>2.1</v>
      </c>
      <c r="I500">
        <v>667.25</v>
      </c>
      <c r="J500" s="2" t="s">
        <v>1219</v>
      </c>
      <c r="K500">
        <v>494</v>
      </c>
    </row>
    <row r="501" spans="1:11" x14ac:dyDescent="0.3">
      <c r="A501" t="s">
        <v>815</v>
      </c>
      <c r="B501" t="s">
        <v>1162</v>
      </c>
      <c r="C501" t="s">
        <v>1197</v>
      </c>
      <c r="D501" s="43">
        <v>43611</v>
      </c>
      <c r="E501" s="1">
        <v>43611</v>
      </c>
      <c r="F501" s="1">
        <v>43615</v>
      </c>
      <c r="G501">
        <v>1147</v>
      </c>
      <c r="H501">
        <v>2.2999999999999998</v>
      </c>
      <c r="I501">
        <v>885.06</v>
      </c>
      <c r="J501" s="2" t="s">
        <v>1219</v>
      </c>
      <c r="K501">
        <v>858</v>
      </c>
    </row>
    <row r="502" spans="1:11" x14ac:dyDescent="0.3">
      <c r="A502" t="s">
        <v>644</v>
      </c>
      <c r="B502" t="s">
        <v>1161</v>
      </c>
      <c r="C502" t="s">
        <v>1179</v>
      </c>
      <c r="D502" s="43">
        <v>42921</v>
      </c>
      <c r="E502" s="1">
        <v>42935</v>
      </c>
      <c r="F502" s="1">
        <v>42944</v>
      </c>
      <c r="G502">
        <v>6884</v>
      </c>
      <c r="H502">
        <v>8.6</v>
      </c>
      <c r="I502">
        <v>3794.88</v>
      </c>
      <c r="J502" s="2" t="s">
        <v>1218</v>
      </c>
      <c r="K502">
        <v>442</v>
      </c>
    </row>
    <row r="503" spans="1:11" x14ac:dyDescent="0.3">
      <c r="A503" t="s">
        <v>60</v>
      </c>
      <c r="B503" t="s">
        <v>1161</v>
      </c>
      <c r="C503" t="s">
        <v>1164</v>
      </c>
      <c r="D503" s="43">
        <v>43340</v>
      </c>
      <c r="E503" s="1">
        <v>43342</v>
      </c>
      <c r="F503" s="1">
        <v>43352</v>
      </c>
      <c r="G503">
        <v>12551</v>
      </c>
      <c r="H503">
        <v>15.3</v>
      </c>
      <c r="I503">
        <v>13159.55</v>
      </c>
      <c r="J503" s="2" t="s">
        <v>1218</v>
      </c>
      <c r="K503">
        <v>451</v>
      </c>
    </row>
    <row r="504" spans="1:11" x14ac:dyDescent="0.3">
      <c r="A504" t="s">
        <v>452</v>
      </c>
      <c r="B504" t="s">
        <v>1161</v>
      </c>
      <c r="C504" t="s">
        <v>1171</v>
      </c>
      <c r="D504" s="43">
        <v>43403</v>
      </c>
      <c r="E504" s="1">
        <v>43416</v>
      </c>
      <c r="F504" s="1">
        <v>43424</v>
      </c>
      <c r="G504">
        <v>11004</v>
      </c>
      <c r="H504">
        <v>13.5</v>
      </c>
      <c r="I504">
        <v>7036.39</v>
      </c>
      <c r="J504" s="2" t="s">
        <v>1218</v>
      </c>
      <c r="K504">
        <v>321</v>
      </c>
    </row>
    <row r="505" spans="1:11" x14ac:dyDescent="0.3">
      <c r="A505" t="s">
        <v>10</v>
      </c>
      <c r="B505" t="s">
        <v>1161</v>
      </c>
      <c r="C505" t="s">
        <v>1168</v>
      </c>
      <c r="D505" s="43">
        <v>43076</v>
      </c>
      <c r="E505" s="1">
        <v>43078</v>
      </c>
      <c r="F505" s="1">
        <v>43083</v>
      </c>
      <c r="G505">
        <v>10899</v>
      </c>
      <c r="H505">
        <v>13.3</v>
      </c>
      <c r="I505">
        <v>16151.05</v>
      </c>
      <c r="J505" s="2" t="s">
        <v>1218</v>
      </c>
      <c r="K505">
        <v>459</v>
      </c>
    </row>
    <row r="506" spans="1:11" x14ac:dyDescent="0.3">
      <c r="A506" t="s">
        <v>47</v>
      </c>
      <c r="B506" t="s">
        <v>1161</v>
      </c>
      <c r="C506" t="s">
        <v>1164</v>
      </c>
      <c r="D506" s="43">
        <v>43601</v>
      </c>
      <c r="E506" s="1">
        <v>43610</v>
      </c>
      <c r="F506" s="1">
        <v>43616</v>
      </c>
      <c r="G506">
        <v>12551</v>
      </c>
      <c r="H506">
        <v>15.3</v>
      </c>
      <c r="I506">
        <v>13451.29</v>
      </c>
      <c r="J506" s="2" t="s">
        <v>1218</v>
      </c>
      <c r="K506">
        <v>200</v>
      </c>
    </row>
    <row r="507" spans="1:11" x14ac:dyDescent="0.3">
      <c r="A507" t="s">
        <v>371</v>
      </c>
      <c r="B507" t="s">
        <v>1162</v>
      </c>
      <c r="C507" t="s">
        <v>1160</v>
      </c>
      <c r="D507" s="43">
        <v>43518</v>
      </c>
      <c r="E507" s="1">
        <v>43541</v>
      </c>
      <c r="F507" s="1">
        <v>43545</v>
      </c>
      <c r="G507">
        <v>10883</v>
      </c>
      <c r="H507">
        <v>12.8</v>
      </c>
      <c r="I507">
        <v>8309.2099999999991</v>
      </c>
      <c r="J507" s="2" t="s">
        <v>1218</v>
      </c>
      <c r="K507">
        <v>41</v>
      </c>
    </row>
    <row r="508" spans="1:11" x14ac:dyDescent="0.3">
      <c r="A508" t="s">
        <v>608</v>
      </c>
      <c r="B508" t="s">
        <v>1190</v>
      </c>
      <c r="C508" t="s">
        <v>1167</v>
      </c>
      <c r="D508" s="43">
        <v>42792</v>
      </c>
      <c r="E508" s="1">
        <v>42874</v>
      </c>
      <c r="F508" s="1">
        <v>42886</v>
      </c>
      <c r="G508">
        <v>5565</v>
      </c>
      <c r="H508">
        <v>8.6999999999999993</v>
      </c>
      <c r="I508">
        <v>4314.32</v>
      </c>
      <c r="J508" s="2" t="s">
        <v>1218</v>
      </c>
      <c r="K508">
        <v>301</v>
      </c>
    </row>
    <row r="509" spans="1:11" x14ac:dyDescent="0.3">
      <c r="A509" t="s">
        <v>119</v>
      </c>
      <c r="B509" t="s">
        <v>1161</v>
      </c>
      <c r="C509" t="s">
        <v>1175</v>
      </c>
      <c r="D509" s="43">
        <v>43677</v>
      </c>
      <c r="E509" s="1">
        <v>43679</v>
      </c>
      <c r="F509" s="1">
        <v>43684</v>
      </c>
      <c r="G509">
        <v>11022</v>
      </c>
      <c r="H509">
        <v>13.5</v>
      </c>
      <c r="I509">
        <v>12015.3</v>
      </c>
      <c r="J509" s="2" t="s">
        <v>1218</v>
      </c>
      <c r="K509">
        <v>272</v>
      </c>
    </row>
    <row r="510" spans="1:11" x14ac:dyDescent="0.3">
      <c r="A510" t="s">
        <v>1131</v>
      </c>
      <c r="B510" t="s">
        <v>1167</v>
      </c>
      <c r="C510" t="s">
        <v>1210</v>
      </c>
      <c r="D510" s="43">
        <v>43714</v>
      </c>
      <c r="E510" s="1">
        <v>43727</v>
      </c>
      <c r="F510" s="1">
        <v>43733</v>
      </c>
      <c r="G510">
        <v>364</v>
      </c>
      <c r="H510">
        <v>1.5</v>
      </c>
      <c r="I510">
        <v>127.04</v>
      </c>
      <c r="J510" s="2" t="s">
        <v>1219</v>
      </c>
      <c r="K510">
        <v>741</v>
      </c>
    </row>
    <row r="511" spans="1:11" x14ac:dyDescent="0.3">
      <c r="A511" t="s">
        <v>810</v>
      </c>
      <c r="B511" t="s">
        <v>1190</v>
      </c>
      <c r="C511" t="s">
        <v>1172</v>
      </c>
      <c r="D511" s="43">
        <v>42791</v>
      </c>
      <c r="E511" s="1">
        <v>42804</v>
      </c>
      <c r="F511" s="1">
        <v>42808</v>
      </c>
      <c r="G511">
        <v>3883</v>
      </c>
      <c r="H511">
        <v>5.0999999999999996</v>
      </c>
      <c r="I511">
        <v>908.27</v>
      </c>
      <c r="J511" s="2" t="s">
        <v>1219</v>
      </c>
      <c r="K511">
        <v>885</v>
      </c>
    </row>
    <row r="512" spans="1:11" x14ac:dyDescent="0.3">
      <c r="A512" t="s">
        <v>1145</v>
      </c>
      <c r="B512" t="s">
        <v>1162</v>
      </c>
      <c r="C512" t="s">
        <v>1209</v>
      </c>
      <c r="D512" s="43">
        <v>43438</v>
      </c>
      <c r="E512" s="1">
        <v>43573</v>
      </c>
      <c r="F512" s="1">
        <v>43580</v>
      </c>
      <c r="G512">
        <v>347</v>
      </c>
      <c r="H512">
        <v>1.5</v>
      </c>
      <c r="I512">
        <v>100.86</v>
      </c>
      <c r="J512" s="2" t="s">
        <v>1219</v>
      </c>
      <c r="K512">
        <v>102</v>
      </c>
    </row>
    <row r="513" spans="1:11" x14ac:dyDescent="0.3">
      <c r="A513" t="s">
        <v>857</v>
      </c>
      <c r="B513" t="s">
        <v>1190</v>
      </c>
      <c r="C513" t="s">
        <v>1172</v>
      </c>
      <c r="D513" s="43">
        <v>42833</v>
      </c>
      <c r="E513" s="1">
        <v>42864</v>
      </c>
      <c r="F513" s="1">
        <v>42866</v>
      </c>
      <c r="G513">
        <v>3883</v>
      </c>
      <c r="H513">
        <v>5.0999999999999996</v>
      </c>
      <c r="I513">
        <v>737.66</v>
      </c>
      <c r="J513" s="2" t="s">
        <v>1219</v>
      </c>
      <c r="K513">
        <v>865</v>
      </c>
    </row>
    <row r="514" spans="1:11" x14ac:dyDescent="0.3">
      <c r="A514" t="s">
        <v>904</v>
      </c>
      <c r="B514" t="s">
        <v>1167</v>
      </c>
      <c r="C514" t="s">
        <v>1203</v>
      </c>
      <c r="D514" s="43">
        <v>42924</v>
      </c>
      <c r="E514" s="1">
        <v>42943</v>
      </c>
      <c r="F514" s="1">
        <v>42944</v>
      </c>
      <c r="G514">
        <v>8677</v>
      </c>
      <c r="H514">
        <v>10.7</v>
      </c>
      <c r="I514">
        <v>594.69000000000005</v>
      </c>
      <c r="J514" s="2" t="s">
        <v>1219</v>
      </c>
      <c r="K514">
        <v>494</v>
      </c>
    </row>
    <row r="515" spans="1:11" x14ac:dyDescent="0.3">
      <c r="A515" t="s">
        <v>1010</v>
      </c>
      <c r="B515" t="s">
        <v>1162</v>
      </c>
      <c r="C515" t="s">
        <v>1209</v>
      </c>
      <c r="D515" s="43">
        <v>42735</v>
      </c>
      <c r="E515" s="1">
        <v>42744</v>
      </c>
      <c r="F515" s="1">
        <v>42748</v>
      </c>
      <c r="G515">
        <v>347</v>
      </c>
      <c r="H515">
        <v>1.5</v>
      </c>
      <c r="J515" s="2" t="s">
        <v>1219</v>
      </c>
      <c r="K515">
        <v>417</v>
      </c>
    </row>
    <row r="516" spans="1:11" x14ac:dyDescent="0.3">
      <c r="A516" t="s">
        <v>446</v>
      </c>
      <c r="B516" t="s">
        <v>1161</v>
      </c>
      <c r="C516" t="s">
        <v>1160</v>
      </c>
      <c r="D516" s="43">
        <v>43647</v>
      </c>
      <c r="E516" s="1">
        <v>43670</v>
      </c>
      <c r="F516" s="1">
        <v>43676</v>
      </c>
      <c r="G516">
        <v>15349</v>
      </c>
      <c r="H516">
        <v>18.5</v>
      </c>
      <c r="I516">
        <v>7091.06</v>
      </c>
      <c r="J516" s="2" t="s">
        <v>1218</v>
      </c>
      <c r="K516">
        <v>792</v>
      </c>
    </row>
    <row r="517" spans="1:11" x14ac:dyDescent="0.3">
      <c r="A517" t="s">
        <v>474</v>
      </c>
      <c r="B517" t="s">
        <v>1162</v>
      </c>
      <c r="C517" t="s">
        <v>1173</v>
      </c>
      <c r="D517" s="43">
        <v>43471</v>
      </c>
      <c r="E517" s="1">
        <v>43502</v>
      </c>
      <c r="F517" s="1">
        <v>43519</v>
      </c>
      <c r="G517">
        <v>9577</v>
      </c>
      <c r="H517">
        <v>10.7</v>
      </c>
      <c r="I517">
        <v>6685.95</v>
      </c>
      <c r="J517" s="2" t="s">
        <v>1218</v>
      </c>
      <c r="K517">
        <v>171</v>
      </c>
    </row>
    <row r="518" spans="1:11" x14ac:dyDescent="0.3">
      <c r="A518" t="s">
        <v>54</v>
      </c>
      <c r="B518" t="s">
        <v>1161</v>
      </c>
      <c r="C518" t="s">
        <v>1164</v>
      </c>
      <c r="D518" s="43">
        <v>43167</v>
      </c>
      <c r="E518" s="1">
        <v>43175</v>
      </c>
      <c r="F518" s="1">
        <v>43182</v>
      </c>
      <c r="G518">
        <v>12551</v>
      </c>
      <c r="H518">
        <v>15.3</v>
      </c>
      <c r="I518">
        <v>13299.59</v>
      </c>
      <c r="J518" s="2" t="s">
        <v>1218</v>
      </c>
      <c r="K518">
        <v>677</v>
      </c>
    </row>
    <row r="519" spans="1:11" x14ac:dyDescent="0.3">
      <c r="A519" t="s">
        <v>970</v>
      </c>
      <c r="B519" t="s">
        <v>1190</v>
      </c>
      <c r="C519" t="s">
        <v>1172</v>
      </c>
      <c r="D519" s="43">
        <v>43023</v>
      </c>
      <c r="E519" s="1">
        <v>43044</v>
      </c>
      <c r="F519" s="1">
        <v>43046</v>
      </c>
      <c r="G519">
        <v>3883</v>
      </c>
      <c r="H519">
        <v>5.0999999999999996</v>
      </c>
      <c r="I519">
        <v>402.62</v>
      </c>
      <c r="J519" s="2" t="s">
        <v>1219</v>
      </c>
      <c r="K519">
        <v>384</v>
      </c>
    </row>
    <row r="520" spans="1:11" x14ac:dyDescent="0.3">
      <c r="A520" t="s">
        <v>628</v>
      </c>
      <c r="B520" t="s">
        <v>1161</v>
      </c>
      <c r="C520" t="s">
        <v>1173</v>
      </c>
      <c r="D520" s="43">
        <v>43357</v>
      </c>
      <c r="E520" s="1">
        <v>43384</v>
      </c>
      <c r="F520" s="1">
        <v>43390</v>
      </c>
      <c r="G520">
        <v>13964</v>
      </c>
      <c r="H520">
        <v>16.899999999999999</v>
      </c>
      <c r="I520">
        <v>3974.61</v>
      </c>
      <c r="J520" s="2" t="s">
        <v>1218</v>
      </c>
      <c r="K520">
        <v>201</v>
      </c>
    </row>
    <row r="521" spans="1:11" x14ac:dyDescent="0.3">
      <c r="A521" t="s">
        <v>1061</v>
      </c>
      <c r="B521" t="s">
        <v>1190</v>
      </c>
      <c r="C521" t="s">
        <v>1198</v>
      </c>
      <c r="D521" s="43">
        <v>43006</v>
      </c>
      <c r="E521" s="1">
        <v>43026</v>
      </c>
      <c r="F521" s="1">
        <v>43029</v>
      </c>
      <c r="G521">
        <v>2235</v>
      </c>
      <c r="H521">
        <v>3.2</v>
      </c>
      <c r="I521">
        <v>244.98</v>
      </c>
      <c r="J521" s="2" t="s">
        <v>1219</v>
      </c>
      <c r="K521">
        <v>760</v>
      </c>
    </row>
    <row r="522" spans="1:11" x14ac:dyDescent="0.3">
      <c r="A522" t="s">
        <v>1119</v>
      </c>
      <c r="B522" t="s">
        <v>1167</v>
      </c>
      <c r="C522" t="s">
        <v>1194</v>
      </c>
      <c r="D522" s="43">
        <v>42799</v>
      </c>
      <c r="E522" s="1">
        <v>42806</v>
      </c>
      <c r="F522" s="1">
        <v>42813</v>
      </c>
      <c r="G522">
        <v>630</v>
      </c>
      <c r="H522">
        <v>8.8000000000000007</v>
      </c>
      <c r="I522">
        <v>154.44999999999999</v>
      </c>
      <c r="J522" s="2" t="s">
        <v>1219</v>
      </c>
      <c r="K522">
        <v>710</v>
      </c>
    </row>
    <row r="523" spans="1:11" x14ac:dyDescent="0.3">
      <c r="A523" t="s">
        <v>870</v>
      </c>
      <c r="B523" t="s">
        <v>1162</v>
      </c>
      <c r="C523" t="s">
        <v>1179</v>
      </c>
      <c r="D523" s="43">
        <v>43187</v>
      </c>
      <c r="E523" s="1">
        <v>43196</v>
      </c>
      <c r="F523" s="1">
        <v>43199</v>
      </c>
      <c r="G523">
        <v>1443</v>
      </c>
      <c r="H523">
        <v>2.6</v>
      </c>
      <c r="I523">
        <v>691.42</v>
      </c>
      <c r="J523" s="2" t="s">
        <v>1219</v>
      </c>
      <c r="K523">
        <v>171</v>
      </c>
    </row>
    <row r="524" spans="1:11" x14ac:dyDescent="0.3">
      <c r="A524" t="s">
        <v>247</v>
      </c>
      <c r="B524" t="s">
        <v>1190</v>
      </c>
      <c r="C524" t="s">
        <v>1182</v>
      </c>
      <c r="D524" s="43">
        <v>43226</v>
      </c>
      <c r="E524" s="1">
        <v>43234</v>
      </c>
      <c r="F524" s="1">
        <v>43247</v>
      </c>
      <c r="G524">
        <v>8044</v>
      </c>
      <c r="H524">
        <v>10</v>
      </c>
      <c r="J524" s="2" t="s">
        <v>1218</v>
      </c>
      <c r="K524">
        <v>204</v>
      </c>
    </row>
    <row r="525" spans="1:11" x14ac:dyDescent="0.3">
      <c r="A525" t="s">
        <v>552</v>
      </c>
      <c r="B525" t="s">
        <v>1161</v>
      </c>
      <c r="C525" t="s">
        <v>1173</v>
      </c>
      <c r="D525" s="43">
        <v>43079</v>
      </c>
      <c r="E525" s="1">
        <v>43102</v>
      </c>
      <c r="F525" s="1">
        <v>43112</v>
      </c>
      <c r="G525">
        <v>13964</v>
      </c>
      <c r="H525">
        <v>16.899999999999999</v>
      </c>
      <c r="I525">
        <v>5157.8100000000004</v>
      </c>
      <c r="J525" s="2" t="s">
        <v>1218</v>
      </c>
      <c r="K525">
        <v>855</v>
      </c>
    </row>
    <row r="526" spans="1:11" x14ac:dyDescent="0.3">
      <c r="A526" t="s">
        <v>405</v>
      </c>
      <c r="B526" t="s">
        <v>1161</v>
      </c>
      <c r="C526" t="s">
        <v>1173</v>
      </c>
      <c r="D526" s="43">
        <v>42822</v>
      </c>
      <c r="E526" s="1">
        <v>42851</v>
      </c>
      <c r="F526" s="1">
        <v>42866</v>
      </c>
      <c r="G526">
        <v>13964</v>
      </c>
      <c r="H526">
        <v>16.899999999999999</v>
      </c>
      <c r="I526">
        <v>7715.95</v>
      </c>
      <c r="J526" s="2" t="s">
        <v>1218</v>
      </c>
      <c r="K526">
        <v>109</v>
      </c>
    </row>
    <row r="527" spans="1:11" x14ac:dyDescent="0.3">
      <c r="A527" t="s">
        <v>636</v>
      </c>
      <c r="B527" t="s">
        <v>1161</v>
      </c>
      <c r="C527" t="s">
        <v>1182</v>
      </c>
      <c r="D527" s="43">
        <v>43584</v>
      </c>
      <c r="E527" s="1">
        <v>43608</v>
      </c>
      <c r="F527" s="1">
        <v>43616</v>
      </c>
      <c r="G527">
        <v>8047</v>
      </c>
      <c r="H527">
        <v>10</v>
      </c>
      <c r="I527">
        <v>3854.52</v>
      </c>
      <c r="J527" s="2" t="s">
        <v>1218</v>
      </c>
      <c r="K527">
        <v>202</v>
      </c>
    </row>
    <row r="528" spans="1:11" x14ac:dyDescent="0.3">
      <c r="A528" t="s">
        <v>219</v>
      </c>
      <c r="B528" t="s">
        <v>1162</v>
      </c>
      <c r="C528" t="s">
        <v>1186</v>
      </c>
      <c r="D528" s="43">
        <v>43641</v>
      </c>
      <c r="E528" s="1">
        <v>43654</v>
      </c>
      <c r="F528" s="1">
        <v>43665</v>
      </c>
      <c r="G528">
        <v>9594</v>
      </c>
      <c r="H528">
        <v>16.7</v>
      </c>
      <c r="I528">
        <v>10550.2</v>
      </c>
      <c r="J528" s="2" t="s">
        <v>1218</v>
      </c>
      <c r="K528">
        <v>905</v>
      </c>
    </row>
    <row r="529" spans="1:11" x14ac:dyDescent="0.3">
      <c r="A529" t="s">
        <v>1000</v>
      </c>
      <c r="B529" t="s">
        <v>1160</v>
      </c>
      <c r="C529" t="s">
        <v>1206</v>
      </c>
      <c r="D529" s="43">
        <v>43479</v>
      </c>
      <c r="E529" s="1">
        <v>43486</v>
      </c>
      <c r="F529" s="1">
        <v>43491</v>
      </c>
      <c r="G529">
        <v>2374</v>
      </c>
      <c r="H529">
        <v>3.5</v>
      </c>
      <c r="I529">
        <v>357.09</v>
      </c>
      <c r="J529" s="2" t="s">
        <v>1219</v>
      </c>
      <c r="K529">
        <v>403</v>
      </c>
    </row>
    <row r="530" spans="1:11" x14ac:dyDescent="0.3">
      <c r="A530" t="s">
        <v>501</v>
      </c>
      <c r="B530" t="s">
        <v>1162</v>
      </c>
      <c r="C530" t="s">
        <v>1178</v>
      </c>
      <c r="D530" s="43">
        <v>43522</v>
      </c>
      <c r="E530" s="1">
        <v>43531</v>
      </c>
      <c r="F530" s="1">
        <v>43542</v>
      </c>
      <c r="G530">
        <v>6343</v>
      </c>
      <c r="H530">
        <v>7.5</v>
      </c>
      <c r="I530">
        <v>6264.84</v>
      </c>
      <c r="J530" s="2" t="s">
        <v>1218</v>
      </c>
      <c r="K530">
        <v>102</v>
      </c>
    </row>
    <row r="531" spans="1:11" x14ac:dyDescent="0.3">
      <c r="A531" t="s">
        <v>786</v>
      </c>
      <c r="B531" t="s">
        <v>1167</v>
      </c>
      <c r="C531" t="s">
        <v>1166</v>
      </c>
      <c r="D531" s="43">
        <v>42848</v>
      </c>
      <c r="E531" s="1">
        <v>42848</v>
      </c>
      <c r="F531" s="1">
        <v>42856</v>
      </c>
      <c r="G531">
        <v>6790</v>
      </c>
      <c r="H531">
        <v>8.9</v>
      </c>
      <c r="I531">
        <v>1105.3599999999999</v>
      </c>
      <c r="J531" s="2" t="s">
        <v>1219</v>
      </c>
      <c r="K531">
        <v>120</v>
      </c>
    </row>
    <row r="532" spans="1:11" x14ac:dyDescent="0.3">
      <c r="A532" t="s">
        <v>23</v>
      </c>
      <c r="B532" t="s">
        <v>1161</v>
      </c>
      <c r="C532" t="s">
        <v>1175</v>
      </c>
      <c r="D532" s="43">
        <v>43623</v>
      </c>
      <c r="E532" s="1">
        <v>43633</v>
      </c>
      <c r="F532" s="1">
        <v>43639</v>
      </c>
      <c r="G532">
        <v>11022</v>
      </c>
      <c r="H532">
        <v>13.5</v>
      </c>
      <c r="I532">
        <v>14626.46</v>
      </c>
      <c r="J532" s="2" t="s">
        <v>1218</v>
      </c>
      <c r="K532">
        <v>749</v>
      </c>
    </row>
    <row r="533" spans="1:11" x14ac:dyDescent="0.3">
      <c r="A533" t="s">
        <v>115</v>
      </c>
      <c r="B533" t="s">
        <v>1160</v>
      </c>
      <c r="C533" t="s">
        <v>1162</v>
      </c>
      <c r="D533" s="43">
        <v>42900</v>
      </c>
      <c r="E533" s="1">
        <v>42906</v>
      </c>
      <c r="F533" s="1">
        <v>42915</v>
      </c>
      <c r="G533">
        <v>10883</v>
      </c>
      <c r="H533">
        <v>12.8</v>
      </c>
      <c r="I533">
        <v>12073.53</v>
      </c>
      <c r="J533" s="2" t="s">
        <v>1218</v>
      </c>
      <c r="K533">
        <v>659</v>
      </c>
    </row>
    <row r="534" spans="1:11" x14ac:dyDescent="0.3">
      <c r="A534" t="s">
        <v>178</v>
      </c>
      <c r="B534" t="s">
        <v>1160</v>
      </c>
      <c r="C534" t="s">
        <v>1178</v>
      </c>
      <c r="D534" s="43">
        <v>43360</v>
      </c>
      <c r="E534" s="1">
        <v>43363</v>
      </c>
      <c r="F534" s="1">
        <v>43372</v>
      </c>
      <c r="G534">
        <v>15050</v>
      </c>
      <c r="H534">
        <v>19.2</v>
      </c>
      <c r="I534">
        <v>11126.52</v>
      </c>
      <c r="J534" s="2" t="s">
        <v>1218</v>
      </c>
      <c r="K534">
        <v>403</v>
      </c>
    </row>
    <row r="535" spans="1:11" x14ac:dyDescent="0.3">
      <c r="A535" t="s">
        <v>606</v>
      </c>
      <c r="B535" t="s">
        <v>1190</v>
      </c>
      <c r="C535" t="s">
        <v>1167</v>
      </c>
      <c r="D535" s="43">
        <v>43225</v>
      </c>
      <c r="E535" s="1">
        <v>43255</v>
      </c>
      <c r="F535" s="1">
        <v>43262</v>
      </c>
      <c r="G535">
        <v>5565</v>
      </c>
      <c r="H535">
        <v>8.6999999999999993</v>
      </c>
      <c r="I535">
        <v>4363.24</v>
      </c>
      <c r="J535" s="2" t="s">
        <v>1218</v>
      </c>
      <c r="K535">
        <v>530</v>
      </c>
    </row>
    <row r="536" spans="1:11" x14ac:dyDescent="0.3">
      <c r="A536" t="s">
        <v>596</v>
      </c>
      <c r="B536" t="s">
        <v>1161</v>
      </c>
      <c r="C536" t="s">
        <v>1171</v>
      </c>
      <c r="D536" s="43">
        <v>42928</v>
      </c>
      <c r="E536" s="1">
        <v>42957</v>
      </c>
      <c r="F536" s="1">
        <v>42962</v>
      </c>
      <c r="G536">
        <v>11004</v>
      </c>
      <c r="H536">
        <v>13.5</v>
      </c>
      <c r="I536">
        <v>4545.66</v>
      </c>
      <c r="J536" s="2" t="s">
        <v>1218</v>
      </c>
      <c r="K536">
        <v>352</v>
      </c>
    </row>
    <row r="537" spans="1:11" x14ac:dyDescent="0.3">
      <c r="A537" t="s">
        <v>287</v>
      </c>
      <c r="B537" t="s">
        <v>1161</v>
      </c>
      <c r="C537" t="s">
        <v>1171</v>
      </c>
      <c r="D537" s="43">
        <v>43632</v>
      </c>
      <c r="E537" s="1">
        <v>43643</v>
      </c>
      <c r="F537" s="1">
        <v>43651</v>
      </c>
      <c r="G537">
        <v>11004</v>
      </c>
      <c r="H537">
        <v>13.5</v>
      </c>
      <c r="I537">
        <v>9461.7999999999993</v>
      </c>
      <c r="J537" s="2" t="s">
        <v>1218</v>
      </c>
      <c r="K537">
        <v>749</v>
      </c>
    </row>
    <row r="538" spans="1:11" x14ac:dyDescent="0.3">
      <c r="A538" t="s">
        <v>151</v>
      </c>
      <c r="B538" t="s">
        <v>1167</v>
      </c>
      <c r="C538" t="s">
        <v>1160</v>
      </c>
      <c r="D538" s="43">
        <v>43797</v>
      </c>
      <c r="E538" s="1">
        <v>43804</v>
      </c>
      <c r="F538" s="1">
        <v>43809</v>
      </c>
      <c r="G538">
        <v>10877</v>
      </c>
      <c r="H538">
        <v>13.3</v>
      </c>
      <c r="I538">
        <v>11503.12</v>
      </c>
      <c r="J538" s="2" t="s">
        <v>1218</v>
      </c>
      <c r="K538">
        <v>225</v>
      </c>
    </row>
    <row r="539" spans="1:11" x14ac:dyDescent="0.3">
      <c r="A539" t="s">
        <v>649</v>
      </c>
      <c r="B539" t="s">
        <v>1190</v>
      </c>
      <c r="C539" t="s">
        <v>1162</v>
      </c>
      <c r="D539" s="43">
        <v>42796</v>
      </c>
      <c r="E539" s="1">
        <v>42889</v>
      </c>
      <c r="F539" s="1">
        <v>42899</v>
      </c>
      <c r="G539">
        <v>5536</v>
      </c>
      <c r="H539">
        <v>11.7</v>
      </c>
      <c r="I539">
        <v>3712.74</v>
      </c>
      <c r="J539" s="2" t="s">
        <v>1218</v>
      </c>
      <c r="K539">
        <v>62</v>
      </c>
    </row>
    <row r="540" spans="1:11" x14ac:dyDescent="0.3">
      <c r="A540" t="s">
        <v>329</v>
      </c>
      <c r="B540" t="s">
        <v>1162</v>
      </c>
      <c r="C540" t="s">
        <v>1170</v>
      </c>
      <c r="D540" s="43">
        <v>42801</v>
      </c>
      <c r="E540" s="1">
        <v>42811</v>
      </c>
      <c r="F540" s="1">
        <v>42817</v>
      </c>
      <c r="G540">
        <v>9241</v>
      </c>
      <c r="H540">
        <v>10.4</v>
      </c>
      <c r="I540">
        <v>8983.2199999999993</v>
      </c>
      <c r="J540" s="2" t="s">
        <v>1218</v>
      </c>
      <c r="K540">
        <v>454</v>
      </c>
    </row>
    <row r="541" spans="1:11" x14ac:dyDescent="0.3">
      <c r="A541" t="s">
        <v>932</v>
      </c>
      <c r="B541" t="s">
        <v>1190</v>
      </c>
      <c r="C541" t="s">
        <v>1172</v>
      </c>
      <c r="D541" s="43">
        <v>43306</v>
      </c>
      <c r="E541" s="1">
        <v>43314</v>
      </c>
      <c r="F541" s="1">
        <v>43319</v>
      </c>
      <c r="G541">
        <v>3883</v>
      </c>
      <c r="H541">
        <v>5.0999999999999996</v>
      </c>
      <c r="I541">
        <v>507.02</v>
      </c>
      <c r="J541" s="2" t="s">
        <v>1219</v>
      </c>
      <c r="K541">
        <v>760</v>
      </c>
    </row>
    <row r="542" spans="1:11" x14ac:dyDescent="0.3">
      <c r="A542" t="s">
        <v>588</v>
      </c>
      <c r="B542" t="s">
        <v>1161</v>
      </c>
      <c r="C542" t="s">
        <v>1160</v>
      </c>
      <c r="D542" s="43">
        <v>42810</v>
      </c>
      <c r="E542" s="1">
        <v>42848</v>
      </c>
      <c r="F542" s="1">
        <v>42853</v>
      </c>
      <c r="G542">
        <v>15349</v>
      </c>
      <c r="H542">
        <v>18.5</v>
      </c>
      <c r="I542">
        <v>4634.1000000000004</v>
      </c>
      <c r="J542" s="2" t="s">
        <v>1218</v>
      </c>
      <c r="K542">
        <v>563</v>
      </c>
    </row>
    <row r="543" spans="1:11" x14ac:dyDescent="0.3">
      <c r="A543" t="s">
        <v>1141</v>
      </c>
      <c r="B543" t="s">
        <v>1162</v>
      </c>
      <c r="C543" t="s">
        <v>1210</v>
      </c>
      <c r="D543" s="43">
        <v>43441</v>
      </c>
      <c r="E543" s="1">
        <v>43498</v>
      </c>
      <c r="F543" s="1">
        <v>43502</v>
      </c>
      <c r="G543">
        <v>370</v>
      </c>
      <c r="H543">
        <v>1.5</v>
      </c>
      <c r="I543">
        <v>107.76</v>
      </c>
      <c r="J543" s="2" t="s">
        <v>1219</v>
      </c>
      <c r="K543">
        <v>810</v>
      </c>
    </row>
    <row r="544" spans="1:11" x14ac:dyDescent="0.3">
      <c r="A544" t="s">
        <v>176</v>
      </c>
      <c r="B544" t="s">
        <v>1167</v>
      </c>
      <c r="C544" t="s">
        <v>1184</v>
      </c>
      <c r="D544" s="43">
        <v>43633</v>
      </c>
      <c r="E544" s="1">
        <v>43634</v>
      </c>
      <c r="F544" s="1">
        <v>43638</v>
      </c>
      <c r="G544">
        <v>16895</v>
      </c>
      <c r="H544">
        <v>20.3</v>
      </c>
      <c r="I544">
        <v>11149.15</v>
      </c>
      <c r="J544" s="2" t="s">
        <v>1218</v>
      </c>
      <c r="K544">
        <v>139</v>
      </c>
    </row>
    <row r="545" spans="1:11" x14ac:dyDescent="0.3">
      <c r="A545" t="s">
        <v>1069</v>
      </c>
      <c r="B545" t="s">
        <v>1190</v>
      </c>
      <c r="C545" t="s">
        <v>1198</v>
      </c>
      <c r="D545" s="43">
        <v>43424</v>
      </c>
      <c r="E545" s="1">
        <v>43433</v>
      </c>
      <c r="F545" s="1">
        <v>43436</v>
      </c>
      <c r="G545">
        <v>2235</v>
      </c>
      <c r="H545">
        <v>3.2</v>
      </c>
      <c r="I545">
        <v>230.04</v>
      </c>
      <c r="J545" s="2" t="s">
        <v>1219</v>
      </c>
      <c r="K545">
        <v>62</v>
      </c>
    </row>
    <row r="546" spans="1:11" x14ac:dyDescent="0.3">
      <c r="A546" t="s">
        <v>831</v>
      </c>
      <c r="B546" t="s">
        <v>1162</v>
      </c>
      <c r="C546" t="s">
        <v>1161</v>
      </c>
      <c r="D546" s="43">
        <v>43307</v>
      </c>
      <c r="E546" s="1">
        <v>43336</v>
      </c>
      <c r="F546" s="1">
        <v>43349</v>
      </c>
      <c r="G546">
        <v>5539</v>
      </c>
      <c r="H546">
        <v>6.7</v>
      </c>
      <c r="I546">
        <v>821.49</v>
      </c>
      <c r="J546" s="2" t="s">
        <v>1219</v>
      </c>
      <c r="K546">
        <v>225</v>
      </c>
    </row>
    <row r="547" spans="1:11" x14ac:dyDescent="0.3">
      <c r="A547" t="s">
        <v>933</v>
      </c>
      <c r="B547" t="s">
        <v>1190</v>
      </c>
      <c r="C547" t="s">
        <v>1178</v>
      </c>
      <c r="D547" s="43">
        <v>42823</v>
      </c>
      <c r="E547" s="1">
        <v>42824</v>
      </c>
      <c r="F547" s="1">
        <v>42829</v>
      </c>
      <c r="G547">
        <v>1180</v>
      </c>
      <c r="H547">
        <v>2</v>
      </c>
      <c r="I547">
        <v>506.65</v>
      </c>
      <c r="J547" s="2" t="s">
        <v>1219</v>
      </c>
      <c r="K547">
        <v>266</v>
      </c>
    </row>
    <row r="548" spans="1:11" x14ac:dyDescent="0.3">
      <c r="A548" t="s">
        <v>292</v>
      </c>
      <c r="B548" t="s">
        <v>1167</v>
      </c>
      <c r="C548" t="s">
        <v>1196</v>
      </c>
      <c r="D548" s="43">
        <v>43248</v>
      </c>
      <c r="E548" s="1">
        <v>43260</v>
      </c>
      <c r="F548" s="1">
        <v>43277</v>
      </c>
      <c r="G548">
        <v>8797</v>
      </c>
      <c r="H548">
        <v>13.9</v>
      </c>
      <c r="I548">
        <v>9431.6200000000008</v>
      </c>
      <c r="J548" s="2" t="s">
        <v>1218</v>
      </c>
      <c r="K548">
        <v>280</v>
      </c>
    </row>
    <row r="549" spans="1:11" x14ac:dyDescent="0.3">
      <c r="A549" t="s">
        <v>515</v>
      </c>
      <c r="B549" t="s">
        <v>1162</v>
      </c>
      <c r="C549" t="s">
        <v>1161</v>
      </c>
      <c r="D549" s="43">
        <v>43545</v>
      </c>
      <c r="E549" s="1">
        <v>43557</v>
      </c>
      <c r="F549" s="1">
        <v>43565</v>
      </c>
      <c r="G549">
        <v>5539</v>
      </c>
      <c r="H549">
        <v>6.7</v>
      </c>
      <c r="I549">
        <v>5929.63</v>
      </c>
      <c r="J549" s="2" t="s">
        <v>1218</v>
      </c>
      <c r="K549">
        <v>165</v>
      </c>
    </row>
    <row r="550" spans="1:11" x14ac:dyDescent="0.3">
      <c r="A550" t="s">
        <v>1047</v>
      </c>
      <c r="B550" t="s">
        <v>1162</v>
      </c>
      <c r="C550" t="s">
        <v>1210</v>
      </c>
      <c r="D550" s="43">
        <v>43073</v>
      </c>
      <c r="E550" s="1">
        <v>43187</v>
      </c>
      <c r="F550" s="1">
        <v>43192</v>
      </c>
      <c r="G550">
        <v>370</v>
      </c>
      <c r="H550">
        <v>1.5</v>
      </c>
      <c r="I550">
        <v>278.37</v>
      </c>
      <c r="J550" s="2" t="s">
        <v>1219</v>
      </c>
      <c r="K550">
        <v>105</v>
      </c>
    </row>
    <row r="551" spans="1:11" x14ac:dyDescent="0.3">
      <c r="A551" t="s">
        <v>204</v>
      </c>
      <c r="B551" t="s">
        <v>1161</v>
      </c>
      <c r="C551" t="s">
        <v>1171</v>
      </c>
      <c r="D551" s="43">
        <v>43505</v>
      </c>
      <c r="E551" s="1">
        <v>43518</v>
      </c>
      <c r="F551" s="1">
        <v>43526</v>
      </c>
      <c r="G551">
        <v>11004</v>
      </c>
      <c r="H551">
        <v>13.5</v>
      </c>
      <c r="I551">
        <v>10723.29</v>
      </c>
      <c r="J551" s="2" t="s">
        <v>1218</v>
      </c>
      <c r="K551">
        <v>12</v>
      </c>
    </row>
    <row r="552" spans="1:11" x14ac:dyDescent="0.3">
      <c r="A552" t="s">
        <v>827</v>
      </c>
      <c r="B552" t="s">
        <v>1162</v>
      </c>
      <c r="C552" t="s">
        <v>1208</v>
      </c>
      <c r="D552" s="43">
        <v>43663</v>
      </c>
      <c r="E552" s="1">
        <v>43672</v>
      </c>
      <c r="F552" s="1">
        <v>43676</v>
      </c>
      <c r="G552">
        <v>2508</v>
      </c>
      <c r="H552">
        <v>3.7</v>
      </c>
      <c r="I552">
        <v>826.94</v>
      </c>
      <c r="J552" s="2" t="s">
        <v>1219</v>
      </c>
      <c r="K552">
        <v>52</v>
      </c>
    </row>
    <row r="553" spans="1:11" x14ac:dyDescent="0.3">
      <c r="A553" t="s">
        <v>854</v>
      </c>
      <c r="B553" t="s">
        <v>1167</v>
      </c>
      <c r="C553" t="s">
        <v>1197</v>
      </c>
      <c r="D553" s="43">
        <v>43183</v>
      </c>
      <c r="E553" s="1">
        <v>43292</v>
      </c>
      <c r="F553" s="1">
        <v>43296</v>
      </c>
      <c r="G553">
        <v>1109</v>
      </c>
      <c r="H553">
        <v>2.2999999999999998</v>
      </c>
      <c r="I553">
        <v>749.33</v>
      </c>
      <c r="J553" s="2" t="s">
        <v>1218</v>
      </c>
      <c r="K553">
        <v>710</v>
      </c>
    </row>
    <row r="554" spans="1:11" x14ac:dyDescent="0.3">
      <c r="A554" t="s">
        <v>1041</v>
      </c>
      <c r="B554" t="s">
        <v>1190</v>
      </c>
      <c r="C554" t="s">
        <v>1166</v>
      </c>
      <c r="D554" s="43">
        <v>42789</v>
      </c>
      <c r="E554" s="1">
        <v>42816</v>
      </c>
      <c r="F554" s="1">
        <v>42818</v>
      </c>
      <c r="G554">
        <v>1226</v>
      </c>
      <c r="H554">
        <v>2.2000000000000002</v>
      </c>
      <c r="I554">
        <v>284.16000000000003</v>
      </c>
      <c r="J554" s="2" t="s">
        <v>1219</v>
      </c>
      <c r="K554">
        <v>382</v>
      </c>
    </row>
    <row r="555" spans="1:11" x14ac:dyDescent="0.3">
      <c r="A555" t="s">
        <v>946</v>
      </c>
      <c r="B555" t="s">
        <v>1160</v>
      </c>
      <c r="C555" t="s">
        <v>1177</v>
      </c>
      <c r="D555" s="43">
        <v>43483</v>
      </c>
      <c r="E555" s="1">
        <v>43498</v>
      </c>
      <c r="F555" s="1">
        <v>43509</v>
      </c>
      <c r="G555">
        <v>6293</v>
      </c>
      <c r="H555">
        <v>7.4</v>
      </c>
      <c r="I555">
        <v>478.84</v>
      </c>
      <c r="J555" s="2" t="s">
        <v>1219</v>
      </c>
      <c r="K555">
        <v>912</v>
      </c>
    </row>
    <row r="556" spans="1:11" x14ac:dyDescent="0.3">
      <c r="A556" t="s">
        <v>52</v>
      </c>
      <c r="B556" t="s">
        <v>1162</v>
      </c>
      <c r="C556" t="s">
        <v>1169</v>
      </c>
      <c r="D556" s="43">
        <v>43464</v>
      </c>
      <c r="E556" s="1">
        <v>43467</v>
      </c>
      <c r="F556" s="1">
        <v>43477</v>
      </c>
      <c r="G556">
        <v>10605</v>
      </c>
      <c r="H556">
        <v>11.8</v>
      </c>
      <c r="I556">
        <v>13336.96</v>
      </c>
      <c r="J556" s="2" t="s">
        <v>1218</v>
      </c>
      <c r="K556">
        <v>707</v>
      </c>
    </row>
    <row r="557" spans="1:11" x14ac:dyDescent="0.3">
      <c r="A557" t="s">
        <v>328</v>
      </c>
      <c r="B557" t="s">
        <v>1162</v>
      </c>
      <c r="C557" t="s">
        <v>1196</v>
      </c>
      <c r="D557" s="43">
        <v>43603</v>
      </c>
      <c r="E557" s="1">
        <v>43616</v>
      </c>
      <c r="F557" s="1">
        <v>43631</v>
      </c>
      <c r="G557">
        <v>8759</v>
      </c>
      <c r="H557">
        <v>9.9</v>
      </c>
      <c r="I557">
        <v>8985.83</v>
      </c>
      <c r="J557" s="2" t="s">
        <v>1218</v>
      </c>
      <c r="K557">
        <v>431</v>
      </c>
    </row>
    <row r="558" spans="1:11" x14ac:dyDescent="0.3">
      <c r="A558" t="s">
        <v>543</v>
      </c>
      <c r="B558" t="s">
        <v>1161</v>
      </c>
      <c r="C558" t="s">
        <v>1175</v>
      </c>
      <c r="D558" s="43">
        <v>43127</v>
      </c>
      <c r="E558" s="1">
        <v>43153</v>
      </c>
      <c r="F558" s="1">
        <v>43163</v>
      </c>
      <c r="G558">
        <v>11022</v>
      </c>
      <c r="H558">
        <v>13.5</v>
      </c>
      <c r="I558">
        <v>5351.03</v>
      </c>
      <c r="J558" s="2" t="s">
        <v>1218</v>
      </c>
      <c r="K558">
        <v>18</v>
      </c>
    </row>
    <row r="559" spans="1:11" x14ac:dyDescent="0.3">
      <c r="A559" t="s">
        <v>690</v>
      </c>
      <c r="B559" t="s">
        <v>1167</v>
      </c>
      <c r="C559" t="s">
        <v>1182</v>
      </c>
      <c r="D559" s="43">
        <v>43482</v>
      </c>
      <c r="E559" s="1">
        <v>43482</v>
      </c>
      <c r="F559" s="1">
        <v>43486</v>
      </c>
      <c r="G559">
        <v>2461</v>
      </c>
      <c r="H559">
        <v>3.6</v>
      </c>
      <c r="I559">
        <v>3007.36</v>
      </c>
      <c r="J559" s="2" t="s">
        <v>1218</v>
      </c>
      <c r="K559">
        <v>393</v>
      </c>
    </row>
    <row r="560" spans="1:11" x14ac:dyDescent="0.3">
      <c r="A560" t="s">
        <v>55</v>
      </c>
      <c r="B560" t="s">
        <v>1161</v>
      </c>
      <c r="C560" t="s">
        <v>1173</v>
      </c>
      <c r="D560" s="43">
        <v>43415</v>
      </c>
      <c r="E560" s="1">
        <v>43426</v>
      </c>
      <c r="F560" s="1">
        <v>43437</v>
      </c>
      <c r="G560">
        <v>13964</v>
      </c>
      <c r="H560">
        <v>16.899999999999999</v>
      </c>
      <c r="I560">
        <v>13295.86</v>
      </c>
      <c r="J560" s="2" t="s">
        <v>1218</v>
      </c>
      <c r="K560">
        <v>297</v>
      </c>
    </row>
    <row r="561" spans="1:11" x14ac:dyDescent="0.3">
      <c r="A561" t="s">
        <v>282</v>
      </c>
      <c r="B561" t="s">
        <v>1161</v>
      </c>
      <c r="C561" t="s">
        <v>1169</v>
      </c>
      <c r="D561" s="43">
        <v>43130</v>
      </c>
      <c r="E561" s="1">
        <v>43135</v>
      </c>
      <c r="F561" s="1">
        <v>43140</v>
      </c>
      <c r="G561">
        <v>15178</v>
      </c>
      <c r="H561">
        <v>18.3</v>
      </c>
      <c r="I561">
        <v>9552.68</v>
      </c>
      <c r="J561" s="2" t="s">
        <v>1218</v>
      </c>
      <c r="K561">
        <v>506</v>
      </c>
    </row>
    <row r="562" spans="1:11" x14ac:dyDescent="0.3">
      <c r="A562" t="s">
        <v>583</v>
      </c>
      <c r="B562" t="s">
        <v>1190</v>
      </c>
      <c r="C562" t="s">
        <v>1162</v>
      </c>
      <c r="D562" s="43">
        <v>42770</v>
      </c>
      <c r="E562" s="1">
        <v>42887</v>
      </c>
      <c r="F562" s="1">
        <v>42895</v>
      </c>
      <c r="G562">
        <v>5536</v>
      </c>
      <c r="H562">
        <v>11.7</v>
      </c>
      <c r="I562">
        <v>4690.04</v>
      </c>
      <c r="J562" s="2" t="s">
        <v>1218</v>
      </c>
      <c r="K562">
        <v>13</v>
      </c>
    </row>
    <row r="563" spans="1:11" x14ac:dyDescent="0.3">
      <c r="A563" t="s">
        <v>26</v>
      </c>
      <c r="B563" t="s">
        <v>1161</v>
      </c>
      <c r="C563" t="s">
        <v>1176</v>
      </c>
      <c r="D563" s="43">
        <v>43140</v>
      </c>
      <c r="E563" s="1">
        <v>43150</v>
      </c>
      <c r="F563" s="1">
        <v>43161</v>
      </c>
      <c r="G563">
        <v>11115</v>
      </c>
      <c r="H563">
        <v>13.5</v>
      </c>
      <c r="I563">
        <v>14340.29</v>
      </c>
      <c r="J563" s="2" t="s">
        <v>1218</v>
      </c>
      <c r="K563">
        <v>420</v>
      </c>
    </row>
    <row r="564" spans="1:11" x14ac:dyDescent="0.3">
      <c r="A564" t="s">
        <v>235</v>
      </c>
      <c r="B564" t="s">
        <v>1161</v>
      </c>
      <c r="C564" t="s">
        <v>1183</v>
      </c>
      <c r="D564" s="43">
        <v>43751</v>
      </c>
      <c r="E564" s="1">
        <v>43758</v>
      </c>
      <c r="F564" s="1">
        <v>43768</v>
      </c>
      <c r="G564">
        <v>12116</v>
      </c>
      <c r="H564">
        <v>14.8</v>
      </c>
      <c r="I564">
        <v>10242.719999999999</v>
      </c>
      <c r="J564" s="2" t="s">
        <v>1218</v>
      </c>
      <c r="K564">
        <v>739</v>
      </c>
    </row>
    <row r="565" spans="1:11" x14ac:dyDescent="0.3">
      <c r="A565" t="s">
        <v>521</v>
      </c>
      <c r="B565" t="s">
        <v>1160</v>
      </c>
      <c r="C565" t="s">
        <v>1179</v>
      </c>
      <c r="D565" s="43">
        <v>43113</v>
      </c>
      <c r="E565" s="1">
        <v>43128</v>
      </c>
      <c r="F565" s="1">
        <v>43136</v>
      </c>
      <c r="G565">
        <v>10052</v>
      </c>
      <c r="H565">
        <v>11.2</v>
      </c>
      <c r="I565">
        <v>5833.45</v>
      </c>
      <c r="J565" s="2" t="s">
        <v>1218</v>
      </c>
      <c r="K565">
        <v>919</v>
      </c>
    </row>
    <row r="566" spans="1:11" x14ac:dyDescent="0.3">
      <c r="A566" t="s">
        <v>91</v>
      </c>
      <c r="B566" t="s">
        <v>1160</v>
      </c>
      <c r="C566" t="s">
        <v>1161</v>
      </c>
      <c r="D566" s="43">
        <v>43598</v>
      </c>
      <c r="E566" s="1">
        <v>43607</v>
      </c>
      <c r="F566" s="1">
        <v>43614</v>
      </c>
      <c r="G566">
        <v>15340</v>
      </c>
      <c r="H566">
        <v>23.5</v>
      </c>
      <c r="I566">
        <v>12590.36</v>
      </c>
      <c r="J566" s="2" t="s">
        <v>1218</v>
      </c>
      <c r="K566">
        <v>473</v>
      </c>
    </row>
    <row r="567" spans="1:11" x14ac:dyDescent="0.3">
      <c r="A567" t="s">
        <v>1149</v>
      </c>
      <c r="B567" t="s">
        <v>1190</v>
      </c>
      <c r="C567" t="s">
        <v>1166</v>
      </c>
      <c r="D567" s="43">
        <v>43793</v>
      </c>
      <c r="E567" s="1">
        <v>43809</v>
      </c>
      <c r="F567" s="1">
        <v>43814</v>
      </c>
      <c r="G567">
        <v>1226</v>
      </c>
      <c r="H567">
        <v>2.2000000000000002</v>
      </c>
      <c r="I567">
        <v>82.12</v>
      </c>
      <c r="J567" s="2" t="s">
        <v>1219</v>
      </c>
      <c r="K567">
        <v>252</v>
      </c>
    </row>
    <row r="568" spans="1:11" x14ac:dyDescent="0.3">
      <c r="A568" t="s">
        <v>1072</v>
      </c>
      <c r="B568" t="s">
        <v>1162</v>
      </c>
      <c r="C568" t="s">
        <v>1191</v>
      </c>
      <c r="D568" s="43">
        <v>43664</v>
      </c>
      <c r="E568" s="1">
        <v>43672</v>
      </c>
      <c r="F568" s="1">
        <v>43675</v>
      </c>
      <c r="G568">
        <v>1245</v>
      </c>
      <c r="H568">
        <v>2.4</v>
      </c>
      <c r="I568">
        <v>223.76</v>
      </c>
      <c r="J568" s="2" t="s">
        <v>1219</v>
      </c>
      <c r="K568">
        <v>561</v>
      </c>
    </row>
    <row r="569" spans="1:11" x14ac:dyDescent="0.3">
      <c r="A569" t="s">
        <v>248</v>
      </c>
      <c r="B569" t="s">
        <v>1167</v>
      </c>
      <c r="C569" t="s">
        <v>1174</v>
      </c>
      <c r="D569" s="43">
        <v>43669</v>
      </c>
      <c r="E569" s="1">
        <v>43686</v>
      </c>
      <c r="F569" s="1">
        <v>43696</v>
      </c>
      <c r="G569">
        <v>11708</v>
      </c>
      <c r="H569">
        <v>20.9</v>
      </c>
      <c r="I569">
        <v>10085.68</v>
      </c>
      <c r="J569" s="2" t="s">
        <v>1218</v>
      </c>
      <c r="K569">
        <v>454</v>
      </c>
    </row>
    <row r="570" spans="1:11" x14ac:dyDescent="0.3">
      <c r="A570" t="s">
        <v>360</v>
      </c>
      <c r="B570" t="s">
        <v>1167</v>
      </c>
      <c r="C570" t="s">
        <v>1160</v>
      </c>
      <c r="D570" s="43">
        <v>43692</v>
      </c>
      <c r="E570" s="1">
        <v>43700</v>
      </c>
      <c r="F570" s="1">
        <v>43711</v>
      </c>
      <c r="G570">
        <v>10877</v>
      </c>
      <c r="H570">
        <v>13.3</v>
      </c>
      <c r="I570">
        <v>8479</v>
      </c>
      <c r="J570" s="2" t="s">
        <v>1218</v>
      </c>
      <c r="K570">
        <v>41</v>
      </c>
    </row>
    <row r="571" spans="1:11" x14ac:dyDescent="0.3">
      <c r="A571" t="s">
        <v>717</v>
      </c>
      <c r="B571" t="s">
        <v>1162</v>
      </c>
      <c r="C571" t="s">
        <v>1161</v>
      </c>
      <c r="D571" s="43">
        <v>43228</v>
      </c>
      <c r="E571" s="1">
        <v>43265</v>
      </c>
      <c r="F571" s="1">
        <v>43274</v>
      </c>
      <c r="G571">
        <v>5539</v>
      </c>
      <c r="H571">
        <v>6.7</v>
      </c>
      <c r="I571">
        <v>2439.21</v>
      </c>
      <c r="J571" s="2" t="s">
        <v>1218</v>
      </c>
      <c r="K571">
        <v>41</v>
      </c>
    </row>
    <row r="572" spans="1:11" x14ac:dyDescent="0.3">
      <c r="A572" t="s">
        <v>258</v>
      </c>
      <c r="B572" t="s">
        <v>1162</v>
      </c>
      <c r="C572" t="s">
        <v>1203</v>
      </c>
      <c r="D572" s="43">
        <v>42735</v>
      </c>
      <c r="E572" s="1">
        <v>42741</v>
      </c>
      <c r="F572" s="1">
        <v>42748</v>
      </c>
      <c r="G572">
        <v>8615</v>
      </c>
      <c r="H572">
        <v>9.8000000000000007</v>
      </c>
      <c r="I572">
        <v>9938.75</v>
      </c>
      <c r="J572" s="2" t="s">
        <v>1218</v>
      </c>
      <c r="K572">
        <v>884</v>
      </c>
    </row>
    <row r="573" spans="1:11" x14ac:dyDescent="0.3">
      <c r="A573" t="s">
        <v>984</v>
      </c>
      <c r="B573" t="s">
        <v>1190</v>
      </c>
      <c r="C573" t="s">
        <v>1198</v>
      </c>
      <c r="D573" s="43">
        <v>43053</v>
      </c>
      <c r="E573" s="1">
        <v>43200</v>
      </c>
      <c r="F573" s="1">
        <v>43203</v>
      </c>
      <c r="G573">
        <v>2235</v>
      </c>
      <c r="H573">
        <v>3.2</v>
      </c>
      <c r="I573">
        <v>379.69</v>
      </c>
      <c r="J573" s="2" t="s">
        <v>1219</v>
      </c>
      <c r="K573">
        <v>900</v>
      </c>
    </row>
    <row r="574" spans="1:11" x14ac:dyDescent="0.3">
      <c r="A574" t="s">
        <v>1100</v>
      </c>
      <c r="B574" t="s">
        <v>1190</v>
      </c>
      <c r="C574" t="s">
        <v>1188</v>
      </c>
      <c r="D574" s="43">
        <v>43193</v>
      </c>
      <c r="E574" s="1">
        <v>43199</v>
      </c>
      <c r="F574" s="1">
        <v>43202</v>
      </c>
      <c r="G574">
        <v>1529</v>
      </c>
      <c r="H574">
        <v>2.4</v>
      </c>
      <c r="I574">
        <v>179.73</v>
      </c>
      <c r="J574" s="2" t="s">
        <v>1219</v>
      </c>
      <c r="K574">
        <v>201</v>
      </c>
    </row>
    <row r="575" spans="1:11" x14ac:dyDescent="0.3">
      <c r="A575" t="s">
        <v>268</v>
      </c>
      <c r="B575" t="s">
        <v>1161</v>
      </c>
      <c r="C575" t="s">
        <v>1176</v>
      </c>
      <c r="D575" s="43">
        <v>43399</v>
      </c>
      <c r="E575" s="1">
        <v>43414</v>
      </c>
      <c r="F575" s="1">
        <v>43422</v>
      </c>
      <c r="G575">
        <v>11115</v>
      </c>
      <c r="H575">
        <v>13.5</v>
      </c>
      <c r="I575">
        <v>9865.74</v>
      </c>
      <c r="J575" s="2" t="s">
        <v>1218</v>
      </c>
      <c r="K575">
        <v>805</v>
      </c>
    </row>
    <row r="576" spans="1:11" x14ac:dyDescent="0.3">
      <c r="A576" t="s">
        <v>1065</v>
      </c>
      <c r="B576" t="s">
        <v>1160</v>
      </c>
      <c r="C576" t="s">
        <v>1206</v>
      </c>
      <c r="D576" s="43">
        <v>43576</v>
      </c>
      <c r="E576" s="1">
        <v>43601</v>
      </c>
      <c r="F576" s="1">
        <v>43608</v>
      </c>
      <c r="G576">
        <v>2374</v>
      </c>
      <c r="H576">
        <v>3.5</v>
      </c>
      <c r="I576">
        <v>237.18</v>
      </c>
      <c r="J576" s="2" t="s">
        <v>1218</v>
      </c>
      <c r="K576">
        <v>958</v>
      </c>
    </row>
    <row r="577" spans="1:11" x14ac:dyDescent="0.3">
      <c r="A577" t="s">
        <v>557</v>
      </c>
      <c r="B577" t="s">
        <v>1162</v>
      </c>
      <c r="C577" t="s">
        <v>1202</v>
      </c>
      <c r="D577" s="43">
        <v>43802</v>
      </c>
      <c r="E577" s="1">
        <v>43812</v>
      </c>
      <c r="F577" s="1">
        <v>43823</v>
      </c>
      <c r="G577">
        <v>9495</v>
      </c>
      <c r="H577">
        <v>10.6</v>
      </c>
      <c r="I577">
        <v>5092.49</v>
      </c>
      <c r="J577" s="2" t="s">
        <v>1218</v>
      </c>
      <c r="K577">
        <v>560</v>
      </c>
    </row>
    <row r="578" spans="1:11" x14ac:dyDescent="0.3">
      <c r="A578" t="s">
        <v>429</v>
      </c>
      <c r="B578" t="s">
        <v>1160</v>
      </c>
      <c r="C578" t="s">
        <v>1162</v>
      </c>
      <c r="D578" s="43">
        <v>43605</v>
      </c>
      <c r="E578" s="1">
        <v>43649</v>
      </c>
      <c r="F578" s="1">
        <v>43654</v>
      </c>
      <c r="G578">
        <v>10883</v>
      </c>
      <c r="H578">
        <v>12.8</v>
      </c>
      <c r="I578">
        <v>7369.44</v>
      </c>
      <c r="J578" s="2" t="s">
        <v>1218</v>
      </c>
      <c r="K578">
        <v>224</v>
      </c>
    </row>
    <row r="579" spans="1:11" x14ac:dyDescent="0.3">
      <c r="A579" t="s">
        <v>768</v>
      </c>
      <c r="B579" t="s">
        <v>1190</v>
      </c>
      <c r="C579" t="s">
        <v>1172</v>
      </c>
      <c r="D579" s="43">
        <v>43527</v>
      </c>
      <c r="E579" s="1">
        <v>43528</v>
      </c>
      <c r="F579" s="1">
        <v>43531</v>
      </c>
      <c r="G579">
        <v>3883</v>
      </c>
      <c r="H579">
        <v>5.0999999999999996</v>
      </c>
      <c r="I579">
        <v>1264.54</v>
      </c>
      <c r="J579" s="2" t="s">
        <v>1219</v>
      </c>
      <c r="K579">
        <v>650</v>
      </c>
    </row>
    <row r="580" spans="1:11" x14ac:dyDescent="0.3">
      <c r="A580" t="s">
        <v>453</v>
      </c>
      <c r="B580" t="s">
        <v>1162</v>
      </c>
      <c r="C580" t="s">
        <v>1172</v>
      </c>
      <c r="D580" s="43">
        <v>43256</v>
      </c>
      <c r="E580" s="1">
        <v>43266</v>
      </c>
      <c r="F580" s="1">
        <v>43279</v>
      </c>
      <c r="G580">
        <v>7702</v>
      </c>
      <c r="H580">
        <v>8.9</v>
      </c>
      <c r="I580">
        <v>7022.3</v>
      </c>
      <c r="J580" s="2" t="s">
        <v>1218</v>
      </c>
      <c r="K580">
        <v>105</v>
      </c>
    </row>
    <row r="581" spans="1:11" x14ac:dyDescent="0.3">
      <c r="A581" t="s">
        <v>861</v>
      </c>
      <c r="B581" t="s">
        <v>1161</v>
      </c>
      <c r="C581" t="s">
        <v>1162</v>
      </c>
      <c r="D581" s="43">
        <v>43298</v>
      </c>
      <c r="E581" s="1">
        <v>43417</v>
      </c>
      <c r="F581" s="1">
        <v>43427</v>
      </c>
      <c r="G581">
        <v>5555</v>
      </c>
      <c r="H581">
        <v>7.1</v>
      </c>
      <c r="J581" s="2" t="s">
        <v>1219</v>
      </c>
      <c r="K581">
        <v>7</v>
      </c>
    </row>
    <row r="582" spans="1:11" x14ac:dyDescent="0.3">
      <c r="A582" t="s">
        <v>586</v>
      </c>
      <c r="B582" t="s">
        <v>1162</v>
      </c>
      <c r="C582" t="s">
        <v>1198</v>
      </c>
      <c r="D582" s="43">
        <v>43132</v>
      </c>
      <c r="E582" s="1">
        <v>43154</v>
      </c>
      <c r="F582" s="1">
        <v>43161</v>
      </c>
      <c r="G582">
        <v>7627</v>
      </c>
      <c r="H582">
        <v>8.8000000000000007</v>
      </c>
      <c r="I582">
        <v>4673.2700000000004</v>
      </c>
      <c r="J582" s="2" t="s">
        <v>1218</v>
      </c>
      <c r="K582">
        <v>636</v>
      </c>
    </row>
    <row r="583" spans="1:11" x14ac:dyDescent="0.3">
      <c r="A583" t="s">
        <v>625</v>
      </c>
      <c r="B583" t="s">
        <v>1167</v>
      </c>
      <c r="C583" t="s">
        <v>1188</v>
      </c>
      <c r="D583" s="43">
        <v>43100</v>
      </c>
      <c r="E583" s="1">
        <v>43107</v>
      </c>
      <c r="F583" s="1">
        <v>43113</v>
      </c>
      <c r="G583">
        <v>7005</v>
      </c>
      <c r="H583">
        <v>8.8000000000000007</v>
      </c>
      <c r="I583">
        <v>4026.11</v>
      </c>
      <c r="J583" s="2" t="s">
        <v>1218</v>
      </c>
      <c r="K583">
        <v>431</v>
      </c>
    </row>
    <row r="584" spans="1:11" x14ac:dyDescent="0.3">
      <c r="A584" t="s">
        <v>776</v>
      </c>
      <c r="B584" t="s">
        <v>1162</v>
      </c>
      <c r="C584" t="s">
        <v>1178</v>
      </c>
      <c r="D584" s="43">
        <v>43008</v>
      </c>
      <c r="E584" s="1">
        <v>43008</v>
      </c>
      <c r="F584" s="1">
        <v>43015</v>
      </c>
      <c r="G584">
        <v>6343</v>
      </c>
      <c r="H584">
        <v>7.5</v>
      </c>
      <c r="I584">
        <v>1184.33</v>
      </c>
      <c r="J584" s="2" t="s">
        <v>1219</v>
      </c>
      <c r="K584">
        <v>105</v>
      </c>
    </row>
    <row r="585" spans="1:11" x14ac:dyDescent="0.3">
      <c r="A585" t="s">
        <v>705</v>
      </c>
      <c r="B585" t="s">
        <v>1161</v>
      </c>
      <c r="C585" t="s">
        <v>1176</v>
      </c>
      <c r="D585" s="43">
        <v>42815</v>
      </c>
      <c r="E585" s="1">
        <v>42838</v>
      </c>
      <c r="F585" s="1">
        <v>42847</v>
      </c>
      <c r="G585">
        <v>11115</v>
      </c>
      <c r="H585">
        <v>13.5</v>
      </c>
      <c r="I585">
        <v>2697.3</v>
      </c>
      <c r="J585" s="2" t="s">
        <v>1218</v>
      </c>
      <c r="K585">
        <v>478</v>
      </c>
    </row>
    <row r="586" spans="1:11" x14ac:dyDescent="0.3">
      <c r="A586" t="s">
        <v>761</v>
      </c>
      <c r="B586" t="s">
        <v>1190</v>
      </c>
      <c r="C586" t="s">
        <v>1163</v>
      </c>
      <c r="D586" s="43">
        <v>43756</v>
      </c>
      <c r="E586" s="1">
        <v>43759</v>
      </c>
      <c r="F586" s="1">
        <v>43761</v>
      </c>
      <c r="G586">
        <v>3608</v>
      </c>
      <c r="H586">
        <v>4.8</v>
      </c>
      <c r="I586">
        <v>1387.03</v>
      </c>
      <c r="J586" s="2" t="s">
        <v>1218</v>
      </c>
      <c r="K586">
        <v>596</v>
      </c>
    </row>
    <row r="587" spans="1:11" x14ac:dyDescent="0.3">
      <c r="A587" t="s">
        <v>357</v>
      </c>
      <c r="B587" t="s">
        <v>1161</v>
      </c>
      <c r="C587" t="s">
        <v>1176</v>
      </c>
      <c r="D587" s="43">
        <v>43530</v>
      </c>
      <c r="E587" s="1">
        <v>43549</v>
      </c>
      <c r="F587" s="1">
        <v>43558</v>
      </c>
      <c r="G587">
        <v>11115</v>
      </c>
      <c r="H587">
        <v>13.5</v>
      </c>
      <c r="I587">
        <v>8509.0300000000007</v>
      </c>
      <c r="J587" s="2" t="s">
        <v>1218</v>
      </c>
      <c r="K587">
        <v>63</v>
      </c>
    </row>
    <row r="588" spans="1:11" x14ac:dyDescent="0.3">
      <c r="A588" t="s">
        <v>1129</v>
      </c>
      <c r="B588" t="s">
        <v>1190</v>
      </c>
      <c r="C588" t="s">
        <v>1178</v>
      </c>
      <c r="D588" s="43">
        <v>43513</v>
      </c>
      <c r="E588" s="1">
        <v>43559</v>
      </c>
      <c r="F588" s="1">
        <v>43563</v>
      </c>
      <c r="G588">
        <v>1180</v>
      </c>
      <c r="H588">
        <v>2</v>
      </c>
      <c r="I588">
        <v>129.37</v>
      </c>
      <c r="J588" s="2" t="s">
        <v>1219</v>
      </c>
      <c r="K588">
        <v>860</v>
      </c>
    </row>
    <row r="589" spans="1:11" x14ac:dyDescent="0.3">
      <c r="A589" t="s">
        <v>733</v>
      </c>
      <c r="B589" t="s">
        <v>1160</v>
      </c>
      <c r="C589" t="s">
        <v>1171</v>
      </c>
      <c r="D589" s="43">
        <v>43568</v>
      </c>
      <c r="E589" s="1">
        <v>43587</v>
      </c>
      <c r="F589" s="1">
        <v>43596</v>
      </c>
      <c r="G589">
        <v>4490</v>
      </c>
      <c r="H589">
        <v>5.6</v>
      </c>
      <c r="I589">
        <v>2101.8200000000002</v>
      </c>
      <c r="J589" s="2" t="s">
        <v>1218</v>
      </c>
      <c r="K589">
        <v>952</v>
      </c>
    </row>
    <row r="590" spans="1:11" x14ac:dyDescent="0.3">
      <c r="A590" t="s">
        <v>1113</v>
      </c>
      <c r="B590" t="s">
        <v>1160</v>
      </c>
      <c r="C590" t="s">
        <v>1173</v>
      </c>
      <c r="D590" s="43">
        <v>43470</v>
      </c>
      <c r="E590" s="1">
        <v>43485</v>
      </c>
      <c r="F590" s="1">
        <v>43490</v>
      </c>
      <c r="G590">
        <v>1416</v>
      </c>
      <c r="H590">
        <v>2.6</v>
      </c>
      <c r="I590">
        <v>158.47</v>
      </c>
      <c r="J590" s="2" t="s">
        <v>1219</v>
      </c>
      <c r="K590">
        <v>700</v>
      </c>
    </row>
    <row r="591" spans="1:11" x14ac:dyDescent="0.3">
      <c r="A591" t="s">
        <v>659</v>
      </c>
      <c r="B591" t="s">
        <v>1161</v>
      </c>
      <c r="C591" t="s">
        <v>1209</v>
      </c>
      <c r="D591" s="43">
        <v>43197</v>
      </c>
      <c r="E591" s="1">
        <v>43223</v>
      </c>
      <c r="F591" s="1">
        <v>43224</v>
      </c>
      <c r="G591">
        <v>5849</v>
      </c>
      <c r="H591">
        <v>7.3</v>
      </c>
      <c r="I591">
        <v>3541.13</v>
      </c>
      <c r="J591" s="2" t="s">
        <v>1218</v>
      </c>
      <c r="K591">
        <v>749</v>
      </c>
    </row>
    <row r="592" spans="1:11" x14ac:dyDescent="0.3">
      <c r="A592" t="s">
        <v>402</v>
      </c>
      <c r="B592" t="s">
        <v>1167</v>
      </c>
      <c r="C592" t="s">
        <v>1181</v>
      </c>
      <c r="D592" s="43">
        <v>43756</v>
      </c>
      <c r="E592" s="1">
        <v>43777</v>
      </c>
      <c r="F592" s="1">
        <v>43799</v>
      </c>
      <c r="G592">
        <v>9223</v>
      </c>
      <c r="H592">
        <v>18.399999999999999</v>
      </c>
      <c r="I592">
        <v>7785.03</v>
      </c>
      <c r="J592" s="2" t="s">
        <v>1218</v>
      </c>
      <c r="K592">
        <v>586</v>
      </c>
    </row>
    <row r="593" spans="1:11" x14ac:dyDescent="0.3">
      <c r="A593" t="s">
        <v>310</v>
      </c>
      <c r="B593" t="s">
        <v>1162</v>
      </c>
      <c r="C593" t="s">
        <v>1184</v>
      </c>
      <c r="D593" s="43">
        <v>43692</v>
      </c>
      <c r="E593" s="1">
        <v>43708</v>
      </c>
      <c r="F593" s="1">
        <v>43723</v>
      </c>
      <c r="G593">
        <v>16908</v>
      </c>
      <c r="H593">
        <v>19.100000000000001</v>
      </c>
      <c r="I593">
        <v>9237.18</v>
      </c>
      <c r="J593" s="2" t="s">
        <v>1218</v>
      </c>
      <c r="K593">
        <v>810</v>
      </c>
    </row>
    <row r="594" spans="1:11" x14ac:dyDescent="0.3">
      <c r="A594" t="s">
        <v>843</v>
      </c>
      <c r="B594" t="s">
        <v>1190</v>
      </c>
      <c r="C594" t="s">
        <v>1162</v>
      </c>
      <c r="D594" s="43">
        <v>43073</v>
      </c>
      <c r="E594" s="1">
        <v>43147</v>
      </c>
      <c r="F594" s="1">
        <v>43157</v>
      </c>
      <c r="G594">
        <v>5536</v>
      </c>
      <c r="H594">
        <v>11.7</v>
      </c>
      <c r="I594">
        <v>785.13</v>
      </c>
      <c r="J594" s="2" t="s">
        <v>1219</v>
      </c>
      <c r="K594">
        <v>197</v>
      </c>
    </row>
    <row r="595" spans="1:11" x14ac:dyDescent="0.3">
      <c r="A595" t="s">
        <v>903</v>
      </c>
      <c r="B595" t="s">
        <v>1162</v>
      </c>
      <c r="C595" t="s">
        <v>1182</v>
      </c>
      <c r="D595" s="43">
        <v>43169</v>
      </c>
      <c r="E595" s="1">
        <v>43277</v>
      </c>
      <c r="F595" s="1">
        <v>43280</v>
      </c>
      <c r="G595">
        <v>2488</v>
      </c>
      <c r="H595">
        <v>3.6</v>
      </c>
      <c r="I595">
        <v>603.46</v>
      </c>
      <c r="J595" s="2" t="s">
        <v>1219</v>
      </c>
      <c r="K595">
        <v>393</v>
      </c>
    </row>
    <row r="596" spans="1:11" x14ac:dyDescent="0.3">
      <c r="A596" t="s">
        <v>28</v>
      </c>
      <c r="B596" t="s">
        <v>1160</v>
      </c>
      <c r="C596" t="s">
        <v>1178</v>
      </c>
      <c r="D596" s="43">
        <v>43679</v>
      </c>
      <c r="E596" s="1">
        <v>43683</v>
      </c>
      <c r="F596" s="1">
        <v>43699</v>
      </c>
      <c r="G596">
        <v>15050</v>
      </c>
      <c r="H596">
        <v>19.2</v>
      </c>
      <c r="I596">
        <v>14194.1</v>
      </c>
      <c r="J596" s="2" t="s">
        <v>1218</v>
      </c>
      <c r="K596">
        <v>874</v>
      </c>
    </row>
    <row r="597" spans="1:11" x14ac:dyDescent="0.3">
      <c r="A597" t="s">
        <v>1026</v>
      </c>
      <c r="B597" t="s">
        <v>1167</v>
      </c>
      <c r="C597" t="s">
        <v>1182</v>
      </c>
      <c r="D597" s="43">
        <v>43458</v>
      </c>
      <c r="E597" s="1">
        <v>43467</v>
      </c>
      <c r="F597" s="1">
        <v>43472</v>
      </c>
      <c r="G597">
        <v>2461</v>
      </c>
      <c r="H597">
        <v>3.6</v>
      </c>
      <c r="I597">
        <v>305.05</v>
      </c>
      <c r="J597" s="2" t="s">
        <v>1219</v>
      </c>
      <c r="K597">
        <v>269</v>
      </c>
    </row>
    <row r="598" spans="1:11" x14ac:dyDescent="0.3">
      <c r="A598" t="s">
        <v>742</v>
      </c>
      <c r="B598" t="s">
        <v>1190</v>
      </c>
      <c r="C598" t="s">
        <v>1197</v>
      </c>
      <c r="D598" s="43">
        <v>43286</v>
      </c>
      <c r="E598" s="1">
        <v>43307</v>
      </c>
      <c r="F598" s="1">
        <v>43325</v>
      </c>
      <c r="G598">
        <v>6150</v>
      </c>
      <c r="H598">
        <v>14.3</v>
      </c>
      <c r="I598">
        <v>1816.66</v>
      </c>
      <c r="J598" s="2" t="s">
        <v>1218</v>
      </c>
      <c r="K598">
        <v>448</v>
      </c>
    </row>
    <row r="599" spans="1:11" x14ac:dyDescent="0.3">
      <c r="A599" t="s">
        <v>32</v>
      </c>
      <c r="B599" t="s">
        <v>1161</v>
      </c>
      <c r="C599" t="s">
        <v>1171</v>
      </c>
      <c r="D599" s="43">
        <v>43619</v>
      </c>
      <c r="E599" s="1">
        <v>43627</v>
      </c>
      <c r="F599" s="1">
        <v>43638</v>
      </c>
      <c r="G599">
        <v>11004</v>
      </c>
      <c r="H599">
        <v>13.5</v>
      </c>
      <c r="I599">
        <v>13972.39</v>
      </c>
      <c r="J599" s="2" t="s">
        <v>1218</v>
      </c>
      <c r="K599">
        <v>650</v>
      </c>
    </row>
    <row r="600" spans="1:11" x14ac:dyDescent="0.3">
      <c r="A600" t="s">
        <v>771</v>
      </c>
      <c r="B600" t="s">
        <v>1190</v>
      </c>
      <c r="C600" t="s">
        <v>1172</v>
      </c>
      <c r="D600" s="43">
        <v>43048</v>
      </c>
      <c r="E600" s="1">
        <v>43054</v>
      </c>
      <c r="F600" s="1">
        <v>43057</v>
      </c>
      <c r="G600">
        <v>3883</v>
      </c>
      <c r="H600">
        <v>5.0999999999999996</v>
      </c>
      <c r="I600">
        <v>1220.5</v>
      </c>
      <c r="J600" s="2" t="s">
        <v>1219</v>
      </c>
      <c r="K600">
        <v>159</v>
      </c>
    </row>
    <row r="601" spans="1:11" x14ac:dyDescent="0.3">
      <c r="A601" t="s">
        <v>645</v>
      </c>
      <c r="B601" t="s">
        <v>1161</v>
      </c>
      <c r="C601" t="s">
        <v>1169</v>
      </c>
      <c r="D601" s="43">
        <v>43195</v>
      </c>
      <c r="E601" s="1">
        <v>43211</v>
      </c>
      <c r="F601" s="1">
        <v>43225</v>
      </c>
      <c r="G601">
        <v>15178</v>
      </c>
      <c r="H601">
        <v>18.3</v>
      </c>
      <c r="I601">
        <v>3770.1</v>
      </c>
      <c r="J601" s="2" t="s">
        <v>1218</v>
      </c>
      <c r="K601">
        <v>239</v>
      </c>
    </row>
    <row r="602" spans="1:11" x14ac:dyDescent="0.3">
      <c r="A602" t="s">
        <v>1055</v>
      </c>
      <c r="B602" t="s">
        <v>1190</v>
      </c>
      <c r="C602" t="s">
        <v>1188</v>
      </c>
      <c r="D602" s="43">
        <v>42735</v>
      </c>
      <c r="E602" s="1">
        <v>42946</v>
      </c>
      <c r="F602" s="1">
        <v>42950</v>
      </c>
      <c r="G602">
        <v>1529</v>
      </c>
      <c r="H602">
        <v>2.4</v>
      </c>
      <c r="I602">
        <v>259.05</v>
      </c>
      <c r="J602" s="2" t="s">
        <v>1219</v>
      </c>
      <c r="K602">
        <v>479</v>
      </c>
    </row>
    <row r="603" spans="1:11" x14ac:dyDescent="0.3">
      <c r="A603" t="s">
        <v>485</v>
      </c>
      <c r="B603" t="s">
        <v>1161</v>
      </c>
      <c r="C603" t="s">
        <v>1176</v>
      </c>
      <c r="D603" s="43">
        <v>43676</v>
      </c>
      <c r="E603" s="1">
        <v>43692</v>
      </c>
      <c r="F603" s="1">
        <v>43701</v>
      </c>
      <c r="G603">
        <v>11115</v>
      </c>
      <c r="H603">
        <v>13.5</v>
      </c>
      <c r="I603">
        <v>6518.69</v>
      </c>
      <c r="J603" s="2" t="s">
        <v>1218</v>
      </c>
      <c r="K603">
        <v>12</v>
      </c>
    </row>
    <row r="604" spans="1:11" x14ac:dyDescent="0.3">
      <c r="A604" t="s">
        <v>595</v>
      </c>
      <c r="B604" t="s">
        <v>1190</v>
      </c>
      <c r="C604" t="s">
        <v>1203</v>
      </c>
      <c r="D604" s="43">
        <v>43040</v>
      </c>
      <c r="E604" s="1">
        <v>43042</v>
      </c>
      <c r="F604" s="1">
        <v>43044</v>
      </c>
      <c r="G604">
        <v>4151</v>
      </c>
      <c r="H604">
        <v>4.5</v>
      </c>
      <c r="I604">
        <v>4547.46</v>
      </c>
      <c r="J604" s="2" t="s">
        <v>1218</v>
      </c>
      <c r="K604">
        <v>596</v>
      </c>
    </row>
    <row r="605" spans="1:11" x14ac:dyDescent="0.3">
      <c r="A605" t="s">
        <v>475</v>
      </c>
      <c r="B605" t="s">
        <v>1161</v>
      </c>
      <c r="C605" t="s">
        <v>1175</v>
      </c>
      <c r="D605" s="43">
        <v>43121</v>
      </c>
      <c r="E605" s="1">
        <v>43145</v>
      </c>
      <c r="F605" s="1">
        <v>43152</v>
      </c>
      <c r="G605">
        <v>11022</v>
      </c>
      <c r="H605">
        <v>13.5</v>
      </c>
      <c r="I605">
        <v>6668.72</v>
      </c>
      <c r="J605" s="2" t="s">
        <v>1218</v>
      </c>
      <c r="K605">
        <v>197</v>
      </c>
    </row>
    <row r="606" spans="1:11" x14ac:dyDescent="0.3">
      <c r="A606" t="s">
        <v>658</v>
      </c>
      <c r="B606" t="s">
        <v>1167</v>
      </c>
      <c r="C606" t="s">
        <v>1165</v>
      </c>
      <c r="D606" s="43">
        <v>42760</v>
      </c>
      <c r="E606" s="1">
        <v>42785</v>
      </c>
      <c r="F606" s="1">
        <v>42792</v>
      </c>
      <c r="G606">
        <v>7146</v>
      </c>
      <c r="H606">
        <v>8.9</v>
      </c>
      <c r="I606">
        <v>3574.17</v>
      </c>
      <c r="J606" s="2" t="s">
        <v>1218</v>
      </c>
      <c r="K606">
        <v>235</v>
      </c>
    </row>
    <row r="607" spans="1:11" x14ac:dyDescent="0.3">
      <c r="A607" t="s">
        <v>86</v>
      </c>
      <c r="B607" t="s">
        <v>1161</v>
      </c>
      <c r="C607" t="s">
        <v>1184</v>
      </c>
      <c r="D607" s="43">
        <v>43465</v>
      </c>
      <c r="E607" s="1">
        <v>43476</v>
      </c>
      <c r="F607" s="1">
        <v>43485</v>
      </c>
      <c r="G607">
        <v>16695</v>
      </c>
      <c r="H607">
        <v>20.100000000000001</v>
      </c>
      <c r="I607">
        <v>12630.5</v>
      </c>
      <c r="J607" s="2" t="s">
        <v>1218</v>
      </c>
      <c r="K607">
        <v>204</v>
      </c>
    </row>
    <row r="608" spans="1:11" x14ac:dyDescent="0.3">
      <c r="A608" t="s">
        <v>1127</v>
      </c>
      <c r="B608" t="s">
        <v>1167</v>
      </c>
      <c r="C608" t="s">
        <v>1194</v>
      </c>
      <c r="D608" s="43">
        <v>43673</v>
      </c>
      <c r="E608" s="1">
        <v>43679</v>
      </c>
      <c r="F608" s="1">
        <v>43687</v>
      </c>
      <c r="G608">
        <v>630</v>
      </c>
      <c r="H608">
        <v>8.8000000000000007</v>
      </c>
      <c r="I608">
        <v>131.66999999999999</v>
      </c>
      <c r="J608" s="2" t="s">
        <v>1219</v>
      </c>
      <c r="K608">
        <v>566</v>
      </c>
    </row>
    <row r="609" spans="1:11" x14ac:dyDescent="0.3">
      <c r="A609" t="s">
        <v>656</v>
      </c>
      <c r="B609" t="s">
        <v>1160</v>
      </c>
      <c r="C609" t="s">
        <v>1177</v>
      </c>
      <c r="D609" s="43">
        <v>43767</v>
      </c>
      <c r="E609" s="1">
        <v>43776</v>
      </c>
      <c r="F609" s="1">
        <v>43784</v>
      </c>
      <c r="G609">
        <v>6293</v>
      </c>
      <c r="H609">
        <v>7.4</v>
      </c>
      <c r="I609">
        <v>3651.22</v>
      </c>
      <c r="J609" s="2" t="s">
        <v>1218</v>
      </c>
      <c r="K609">
        <v>403</v>
      </c>
    </row>
    <row r="610" spans="1:11" x14ac:dyDescent="0.3">
      <c r="A610" t="s">
        <v>812</v>
      </c>
      <c r="B610" t="s">
        <v>1162</v>
      </c>
      <c r="C610" t="s">
        <v>1163</v>
      </c>
      <c r="D610" s="43">
        <v>42722</v>
      </c>
      <c r="E610" s="1">
        <v>42752</v>
      </c>
      <c r="F610" s="1">
        <v>42765</v>
      </c>
      <c r="G610">
        <v>8395</v>
      </c>
      <c r="H610">
        <v>9.5</v>
      </c>
      <c r="I610">
        <v>894.63</v>
      </c>
      <c r="J610" s="2" t="s">
        <v>1219</v>
      </c>
      <c r="K610">
        <v>171</v>
      </c>
    </row>
    <row r="611" spans="1:11" x14ac:dyDescent="0.3">
      <c r="A611" t="s">
        <v>294</v>
      </c>
      <c r="B611" t="s">
        <v>1162</v>
      </c>
      <c r="C611" t="s">
        <v>1204</v>
      </c>
      <c r="D611" s="43">
        <v>43710</v>
      </c>
      <c r="E611" s="1">
        <v>43711</v>
      </c>
      <c r="F611" s="1">
        <v>43718</v>
      </c>
      <c r="G611">
        <v>8903</v>
      </c>
      <c r="H611">
        <v>10.1</v>
      </c>
      <c r="I611">
        <v>9413.6200000000008</v>
      </c>
      <c r="J611" s="2" t="s">
        <v>1218</v>
      </c>
      <c r="K611">
        <v>139</v>
      </c>
    </row>
    <row r="612" spans="1:11" x14ac:dyDescent="0.3">
      <c r="A612" t="s">
        <v>1001</v>
      </c>
      <c r="B612" t="s">
        <v>1167</v>
      </c>
      <c r="C612" t="s">
        <v>1210</v>
      </c>
      <c r="D612" s="43">
        <v>42954</v>
      </c>
      <c r="E612" s="1">
        <v>42961</v>
      </c>
      <c r="F612" s="1">
        <v>42965</v>
      </c>
      <c r="G612">
        <v>364</v>
      </c>
      <c r="H612">
        <v>1.5</v>
      </c>
      <c r="I612">
        <v>355.02</v>
      </c>
      <c r="J612" s="2" t="s">
        <v>1219</v>
      </c>
      <c r="K612">
        <v>705</v>
      </c>
    </row>
    <row r="613" spans="1:11" x14ac:dyDescent="0.3">
      <c r="A613" t="s">
        <v>161</v>
      </c>
      <c r="B613" t="s">
        <v>1162</v>
      </c>
      <c r="C613" t="s">
        <v>1201</v>
      </c>
      <c r="D613" s="43">
        <v>43353</v>
      </c>
      <c r="E613" s="1">
        <v>43360</v>
      </c>
      <c r="F613" s="1">
        <v>43371</v>
      </c>
      <c r="G613">
        <v>9630</v>
      </c>
      <c r="H613">
        <v>10.8</v>
      </c>
      <c r="I613">
        <v>11309.09</v>
      </c>
      <c r="J613" s="2" t="s">
        <v>1218</v>
      </c>
      <c r="K613">
        <v>269</v>
      </c>
    </row>
    <row r="614" spans="1:11" x14ac:dyDescent="0.3">
      <c r="A614" t="s">
        <v>592</v>
      </c>
      <c r="B614" t="s">
        <v>1162</v>
      </c>
      <c r="C614" t="s">
        <v>1198</v>
      </c>
      <c r="D614" s="43">
        <v>43002</v>
      </c>
      <c r="E614" s="1">
        <v>43024</v>
      </c>
      <c r="F614" s="1">
        <v>43030</v>
      </c>
      <c r="G614">
        <v>7627</v>
      </c>
      <c r="H614">
        <v>8.8000000000000007</v>
      </c>
      <c r="I614">
        <v>4569.7</v>
      </c>
      <c r="J614" s="2" t="s">
        <v>1218</v>
      </c>
      <c r="K614">
        <v>212</v>
      </c>
    </row>
    <row r="615" spans="1:11" x14ac:dyDescent="0.3">
      <c r="A615" t="s">
        <v>384</v>
      </c>
      <c r="B615" t="s">
        <v>1162</v>
      </c>
      <c r="C615" t="s">
        <v>1173</v>
      </c>
      <c r="D615" s="43">
        <v>43642</v>
      </c>
      <c r="E615" s="1">
        <v>43660</v>
      </c>
      <c r="F615" s="1">
        <v>43676</v>
      </c>
      <c r="G615">
        <v>9577</v>
      </c>
      <c r="H615">
        <v>10.7</v>
      </c>
      <c r="I615">
        <v>8034.3</v>
      </c>
      <c r="J615" s="2" t="s">
        <v>1218</v>
      </c>
      <c r="K615">
        <v>422</v>
      </c>
    </row>
    <row r="616" spans="1:11" x14ac:dyDescent="0.3">
      <c r="A616" t="s">
        <v>621</v>
      </c>
      <c r="B616" t="s">
        <v>1162</v>
      </c>
      <c r="C616" t="s">
        <v>1161</v>
      </c>
      <c r="D616" s="43">
        <v>43514</v>
      </c>
      <c r="E616" s="1">
        <v>43564</v>
      </c>
      <c r="F616" s="1">
        <v>43835</v>
      </c>
      <c r="G616">
        <v>5539</v>
      </c>
      <c r="H616">
        <v>6.7</v>
      </c>
      <c r="I616">
        <v>4050.09</v>
      </c>
      <c r="J616" s="2" t="s">
        <v>1218</v>
      </c>
      <c r="K616">
        <v>454</v>
      </c>
    </row>
    <row r="617" spans="1:11" x14ac:dyDescent="0.3">
      <c r="A617" t="s">
        <v>1099</v>
      </c>
      <c r="B617" t="s">
        <v>1167</v>
      </c>
      <c r="C617" t="s">
        <v>1179</v>
      </c>
      <c r="D617" s="43">
        <v>42809</v>
      </c>
      <c r="E617" s="1">
        <v>42826</v>
      </c>
      <c r="F617" s="1">
        <v>42834</v>
      </c>
      <c r="G617">
        <v>1405</v>
      </c>
      <c r="H617">
        <v>2.6</v>
      </c>
      <c r="I617">
        <v>179.41</v>
      </c>
      <c r="J617" s="2" t="s">
        <v>1219</v>
      </c>
      <c r="K617">
        <v>710</v>
      </c>
    </row>
    <row r="618" spans="1:11" x14ac:dyDescent="0.3">
      <c r="A618" t="s">
        <v>833</v>
      </c>
      <c r="B618" t="s">
        <v>1161</v>
      </c>
      <c r="C618" t="s">
        <v>1167</v>
      </c>
      <c r="D618" s="43">
        <v>43126</v>
      </c>
      <c r="E618" s="1">
        <v>43195</v>
      </c>
      <c r="F618" s="1">
        <v>43205</v>
      </c>
      <c r="G618">
        <v>5584</v>
      </c>
      <c r="H618">
        <v>7.1</v>
      </c>
      <c r="J618" s="2" t="s">
        <v>1219</v>
      </c>
      <c r="K618">
        <v>7</v>
      </c>
    </row>
    <row r="619" spans="1:11" x14ac:dyDescent="0.3">
      <c r="A619" t="s">
        <v>464</v>
      </c>
      <c r="B619" t="s">
        <v>1161</v>
      </c>
      <c r="C619" t="s">
        <v>1187</v>
      </c>
      <c r="D619" s="43">
        <v>42827</v>
      </c>
      <c r="E619" s="1">
        <v>42845</v>
      </c>
      <c r="F619" s="1">
        <v>42857</v>
      </c>
      <c r="G619">
        <v>10789</v>
      </c>
      <c r="H619">
        <v>13.2</v>
      </c>
      <c r="I619">
        <v>6861.85</v>
      </c>
      <c r="J619" s="2" t="s">
        <v>1218</v>
      </c>
      <c r="K619">
        <v>752</v>
      </c>
    </row>
    <row r="620" spans="1:11" x14ac:dyDescent="0.3">
      <c r="A620" t="s">
        <v>729</v>
      </c>
      <c r="B620" t="s">
        <v>1190</v>
      </c>
      <c r="C620" t="s">
        <v>1191</v>
      </c>
      <c r="D620" s="43">
        <v>43059</v>
      </c>
      <c r="E620" s="1">
        <v>43072</v>
      </c>
      <c r="F620" s="1">
        <v>43079</v>
      </c>
      <c r="G620">
        <v>5763</v>
      </c>
      <c r="H620">
        <v>8.9</v>
      </c>
      <c r="I620">
        <v>2172.08</v>
      </c>
      <c r="J620" s="2" t="s">
        <v>1218</v>
      </c>
      <c r="K620">
        <v>39</v>
      </c>
    </row>
    <row r="621" spans="1:11" x14ac:dyDescent="0.3">
      <c r="A621" t="s">
        <v>947</v>
      </c>
      <c r="B621" t="s">
        <v>1160</v>
      </c>
      <c r="C621" t="s">
        <v>1186</v>
      </c>
      <c r="D621" s="43">
        <v>43777</v>
      </c>
      <c r="E621" s="1">
        <v>43783</v>
      </c>
      <c r="F621" s="1">
        <v>43788</v>
      </c>
      <c r="G621">
        <v>2594</v>
      </c>
      <c r="H621">
        <v>3.7</v>
      </c>
      <c r="I621">
        <v>471.55</v>
      </c>
      <c r="J621" s="2" t="s">
        <v>1219</v>
      </c>
      <c r="K621">
        <v>912</v>
      </c>
    </row>
    <row r="622" spans="1:11" x14ac:dyDescent="0.3">
      <c r="A622" t="s">
        <v>1049</v>
      </c>
      <c r="B622" t="s">
        <v>1162</v>
      </c>
      <c r="C622" t="s">
        <v>1208</v>
      </c>
      <c r="D622" s="43">
        <v>43054</v>
      </c>
      <c r="E622" s="1">
        <v>43067</v>
      </c>
      <c r="F622" s="1">
        <v>43072</v>
      </c>
      <c r="G622">
        <v>2508</v>
      </c>
      <c r="H622">
        <v>3.7</v>
      </c>
      <c r="I622">
        <v>270.79000000000002</v>
      </c>
      <c r="J622" s="2" t="s">
        <v>1219</v>
      </c>
      <c r="K622">
        <v>435</v>
      </c>
    </row>
    <row r="623" spans="1:11" x14ac:dyDescent="0.3">
      <c r="A623" t="s">
        <v>367</v>
      </c>
      <c r="B623" t="s">
        <v>1161</v>
      </c>
      <c r="C623" t="s">
        <v>1175</v>
      </c>
      <c r="D623" s="43">
        <v>43656</v>
      </c>
      <c r="E623" s="1">
        <v>43671</v>
      </c>
      <c r="F623" s="1">
        <v>43678</v>
      </c>
      <c r="G623">
        <v>11022</v>
      </c>
      <c r="H623">
        <v>13.5</v>
      </c>
      <c r="I623">
        <v>8405.52</v>
      </c>
      <c r="J623" s="2" t="s">
        <v>1218</v>
      </c>
      <c r="K623">
        <v>13</v>
      </c>
    </row>
    <row r="624" spans="1:11" x14ac:dyDescent="0.3">
      <c r="A624" t="s">
        <v>769</v>
      </c>
      <c r="B624" t="s">
        <v>1162</v>
      </c>
      <c r="C624" t="s">
        <v>1198</v>
      </c>
      <c r="D624" s="43">
        <v>43639</v>
      </c>
      <c r="E624" s="1">
        <v>43665</v>
      </c>
      <c r="F624" s="1">
        <v>43666</v>
      </c>
      <c r="G624">
        <v>7627</v>
      </c>
      <c r="H624">
        <v>8.8000000000000007</v>
      </c>
      <c r="I624">
        <v>1255.81</v>
      </c>
      <c r="J624" s="2" t="s">
        <v>1219</v>
      </c>
      <c r="K624">
        <v>858</v>
      </c>
    </row>
    <row r="625" spans="1:11" x14ac:dyDescent="0.3">
      <c r="A625" t="s">
        <v>774</v>
      </c>
      <c r="B625" t="s">
        <v>1162</v>
      </c>
      <c r="C625" t="s">
        <v>1208</v>
      </c>
      <c r="D625" s="43">
        <v>43196</v>
      </c>
      <c r="E625" s="1">
        <v>43212</v>
      </c>
      <c r="F625" s="1">
        <v>43217</v>
      </c>
      <c r="G625">
        <v>2508</v>
      </c>
      <c r="H625">
        <v>3.7</v>
      </c>
      <c r="I625">
        <v>1193.96</v>
      </c>
      <c r="J625" s="2" t="s">
        <v>1218</v>
      </c>
      <c r="K625">
        <v>422</v>
      </c>
    </row>
    <row r="626" spans="1:11" x14ac:dyDescent="0.3">
      <c r="A626" t="s">
        <v>635</v>
      </c>
      <c r="B626" t="s">
        <v>1162</v>
      </c>
      <c r="C626" t="s">
        <v>1161</v>
      </c>
      <c r="D626" s="43">
        <v>43097</v>
      </c>
      <c r="E626" s="1">
        <v>43144</v>
      </c>
      <c r="F626" s="1">
        <v>43153</v>
      </c>
      <c r="G626">
        <v>5539</v>
      </c>
      <c r="H626">
        <v>6.7</v>
      </c>
      <c r="I626">
        <v>3855.95</v>
      </c>
      <c r="J626" s="2" t="s">
        <v>1218</v>
      </c>
      <c r="K626">
        <v>165</v>
      </c>
    </row>
    <row r="627" spans="1:11" x14ac:dyDescent="0.3">
      <c r="A627" t="s">
        <v>437</v>
      </c>
      <c r="B627" t="s">
        <v>1161</v>
      </c>
      <c r="C627" t="s">
        <v>1171</v>
      </c>
      <c r="D627" s="43">
        <v>43099</v>
      </c>
      <c r="E627" s="1">
        <v>43114</v>
      </c>
      <c r="F627" s="1">
        <v>43120</v>
      </c>
      <c r="G627">
        <v>11004</v>
      </c>
      <c r="H627">
        <v>13.5</v>
      </c>
      <c r="I627">
        <v>7295.7</v>
      </c>
      <c r="J627" s="2" t="s">
        <v>1218</v>
      </c>
      <c r="K627">
        <v>159</v>
      </c>
    </row>
    <row r="628" spans="1:11" x14ac:dyDescent="0.3">
      <c r="A628" t="s">
        <v>124</v>
      </c>
      <c r="B628" t="s">
        <v>1167</v>
      </c>
      <c r="C628" t="s">
        <v>1193</v>
      </c>
      <c r="D628" s="43">
        <v>43762</v>
      </c>
      <c r="E628" s="1">
        <v>43771</v>
      </c>
      <c r="F628" s="1">
        <v>43779</v>
      </c>
      <c r="G628">
        <v>6732</v>
      </c>
      <c r="H628">
        <v>8.5</v>
      </c>
      <c r="I628">
        <v>11979.54</v>
      </c>
      <c r="J628" s="2" t="s">
        <v>1218</v>
      </c>
      <c r="K628">
        <v>467</v>
      </c>
    </row>
    <row r="629" spans="1:11" x14ac:dyDescent="0.3">
      <c r="A629" t="s">
        <v>600</v>
      </c>
      <c r="B629" t="s">
        <v>1162</v>
      </c>
      <c r="C629" t="s">
        <v>1198</v>
      </c>
      <c r="D629" s="43">
        <v>43107</v>
      </c>
      <c r="E629" s="1">
        <v>43136</v>
      </c>
      <c r="F629" s="1">
        <v>43143</v>
      </c>
      <c r="G629">
        <v>7627</v>
      </c>
      <c r="H629">
        <v>8.8000000000000007</v>
      </c>
      <c r="I629">
        <v>4465.28</v>
      </c>
      <c r="J629" s="2" t="s">
        <v>1218</v>
      </c>
      <c r="K629">
        <v>636</v>
      </c>
    </row>
    <row r="630" spans="1:11" x14ac:dyDescent="0.3">
      <c r="A630" t="s">
        <v>461</v>
      </c>
      <c r="B630" t="s">
        <v>1190</v>
      </c>
      <c r="C630" t="s">
        <v>1208</v>
      </c>
      <c r="D630" s="43">
        <v>43593</v>
      </c>
      <c r="E630" s="1">
        <v>43601</v>
      </c>
      <c r="F630" s="1">
        <v>43610</v>
      </c>
      <c r="G630">
        <v>7494</v>
      </c>
      <c r="H630">
        <v>9.3000000000000007</v>
      </c>
      <c r="I630">
        <v>6888.94</v>
      </c>
      <c r="J630" s="2" t="s">
        <v>1218</v>
      </c>
      <c r="K630">
        <v>451</v>
      </c>
    </row>
    <row r="631" spans="1:11" x14ac:dyDescent="0.3">
      <c r="A631" t="s">
        <v>426</v>
      </c>
      <c r="B631" t="s">
        <v>1161</v>
      </c>
      <c r="C631" t="s">
        <v>1187</v>
      </c>
      <c r="D631" s="43">
        <v>43609</v>
      </c>
      <c r="E631" s="1">
        <v>43617</v>
      </c>
      <c r="F631" s="1">
        <v>43623</v>
      </c>
      <c r="G631">
        <v>10789</v>
      </c>
      <c r="H631">
        <v>13.2</v>
      </c>
      <c r="I631">
        <v>7467.34</v>
      </c>
      <c r="J631" s="2" t="s">
        <v>1218</v>
      </c>
      <c r="K631">
        <v>663</v>
      </c>
    </row>
    <row r="632" spans="1:11" x14ac:dyDescent="0.3">
      <c r="A632" t="s">
        <v>228</v>
      </c>
      <c r="B632" t="s">
        <v>1161</v>
      </c>
      <c r="C632" t="s">
        <v>1160</v>
      </c>
      <c r="D632" s="43">
        <v>43097</v>
      </c>
      <c r="E632" s="1">
        <v>43117</v>
      </c>
      <c r="F632" s="1">
        <v>43122</v>
      </c>
      <c r="G632">
        <v>15349</v>
      </c>
      <c r="H632">
        <v>18.5</v>
      </c>
      <c r="I632">
        <v>10412.16</v>
      </c>
      <c r="J632" s="2" t="s">
        <v>1218</v>
      </c>
      <c r="K632">
        <v>228</v>
      </c>
    </row>
    <row r="633" spans="1:11" x14ac:dyDescent="0.3">
      <c r="A633" t="s">
        <v>188</v>
      </c>
      <c r="B633" t="s">
        <v>1161</v>
      </c>
      <c r="C633" t="s">
        <v>1176</v>
      </c>
      <c r="D633" s="43">
        <v>43381</v>
      </c>
      <c r="E633" s="1">
        <v>43401</v>
      </c>
      <c r="F633" s="1">
        <v>43414</v>
      </c>
      <c r="G633">
        <v>11115</v>
      </c>
      <c r="H633">
        <v>13.5</v>
      </c>
      <c r="I633">
        <v>11057.65</v>
      </c>
      <c r="J633" s="2" t="s">
        <v>1218</v>
      </c>
      <c r="K633">
        <v>252</v>
      </c>
    </row>
    <row r="634" spans="1:11" x14ac:dyDescent="0.3">
      <c r="A634" t="s">
        <v>805</v>
      </c>
      <c r="B634" t="s">
        <v>1167</v>
      </c>
      <c r="C634" t="s">
        <v>1207</v>
      </c>
      <c r="D634" s="43">
        <v>43159</v>
      </c>
      <c r="E634" s="1">
        <v>43171</v>
      </c>
      <c r="F634" s="1">
        <v>43174</v>
      </c>
      <c r="G634">
        <v>913</v>
      </c>
      <c r="H634">
        <v>2.1</v>
      </c>
      <c r="I634">
        <v>930.98</v>
      </c>
      <c r="J634" s="2" t="s">
        <v>1218</v>
      </c>
      <c r="K634">
        <v>31</v>
      </c>
    </row>
    <row r="635" spans="1:11" x14ac:dyDescent="0.3">
      <c r="A635" t="s">
        <v>477</v>
      </c>
      <c r="B635" t="s">
        <v>1161</v>
      </c>
      <c r="C635" t="s">
        <v>1164</v>
      </c>
      <c r="D635" s="43">
        <v>43153</v>
      </c>
      <c r="E635" s="1">
        <v>43169</v>
      </c>
      <c r="F635" s="1">
        <v>43178</v>
      </c>
      <c r="G635">
        <v>12551</v>
      </c>
      <c r="H635">
        <v>15.3</v>
      </c>
      <c r="I635">
        <v>6641.32</v>
      </c>
      <c r="J635" s="2" t="s">
        <v>1218</v>
      </c>
      <c r="K635">
        <v>144</v>
      </c>
    </row>
    <row r="636" spans="1:11" x14ac:dyDescent="0.3">
      <c r="A636" t="s">
        <v>1003</v>
      </c>
      <c r="B636" t="s">
        <v>1162</v>
      </c>
      <c r="C636" t="s">
        <v>1208</v>
      </c>
      <c r="D636" s="43">
        <v>42983</v>
      </c>
      <c r="E636" s="1">
        <v>43015</v>
      </c>
      <c r="F636" s="1">
        <v>43021</v>
      </c>
      <c r="G636">
        <v>2508</v>
      </c>
      <c r="H636">
        <v>3.7</v>
      </c>
      <c r="I636">
        <v>351.7</v>
      </c>
      <c r="J636" s="2" t="s">
        <v>1219</v>
      </c>
      <c r="K636">
        <v>996</v>
      </c>
    </row>
    <row r="637" spans="1:11" x14ac:dyDescent="0.3">
      <c r="A637" t="s">
        <v>653</v>
      </c>
      <c r="B637" t="s">
        <v>1162</v>
      </c>
      <c r="C637" t="s">
        <v>1198</v>
      </c>
      <c r="D637" s="43">
        <v>43521</v>
      </c>
      <c r="E637" s="1">
        <v>43538</v>
      </c>
      <c r="F637" s="1">
        <v>43544</v>
      </c>
      <c r="G637">
        <v>7627</v>
      </c>
      <c r="H637">
        <v>8.8000000000000007</v>
      </c>
      <c r="I637">
        <v>3672.76</v>
      </c>
      <c r="J637" s="2" t="s">
        <v>1218</v>
      </c>
      <c r="K637">
        <v>235</v>
      </c>
    </row>
    <row r="638" spans="1:11" x14ac:dyDescent="0.3">
      <c r="A638" t="s">
        <v>655</v>
      </c>
      <c r="B638" t="s">
        <v>1162</v>
      </c>
      <c r="C638" t="s">
        <v>1186</v>
      </c>
      <c r="D638" s="43">
        <v>43562</v>
      </c>
      <c r="E638" s="1">
        <v>43589</v>
      </c>
      <c r="F638" s="1">
        <v>43600</v>
      </c>
      <c r="G638">
        <v>9594</v>
      </c>
      <c r="H638">
        <v>16.7</v>
      </c>
      <c r="I638">
        <v>3654.36</v>
      </c>
      <c r="J638" s="2" t="s">
        <v>1218</v>
      </c>
      <c r="K638">
        <v>89</v>
      </c>
    </row>
    <row r="639" spans="1:11" x14ac:dyDescent="0.3">
      <c r="A639" t="s">
        <v>940</v>
      </c>
      <c r="B639" t="s">
        <v>1160</v>
      </c>
      <c r="C639" t="s">
        <v>1186</v>
      </c>
      <c r="D639" s="43">
        <v>43562</v>
      </c>
      <c r="E639" s="1">
        <v>43574</v>
      </c>
      <c r="F639" s="1">
        <v>43579</v>
      </c>
      <c r="G639">
        <v>2594</v>
      </c>
      <c r="H639">
        <v>3.7</v>
      </c>
      <c r="I639">
        <v>492.9</v>
      </c>
      <c r="J639" s="2" t="s">
        <v>1219</v>
      </c>
      <c r="K639">
        <v>958</v>
      </c>
    </row>
    <row r="640" spans="1:11" x14ac:dyDescent="0.3">
      <c r="A640" t="s">
        <v>269</v>
      </c>
      <c r="B640" t="s">
        <v>1162</v>
      </c>
      <c r="C640" t="s">
        <v>1189</v>
      </c>
      <c r="D640" s="43">
        <v>42899</v>
      </c>
      <c r="E640" s="1">
        <v>42899</v>
      </c>
      <c r="F640" s="1">
        <v>42903</v>
      </c>
      <c r="G640">
        <v>8462</v>
      </c>
      <c r="H640">
        <v>9.6</v>
      </c>
      <c r="I640">
        <v>9860.4</v>
      </c>
      <c r="J640" s="2" t="s">
        <v>1218</v>
      </c>
      <c r="K640">
        <v>269</v>
      </c>
    </row>
    <row r="641" spans="1:11" x14ac:dyDescent="0.3">
      <c r="A641" t="s">
        <v>1138</v>
      </c>
      <c r="B641" t="s">
        <v>1190</v>
      </c>
      <c r="C641" t="s">
        <v>1166</v>
      </c>
      <c r="D641" s="43">
        <v>43017</v>
      </c>
      <c r="E641" s="1">
        <v>43077</v>
      </c>
      <c r="F641" s="1">
        <v>43081</v>
      </c>
      <c r="G641">
        <v>1226</v>
      </c>
      <c r="H641">
        <v>2.2000000000000002</v>
      </c>
      <c r="I641">
        <v>110.71</v>
      </c>
      <c r="J641" s="2" t="s">
        <v>1219</v>
      </c>
      <c r="K641">
        <v>496</v>
      </c>
    </row>
    <row r="642" spans="1:11" x14ac:dyDescent="0.3">
      <c r="A642" t="s">
        <v>959</v>
      </c>
      <c r="B642" t="s">
        <v>1162</v>
      </c>
      <c r="C642" t="s">
        <v>1179</v>
      </c>
      <c r="D642" s="43">
        <v>42826</v>
      </c>
      <c r="E642" s="1">
        <v>42841</v>
      </c>
      <c r="F642" s="1">
        <v>42858</v>
      </c>
      <c r="G642">
        <v>1443</v>
      </c>
      <c r="H642">
        <v>2.6</v>
      </c>
      <c r="I642">
        <v>437.79</v>
      </c>
      <c r="J642" s="2" t="s">
        <v>1219</v>
      </c>
      <c r="K642">
        <v>267</v>
      </c>
    </row>
    <row r="643" spans="1:11" x14ac:dyDescent="0.3">
      <c r="A643" t="s">
        <v>278</v>
      </c>
      <c r="B643" t="s">
        <v>1161</v>
      </c>
      <c r="C643" t="s">
        <v>1182</v>
      </c>
      <c r="D643" s="43">
        <v>43774</v>
      </c>
      <c r="E643" s="1">
        <v>43782</v>
      </c>
      <c r="F643" s="1">
        <v>43794</v>
      </c>
      <c r="G643">
        <v>8047</v>
      </c>
      <c r="H643">
        <v>10</v>
      </c>
      <c r="I643">
        <v>9635.48</v>
      </c>
      <c r="J643" s="2" t="s">
        <v>1218</v>
      </c>
      <c r="K643">
        <v>213</v>
      </c>
    </row>
    <row r="644" spans="1:11" x14ac:dyDescent="0.3">
      <c r="A644" t="s">
        <v>1009</v>
      </c>
      <c r="B644" t="s">
        <v>1162</v>
      </c>
      <c r="C644" t="s">
        <v>1194</v>
      </c>
      <c r="D644" s="43">
        <v>43519</v>
      </c>
      <c r="E644" s="1">
        <v>43534</v>
      </c>
      <c r="F644" s="1">
        <v>43538</v>
      </c>
      <c r="G644">
        <v>654</v>
      </c>
      <c r="H644">
        <v>1.8</v>
      </c>
      <c r="I644">
        <v>332.53</v>
      </c>
      <c r="J644" s="2" t="s">
        <v>1219</v>
      </c>
      <c r="K644">
        <v>235</v>
      </c>
    </row>
    <row r="645" spans="1:11" x14ac:dyDescent="0.3">
      <c r="A645" t="s">
        <v>633</v>
      </c>
      <c r="B645" t="s">
        <v>1161</v>
      </c>
      <c r="C645" t="s">
        <v>1173</v>
      </c>
      <c r="D645" s="43">
        <v>42899</v>
      </c>
      <c r="E645" s="1">
        <v>42933</v>
      </c>
      <c r="F645" s="1">
        <v>42940</v>
      </c>
      <c r="G645">
        <v>13964</v>
      </c>
      <c r="H645">
        <v>16.899999999999999</v>
      </c>
      <c r="I645">
        <v>3875.29</v>
      </c>
      <c r="J645" s="2" t="s">
        <v>1218</v>
      </c>
      <c r="K645">
        <v>239</v>
      </c>
    </row>
    <row r="646" spans="1:11" x14ac:dyDescent="0.3">
      <c r="A646" t="s">
        <v>616</v>
      </c>
      <c r="B646" t="s">
        <v>1162</v>
      </c>
      <c r="C646" t="s">
        <v>1185</v>
      </c>
      <c r="D646" s="43">
        <v>43577</v>
      </c>
      <c r="E646" s="1">
        <v>43595</v>
      </c>
      <c r="F646" s="1">
        <v>43601</v>
      </c>
      <c r="G646">
        <v>7762</v>
      </c>
      <c r="H646">
        <v>8.9</v>
      </c>
      <c r="I646">
        <v>4217.79</v>
      </c>
      <c r="J646" s="2" t="s">
        <v>1218</v>
      </c>
      <c r="K646">
        <v>212</v>
      </c>
    </row>
    <row r="647" spans="1:11" x14ac:dyDescent="0.3">
      <c r="A647" t="s">
        <v>213</v>
      </c>
      <c r="B647" t="s">
        <v>1162</v>
      </c>
      <c r="C647" t="s">
        <v>1160</v>
      </c>
      <c r="D647" s="43">
        <v>43328</v>
      </c>
      <c r="E647" s="1">
        <v>43335</v>
      </c>
      <c r="F647" s="1">
        <v>43342</v>
      </c>
      <c r="G647">
        <v>10883</v>
      </c>
      <c r="H647">
        <v>12.8</v>
      </c>
      <c r="I647">
        <v>10617.25</v>
      </c>
      <c r="J647" s="2" t="s">
        <v>1218</v>
      </c>
      <c r="K647">
        <v>41</v>
      </c>
    </row>
    <row r="648" spans="1:11" x14ac:dyDescent="0.3">
      <c r="A648" t="s">
        <v>1027</v>
      </c>
      <c r="B648" t="s">
        <v>1167</v>
      </c>
      <c r="C648" t="s">
        <v>1209</v>
      </c>
      <c r="D648" s="43">
        <v>43727</v>
      </c>
      <c r="E648" s="1">
        <v>43736</v>
      </c>
      <c r="F648" s="1">
        <v>43740</v>
      </c>
      <c r="G648">
        <v>307</v>
      </c>
      <c r="H648">
        <v>1.5</v>
      </c>
      <c r="I648">
        <v>305.48</v>
      </c>
      <c r="J648" s="2" t="s">
        <v>1219</v>
      </c>
      <c r="K648">
        <v>105</v>
      </c>
    </row>
    <row r="649" spans="1:11" x14ac:dyDescent="0.3">
      <c r="A649" t="s">
        <v>414</v>
      </c>
      <c r="B649" t="s">
        <v>1160</v>
      </c>
      <c r="C649" t="s">
        <v>1161</v>
      </c>
      <c r="D649" s="43">
        <v>43175</v>
      </c>
      <c r="E649" s="1">
        <v>43194</v>
      </c>
      <c r="F649" s="1">
        <v>43205</v>
      </c>
      <c r="G649">
        <v>15340</v>
      </c>
      <c r="H649">
        <v>23.5</v>
      </c>
      <c r="I649">
        <v>7617.01</v>
      </c>
      <c r="J649" s="2" t="s">
        <v>1218</v>
      </c>
      <c r="K649">
        <v>423</v>
      </c>
    </row>
    <row r="650" spans="1:11" x14ac:dyDescent="0.3">
      <c r="A650" t="s">
        <v>1048</v>
      </c>
      <c r="B650" t="s">
        <v>1190</v>
      </c>
      <c r="C650" t="s">
        <v>1188</v>
      </c>
      <c r="D650" s="43">
        <v>42813</v>
      </c>
      <c r="E650" s="1">
        <v>42827</v>
      </c>
      <c r="F650" s="1">
        <v>42829</v>
      </c>
      <c r="G650">
        <v>1529</v>
      </c>
      <c r="H650">
        <v>2.4</v>
      </c>
      <c r="I650">
        <v>274.47000000000003</v>
      </c>
      <c r="J650" s="2" t="s">
        <v>1219</v>
      </c>
      <c r="K650">
        <v>942</v>
      </c>
    </row>
    <row r="651" spans="1:11" x14ac:dyDescent="0.3">
      <c r="A651" t="s">
        <v>651</v>
      </c>
      <c r="B651" t="s">
        <v>1167</v>
      </c>
      <c r="C651" t="s">
        <v>1171</v>
      </c>
      <c r="D651" s="43">
        <v>43572</v>
      </c>
      <c r="E651" s="1">
        <v>43610</v>
      </c>
      <c r="F651" s="1">
        <v>43616</v>
      </c>
      <c r="G651">
        <v>8187</v>
      </c>
      <c r="H651">
        <v>10.1</v>
      </c>
      <c r="I651">
        <v>3683.13</v>
      </c>
      <c r="J651" s="2" t="s">
        <v>1218</v>
      </c>
      <c r="K651">
        <v>566</v>
      </c>
    </row>
    <row r="652" spans="1:11" x14ac:dyDescent="0.3">
      <c r="A652" t="s">
        <v>136</v>
      </c>
      <c r="B652" t="s">
        <v>1167</v>
      </c>
      <c r="C652" t="s">
        <v>1186</v>
      </c>
      <c r="D652" s="43">
        <v>43501</v>
      </c>
      <c r="E652" s="1">
        <v>43507</v>
      </c>
      <c r="F652" s="1">
        <v>43515</v>
      </c>
      <c r="G652">
        <v>9597</v>
      </c>
      <c r="H652">
        <v>17.7</v>
      </c>
      <c r="I652">
        <v>11776.54</v>
      </c>
      <c r="J652" s="2" t="s">
        <v>1218</v>
      </c>
      <c r="K652">
        <v>566</v>
      </c>
    </row>
    <row r="653" spans="1:11" x14ac:dyDescent="0.3">
      <c r="A653" t="s">
        <v>539</v>
      </c>
      <c r="B653" t="s">
        <v>1167</v>
      </c>
      <c r="C653" t="s">
        <v>1173</v>
      </c>
      <c r="D653" s="43">
        <v>43439</v>
      </c>
      <c r="E653" s="1">
        <v>43478</v>
      </c>
      <c r="F653" s="1">
        <v>43491</v>
      </c>
      <c r="G653">
        <v>9570</v>
      </c>
      <c r="H653">
        <v>18.7</v>
      </c>
      <c r="I653">
        <v>5395.26</v>
      </c>
      <c r="J653" s="2" t="s">
        <v>1218</v>
      </c>
      <c r="K653">
        <v>217</v>
      </c>
    </row>
    <row r="654" spans="1:11" x14ac:dyDescent="0.3">
      <c r="A654" t="s">
        <v>318</v>
      </c>
      <c r="B654" t="s">
        <v>1167</v>
      </c>
      <c r="C654" t="s">
        <v>1173</v>
      </c>
      <c r="D654" s="43">
        <v>43401</v>
      </c>
      <c r="E654" s="1">
        <v>43402</v>
      </c>
      <c r="F654" s="1">
        <v>43408</v>
      </c>
      <c r="G654">
        <v>9570</v>
      </c>
      <c r="H654">
        <v>18.7</v>
      </c>
      <c r="I654">
        <v>9187.34</v>
      </c>
      <c r="J654" s="2" t="s">
        <v>1218</v>
      </c>
      <c r="K654">
        <v>120</v>
      </c>
    </row>
    <row r="655" spans="1:11" x14ac:dyDescent="0.3">
      <c r="A655" t="s">
        <v>348</v>
      </c>
      <c r="B655" t="s">
        <v>1161</v>
      </c>
      <c r="C655" t="s">
        <v>1160</v>
      </c>
      <c r="D655" s="43">
        <v>43518</v>
      </c>
      <c r="E655" s="1">
        <v>43534</v>
      </c>
      <c r="F655" s="1">
        <v>43543</v>
      </c>
      <c r="G655">
        <v>15349</v>
      </c>
      <c r="H655">
        <v>18.5</v>
      </c>
      <c r="I655">
        <v>8702.89</v>
      </c>
      <c r="J655" s="2" t="s">
        <v>1218</v>
      </c>
      <c r="K655">
        <v>384</v>
      </c>
    </row>
    <row r="656" spans="1:11" x14ac:dyDescent="0.3">
      <c r="A656" t="s">
        <v>1060</v>
      </c>
      <c r="B656" t="s">
        <v>1162</v>
      </c>
      <c r="C656" t="s">
        <v>1209</v>
      </c>
      <c r="D656" s="43">
        <v>43193</v>
      </c>
      <c r="E656" s="1">
        <v>43230</v>
      </c>
      <c r="F656" s="1">
        <v>43234</v>
      </c>
      <c r="G656">
        <v>347</v>
      </c>
      <c r="H656">
        <v>1.5</v>
      </c>
      <c r="I656">
        <v>253.28</v>
      </c>
      <c r="J656" s="2" t="s">
        <v>1219</v>
      </c>
      <c r="K656">
        <v>435</v>
      </c>
    </row>
    <row r="657" spans="1:11" x14ac:dyDescent="0.3">
      <c r="A657" t="s">
        <v>692</v>
      </c>
      <c r="B657" t="s">
        <v>1167</v>
      </c>
      <c r="C657" t="s">
        <v>1161</v>
      </c>
      <c r="D657" s="43">
        <v>43518</v>
      </c>
      <c r="E657" s="1">
        <v>43542</v>
      </c>
      <c r="F657" s="1">
        <v>43550</v>
      </c>
      <c r="G657">
        <v>5568</v>
      </c>
      <c r="H657">
        <v>12.7</v>
      </c>
      <c r="I657">
        <v>2990.74</v>
      </c>
      <c r="J657" s="2" t="s">
        <v>1218</v>
      </c>
      <c r="K657">
        <v>225</v>
      </c>
    </row>
    <row r="658" spans="1:11" x14ac:dyDescent="0.3">
      <c r="A658" t="s">
        <v>290</v>
      </c>
      <c r="B658" t="s">
        <v>1161</v>
      </c>
      <c r="C658" t="s">
        <v>1176</v>
      </c>
      <c r="D658" s="43">
        <v>43352</v>
      </c>
      <c r="E658" s="1">
        <v>43359</v>
      </c>
      <c r="F658" s="1">
        <v>43366</v>
      </c>
      <c r="G658">
        <v>11115</v>
      </c>
      <c r="H658">
        <v>13.5</v>
      </c>
      <c r="I658">
        <v>9443.5</v>
      </c>
      <c r="J658" s="2" t="s">
        <v>1218</v>
      </c>
      <c r="K658">
        <v>752</v>
      </c>
    </row>
    <row r="659" spans="1:11" x14ac:dyDescent="0.3">
      <c r="A659" t="s">
        <v>57</v>
      </c>
      <c r="B659" t="s">
        <v>1161</v>
      </c>
      <c r="C659" t="s">
        <v>1160</v>
      </c>
      <c r="D659" s="43">
        <v>42960</v>
      </c>
      <c r="E659" s="1">
        <v>42968</v>
      </c>
      <c r="F659" s="1">
        <v>42978</v>
      </c>
      <c r="G659">
        <v>15349</v>
      </c>
      <c r="H659">
        <v>18.5</v>
      </c>
      <c r="I659">
        <v>13273.35</v>
      </c>
      <c r="J659" s="2" t="s">
        <v>1218</v>
      </c>
      <c r="K659">
        <v>228</v>
      </c>
    </row>
    <row r="660" spans="1:11" x14ac:dyDescent="0.3">
      <c r="A660" t="s">
        <v>952</v>
      </c>
      <c r="B660" t="s">
        <v>1160</v>
      </c>
      <c r="C660" t="s">
        <v>1192</v>
      </c>
      <c r="D660" s="43">
        <v>43619</v>
      </c>
      <c r="E660" s="1">
        <v>43625</v>
      </c>
      <c r="F660" s="1">
        <v>43630</v>
      </c>
      <c r="G660">
        <v>2643</v>
      </c>
      <c r="H660">
        <v>3.8</v>
      </c>
      <c r="I660">
        <v>454.45</v>
      </c>
      <c r="J660" s="2" t="s">
        <v>1218</v>
      </c>
      <c r="K660">
        <v>874</v>
      </c>
    </row>
    <row r="661" spans="1:11" x14ac:dyDescent="0.3">
      <c r="A661" t="s">
        <v>355</v>
      </c>
      <c r="B661" t="s">
        <v>1161</v>
      </c>
      <c r="C661" t="s">
        <v>1160</v>
      </c>
      <c r="D661" s="43">
        <v>43219</v>
      </c>
      <c r="E661" s="1">
        <v>43243</v>
      </c>
      <c r="F661" s="1">
        <v>43251</v>
      </c>
      <c r="G661">
        <v>15349</v>
      </c>
      <c r="H661">
        <v>18.5</v>
      </c>
      <c r="I661">
        <v>8558.24</v>
      </c>
      <c r="J661" s="2" t="s">
        <v>1218</v>
      </c>
      <c r="K661">
        <v>343</v>
      </c>
    </row>
    <row r="662" spans="1:11" x14ac:dyDescent="0.3">
      <c r="A662" t="s">
        <v>886</v>
      </c>
      <c r="B662" t="s">
        <v>1190</v>
      </c>
      <c r="C662" t="s">
        <v>1163</v>
      </c>
      <c r="D662" s="43">
        <v>43407</v>
      </c>
      <c r="E662" s="1">
        <v>43434</v>
      </c>
      <c r="F662" s="1">
        <v>43435</v>
      </c>
      <c r="G662">
        <v>3608</v>
      </c>
      <c r="H662">
        <v>4.8</v>
      </c>
      <c r="I662">
        <v>644.44000000000005</v>
      </c>
      <c r="J662" s="2" t="s">
        <v>1219</v>
      </c>
      <c r="K662">
        <v>197</v>
      </c>
    </row>
    <row r="663" spans="1:11" x14ac:dyDescent="0.3">
      <c r="A663" t="s">
        <v>881</v>
      </c>
      <c r="B663" t="s">
        <v>1190</v>
      </c>
      <c r="C663" t="s">
        <v>1196</v>
      </c>
      <c r="D663" s="43">
        <v>43234</v>
      </c>
      <c r="E663" s="1">
        <v>43393</v>
      </c>
      <c r="F663" s="1">
        <v>43394</v>
      </c>
      <c r="G663">
        <v>3974</v>
      </c>
      <c r="H663">
        <v>5.2</v>
      </c>
      <c r="I663">
        <v>660.46</v>
      </c>
      <c r="J663" s="2" t="s">
        <v>1219</v>
      </c>
      <c r="K663">
        <v>895</v>
      </c>
    </row>
    <row r="664" spans="1:11" x14ac:dyDescent="0.3">
      <c r="A664" t="s">
        <v>261</v>
      </c>
      <c r="B664" t="s">
        <v>1161</v>
      </c>
      <c r="C664" t="s">
        <v>1160</v>
      </c>
      <c r="D664" s="43">
        <v>43677</v>
      </c>
      <c r="E664" s="1">
        <v>43694</v>
      </c>
      <c r="F664" s="1">
        <v>43712</v>
      </c>
      <c r="G664">
        <v>15349</v>
      </c>
      <c r="H664">
        <v>18.5</v>
      </c>
      <c r="I664">
        <v>9915.2099999999991</v>
      </c>
      <c r="J664" s="2" t="s">
        <v>1218</v>
      </c>
      <c r="K664">
        <v>343</v>
      </c>
    </row>
    <row r="665" spans="1:11" x14ac:dyDescent="0.3">
      <c r="A665" t="s">
        <v>702</v>
      </c>
      <c r="B665" t="s">
        <v>1162</v>
      </c>
      <c r="C665" t="s">
        <v>1161</v>
      </c>
      <c r="D665" s="43">
        <v>43115</v>
      </c>
      <c r="E665" s="1">
        <v>43137</v>
      </c>
      <c r="F665" s="1">
        <v>43143</v>
      </c>
      <c r="G665">
        <v>5539</v>
      </c>
      <c r="H665">
        <v>6.7</v>
      </c>
      <c r="I665">
        <v>2721.33</v>
      </c>
      <c r="J665" s="2" t="s">
        <v>1218</v>
      </c>
      <c r="K665">
        <v>41</v>
      </c>
    </row>
    <row r="666" spans="1:11" x14ac:dyDescent="0.3">
      <c r="A666" t="s">
        <v>175</v>
      </c>
      <c r="B666" t="s">
        <v>1161</v>
      </c>
      <c r="C666" t="s">
        <v>1176</v>
      </c>
      <c r="D666" s="43">
        <v>42941</v>
      </c>
      <c r="E666" s="1">
        <v>42957</v>
      </c>
      <c r="F666" s="1">
        <v>42967</v>
      </c>
      <c r="G666">
        <v>11115</v>
      </c>
      <c r="H666">
        <v>13.5</v>
      </c>
      <c r="I666">
        <v>11186.15</v>
      </c>
      <c r="J666" s="2" t="s">
        <v>1218</v>
      </c>
      <c r="K666">
        <v>226</v>
      </c>
    </row>
    <row r="667" spans="1:11" x14ac:dyDescent="0.3">
      <c r="A667" t="s">
        <v>107</v>
      </c>
      <c r="B667" t="s">
        <v>1167</v>
      </c>
      <c r="C667" t="s">
        <v>1171</v>
      </c>
      <c r="D667" s="43">
        <v>43669</v>
      </c>
      <c r="E667" s="1">
        <v>43682</v>
      </c>
      <c r="F667" s="1">
        <v>43685</v>
      </c>
      <c r="G667">
        <v>8187</v>
      </c>
      <c r="H667">
        <v>10.1</v>
      </c>
      <c r="I667">
        <v>12221.37</v>
      </c>
      <c r="J667" s="2" t="s">
        <v>1218</v>
      </c>
      <c r="K667">
        <v>15</v>
      </c>
    </row>
    <row r="668" spans="1:11" x14ac:dyDescent="0.3">
      <c r="A668" t="s">
        <v>31</v>
      </c>
      <c r="B668" t="s">
        <v>1167</v>
      </c>
      <c r="C668" t="s">
        <v>1181</v>
      </c>
      <c r="D668" s="43">
        <v>43266</v>
      </c>
      <c r="E668" s="1">
        <v>43266</v>
      </c>
      <c r="F668" s="1">
        <v>43273</v>
      </c>
      <c r="G668">
        <v>9223</v>
      </c>
      <c r="H668">
        <v>18.399999999999999</v>
      </c>
      <c r="I668">
        <v>14023.62</v>
      </c>
      <c r="J668" s="2" t="s">
        <v>1218</v>
      </c>
      <c r="K668">
        <v>454</v>
      </c>
    </row>
    <row r="669" spans="1:11" x14ac:dyDescent="0.3">
      <c r="A669" t="s">
        <v>222</v>
      </c>
      <c r="B669" t="s">
        <v>1161</v>
      </c>
      <c r="C669" t="s">
        <v>1173</v>
      </c>
      <c r="D669" s="43">
        <v>43261</v>
      </c>
      <c r="E669" s="1">
        <v>43270</v>
      </c>
      <c r="F669" s="1">
        <v>43285</v>
      </c>
      <c r="G669">
        <v>13964</v>
      </c>
      <c r="H669">
        <v>16.899999999999999</v>
      </c>
      <c r="I669">
        <v>10495.84</v>
      </c>
      <c r="J669" s="2" t="s">
        <v>1218</v>
      </c>
      <c r="K669">
        <v>384</v>
      </c>
    </row>
    <row r="670" spans="1:11" x14ac:dyDescent="0.3">
      <c r="A670" t="s">
        <v>573</v>
      </c>
      <c r="B670" t="s">
        <v>1161</v>
      </c>
      <c r="C670" t="s">
        <v>1168</v>
      </c>
      <c r="D670" s="43">
        <v>43762</v>
      </c>
      <c r="E670" s="1">
        <v>43781</v>
      </c>
      <c r="F670" s="1">
        <v>43789</v>
      </c>
      <c r="G670">
        <v>10899</v>
      </c>
      <c r="H670">
        <v>13.3</v>
      </c>
      <c r="I670">
        <v>4817.63</v>
      </c>
      <c r="J670" s="2" t="s">
        <v>1218</v>
      </c>
      <c r="K670">
        <v>384</v>
      </c>
    </row>
    <row r="671" spans="1:11" x14ac:dyDescent="0.3">
      <c r="A671" t="s">
        <v>663</v>
      </c>
      <c r="B671" t="s">
        <v>1162</v>
      </c>
      <c r="C671" t="s">
        <v>1196</v>
      </c>
      <c r="D671" s="43">
        <v>43135</v>
      </c>
      <c r="E671" s="1">
        <v>43156</v>
      </c>
      <c r="F671" s="1">
        <v>43163</v>
      </c>
      <c r="G671">
        <v>8759</v>
      </c>
      <c r="H671">
        <v>9.9</v>
      </c>
      <c r="J671" s="2" t="s">
        <v>1218</v>
      </c>
      <c r="K671">
        <v>280</v>
      </c>
    </row>
    <row r="672" spans="1:11" x14ac:dyDescent="0.3">
      <c r="A672" t="s">
        <v>116</v>
      </c>
      <c r="B672" t="s">
        <v>1161</v>
      </c>
      <c r="C672" t="s">
        <v>1171</v>
      </c>
      <c r="D672" s="43">
        <v>43771</v>
      </c>
      <c r="E672" s="1">
        <v>43781</v>
      </c>
      <c r="F672" s="1">
        <v>43792</v>
      </c>
      <c r="G672">
        <v>11004</v>
      </c>
      <c r="H672">
        <v>13.5</v>
      </c>
      <c r="I672">
        <v>12057.42</v>
      </c>
      <c r="J672" s="2" t="s">
        <v>1218</v>
      </c>
      <c r="K672">
        <v>760</v>
      </c>
    </row>
    <row r="673" spans="1:11" x14ac:dyDescent="0.3">
      <c r="A673" t="s">
        <v>401</v>
      </c>
      <c r="B673" t="s">
        <v>1161</v>
      </c>
      <c r="C673" t="s">
        <v>1168</v>
      </c>
      <c r="D673" s="43">
        <v>43411</v>
      </c>
      <c r="E673" s="1">
        <v>43421</v>
      </c>
      <c r="F673" s="1">
        <v>43431</v>
      </c>
      <c r="G673">
        <v>10899</v>
      </c>
      <c r="H673">
        <v>13.3</v>
      </c>
      <c r="I673">
        <v>7790.43</v>
      </c>
      <c r="J673" s="2" t="s">
        <v>1218</v>
      </c>
      <c r="K673">
        <v>63</v>
      </c>
    </row>
    <row r="674" spans="1:11" x14ac:dyDescent="0.3">
      <c r="A674" t="s">
        <v>634</v>
      </c>
      <c r="B674" t="s">
        <v>1161</v>
      </c>
      <c r="C674" t="s">
        <v>1176</v>
      </c>
      <c r="D674" s="43">
        <v>43225</v>
      </c>
      <c r="E674" s="1">
        <v>43250</v>
      </c>
      <c r="F674" s="1">
        <v>43256</v>
      </c>
      <c r="G674">
        <v>11115</v>
      </c>
      <c r="H674">
        <v>13.5</v>
      </c>
      <c r="I674">
        <v>3870.87</v>
      </c>
      <c r="J674" s="2" t="s">
        <v>1218</v>
      </c>
      <c r="K674">
        <v>496</v>
      </c>
    </row>
    <row r="675" spans="1:11" x14ac:dyDescent="0.3">
      <c r="A675" t="s">
        <v>755</v>
      </c>
      <c r="B675" t="s">
        <v>1167</v>
      </c>
      <c r="C675" t="s">
        <v>1161</v>
      </c>
      <c r="D675" s="43">
        <v>42805</v>
      </c>
      <c r="E675" s="1">
        <v>42826</v>
      </c>
      <c r="F675" s="1">
        <v>42832</v>
      </c>
      <c r="G675">
        <v>5568</v>
      </c>
      <c r="H675">
        <v>12.7</v>
      </c>
      <c r="I675">
        <v>1478.04</v>
      </c>
      <c r="J675" s="2" t="s">
        <v>1218</v>
      </c>
      <c r="K675">
        <v>41</v>
      </c>
    </row>
    <row r="676" spans="1:11" x14ac:dyDescent="0.3">
      <c r="A676" t="s">
        <v>1104</v>
      </c>
      <c r="B676" t="s">
        <v>1162</v>
      </c>
      <c r="C676" t="s">
        <v>1179</v>
      </c>
      <c r="D676" s="43">
        <v>43384</v>
      </c>
      <c r="E676" s="1">
        <v>43405</v>
      </c>
      <c r="F676" s="1">
        <v>43413</v>
      </c>
      <c r="G676">
        <v>1443</v>
      </c>
      <c r="H676">
        <v>2.6</v>
      </c>
      <c r="I676">
        <v>173.57</v>
      </c>
      <c r="J676" s="2" t="s">
        <v>1219</v>
      </c>
      <c r="K676">
        <v>996</v>
      </c>
    </row>
    <row r="677" spans="1:11" x14ac:dyDescent="0.3">
      <c r="A677" t="s">
        <v>632</v>
      </c>
      <c r="B677" t="s">
        <v>1190</v>
      </c>
      <c r="C677" t="s">
        <v>1162</v>
      </c>
      <c r="D677" s="43">
        <v>43314</v>
      </c>
      <c r="E677" s="1">
        <v>43424</v>
      </c>
      <c r="F677" s="1">
        <v>43432</v>
      </c>
      <c r="G677">
        <v>5536</v>
      </c>
      <c r="H677">
        <v>11.7</v>
      </c>
      <c r="I677">
        <v>3890.31</v>
      </c>
      <c r="J677" s="2" t="s">
        <v>1218</v>
      </c>
      <c r="K677">
        <v>805</v>
      </c>
    </row>
    <row r="678" spans="1:11" x14ac:dyDescent="0.3">
      <c r="A678" t="s">
        <v>1011</v>
      </c>
      <c r="B678" t="s">
        <v>1162</v>
      </c>
      <c r="C678" t="s">
        <v>1182</v>
      </c>
      <c r="D678" s="43">
        <v>43245</v>
      </c>
      <c r="E678" s="1">
        <v>43287</v>
      </c>
      <c r="F678" s="1">
        <v>43293</v>
      </c>
      <c r="G678">
        <v>2488</v>
      </c>
      <c r="H678">
        <v>3.6</v>
      </c>
      <c r="I678">
        <v>331.93</v>
      </c>
      <c r="J678" s="2" t="s">
        <v>1218</v>
      </c>
      <c r="K678">
        <v>15</v>
      </c>
    </row>
    <row r="679" spans="1:11" x14ac:dyDescent="0.3">
      <c r="A679" t="s">
        <v>486</v>
      </c>
      <c r="B679" t="s">
        <v>1161</v>
      </c>
      <c r="C679" t="s">
        <v>1164</v>
      </c>
      <c r="D679" s="43">
        <v>43179</v>
      </c>
      <c r="E679" s="1">
        <v>43204</v>
      </c>
      <c r="F679" s="1">
        <v>43217</v>
      </c>
      <c r="G679">
        <v>12551</v>
      </c>
      <c r="H679">
        <v>15.3</v>
      </c>
      <c r="I679">
        <v>6486.97</v>
      </c>
      <c r="J679" s="2" t="s">
        <v>1218</v>
      </c>
      <c r="K679">
        <v>252</v>
      </c>
    </row>
    <row r="680" spans="1:11" x14ac:dyDescent="0.3">
      <c r="A680" t="s">
        <v>830</v>
      </c>
      <c r="B680" t="s">
        <v>1162</v>
      </c>
      <c r="C680" t="s">
        <v>1194</v>
      </c>
      <c r="D680" s="43">
        <v>43564</v>
      </c>
      <c r="E680" s="1">
        <v>43566</v>
      </c>
      <c r="F680" s="1">
        <v>43569</v>
      </c>
      <c r="G680">
        <v>654</v>
      </c>
      <c r="H680">
        <v>1.8</v>
      </c>
      <c r="I680">
        <v>821.54</v>
      </c>
      <c r="J680" s="2" t="s">
        <v>1219</v>
      </c>
      <c r="K680">
        <v>235</v>
      </c>
    </row>
    <row r="681" spans="1:11" x14ac:dyDescent="0.3">
      <c r="A681" t="s">
        <v>263</v>
      </c>
      <c r="B681" t="s">
        <v>1161</v>
      </c>
      <c r="C681" t="s">
        <v>1173</v>
      </c>
      <c r="D681" s="43">
        <v>43114</v>
      </c>
      <c r="E681" s="1">
        <v>43116</v>
      </c>
      <c r="F681" s="1">
        <v>43121</v>
      </c>
      <c r="G681">
        <v>13964</v>
      </c>
      <c r="H681">
        <v>16.899999999999999</v>
      </c>
      <c r="I681">
        <v>9903.91</v>
      </c>
      <c r="J681" s="2" t="s">
        <v>1218</v>
      </c>
      <c r="K681">
        <v>252</v>
      </c>
    </row>
    <row r="682" spans="1:11" x14ac:dyDescent="0.3">
      <c r="A682" t="s">
        <v>74</v>
      </c>
      <c r="B682" t="s">
        <v>1161</v>
      </c>
      <c r="C682" t="s">
        <v>1187</v>
      </c>
      <c r="D682" s="43">
        <v>43105</v>
      </c>
      <c r="E682" s="1">
        <v>43114</v>
      </c>
      <c r="F682" s="1">
        <v>43120</v>
      </c>
      <c r="G682">
        <v>10789</v>
      </c>
      <c r="H682">
        <v>13.2</v>
      </c>
      <c r="I682">
        <v>12916.22</v>
      </c>
      <c r="J682" s="2" t="s">
        <v>1218</v>
      </c>
      <c r="K682">
        <v>297</v>
      </c>
    </row>
    <row r="683" spans="1:11" x14ac:dyDescent="0.3">
      <c r="A683" t="s">
        <v>440</v>
      </c>
      <c r="B683" t="s">
        <v>1161</v>
      </c>
      <c r="C683" t="s">
        <v>1197</v>
      </c>
      <c r="D683" s="43">
        <v>42775</v>
      </c>
      <c r="E683" s="1">
        <v>42782</v>
      </c>
      <c r="F683" s="1">
        <v>42793</v>
      </c>
      <c r="G683">
        <v>6166</v>
      </c>
      <c r="H683">
        <v>7.8</v>
      </c>
      <c r="I683">
        <v>7207.1</v>
      </c>
      <c r="J683" s="2" t="s">
        <v>1218</v>
      </c>
      <c r="K683">
        <v>808</v>
      </c>
    </row>
    <row r="684" spans="1:11" x14ac:dyDescent="0.3">
      <c r="A684" t="s">
        <v>1103</v>
      </c>
      <c r="B684" t="s">
        <v>1190</v>
      </c>
      <c r="C684" t="s">
        <v>1165</v>
      </c>
      <c r="D684" s="43">
        <v>43028</v>
      </c>
      <c r="E684" s="1">
        <v>43115</v>
      </c>
      <c r="F684" s="1">
        <v>43119</v>
      </c>
      <c r="G684">
        <v>1765</v>
      </c>
      <c r="H684">
        <v>2.6</v>
      </c>
      <c r="I684">
        <v>176.6</v>
      </c>
      <c r="J684" s="2" t="s">
        <v>1219</v>
      </c>
      <c r="K684">
        <v>297</v>
      </c>
    </row>
    <row r="685" spans="1:11" x14ac:dyDescent="0.3">
      <c r="A685" t="s">
        <v>1130</v>
      </c>
      <c r="B685" t="s">
        <v>1167</v>
      </c>
      <c r="C685" t="s">
        <v>1209</v>
      </c>
      <c r="D685" s="43">
        <v>43176</v>
      </c>
      <c r="E685" s="1">
        <v>43196</v>
      </c>
      <c r="F685" s="1">
        <v>43200</v>
      </c>
      <c r="G685">
        <v>307</v>
      </c>
      <c r="H685">
        <v>1.5</v>
      </c>
      <c r="I685">
        <v>128.21</v>
      </c>
      <c r="J685" s="2" t="s">
        <v>1218</v>
      </c>
      <c r="K685">
        <v>31</v>
      </c>
    </row>
    <row r="686" spans="1:11" x14ac:dyDescent="0.3">
      <c r="A686" t="s">
        <v>1102</v>
      </c>
      <c r="B686" t="s">
        <v>1167</v>
      </c>
      <c r="C686" t="s">
        <v>1194</v>
      </c>
      <c r="D686" s="43">
        <v>43106</v>
      </c>
      <c r="E686" s="1">
        <v>43108</v>
      </c>
      <c r="F686" s="1">
        <v>43116</v>
      </c>
      <c r="G686">
        <v>630</v>
      </c>
      <c r="H686">
        <v>8.8000000000000007</v>
      </c>
      <c r="I686">
        <v>178.79</v>
      </c>
      <c r="J686" s="2" t="s">
        <v>1219</v>
      </c>
      <c r="K686">
        <v>188</v>
      </c>
    </row>
    <row r="687" spans="1:11" x14ac:dyDescent="0.3">
      <c r="A687" t="s">
        <v>286</v>
      </c>
      <c r="B687" t="s">
        <v>1161</v>
      </c>
      <c r="C687" t="s">
        <v>1177</v>
      </c>
      <c r="D687" s="43">
        <v>42775</v>
      </c>
      <c r="E687" s="1">
        <v>42789</v>
      </c>
      <c r="F687" s="1">
        <v>42797</v>
      </c>
      <c r="G687">
        <v>16013</v>
      </c>
      <c r="H687">
        <v>19.3</v>
      </c>
      <c r="I687">
        <v>9502.65</v>
      </c>
      <c r="J687" s="2" t="s">
        <v>1218</v>
      </c>
      <c r="K687">
        <v>499</v>
      </c>
    </row>
    <row r="688" spans="1:11" x14ac:dyDescent="0.3">
      <c r="A688" t="s">
        <v>664</v>
      </c>
      <c r="B688" t="s">
        <v>1161</v>
      </c>
      <c r="C688" t="s">
        <v>1167</v>
      </c>
      <c r="D688" s="43">
        <v>43681</v>
      </c>
      <c r="E688" s="1">
        <v>43724</v>
      </c>
      <c r="F688" s="1">
        <v>43726</v>
      </c>
      <c r="G688">
        <v>5584</v>
      </c>
      <c r="H688">
        <v>7.1</v>
      </c>
      <c r="J688" s="2" t="s">
        <v>1218</v>
      </c>
      <c r="K688">
        <v>343</v>
      </c>
    </row>
    <row r="689" spans="1:11" x14ac:dyDescent="0.3">
      <c r="A689" t="s">
        <v>889</v>
      </c>
      <c r="B689" t="s">
        <v>1161</v>
      </c>
      <c r="C689" t="s">
        <v>1162</v>
      </c>
      <c r="D689" s="43">
        <v>43219</v>
      </c>
      <c r="E689" s="1">
        <v>43249</v>
      </c>
      <c r="F689" s="1">
        <v>43259</v>
      </c>
      <c r="G689">
        <v>5555</v>
      </c>
      <c r="H689">
        <v>7.1</v>
      </c>
      <c r="J689" s="2" t="s">
        <v>1219</v>
      </c>
      <c r="K689">
        <v>7</v>
      </c>
    </row>
    <row r="690" spans="1:11" x14ac:dyDescent="0.3">
      <c r="A690" t="s">
        <v>811</v>
      </c>
      <c r="B690" t="s">
        <v>1190</v>
      </c>
      <c r="C690" t="s">
        <v>1196</v>
      </c>
      <c r="D690" s="43">
        <v>42742</v>
      </c>
      <c r="E690" s="1">
        <v>42770</v>
      </c>
      <c r="F690" s="1">
        <v>42778</v>
      </c>
      <c r="G690">
        <v>3974</v>
      </c>
      <c r="H690">
        <v>5.2</v>
      </c>
      <c r="I690">
        <v>898.38</v>
      </c>
      <c r="J690" s="2" t="s">
        <v>1219</v>
      </c>
      <c r="K690">
        <v>16</v>
      </c>
    </row>
    <row r="691" spans="1:11" x14ac:dyDescent="0.3">
      <c r="A691" t="s">
        <v>677</v>
      </c>
      <c r="B691" t="s">
        <v>1162</v>
      </c>
      <c r="C691" t="s">
        <v>1170</v>
      </c>
      <c r="D691" s="43">
        <v>43640</v>
      </c>
      <c r="E691" s="1">
        <v>43640</v>
      </c>
      <c r="F691" s="1">
        <v>43643</v>
      </c>
      <c r="G691">
        <v>9241</v>
      </c>
      <c r="H691">
        <v>10.4</v>
      </c>
      <c r="I691">
        <v>3192.76</v>
      </c>
      <c r="J691" s="2" t="s">
        <v>1218</v>
      </c>
      <c r="K691">
        <v>636</v>
      </c>
    </row>
    <row r="692" spans="1:11" x14ac:dyDescent="0.3">
      <c r="A692" t="s">
        <v>386</v>
      </c>
      <c r="B692" t="s">
        <v>1167</v>
      </c>
      <c r="C692" t="s">
        <v>1160</v>
      </c>
      <c r="D692" s="43">
        <v>43577</v>
      </c>
      <c r="E692" s="1">
        <v>43588</v>
      </c>
      <c r="F692" s="1">
        <v>43598</v>
      </c>
      <c r="G692">
        <v>10877</v>
      </c>
      <c r="H692">
        <v>13.3</v>
      </c>
      <c r="I692">
        <v>7987.74</v>
      </c>
      <c r="J692" s="2" t="s">
        <v>1218</v>
      </c>
      <c r="K692">
        <v>165</v>
      </c>
    </row>
    <row r="693" spans="1:11" x14ac:dyDescent="0.3">
      <c r="A693" t="s">
        <v>757</v>
      </c>
      <c r="B693" t="s">
        <v>1167</v>
      </c>
      <c r="C693" t="s">
        <v>1170</v>
      </c>
      <c r="D693" s="43">
        <v>43458</v>
      </c>
      <c r="E693" s="1">
        <v>43485</v>
      </c>
      <c r="F693" s="1">
        <v>43488</v>
      </c>
      <c r="G693">
        <v>9252</v>
      </c>
      <c r="H693">
        <v>13.4</v>
      </c>
      <c r="I693">
        <v>1459.61</v>
      </c>
      <c r="J693" s="2" t="s">
        <v>1218</v>
      </c>
      <c r="K693">
        <v>967</v>
      </c>
    </row>
    <row r="694" spans="1:11" x14ac:dyDescent="0.3">
      <c r="A694" t="s">
        <v>590</v>
      </c>
      <c r="B694" t="s">
        <v>1161</v>
      </c>
      <c r="C694" t="s">
        <v>1171</v>
      </c>
      <c r="D694" s="43">
        <v>43477</v>
      </c>
      <c r="E694" s="1">
        <v>43500</v>
      </c>
      <c r="F694" s="1">
        <v>43509</v>
      </c>
      <c r="G694">
        <v>11004</v>
      </c>
      <c r="H694">
        <v>13.5</v>
      </c>
      <c r="I694">
        <v>4627.1400000000003</v>
      </c>
      <c r="J694" s="2" t="s">
        <v>1218</v>
      </c>
      <c r="K694">
        <v>13</v>
      </c>
    </row>
    <row r="695" spans="1:11" x14ac:dyDescent="0.3">
      <c r="A695" t="s">
        <v>890</v>
      </c>
      <c r="B695" t="s">
        <v>1162</v>
      </c>
      <c r="C695" t="s">
        <v>1198</v>
      </c>
      <c r="D695" s="43">
        <v>42733</v>
      </c>
      <c r="E695" s="1">
        <v>42773</v>
      </c>
      <c r="F695" s="1">
        <v>42775</v>
      </c>
      <c r="G695">
        <v>7627</v>
      </c>
      <c r="H695">
        <v>8.8000000000000007</v>
      </c>
      <c r="I695">
        <v>633.6</v>
      </c>
      <c r="J695" s="2" t="s">
        <v>1219</v>
      </c>
      <c r="K695">
        <v>235</v>
      </c>
    </row>
    <row r="696" spans="1:11" x14ac:dyDescent="0.3">
      <c r="A696" t="s">
        <v>395</v>
      </c>
      <c r="B696" t="s">
        <v>1167</v>
      </c>
      <c r="C696" t="s">
        <v>1173</v>
      </c>
      <c r="D696" s="43">
        <v>43183</v>
      </c>
      <c r="E696" s="1">
        <v>43205</v>
      </c>
      <c r="F696" s="1">
        <v>43212</v>
      </c>
      <c r="G696">
        <v>9570</v>
      </c>
      <c r="H696">
        <v>18.7</v>
      </c>
      <c r="I696">
        <v>7860.35</v>
      </c>
      <c r="J696" s="2" t="s">
        <v>1218</v>
      </c>
      <c r="K696">
        <v>269</v>
      </c>
    </row>
    <row r="697" spans="1:11" x14ac:dyDescent="0.3">
      <c r="A697" t="s">
        <v>233</v>
      </c>
      <c r="B697" t="s">
        <v>1161</v>
      </c>
      <c r="C697" t="s">
        <v>1169</v>
      </c>
      <c r="D697" s="43">
        <v>43788</v>
      </c>
      <c r="E697" s="1">
        <v>43803</v>
      </c>
      <c r="F697" s="1">
        <v>43817</v>
      </c>
      <c r="G697">
        <v>15178</v>
      </c>
      <c r="H697">
        <v>18.3</v>
      </c>
      <c r="I697">
        <v>10292.68</v>
      </c>
      <c r="J697" s="2" t="s">
        <v>1218</v>
      </c>
      <c r="K697">
        <v>213</v>
      </c>
    </row>
    <row r="698" spans="1:11" x14ac:dyDescent="0.3">
      <c r="A698" t="s">
        <v>916</v>
      </c>
      <c r="B698" t="s">
        <v>1190</v>
      </c>
      <c r="C698" t="s">
        <v>1165</v>
      </c>
      <c r="D698" s="43">
        <v>42817</v>
      </c>
      <c r="E698" s="1">
        <v>42828</v>
      </c>
      <c r="F698" s="1">
        <v>42844</v>
      </c>
      <c r="G698">
        <v>1765</v>
      </c>
      <c r="H698">
        <v>2.6</v>
      </c>
      <c r="I698">
        <v>558.74</v>
      </c>
      <c r="J698" s="2" t="s">
        <v>1219</v>
      </c>
      <c r="K698">
        <v>202</v>
      </c>
    </row>
    <row r="699" spans="1:11" x14ac:dyDescent="0.3">
      <c r="A699" t="s">
        <v>430</v>
      </c>
      <c r="B699" t="s">
        <v>1167</v>
      </c>
      <c r="C699" t="s">
        <v>1164</v>
      </c>
      <c r="D699" s="43">
        <v>43596</v>
      </c>
      <c r="E699" s="1">
        <v>43596</v>
      </c>
      <c r="F699" s="1">
        <v>43602</v>
      </c>
      <c r="G699">
        <v>7193</v>
      </c>
      <c r="H699">
        <v>15.3</v>
      </c>
      <c r="I699">
        <v>7367.23</v>
      </c>
      <c r="J699" s="2" t="s">
        <v>1218</v>
      </c>
      <c r="K699">
        <v>636</v>
      </c>
    </row>
    <row r="700" spans="1:11" x14ac:dyDescent="0.3">
      <c r="A700" t="s">
        <v>277</v>
      </c>
      <c r="B700" t="s">
        <v>1162</v>
      </c>
      <c r="C700" t="s">
        <v>1160</v>
      </c>
      <c r="D700" s="43">
        <v>43779</v>
      </c>
      <c r="E700" s="1">
        <v>43788</v>
      </c>
      <c r="F700" s="1">
        <v>43795</v>
      </c>
      <c r="G700">
        <v>10883</v>
      </c>
      <c r="H700">
        <v>12.8</v>
      </c>
      <c r="I700">
        <v>9642.5499999999993</v>
      </c>
      <c r="J700" s="2" t="s">
        <v>1218</v>
      </c>
      <c r="K700">
        <v>454</v>
      </c>
    </row>
    <row r="701" spans="1:11" x14ac:dyDescent="0.3">
      <c r="A701" t="s">
        <v>961</v>
      </c>
      <c r="B701" t="s">
        <v>1162</v>
      </c>
      <c r="C701" t="s">
        <v>1197</v>
      </c>
      <c r="D701" s="43">
        <v>43796</v>
      </c>
      <c r="E701" s="1">
        <v>43808</v>
      </c>
      <c r="F701" s="1">
        <v>43811</v>
      </c>
      <c r="G701">
        <v>1147</v>
      </c>
      <c r="H701">
        <v>2.2999999999999998</v>
      </c>
      <c r="I701">
        <v>422.25</v>
      </c>
      <c r="J701" s="2" t="s">
        <v>1219</v>
      </c>
      <c r="K701">
        <v>212</v>
      </c>
    </row>
    <row r="702" spans="1:11" x14ac:dyDescent="0.3">
      <c r="A702" t="s">
        <v>686</v>
      </c>
      <c r="B702" t="s">
        <v>1167</v>
      </c>
      <c r="C702" t="s">
        <v>1181</v>
      </c>
      <c r="D702" s="43">
        <v>43517</v>
      </c>
      <c r="E702" s="1">
        <v>43546</v>
      </c>
      <c r="F702" s="1">
        <v>43562</v>
      </c>
      <c r="G702">
        <v>9223</v>
      </c>
      <c r="H702">
        <v>18.399999999999999</v>
      </c>
      <c r="I702">
        <v>3066.39</v>
      </c>
      <c r="J702" s="2" t="s">
        <v>1218</v>
      </c>
      <c r="K702">
        <v>710</v>
      </c>
    </row>
    <row r="703" spans="1:11" x14ac:dyDescent="0.3">
      <c r="A703" t="s">
        <v>745</v>
      </c>
      <c r="B703" t="s">
        <v>1162</v>
      </c>
      <c r="C703" t="s">
        <v>1198</v>
      </c>
      <c r="D703" s="43">
        <v>43519</v>
      </c>
      <c r="E703" s="1">
        <v>43530</v>
      </c>
      <c r="F703" s="1">
        <v>43532</v>
      </c>
      <c r="G703">
        <v>7627</v>
      </c>
      <c r="H703">
        <v>8.8000000000000007</v>
      </c>
      <c r="I703">
        <v>1759.77</v>
      </c>
      <c r="J703" s="2" t="s">
        <v>1219</v>
      </c>
      <c r="K703">
        <v>280</v>
      </c>
    </row>
    <row r="704" spans="1:11" x14ac:dyDescent="0.3">
      <c r="A704" t="s">
        <v>813</v>
      </c>
      <c r="B704" t="s">
        <v>1190</v>
      </c>
      <c r="C704" t="s">
        <v>1172</v>
      </c>
      <c r="D704" s="43">
        <v>43179</v>
      </c>
      <c r="E704" s="1">
        <v>43193</v>
      </c>
      <c r="F704" s="1">
        <v>43196</v>
      </c>
      <c r="G704">
        <v>3883</v>
      </c>
      <c r="H704">
        <v>5.0999999999999996</v>
      </c>
      <c r="I704">
        <v>891.62</v>
      </c>
      <c r="J704" s="2" t="s">
        <v>1218</v>
      </c>
      <c r="K704">
        <v>352</v>
      </c>
    </row>
    <row r="705" spans="1:11" x14ac:dyDescent="0.3">
      <c r="A705" t="s">
        <v>322</v>
      </c>
      <c r="B705" t="s">
        <v>1167</v>
      </c>
      <c r="C705" t="s">
        <v>1174</v>
      </c>
      <c r="D705" s="43">
        <v>43705</v>
      </c>
      <c r="E705" s="1">
        <v>43711</v>
      </c>
      <c r="F705" s="1">
        <v>43716</v>
      </c>
      <c r="G705">
        <v>11708</v>
      </c>
      <c r="H705">
        <v>20.9</v>
      </c>
      <c r="I705">
        <v>9071.02</v>
      </c>
      <c r="J705" s="2" t="s">
        <v>1218</v>
      </c>
      <c r="K705">
        <v>703</v>
      </c>
    </row>
    <row r="706" spans="1:11" x14ac:dyDescent="0.3">
      <c r="A706" t="s">
        <v>139</v>
      </c>
      <c r="B706" t="s">
        <v>1162</v>
      </c>
      <c r="C706" t="s">
        <v>1203</v>
      </c>
      <c r="D706" s="43">
        <v>43377</v>
      </c>
      <c r="E706" s="1">
        <v>43387</v>
      </c>
      <c r="F706" s="1">
        <v>43401</v>
      </c>
      <c r="G706">
        <v>8615</v>
      </c>
      <c r="H706">
        <v>9.8000000000000007</v>
      </c>
      <c r="I706">
        <v>11710.63</v>
      </c>
      <c r="J706" s="2" t="s">
        <v>1218</v>
      </c>
      <c r="K706">
        <v>89</v>
      </c>
    </row>
    <row r="707" spans="1:11" x14ac:dyDescent="0.3">
      <c r="A707" t="s">
        <v>678</v>
      </c>
      <c r="B707" t="s">
        <v>1162</v>
      </c>
      <c r="C707" t="s">
        <v>1180</v>
      </c>
      <c r="D707" s="43">
        <v>42977</v>
      </c>
      <c r="E707" s="1">
        <v>42998</v>
      </c>
      <c r="F707" s="1">
        <v>43007</v>
      </c>
      <c r="G707">
        <v>5561</v>
      </c>
      <c r="H707">
        <v>6.7</v>
      </c>
      <c r="I707">
        <v>3192.93</v>
      </c>
      <c r="J707" s="2" t="s">
        <v>1218</v>
      </c>
      <c r="K707">
        <v>212</v>
      </c>
    </row>
    <row r="708" spans="1:11" x14ac:dyDescent="0.3">
      <c r="A708" t="s">
        <v>937</v>
      </c>
      <c r="B708" t="s">
        <v>1167</v>
      </c>
      <c r="C708" t="s">
        <v>1208</v>
      </c>
      <c r="D708" s="43">
        <v>43353</v>
      </c>
      <c r="E708" s="1">
        <v>43381</v>
      </c>
      <c r="F708" s="1">
        <v>43389</v>
      </c>
      <c r="G708">
        <v>2507</v>
      </c>
      <c r="H708">
        <v>8.6999999999999993</v>
      </c>
      <c r="I708">
        <v>502.56</v>
      </c>
      <c r="J708" s="2" t="s">
        <v>1219</v>
      </c>
      <c r="K708">
        <v>422</v>
      </c>
    </row>
    <row r="709" spans="1:11" x14ac:dyDescent="0.3">
      <c r="A709" t="s">
        <v>753</v>
      </c>
      <c r="B709" t="s">
        <v>1190</v>
      </c>
      <c r="C709" t="s">
        <v>1203</v>
      </c>
      <c r="D709" s="43">
        <v>43789</v>
      </c>
      <c r="E709" s="1">
        <v>43791</v>
      </c>
      <c r="F709" s="1">
        <v>43794</v>
      </c>
      <c r="G709">
        <v>4151</v>
      </c>
      <c r="H709">
        <v>4.5</v>
      </c>
      <c r="I709">
        <v>1563.84</v>
      </c>
      <c r="J709" s="2" t="s">
        <v>1218</v>
      </c>
      <c r="K709">
        <v>428</v>
      </c>
    </row>
    <row r="710" spans="1:11" x14ac:dyDescent="0.3">
      <c r="A710" t="s">
        <v>182</v>
      </c>
      <c r="B710" t="s">
        <v>1161</v>
      </c>
      <c r="C710" t="s">
        <v>1176</v>
      </c>
      <c r="D710" s="43">
        <v>43103</v>
      </c>
      <c r="E710" s="1">
        <v>43121</v>
      </c>
      <c r="F710" s="1">
        <v>43137</v>
      </c>
      <c r="G710">
        <v>11115</v>
      </c>
      <c r="H710">
        <v>13.5</v>
      </c>
      <c r="I710">
        <v>11116.78</v>
      </c>
      <c r="J710" s="2" t="s">
        <v>1218</v>
      </c>
      <c r="K710">
        <v>506</v>
      </c>
    </row>
    <row r="711" spans="1:11" x14ac:dyDescent="0.3">
      <c r="A711" t="s">
        <v>921</v>
      </c>
      <c r="B711" t="s">
        <v>1162</v>
      </c>
      <c r="C711" t="s">
        <v>1194</v>
      </c>
      <c r="D711" s="43">
        <v>43129</v>
      </c>
      <c r="E711" s="1">
        <v>43156</v>
      </c>
      <c r="F711" s="1">
        <v>43161</v>
      </c>
      <c r="G711">
        <v>654</v>
      </c>
      <c r="H711">
        <v>1.8</v>
      </c>
      <c r="I711">
        <v>541.97</v>
      </c>
      <c r="J711" s="2" t="s">
        <v>1219</v>
      </c>
      <c r="K711">
        <v>810</v>
      </c>
    </row>
    <row r="712" spans="1:11" x14ac:dyDescent="0.3">
      <c r="A712" t="s">
        <v>340</v>
      </c>
      <c r="B712" t="s">
        <v>1161</v>
      </c>
      <c r="C712" t="s">
        <v>1169</v>
      </c>
      <c r="D712" s="43">
        <v>43135</v>
      </c>
      <c r="E712" s="1">
        <v>43150</v>
      </c>
      <c r="F712" s="1">
        <v>43158</v>
      </c>
      <c r="G712">
        <v>15178</v>
      </c>
      <c r="H712">
        <v>18.3</v>
      </c>
      <c r="I712">
        <v>8818.8700000000008</v>
      </c>
      <c r="J712" s="2" t="s">
        <v>1218</v>
      </c>
      <c r="K712">
        <v>325</v>
      </c>
    </row>
    <row r="713" spans="1:11" x14ac:dyDescent="0.3">
      <c r="A713" t="s">
        <v>666</v>
      </c>
      <c r="B713" t="s">
        <v>1161</v>
      </c>
      <c r="C713" t="s">
        <v>1160</v>
      </c>
      <c r="D713" s="43">
        <v>43147</v>
      </c>
      <c r="E713" s="1">
        <v>43250</v>
      </c>
      <c r="F713" s="1">
        <v>43271</v>
      </c>
      <c r="G713">
        <v>15349</v>
      </c>
      <c r="H713">
        <v>18.5</v>
      </c>
      <c r="J713" s="2" t="s">
        <v>1218</v>
      </c>
      <c r="K713">
        <v>854</v>
      </c>
    </row>
    <row r="714" spans="1:11" x14ac:dyDescent="0.3">
      <c r="A714" t="s">
        <v>289</v>
      </c>
      <c r="B714" t="s">
        <v>1167</v>
      </c>
      <c r="C714" t="s">
        <v>1178</v>
      </c>
      <c r="D714" s="43">
        <v>43260</v>
      </c>
      <c r="E714" s="1">
        <v>43272</v>
      </c>
      <c r="F714" s="1">
        <v>43280</v>
      </c>
      <c r="G714">
        <v>6377</v>
      </c>
      <c r="H714">
        <v>10.5</v>
      </c>
      <c r="I714">
        <v>9449.43</v>
      </c>
      <c r="J714" s="2" t="s">
        <v>1218</v>
      </c>
      <c r="K714">
        <v>944</v>
      </c>
    </row>
    <row r="715" spans="1:11" x14ac:dyDescent="0.3">
      <c r="A715" t="s">
        <v>165</v>
      </c>
      <c r="B715" t="s">
        <v>1161</v>
      </c>
      <c r="C715" t="s">
        <v>1171</v>
      </c>
      <c r="D715" s="43">
        <v>43541</v>
      </c>
      <c r="E715" s="1">
        <v>43555</v>
      </c>
      <c r="F715" s="1">
        <v>43563</v>
      </c>
      <c r="G715">
        <v>11004</v>
      </c>
      <c r="H715">
        <v>13.5</v>
      </c>
      <c r="I715">
        <v>11269.6</v>
      </c>
      <c r="J715" s="2" t="s">
        <v>1218</v>
      </c>
      <c r="K715">
        <v>770</v>
      </c>
    </row>
    <row r="716" spans="1:11" x14ac:dyDescent="0.3">
      <c r="A716" t="s">
        <v>192</v>
      </c>
      <c r="B716" t="s">
        <v>1161</v>
      </c>
      <c r="C716" t="s">
        <v>1175</v>
      </c>
      <c r="D716" s="43">
        <v>43291</v>
      </c>
      <c r="E716" s="1">
        <v>43302</v>
      </c>
      <c r="F716" s="1">
        <v>43310</v>
      </c>
      <c r="G716">
        <v>11022</v>
      </c>
      <c r="H716">
        <v>13.5</v>
      </c>
      <c r="I716">
        <v>10971.05</v>
      </c>
      <c r="J716" s="2" t="s">
        <v>1218</v>
      </c>
      <c r="K716">
        <v>62</v>
      </c>
    </row>
    <row r="717" spans="1:11" x14ac:dyDescent="0.3">
      <c r="A717" t="s">
        <v>259</v>
      </c>
      <c r="B717" t="s">
        <v>1167</v>
      </c>
      <c r="C717" t="s">
        <v>1185</v>
      </c>
      <c r="D717" s="43">
        <v>43235</v>
      </c>
      <c r="E717" s="1">
        <v>43243</v>
      </c>
      <c r="F717" s="1">
        <v>43253</v>
      </c>
      <c r="G717">
        <v>7794</v>
      </c>
      <c r="H717">
        <v>12.9</v>
      </c>
      <c r="I717">
        <v>9931.7800000000007</v>
      </c>
      <c r="J717" s="2" t="s">
        <v>1218</v>
      </c>
      <c r="K717">
        <v>388</v>
      </c>
    </row>
    <row r="718" spans="1:11" x14ac:dyDescent="0.3">
      <c r="A718" t="s">
        <v>126</v>
      </c>
      <c r="B718" t="s">
        <v>1162</v>
      </c>
      <c r="C718" t="s">
        <v>1169</v>
      </c>
      <c r="D718" s="43">
        <v>43528</v>
      </c>
      <c r="E718" s="1">
        <v>43529</v>
      </c>
      <c r="F718" s="1">
        <v>43535</v>
      </c>
      <c r="G718">
        <v>10605</v>
      </c>
      <c r="H718">
        <v>11.8</v>
      </c>
      <c r="I718">
        <v>11915.12</v>
      </c>
      <c r="J718" s="2" t="s">
        <v>1218</v>
      </c>
      <c r="K718">
        <v>713</v>
      </c>
    </row>
    <row r="719" spans="1:11" x14ac:dyDescent="0.3">
      <c r="A719" t="s">
        <v>326</v>
      </c>
      <c r="B719" t="s">
        <v>1162</v>
      </c>
      <c r="C719" t="s">
        <v>1161</v>
      </c>
      <c r="D719" s="43">
        <v>43013</v>
      </c>
      <c r="E719" s="1">
        <v>43022</v>
      </c>
      <c r="F719" s="1">
        <v>43030</v>
      </c>
      <c r="G719">
        <v>5539</v>
      </c>
      <c r="H719">
        <v>6.7</v>
      </c>
      <c r="I719">
        <v>9021.76</v>
      </c>
      <c r="J719" s="2" t="s">
        <v>1218</v>
      </c>
      <c r="K719">
        <v>255</v>
      </c>
    </row>
    <row r="720" spans="1:11" x14ac:dyDescent="0.3">
      <c r="A720" t="s">
        <v>535</v>
      </c>
      <c r="B720" t="s">
        <v>1167</v>
      </c>
      <c r="C720" t="s">
        <v>1177</v>
      </c>
      <c r="D720" s="43">
        <v>43598</v>
      </c>
      <c r="E720" s="1">
        <v>43619</v>
      </c>
      <c r="F720" s="1">
        <v>43636</v>
      </c>
      <c r="G720">
        <v>170170</v>
      </c>
      <c r="H720">
        <v>20.5</v>
      </c>
      <c r="I720">
        <v>5534.39</v>
      </c>
      <c r="J720" s="2" t="s">
        <v>1218</v>
      </c>
      <c r="K720">
        <v>135</v>
      </c>
    </row>
    <row r="721" spans="1:11" x14ac:dyDescent="0.3">
      <c r="A721" t="s">
        <v>185</v>
      </c>
      <c r="B721" t="s">
        <v>1160</v>
      </c>
      <c r="C721" t="s">
        <v>1200</v>
      </c>
      <c r="D721" s="43">
        <v>42961</v>
      </c>
      <c r="E721" s="1">
        <v>42972</v>
      </c>
      <c r="F721" s="1">
        <v>42980</v>
      </c>
      <c r="G721">
        <v>15917</v>
      </c>
      <c r="H721">
        <v>21.1</v>
      </c>
      <c r="I721">
        <v>11088.56</v>
      </c>
      <c r="J721" s="2" t="s">
        <v>1218</v>
      </c>
      <c r="K721">
        <v>77</v>
      </c>
    </row>
    <row r="722" spans="1:11" x14ac:dyDescent="0.3">
      <c r="A722" t="s">
        <v>667</v>
      </c>
      <c r="B722" t="s">
        <v>1167</v>
      </c>
      <c r="C722" t="s">
        <v>1161</v>
      </c>
      <c r="D722" s="43">
        <v>43598</v>
      </c>
      <c r="E722" s="1">
        <v>43622</v>
      </c>
      <c r="F722" s="1">
        <v>43631</v>
      </c>
      <c r="G722">
        <v>5568</v>
      </c>
      <c r="H722">
        <v>12.7</v>
      </c>
      <c r="J722" s="2" t="s">
        <v>1218</v>
      </c>
      <c r="K722">
        <v>636</v>
      </c>
    </row>
    <row r="723" spans="1:11" x14ac:dyDescent="0.3">
      <c r="A723" t="s">
        <v>593</v>
      </c>
      <c r="B723" t="s">
        <v>1162</v>
      </c>
      <c r="C723" t="s">
        <v>1200</v>
      </c>
      <c r="D723" s="43">
        <v>43367</v>
      </c>
      <c r="E723" s="1">
        <v>43390</v>
      </c>
      <c r="F723" s="1">
        <v>43398</v>
      </c>
      <c r="G723">
        <v>6409</v>
      </c>
      <c r="H723">
        <v>7.6</v>
      </c>
      <c r="I723">
        <v>4558.41</v>
      </c>
      <c r="J723" s="2" t="s">
        <v>1218</v>
      </c>
      <c r="K723">
        <v>549</v>
      </c>
    </row>
    <row r="724" spans="1:11" x14ac:dyDescent="0.3">
      <c r="A724" t="s">
        <v>509</v>
      </c>
      <c r="B724" t="s">
        <v>1161</v>
      </c>
      <c r="C724" t="s">
        <v>1164</v>
      </c>
      <c r="D724" s="43">
        <v>43529</v>
      </c>
      <c r="E724" s="1">
        <v>43554</v>
      </c>
      <c r="F724" s="1">
        <v>43567</v>
      </c>
      <c r="G724">
        <v>12551</v>
      </c>
      <c r="H724">
        <v>15.3</v>
      </c>
      <c r="I724">
        <v>6083.84</v>
      </c>
      <c r="J724" s="2" t="s">
        <v>1218</v>
      </c>
      <c r="K724">
        <v>239</v>
      </c>
    </row>
    <row r="725" spans="1:11" x14ac:dyDescent="0.3">
      <c r="A725" t="s">
        <v>281</v>
      </c>
      <c r="B725" t="s">
        <v>1161</v>
      </c>
      <c r="C725" t="s">
        <v>1183</v>
      </c>
      <c r="D725" s="43">
        <v>43096</v>
      </c>
      <c r="E725" s="1">
        <v>43103</v>
      </c>
      <c r="F725" s="1">
        <v>43109</v>
      </c>
      <c r="G725">
        <v>12116</v>
      </c>
      <c r="H725">
        <v>14.8</v>
      </c>
      <c r="I725">
        <v>9586.68</v>
      </c>
      <c r="J725" s="2" t="s">
        <v>1218</v>
      </c>
      <c r="K725">
        <v>855</v>
      </c>
    </row>
    <row r="726" spans="1:11" x14ac:dyDescent="0.3">
      <c r="A726" t="s">
        <v>1098</v>
      </c>
      <c r="B726" t="s">
        <v>1190</v>
      </c>
      <c r="C726" t="s">
        <v>1198</v>
      </c>
      <c r="D726" s="43">
        <v>43268</v>
      </c>
      <c r="E726" s="1">
        <v>43285</v>
      </c>
      <c r="F726" s="1">
        <v>43287</v>
      </c>
      <c r="G726">
        <v>2235</v>
      </c>
      <c r="H726">
        <v>3.2</v>
      </c>
      <c r="I726">
        <v>181.3</v>
      </c>
      <c r="J726" s="2" t="s">
        <v>1219</v>
      </c>
      <c r="K726">
        <v>641</v>
      </c>
    </row>
    <row r="727" spans="1:11" x14ac:dyDescent="0.3">
      <c r="A727" t="s">
        <v>525</v>
      </c>
      <c r="B727" t="s">
        <v>1167</v>
      </c>
      <c r="C727" t="s">
        <v>1202</v>
      </c>
      <c r="D727" s="43">
        <v>43670</v>
      </c>
      <c r="E727" s="1">
        <v>43687</v>
      </c>
      <c r="F727" s="1">
        <v>43691</v>
      </c>
      <c r="G727">
        <v>9499</v>
      </c>
      <c r="H727">
        <v>15.6</v>
      </c>
      <c r="I727">
        <v>5681.92</v>
      </c>
      <c r="J727" s="2" t="s">
        <v>1218</v>
      </c>
      <c r="K727">
        <v>171</v>
      </c>
    </row>
    <row r="728" spans="1:11" x14ac:dyDescent="0.3">
      <c r="A728" t="s">
        <v>804</v>
      </c>
      <c r="B728" t="s">
        <v>1167</v>
      </c>
      <c r="C728" t="s">
        <v>1200</v>
      </c>
      <c r="D728" s="43">
        <v>42729</v>
      </c>
      <c r="E728" s="1">
        <v>42758</v>
      </c>
      <c r="F728" s="1">
        <v>42764</v>
      </c>
      <c r="G728">
        <v>6453</v>
      </c>
      <c r="H728">
        <v>8.1</v>
      </c>
      <c r="I728">
        <v>942.21</v>
      </c>
      <c r="J728" s="2" t="s">
        <v>1219</v>
      </c>
      <c r="K728">
        <v>561</v>
      </c>
    </row>
    <row r="729" spans="1:11" x14ac:dyDescent="0.3">
      <c r="A729" t="s">
        <v>752</v>
      </c>
      <c r="B729" t="s">
        <v>1162</v>
      </c>
      <c r="C729" t="s">
        <v>1178</v>
      </c>
      <c r="D729" s="43">
        <v>43039</v>
      </c>
      <c r="E729" s="1">
        <v>43049</v>
      </c>
      <c r="F729" s="1">
        <v>43051</v>
      </c>
      <c r="G729">
        <v>6343</v>
      </c>
      <c r="H729">
        <v>7.5</v>
      </c>
      <c r="I729">
        <v>1574.62</v>
      </c>
      <c r="J729" s="2" t="s">
        <v>1219</v>
      </c>
      <c r="K729">
        <v>135</v>
      </c>
    </row>
    <row r="730" spans="1:11" x14ac:dyDescent="0.3">
      <c r="A730" t="s">
        <v>867</v>
      </c>
      <c r="B730" t="s">
        <v>1167</v>
      </c>
      <c r="C730" t="s">
        <v>1191</v>
      </c>
      <c r="D730" s="43">
        <v>42829</v>
      </c>
      <c r="E730" s="1">
        <v>42830</v>
      </c>
      <c r="F730" s="1">
        <v>42837</v>
      </c>
      <c r="G730">
        <v>1215</v>
      </c>
      <c r="H730">
        <v>2.4</v>
      </c>
      <c r="I730">
        <v>700.93</v>
      </c>
      <c r="J730" s="2" t="s">
        <v>1219</v>
      </c>
      <c r="K730">
        <v>549</v>
      </c>
    </row>
    <row r="731" spans="1:11" x14ac:dyDescent="0.3">
      <c r="A731" t="s">
        <v>274</v>
      </c>
      <c r="B731" t="s">
        <v>1161</v>
      </c>
      <c r="C731" t="s">
        <v>1175</v>
      </c>
      <c r="D731" s="43">
        <v>43217</v>
      </c>
      <c r="E731" s="1">
        <v>43236</v>
      </c>
      <c r="F731" s="1">
        <v>43241</v>
      </c>
      <c r="G731">
        <v>11022</v>
      </c>
      <c r="H731">
        <v>13.5</v>
      </c>
      <c r="I731">
        <v>9737.2099999999991</v>
      </c>
      <c r="J731" s="2" t="s">
        <v>1218</v>
      </c>
      <c r="K731">
        <v>161</v>
      </c>
    </row>
    <row r="732" spans="1:11" x14ac:dyDescent="0.3">
      <c r="A732" t="s">
        <v>641</v>
      </c>
      <c r="B732" t="s">
        <v>1162</v>
      </c>
      <c r="C732" t="s">
        <v>1181</v>
      </c>
      <c r="D732" s="43">
        <v>43515</v>
      </c>
      <c r="E732" s="1">
        <v>43546</v>
      </c>
      <c r="F732" s="1">
        <v>43553</v>
      </c>
      <c r="G732">
        <v>9212</v>
      </c>
      <c r="H732">
        <v>12.4</v>
      </c>
      <c r="I732">
        <v>3818.95</v>
      </c>
      <c r="J732" s="2" t="s">
        <v>1218</v>
      </c>
      <c r="K732">
        <v>689</v>
      </c>
    </row>
    <row r="733" spans="1:11" x14ac:dyDescent="0.3">
      <c r="A733" t="s">
        <v>1057</v>
      </c>
      <c r="B733" t="s">
        <v>1167</v>
      </c>
      <c r="C733" t="s">
        <v>1207</v>
      </c>
      <c r="D733" s="43">
        <v>43217</v>
      </c>
      <c r="E733" s="1">
        <v>43273</v>
      </c>
      <c r="F733" s="1">
        <v>43277</v>
      </c>
      <c r="G733">
        <v>913</v>
      </c>
      <c r="H733">
        <v>2.1</v>
      </c>
      <c r="I733">
        <v>256.19</v>
      </c>
      <c r="J733" s="2" t="s">
        <v>1219</v>
      </c>
      <c r="K733">
        <v>435</v>
      </c>
    </row>
    <row r="734" spans="1:11" x14ac:dyDescent="0.3">
      <c r="A734" t="s">
        <v>900</v>
      </c>
      <c r="B734" t="s">
        <v>1190</v>
      </c>
      <c r="C734" t="s">
        <v>1196</v>
      </c>
      <c r="D734" s="43">
        <v>42845</v>
      </c>
      <c r="E734" s="1">
        <v>42914</v>
      </c>
      <c r="F734" s="1">
        <v>42916</v>
      </c>
      <c r="G734">
        <v>3974</v>
      </c>
      <c r="H734">
        <v>5.2</v>
      </c>
      <c r="I734">
        <v>611.75</v>
      </c>
      <c r="J734" s="2" t="s">
        <v>1219</v>
      </c>
      <c r="K734">
        <v>871</v>
      </c>
    </row>
    <row r="735" spans="1:11" x14ac:dyDescent="0.3">
      <c r="A735" t="s">
        <v>935</v>
      </c>
      <c r="B735" t="s">
        <v>1162</v>
      </c>
      <c r="C735" t="s">
        <v>1194</v>
      </c>
      <c r="D735" s="43">
        <v>43075</v>
      </c>
      <c r="E735" s="1">
        <v>43210</v>
      </c>
      <c r="F735" s="1">
        <v>43215</v>
      </c>
      <c r="G735">
        <v>654</v>
      </c>
      <c r="H735">
        <v>1.8</v>
      </c>
      <c r="I735">
        <v>506</v>
      </c>
      <c r="J735" s="2" t="s">
        <v>1218</v>
      </c>
      <c r="K735">
        <v>601</v>
      </c>
    </row>
    <row r="736" spans="1:11" x14ac:dyDescent="0.3">
      <c r="A736" t="s">
        <v>994</v>
      </c>
      <c r="B736" t="s">
        <v>1162</v>
      </c>
      <c r="C736" t="s">
        <v>1209</v>
      </c>
      <c r="D736" s="43">
        <v>42708</v>
      </c>
      <c r="E736" s="1">
        <v>42892</v>
      </c>
      <c r="F736" s="1">
        <v>42898</v>
      </c>
      <c r="G736">
        <v>347</v>
      </c>
      <c r="H736">
        <v>1.5</v>
      </c>
      <c r="I736">
        <v>364.29</v>
      </c>
      <c r="J736" s="2" t="s">
        <v>1219</v>
      </c>
      <c r="K736">
        <v>566</v>
      </c>
    </row>
    <row r="737" spans="1:11" x14ac:dyDescent="0.3">
      <c r="A737" t="s">
        <v>335</v>
      </c>
      <c r="B737" t="s">
        <v>1167</v>
      </c>
      <c r="C737" t="s">
        <v>1161</v>
      </c>
      <c r="D737" s="43">
        <v>43754</v>
      </c>
      <c r="E737" s="1">
        <v>43758</v>
      </c>
      <c r="F737" s="1">
        <v>43766</v>
      </c>
      <c r="G737">
        <v>5568</v>
      </c>
      <c r="H737">
        <v>12.7</v>
      </c>
      <c r="I737">
        <v>8908.31</v>
      </c>
      <c r="J737" s="2" t="s">
        <v>1218</v>
      </c>
      <c r="K737">
        <v>165</v>
      </c>
    </row>
    <row r="738" spans="1:11" x14ac:dyDescent="0.3">
      <c r="A738" t="s">
        <v>180</v>
      </c>
      <c r="B738" t="s">
        <v>1167</v>
      </c>
      <c r="C738" t="s">
        <v>1166</v>
      </c>
      <c r="D738" s="43">
        <v>43681</v>
      </c>
      <c r="E738" s="1">
        <v>43681</v>
      </c>
      <c r="F738" s="1">
        <v>43690</v>
      </c>
      <c r="G738">
        <v>6790</v>
      </c>
      <c r="H738">
        <v>8.9</v>
      </c>
      <c r="I738">
        <v>11117.82</v>
      </c>
      <c r="J738" s="2" t="s">
        <v>1218</v>
      </c>
      <c r="K738">
        <v>135</v>
      </c>
    </row>
    <row r="739" spans="1:11" x14ac:dyDescent="0.3">
      <c r="A739" t="s">
        <v>548</v>
      </c>
      <c r="B739" t="s">
        <v>1167</v>
      </c>
      <c r="C739" t="s">
        <v>1205</v>
      </c>
      <c r="D739" s="43">
        <v>43781</v>
      </c>
      <c r="E739" s="1">
        <v>43796</v>
      </c>
      <c r="F739" s="1">
        <v>43805</v>
      </c>
      <c r="G739">
        <v>8248</v>
      </c>
      <c r="H739">
        <v>12.4</v>
      </c>
      <c r="I739">
        <v>5268</v>
      </c>
      <c r="J739" s="2" t="s">
        <v>1218</v>
      </c>
      <c r="K739">
        <v>267</v>
      </c>
    </row>
    <row r="740" spans="1:11" x14ac:dyDescent="0.3">
      <c r="A740" t="s">
        <v>569</v>
      </c>
      <c r="B740" t="s">
        <v>1190</v>
      </c>
      <c r="C740" t="s">
        <v>1162</v>
      </c>
      <c r="D740" s="43">
        <v>43049</v>
      </c>
      <c r="E740" s="1">
        <v>43123</v>
      </c>
      <c r="F740" s="1">
        <v>43130</v>
      </c>
      <c r="G740">
        <v>5536</v>
      </c>
      <c r="H740">
        <v>11.7</v>
      </c>
      <c r="I740">
        <v>4834.3999999999996</v>
      </c>
      <c r="J740" s="2" t="s">
        <v>1218</v>
      </c>
      <c r="K740">
        <v>158</v>
      </c>
    </row>
    <row r="741" spans="1:11" x14ac:dyDescent="0.3">
      <c r="A741" t="s">
        <v>964</v>
      </c>
      <c r="B741" t="s">
        <v>1167</v>
      </c>
      <c r="C741" t="s">
        <v>1210</v>
      </c>
      <c r="D741" s="43">
        <v>43048</v>
      </c>
      <c r="E741" s="1">
        <v>43215</v>
      </c>
      <c r="F741" s="1">
        <v>43220</v>
      </c>
      <c r="G741">
        <v>364</v>
      </c>
      <c r="H741">
        <v>1.5</v>
      </c>
      <c r="I741">
        <v>412.8</v>
      </c>
      <c r="J741" s="2" t="s">
        <v>1219</v>
      </c>
      <c r="K741">
        <v>31</v>
      </c>
    </row>
    <row r="742" spans="1:11" x14ac:dyDescent="0.3">
      <c r="A742" t="s">
        <v>822</v>
      </c>
      <c r="B742" t="s">
        <v>1162</v>
      </c>
      <c r="C742" t="s">
        <v>1207</v>
      </c>
      <c r="D742" s="43">
        <v>43780</v>
      </c>
      <c r="E742" s="1">
        <v>43793</v>
      </c>
      <c r="F742" s="1">
        <v>43796</v>
      </c>
      <c r="G742">
        <v>941</v>
      </c>
      <c r="H742">
        <v>2.1</v>
      </c>
      <c r="I742">
        <v>844.36</v>
      </c>
      <c r="J742" s="2" t="s">
        <v>1219</v>
      </c>
      <c r="K742">
        <v>944</v>
      </c>
    </row>
    <row r="743" spans="1:11" x14ac:dyDescent="0.3">
      <c r="A743" t="s">
        <v>40</v>
      </c>
      <c r="B743" t="s">
        <v>1161</v>
      </c>
      <c r="C743" t="s">
        <v>1177</v>
      </c>
      <c r="D743" s="43">
        <v>43767</v>
      </c>
      <c r="E743" s="1">
        <v>43777</v>
      </c>
      <c r="F743" s="1">
        <v>43782</v>
      </c>
      <c r="G743">
        <v>16013</v>
      </c>
      <c r="H743">
        <v>19.3</v>
      </c>
      <c r="I743">
        <v>13735.44</v>
      </c>
      <c r="J743" s="2" t="s">
        <v>1218</v>
      </c>
      <c r="K743">
        <v>732</v>
      </c>
    </row>
    <row r="744" spans="1:11" x14ac:dyDescent="0.3">
      <c r="A744" t="s">
        <v>685</v>
      </c>
      <c r="B744" t="s">
        <v>1160</v>
      </c>
      <c r="C744" t="s">
        <v>1181</v>
      </c>
      <c r="D744" s="43">
        <v>43194</v>
      </c>
      <c r="E744" s="1">
        <v>43215</v>
      </c>
      <c r="F744" s="1">
        <v>43222</v>
      </c>
      <c r="G744">
        <v>3786</v>
      </c>
      <c r="H744">
        <v>6.9</v>
      </c>
      <c r="I744">
        <v>3074.48</v>
      </c>
      <c r="J744" s="2" t="s">
        <v>1218</v>
      </c>
      <c r="K744">
        <v>425</v>
      </c>
    </row>
    <row r="745" spans="1:11" x14ac:dyDescent="0.3">
      <c r="A745" t="s">
        <v>1146</v>
      </c>
      <c r="B745" t="s">
        <v>1162</v>
      </c>
      <c r="C745" t="s">
        <v>1209</v>
      </c>
      <c r="D745" s="43">
        <v>43224</v>
      </c>
      <c r="E745" s="1">
        <v>43234</v>
      </c>
      <c r="F745" s="1">
        <v>43237</v>
      </c>
      <c r="G745">
        <v>347</v>
      </c>
      <c r="H745">
        <v>1.5</v>
      </c>
      <c r="I745">
        <v>91.44</v>
      </c>
      <c r="J745" s="2" t="s">
        <v>1219</v>
      </c>
      <c r="K745">
        <v>171</v>
      </c>
    </row>
    <row r="746" spans="1:11" x14ac:dyDescent="0.3">
      <c r="A746" t="s">
        <v>695</v>
      </c>
      <c r="B746" t="s">
        <v>1160</v>
      </c>
      <c r="C746" t="s">
        <v>1164</v>
      </c>
      <c r="D746" s="43">
        <v>43615</v>
      </c>
      <c r="E746" s="1">
        <v>43634</v>
      </c>
      <c r="F746" s="1">
        <v>43643</v>
      </c>
      <c r="G746">
        <v>3921</v>
      </c>
      <c r="H746">
        <v>5.0999999999999996</v>
      </c>
      <c r="I746">
        <v>2902.02</v>
      </c>
      <c r="J746" s="2" t="s">
        <v>1218</v>
      </c>
      <c r="K746">
        <v>912</v>
      </c>
    </row>
    <row r="747" spans="1:11" x14ac:dyDescent="0.3">
      <c r="A747" t="s">
        <v>392</v>
      </c>
      <c r="B747" t="s">
        <v>1162</v>
      </c>
      <c r="C747" t="s">
        <v>1202</v>
      </c>
      <c r="D747" s="43">
        <v>43722</v>
      </c>
      <c r="E747" s="1">
        <v>43728</v>
      </c>
      <c r="F747" s="1">
        <v>43736</v>
      </c>
      <c r="G747">
        <v>9495</v>
      </c>
      <c r="H747">
        <v>10.6</v>
      </c>
      <c r="J747" s="2" t="s">
        <v>1218</v>
      </c>
      <c r="K747">
        <v>417</v>
      </c>
    </row>
    <row r="748" spans="1:11" x14ac:dyDescent="0.3">
      <c r="A748" t="s">
        <v>832</v>
      </c>
      <c r="B748" t="s">
        <v>1190</v>
      </c>
      <c r="C748" t="s">
        <v>1162</v>
      </c>
      <c r="D748" s="43">
        <v>42772</v>
      </c>
      <c r="E748" s="1">
        <v>42817</v>
      </c>
      <c r="F748" s="1">
        <v>42830</v>
      </c>
      <c r="G748">
        <v>5536</v>
      </c>
      <c r="H748">
        <v>11.7</v>
      </c>
      <c r="I748">
        <v>819.03</v>
      </c>
      <c r="J748" s="2" t="s">
        <v>1219</v>
      </c>
      <c r="K748">
        <v>213</v>
      </c>
    </row>
    <row r="749" spans="1:11" x14ac:dyDescent="0.3">
      <c r="A749" t="s">
        <v>1084</v>
      </c>
      <c r="B749" t="s">
        <v>1190</v>
      </c>
      <c r="C749" t="s">
        <v>1166</v>
      </c>
      <c r="D749" s="43">
        <v>43471</v>
      </c>
      <c r="E749" s="1">
        <v>43476</v>
      </c>
      <c r="F749" s="1">
        <v>43477</v>
      </c>
      <c r="G749">
        <v>1226</v>
      </c>
      <c r="H749">
        <v>2.2000000000000002</v>
      </c>
      <c r="I749">
        <v>195.04</v>
      </c>
      <c r="J749" s="2" t="s">
        <v>1219</v>
      </c>
      <c r="K749">
        <v>663</v>
      </c>
    </row>
    <row r="750" spans="1:11" x14ac:dyDescent="0.3">
      <c r="A750" t="s">
        <v>556</v>
      </c>
      <c r="B750" t="s">
        <v>1167</v>
      </c>
      <c r="C750" t="s">
        <v>1178</v>
      </c>
      <c r="D750" s="43">
        <v>42834</v>
      </c>
      <c r="E750" s="1">
        <v>42862</v>
      </c>
      <c r="F750" s="1">
        <v>42867</v>
      </c>
      <c r="G750">
        <v>6377</v>
      </c>
      <c r="H750">
        <v>10.5</v>
      </c>
      <c r="I750">
        <v>5094.95</v>
      </c>
      <c r="J750" s="2" t="s">
        <v>1218</v>
      </c>
      <c r="K750">
        <v>217</v>
      </c>
    </row>
    <row r="751" spans="1:11" x14ac:dyDescent="0.3">
      <c r="A751" t="s">
        <v>338</v>
      </c>
      <c r="B751" t="s">
        <v>1161</v>
      </c>
      <c r="C751" t="s">
        <v>1169</v>
      </c>
      <c r="D751" s="43">
        <v>43352</v>
      </c>
      <c r="E751" s="1">
        <v>43356</v>
      </c>
      <c r="F751" s="1">
        <v>43364</v>
      </c>
      <c r="G751">
        <v>15178</v>
      </c>
      <c r="H751">
        <v>18.3</v>
      </c>
      <c r="I751">
        <v>8869.83</v>
      </c>
      <c r="J751" s="2" t="s">
        <v>1218</v>
      </c>
      <c r="K751">
        <v>770</v>
      </c>
    </row>
    <row r="752" spans="1:11" x14ac:dyDescent="0.3">
      <c r="A752" t="s">
        <v>88</v>
      </c>
      <c r="B752" t="s">
        <v>1167</v>
      </c>
      <c r="C752" t="s">
        <v>1193</v>
      </c>
      <c r="D752" s="43">
        <v>43803</v>
      </c>
      <c r="E752" s="1">
        <v>43812</v>
      </c>
      <c r="F752" s="1">
        <v>43821</v>
      </c>
      <c r="G752">
        <v>6732</v>
      </c>
      <c r="H752">
        <v>8.5</v>
      </c>
      <c r="I752">
        <v>12629.26</v>
      </c>
      <c r="J752" s="2" t="s">
        <v>1218</v>
      </c>
      <c r="K752">
        <v>102</v>
      </c>
    </row>
    <row r="753" spans="1:11" x14ac:dyDescent="0.3">
      <c r="A753" t="s">
        <v>883</v>
      </c>
      <c r="B753" t="s">
        <v>1160</v>
      </c>
      <c r="C753" t="s">
        <v>1202</v>
      </c>
      <c r="D753" s="43">
        <v>43601</v>
      </c>
      <c r="E753" s="1">
        <v>43614</v>
      </c>
      <c r="F753" s="1">
        <v>43621</v>
      </c>
      <c r="G753">
        <v>2648</v>
      </c>
      <c r="H753">
        <v>3.8</v>
      </c>
      <c r="I753">
        <v>653.65</v>
      </c>
      <c r="J753" s="2" t="s">
        <v>1218</v>
      </c>
      <c r="K753">
        <v>655</v>
      </c>
    </row>
    <row r="754" spans="1:11" x14ac:dyDescent="0.3">
      <c r="A754" t="s">
        <v>236</v>
      </c>
      <c r="B754" t="s">
        <v>1160</v>
      </c>
      <c r="C754" t="s">
        <v>1188</v>
      </c>
      <c r="D754" s="43">
        <v>42784</v>
      </c>
      <c r="E754" s="1">
        <v>42794</v>
      </c>
      <c r="F754" s="1">
        <v>42806</v>
      </c>
      <c r="G754">
        <v>16655</v>
      </c>
      <c r="H754">
        <v>23.8</v>
      </c>
      <c r="I754">
        <v>10238.89</v>
      </c>
      <c r="J754" s="2" t="s">
        <v>1218</v>
      </c>
      <c r="K754">
        <v>436</v>
      </c>
    </row>
    <row r="755" spans="1:11" x14ac:dyDescent="0.3">
      <c r="A755" t="s">
        <v>356</v>
      </c>
      <c r="B755" t="s">
        <v>1162</v>
      </c>
      <c r="C755" t="s">
        <v>1170</v>
      </c>
      <c r="D755" s="43">
        <v>43583</v>
      </c>
      <c r="E755" s="1">
        <v>43592</v>
      </c>
      <c r="F755" s="1">
        <v>43599</v>
      </c>
      <c r="G755">
        <v>9241</v>
      </c>
      <c r="H755">
        <v>10.4</v>
      </c>
      <c r="I755">
        <v>8558.43</v>
      </c>
      <c r="J755" s="2" t="s">
        <v>1218</v>
      </c>
      <c r="K755">
        <v>422</v>
      </c>
    </row>
    <row r="756" spans="1:11" x14ac:dyDescent="0.3">
      <c r="A756" t="s">
        <v>61</v>
      </c>
      <c r="B756" t="s">
        <v>1167</v>
      </c>
      <c r="C756" t="s">
        <v>1189</v>
      </c>
      <c r="D756" s="43">
        <v>43796</v>
      </c>
      <c r="E756" s="1">
        <v>43797</v>
      </c>
      <c r="F756" s="1">
        <v>43807</v>
      </c>
      <c r="G756">
        <v>8520</v>
      </c>
      <c r="H756">
        <v>10.5</v>
      </c>
      <c r="I756">
        <v>13154.82</v>
      </c>
      <c r="J756" s="2" t="s">
        <v>1218</v>
      </c>
      <c r="K756">
        <v>435</v>
      </c>
    </row>
    <row r="757" spans="1:11" x14ac:dyDescent="0.3">
      <c r="A757" t="s">
        <v>183</v>
      </c>
      <c r="B757" t="s">
        <v>1161</v>
      </c>
      <c r="C757" t="s">
        <v>1173</v>
      </c>
      <c r="D757" s="43">
        <v>43563</v>
      </c>
      <c r="E757" s="1">
        <v>43583</v>
      </c>
      <c r="F757" s="1">
        <v>43597</v>
      </c>
      <c r="G757">
        <v>13964</v>
      </c>
      <c r="H757">
        <v>16.899999999999999</v>
      </c>
      <c r="I757">
        <v>11104.6</v>
      </c>
      <c r="J757" s="2" t="s">
        <v>1218</v>
      </c>
      <c r="K757">
        <v>770</v>
      </c>
    </row>
    <row r="758" spans="1:11" x14ac:dyDescent="0.3">
      <c r="A758" t="s">
        <v>391</v>
      </c>
      <c r="B758" t="s">
        <v>1161</v>
      </c>
      <c r="C758" t="s">
        <v>1176</v>
      </c>
      <c r="D758" s="43">
        <v>42851</v>
      </c>
      <c r="E758" s="1">
        <v>42881</v>
      </c>
      <c r="F758" s="1">
        <v>42889</v>
      </c>
      <c r="G758">
        <v>11115</v>
      </c>
      <c r="H758">
        <v>13.5</v>
      </c>
      <c r="I758">
        <v>7922.59</v>
      </c>
      <c r="J758" s="2" t="s">
        <v>1218</v>
      </c>
      <c r="K758">
        <v>62</v>
      </c>
    </row>
    <row r="759" spans="1:11" x14ac:dyDescent="0.3">
      <c r="A759" t="s">
        <v>448</v>
      </c>
      <c r="B759" t="s">
        <v>1161</v>
      </c>
      <c r="C759" t="s">
        <v>1183</v>
      </c>
      <c r="D759" s="43">
        <v>43433</v>
      </c>
      <c r="E759" s="1">
        <v>43449</v>
      </c>
      <c r="F759" s="1">
        <v>43458</v>
      </c>
      <c r="G759">
        <v>12116</v>
      </c>
      <c r="H759">
        <v>14.8</v>
      </c>
      <c r="I759">
        <v>7066.19</v>
      </c>
      <c r="J759" s="2" t="s">
        <v>1218</v>
      </c>
      <c r="K759">
        <v>942</v>
      </c>
    </row>
    <row r="760" spans="1:11" x14ac:dyDescent="0.3">
      <c r="A760" t="s">
        <v>951</v>
      </c>
      <c r="B760" t="s">
        <v>1167</v>
      </c>
      <c r="C760" t="s">
        <v>1175</v>
      </c>
      <c r="D760" s="43">
        <v>43461</v>
      </c>
      <c r="E760" s="1">
        <v>43475</v>
      </c>
      <c r="F760" s="1">
        <v>43486</v>
      </c>
      <c r="G760">
        <v>5480</v>
      </c>
      <c r="H760">
        <v>7</v>
      </c>
      <c r="I760">
        <v>457.11</v>
      </c>
      <c r="J760" s="2" t="s">
        <v>1219</v>
      </c>
      <c r="K760">
        <v>689</v>
      </c>
    </row>
    <row r="761" spans="1:11" x14ac:dyDescent="0.3">
      <c r="A761" t="s">
        <v>255</v>
      </c>
      <c r="B761" t="s">
        <v>1162</v>
      </c>
      <c r="C761" t="s">
        <v>1172</v>
      </c>
      <c r="D761" s="43">
        <v>43299</v>
      </c>
      <c r="E761" s="1">
        <v>43304</v>
      </c>
      <c r="F761" s="1">
        <v>43320</v>
      </c>
      <c r="G761">
        <v>7702</v>
      </c>
      <c r="H761">
        <v>8.9</v>
      </c>
      <c r="I761">
        <v>9992.56</v>
      </c>
      <c r="J761" s="2" t="s">
        <v>1218</v>
      </c>
      <c r="K761">
        <v>431</v>
      </c>
    </row>
    <row r="762" spans="1:11" x14ac:dyDescent="0.3">
      <c r="A762" t="s">
        <v>476</v>
      </c>
      <c r="B762" t="s">
        <v>1160</v>
      </c>
      <c r="C762" t="s">
        <v>1198</v>
      </c>
      <c r="D762" s="43">
        <v>42947</v>
      </c>
      <c r="E762" s="1">
        <v>42968</v>
      </c>
      <c r="F762" s="1">
        <v>42973</v>
      </c>
      <c r="G762">
        <v>15613</v>
      </c>
      <c r="H762">
        <v>23.8</v>
      </c>
      <c r="I762">
        <v>6666.58</v>
      </c>
      <c r="J762" s="2" t="s">
        <v>1218</v>
      </c>
      <c r="K762">
        <v>655</v>
      </c>
    </row>
    <row r="763" spans="1:11" x14ac:dyDescent="0.3">
      <c r="A763" t="s">
        <v>380</v>
      </c>
      <c r="B763" t="s">
        <v>1161</v>
      </c>
      <c r="C763" t="s">
        <v>1169</v>
      </c>
      <c r="D763" s="43">
        <v>42808</v>
      </c>
      <c r="E763" s="1">
        <v>42814</v>
      </c>
      <c r="F763" s="1">
        <v>42819</v>
      </c>
      <c r="G763">
        <v>15178</v>
      </c>
      <c r="H763">
        <v>18.3</v>
      </c>
      <c r="I763">
        <v>8135.94</v>
      </c>
      <c r="J763" s="2" t="s">
        <v>1218</v>
      </c>
      <c r="K763">
        <v>506</v>
      </c>
    </row>
    <row r="764" spans="1:11" x14ac:dyDescent="0.3">
      <c r="A764" t="s">
        <v>443</v>
      </c>
      <c r="B764" t="s">
        <v>1167</v>
      </c>
      <c r="C764" t="s">
        <v>1169</v>
      </c>
      <c r="D764" s="43">
        <v>43736</v>
      </c>
      <c r="E764" s="1">
        <v>43751</v>
      </c>
      <c r="F764" s="1">
        <v>43760</v>
      </c>
      <c r="G764">
        <v>10593</v>
      </c>
      <c r="H764">
        <v>17.7</v>
      </c>
      <c r="I764">
        <v>7122.95</v>
      </c>
      <c r="J764" s="2" t="s">
        <v>1218</v>
      </c>
      <c r="K764">
        <v>950</v>
      </c>
    </row>
    <row r="765" spans="1:11" x14ac:dyDescent="0.3">
      <c r="A765" t="s">
        <v>856</v>
      </c>
      <c r="B765" t="s">
        <v>1162</v>
      </c>
      <c r="C765" t="s">
        <v>1191</v>
      </c>
      <c r="D765" s="43">
        <v>43397</v>
      </c>
      <c r="E765" s="1">
        <v>43401</v>
      </c>
      <c r="F765" s="1">
        <v>43405</v>
      </c>
      <c r="G765">
        <v>1245</v>
      </c>
      <c r="H765">
        <v>2.4</v>
      </c>
      <c r="I765">
        <v>741.46</v>
      </c>
      <c r="J765" s="2" t="s">
        <v>1219</v>
      </c>
      <c r="K765">
        <v>11</v>
      </c>
    </row>
    <row r="766" spans="1:11" x14ac:dyDescent="0.3">
      <c r="A766" t="s">
        <v>614</v>
      </c>
      <c r="B766" t="s">
        <v>1161</v>
      </c>
      <c r="C766" t="s">
        <v>1176</v>
      </c>
      <c r="D766" s="43">
        <v>43621</v>
      </c>
      <c r="E766" s="1">
        <v>43645</v>
      </c>
      <c r="F766" s="1">
        <v>43656</v>
      </c>
      <c r="G766">
        <v>11115</v>
      </c>
      <c r="H766">
        <v>13.5</v>
      </c>
      <c r="I766">
        <v>4237.75</v>
      </c>
      <c r="J766" s="2" t="s">
        <v>1218</v>
      </c>
      <c r="K766">
        <v>962</v>
      </c>
    </row>
    <row r="767" spans="1:11" x14ac:dyDescent="0.3">
      <c r="A767" t="s">
        <v>615</v>
      </c>
      <c r="B767" t="s">
        <v>1161</v>
      </c>
      <c r="C767" t="s">
        <v>1167</v>
      </c>
      <c r="D767" s="43">
        <v>43577</v>
      </c>
      <c r="E767" s="1">
        <v>43592</v>
      </c>
      <c r="F767" s="1">
        <v>43605</v>
      </c>
      <c r="G767">
        <v>5584</v>
      </c>
      <c r="H767">
        <v>7.1</v>
      </c>
      <c r="I767">
        <v>4231.05</v>
      </c>
      <c r="J767" s="2" t="s">
        <v>1218</v>
      </c>
      <c r="K767">
        <v>499</v>
      </c>
    </row>
    <row r="768" spans="1:11" x14ac:dyDescent="0.3">
      <c r="A768" t="s">
        <v>349</v>
      </c>
      <c r="B768" t="s">
        <v>1161</v>
      </c>
      <c r="C768" t="s">
        <v>1168</v>
      </c>
      <c r="D768" s="43">
        <v>43778</v>
      </c>
      <c r="E768" s="1">
        <v>43792</v>
      </c>
      <c r="F768" s="1">
        <v>43805</v>
      </c>
      <c r="G768">
        <v>10899</v>
      </c>
      <c r="H768">
        <v>13.3</v>
      </c>
      <c r="I768">
        <v>8696.2800000000007</v>
      </c>
      <c r="J768" s="2" t="s">
        <v>1218</v>
      </c>
      <c r="K768">
        <v>496</v>
      </c>
    </row>
    <row r="769" spans="1:11" x14ac:dyDescent="0.3">
      <c r="A769" t="s">
        <v>306</v>
      </c>
      <c r="B769" t="s">
        <v>1167</v>
      </c>
      <c r="C769" t="s">
        <v>1183</v>
      </c>
      <c r="D769" s="43">
        <v>42761</v>
      </c>
      <c r="E769" s="1">
        <v>42787</v>
      </c>
      <c r="F769" s="1">
        <v>42794</v>
      </c>
      <c r="G769">
        <v>8303</v>
      </c>
      <c r="H769">
        <v>14.5</v>
      </c>
      <c r="I769">
        <v>9275.44</v>
      </c>
      <c r="J769" s="2" t="s">
        <v>1218</v>
      </c>
      <c r="K769">
        <v>431</v>
      </c>
    </row>
    <row r="770" spans="1:11" x14ac:dyDescent="0.3">
      <c r="A770" t="s">
        <v>982</v>
      </c>
      <c r="B770" t="s">
        <v>1190</v>
      </c>
      <c r="C770" t="s">
        <v>1198</v>
      </c>
      <c r="D770" s="43">
        <v>43485</v>
      </c>
      <c r="E770" s="1">
        <v>43510</v>
      </c>
      <c r="F770" s="1">
        <v>43513</v>
      </c>
      <c r="G770">
        <v>2235</v>
      </c>
      <c r="H770">
        <v>3.2</v>
      </c>
      <c r="I770">
        <v>382.91</v>
      </c>
      <c r="J770" s="2" t="s">
        <v>1219</v>
      </c>
      <c r="K770">
        <v>211</v>
      </c>
    </row>
    <row r="771" spans="1:11" x14ac:dyDescent="0.3">
      <c r="A771" t="s">
        <v>1032</v>
      </c>
      <c r="B771" t="s">
        <v>1160</v>
      </c>
      <c r="C771" t="s">
        <v>1171</v>
      </c>
      <c r="D771" s="43">
        <v>42805</v>
      </c>
      <c r="E771" s="1">
        <v>42813</v>
      </c>
      <c r="F771" s="1">
        <v>42824</v>
      </c>
      <c r="G771">
        <v>4490</v>
      </c>
      <c r="H771">
        <v>5.6</v>
      </c>
      <c r="I771">
        <v>293.92</v>
      </c>
      <c r="J771" s="2" t="s">
        <v>1218</v>
      </c>
      <c r="K771">
        <v>465</v>
      </c>
    </row>
    <row r="772" spans="1:11" x14ac:dyDescent="0.3">
      <c r="A772" t="s">
        <v>591</v>
      </c>
      <c r="B772" t="s">
        <v>1161</v>
      </c>
      <c r="C772" t="s">
        <v>1160</v>
      </c>
      <c r="D772" s="43">
        <v>42929</v>
      </c>
      <c r="E772" s="1">
        <v>43024</v>
      </c>
      <c r="F772" s="1">
        <v>43032</v>
      </c>
      <c r="G772">
        <v>15349</v>
      </c>
      <c r="H772">
        <v>18.5</v>
      </c>
      <c r="I772">
        <v>4616.78</v>
      </c>
      <c r="J772" s="2" t="s">
        <v>1218</v>
      </c>
      <c r="K772">
        <v>463</v>
      </c>
    </row>
    <row r="773" spans="1:11" x14ac:dyDescent="0.3">
      <c r="A773" t="s">
        <v>133</v>
      </c>
      <c r="B773" t="s">
        <v>1161</v>
      </c>
      <c r="C773" t="s">
        <v>1169</v>
      </c>
      <c r="D773" s="43">
        <v>43132</v>
      </c>
      <c r="E773" s="1">
        <v>43139</v>
      </c>
      <c r="F773" s="1">
        <v>43144</v>
      </c>
      <c r="G773">
        <v>15178</v>
      </c>
      <c r="H773">
        <v>18.3</v>
      </c>
      <c r="I773">
        <v>11817.95</v>
      </c>
      <c r="J773" s="2" t="s">
        <v>1218</v>
      </c>
      <c r="K773">
        <v>885</v>
      </c>
    </row>
    <row r="774" spans="1:11" x14ac:dyDescent="0.3">
      <c r="A774" t="s">
        <v>458</v>
      </c>
      <c r="B774" t="s">
        <v>1167</v>
      </c>
      <c r="C774" t="s">
        <v>1163</v>
      </c>
      <c r="D774" s="43">
        <v>43762</v>
      </c>
      <c r="E774" s="1">
        <v>43779</v>
      </c>
      <c r="F774" s="1">
        <v>43786</v>
      </c>
      <c r="G774">
        <v>8432</v>
      </c>
      <c r="H774">
        <v>9.6</v>
      </c>
      <c r="I774">
        <v>6956.39</v>
      </c>
      <c r="J774" s="2" t="s">
        <v>1218</v>
      </c>
      <c r="K774">
        <v>422</v>
      </c>
    </row>
    <row r="775" spans="1:11" x14ac:dyDescent="0.3">
      <c r="A775" t="s">
        <v>1066</v>
      </c>
      <c r="B775" t="s">
        <v>1190</v>
      </c>
      <c r="C775" t="s">
        <v>1178</v>
      </c>
      <c r="D775" s="43">
        <v>43420</v>
      </c>
      <c r="E775" s="1">
        <v>43450</v>
      </c>
      <c r="F775" s="1">
        <v>43454</v>
      </c>
      <c r="G775">
        <v>1180</v>
      </c>
      <c r="H775">
        <v>2</v>
      </c>
      <c r="I775">
        <v>236.06</v>
      </c>
      <c r="J775" s="2" t="s">
        <v>1219</v>
      </c>
      <c r="K775">
        <v>239</v>
      </c>
    </row>
    <row r="776" spans="1:11" x14ac:dyDescent="0.3">
      <c r="A776" t="s">
        <v>546</v>
      </c>
      <c r="B776" t="s">
        <v>1161</v>
      </c>
      <c r="C776" t="s">
        <v>1176</v>
      </c>
      <c r="D776" s="43">
        <v>43186</v>
      </c>
      <c r="E776" s="1">
        <v>43207</v>
      </c>
      <c r="F776" s="1">
        <v>43217</v>
      </c>
      <c r="G776">
        <v>11115</v>
      </c>
      <c r="H776">
        <v>13.5</v>
      </c>
      <c r="I776">
        <v>5310.45</v>
      </c>
      <c r="J776" s="2" t="s">
        <v>1218</v>
      </c>
      <c r="K776">
        <v>916</v>
      </c>
    </row>
    <row r="777" spans="1:11" x14ac:dyDescent="0.3">
      <c r="A777" t="s">
        <v>875</v>
      </c>
      <c r="B777" t="s">
        <v>1190</v>
      </c>
      <c r="C777" t="s">
        <v>1172</v>
      </c>
      <c r="D777" s="43">
        <v>42814</v>
      </c>
      <c r="E777" s="1">
        <v>42829</v>
      </c>
      <c r="F777" s="1">
        <v>42834</v>
      </c>
      <c r="G777">
        <v>3883</v>
      </c>
      <c r="H777">
        <v>5.0999999999999996</v>
      </c>
      <c r="I777">
        <v>668.18</v>
      </c>
      <c r="J777" s="2" t="s">
        <v>1219</v>
      </c>
      <c r="K777">
        <v>204</v>
      </c>
    </row>
    <row r="778" spans="1:11" x14ac:dyDescent="0.3">
      <c r="A778" t="s">
        <v>409</v>
      </c>
      <c r="B778" t="s">
        <v>1161</v>
      </c>
      <c r="C778" t="s">
        <v>1175</v>
      </c>
      <c r="D778" s="43">
        <v>43200</v>
      </c>
      <c r="E778" s="1">
        <v>43220</v>
      </c>
      <c r="F778" s="1">
        <v>43235</v>
      </c>
      <c r="G778">
        <v>11022</v>
      </c>
      <c r="H778">
        <v>13.5</v>
      </c>
      <c r="I778">
        <v>7638.25</v>
      </c>
      <c r="J778" s="2" t="s">
        <v>1218</v>
      </c>
      <c r="K778">
        <v>297</v>
      </c>
    </row>
    <row r="779" spans="1:11" x14ac:dyDescent="0.3">
      <c r="A779" t="s">
        <v>496</v>
      </c>
      <c r="B779" t="s">
        <v>1161</v>
      </c>
      <c r="C779" t="s">
        <v>1176</v>
      </c>
      <c r="D779" s="43">
        <v>43361</v>
      </c>
      <c r="E779" s="1">
        <v>43380</v>
      </c>
      <c r="F779" s="1">
        <v>43386</v>
      </c>
      <c r="G779">
        <v>11115</v>
      </c>
      <c r="H779">
        <v>13.5</v>
      </c>
      <c r="I779">
        <v>6328.44</v>
      </c>
      <c r="J779" s="2" t="s">
        <v>1218</v>
      </c>
      <c r="K779">
        <v>284</v>
      </c>
    </row>
    <row r="780" spans="1:11" x14ac:dyDescent="0.3">
      <c r="A780" t="s">
        <v>4</v>
      </c>
      <c r="B780" t="s">
        <v>1161</v>
      </c>
      <c r="C780" t="s">
        <v>1164</v>
      </c>
      <c r="D780" s="43">
        <v>42735</v>
      </c>
      <c r="E780" s="1">
        <v>42741</v>
      </c>
      <c r="F780" s="1">
        <v>42746</v>
      </c>
      <c r="G780">
        <v>12551</v>
      </c>
      <c r="H780">
        <v>15.3</v>
      </c>
      <c r="I780">
        <v>17484.54</v>
      </c>
      <c r="J780" s="2" t="s">
        <v>1218</v>
      </c>
      <c r="K780">
        <v>478</v>
      </c>
    </row>
    <row r="781" spans="1:11" x14ac:dyDescent="0.3">
      <c r="A781" t="s">
        <v>566</v>
      </c>
      <c r="B781" t="s">
        <v>1162</v>
      </c>
      <c r="C781" t="s">
        <v>1164</v>
      </c>
      <c r="D781" s="43">
        <v>43484</v>
      </c>
      <c r="E781" s="1">
        <v>43524</v>
      </c>
      <c r="F781" s="1">
        <v>43531</v>
      </c>
      <c r="G781">
        <v>7213</v>
      </c>
      <c r="H781">
        <v>8.4</v>
      </c>
      <c r="I781">
        <v>4867.1400000000003</v>
      </c>
      <c r="J781" s="2" t="s">
        <v>1218</v>
      </c>
      <c r="K781">
        <v>707</v>
      </c>
    </row>
    <row r="782" spans="1:11" x14ac:dyDescent="0.3">
      <c r="A782" t="s">
        <v>241</v>
      </c>
      <c r="B782" t="s">
        <v>1167</v>
      </c>
      <c r="C782" t="s">
        <v>1192</v>
      </c>
      <c r="D782" s="43">
        <v>43600</v>
      </c>
      <c r="E782" s="1">
        <v>43613</v>
      </c>
      <c r="F782" s="1">
        <v>43625</v>
      </c>
      <c r="G782">
        <v>8729</v>
      </c>
      <c r="H782">
        <v>10.8</v>
      </c>
      <c r="I782">
        <v>10176.76</v>
      </c>
      <c r="J782" s="2" t="s">
        <v>1218</v>
      </c>
      <c r="K782">
        <v>198</v>
      </c>
    </row>
    <row r="783" spans="1:11" x14ac:dyDescent="0.3">
      <c r="A783" t="s">
        <v>669</v>
      </c>
      <c r="B783" t="s">
        <v>1167</v>
      </c>
      <c r="C783" t="s">
        <v>1182</v>
      </c>
      <c r="D783" s="43">
        <v>43208</v>
      </c>
      <c r="E783" s="1">
        <v>43216</v>
      </c>
      <c r="F783" s="1">
        <v>43220</v>
      </c>
      <c r="G783">
        <v>2461</v>
      </c>
      <c r="H783">
        <v>3.6</v>
      </c>
      <c r="J783" s="2" t="s">
        <v>1218</v>
      </c>
      <c r="K783">
        <v>422</v>
      </c>
    </row>
    <row r="784" spans="1:11" x14ac:dyDescent="0.3">
      <c r="A784" t="s">
        <v>1017</v>
      </c>
      <c r="B784" t="s">
        <v>1167</v>
      </c>
      <c r="C784" t="s">
        <v>1209</v>
      </c>
      <c r="D784" s="43">
        <v>43739</v>
      </c>
      <c r="E784" s="1">
        <v>43775</v>
      </c>
      <c r="F784" s="1">
        <v>43780</v>
      </c>
      <c r="G784">
        <v>307</v>
      </c>
      <c r="H784">
        <v>1.5</v>
      </c>
      <c r="I784">
        <v>326.8</v>
      </c>
      <c r="J784" s="2" t="s">
        <v>1219</v>
      </c>
      <c r="K784">
        <v>435</v>
      </c>
    </row>
    <row r="785" spans="1:11" x14ac:dyDescent="0.3">
      <c r="A785" t="s">
        <v>631</v>
      </c>
      <c r="B785" t="s">
        <v>1167</v>
      </c>
      <c r="C785" t="s">
        <v>1208</v>
      </c>
      <c r="D785" s="43">
        <v>43401</v>
      </c>
      <c r="E785" s="1">
        <v>43409</v>
      </c>
      <c r="F785" s="1">
        <v>43413</v>
      </c>
      <c r="G785">
        <v>2507</v>
      </c>
      <c r="H785">
        <v>8.6999999999999993</v>
      </c>
      <c r="I785">
        <v>3911.21</v>
      </c>
      <c r="J785" s="2" t="s">
        <v>1218</v>
      </c>
      <c r="K785">
        <v>460</v>
      </c>
    </row>
    <row r="786" spans="1:11" x14ac:dyDescent="0.3">
      <c r="A786" t="s">
        <v>511</v>
      </c>
      <c r="B786" t="s">
        <v>1162</v>
      </c>
      <c r="C786" t="s">
        <v>1165</v>
      </c>
      <c r="D786" s="43">
        <v>42939</v>
      </c>
      <c r="E786" s="1">
        <v>42983</v>
      </c>
      <c r="F786" s="1">
        <v>43102</v>
      </c>
      <c r="G786">
        <v>7108</v>
      </c>
      <c r="H786">
        <v>8.3000000000000007</v>
      </c>
      <c r="I786">
        <v>6031.59</v>
      </c>
      <c r="J786" s="2" t="s">
        <v>1218</v>
      </c>
      <c r="K786">
        <v>198</v>
      </c>
    </row>
    <row r="787" spans="1:11" x14ac:dyDescent="0.3">
      <c r="A787" t="s">
        <v>134</v>
      </c>
      <c r="B787" t="s">
        <v>1162</v>
      </c>
      <c r="C787" t="s">
        <v>1198</v>
      </c>
      <c r="D787" s="43">
        <v>43441</v>
      </c>
      <c r="E787" s="1">
        <v>43453</v>
      </c>
      <c r="F787" s="1">
        <v>43469</v>
      </c>
      <c r="G787">
        <v>7627</v>
      </c>
      <c r="H787">
        <v>8.8000000000000007</v>
      </c>
      <c r="I787">
        <v>11788.79</v>
      </c>
      <c r="J787" s="2" t="s">
        <v>1218</v>
      </c>
      <c r="K787">
        <v>393</v>
      </c>
    </row>
    <row r="788" spans="1:11" x14ac:dyDescent="0.3">
      <c r="A788" t="s">
        <v>840</v>
      </c>
      <c r="B788" t="s">
        <v>1160</v>
      </c>
      <c r="C788" t="s">
        <v>1184</v>
      </c>
      <c r="D788" s="43">
        <v>43780</v>
      </c>
      <c r="E788" s="1">
        <v>43809</v>
      </c>
      <c r="F788" s="1">
        <v>43822</v>
      </c>
      <c r="G788">
        <v>6033</v>
      </c>
      <c r="H788">
        <v>7.2</v>
      </c>
      <c r="I788">
        <v>785.47</v>
      </c>
      <c r="J788" s="2" t="s">
        <v>1219</v>
      </c>
      <c r="K788">
        <v>655</v>
      </c>
    </row>
    <row r="789" spans="1:11" x14ac:dyDescent="0.3">
      <c r="A789" t="s">
        <v>110</v>
      </c>
      <c r="B789" t="s">
        <v>1162</v>
      </c>
      <c r="C789" t="s">
        <v>1195</v>
      </c>
      <c r="D789" s="43">
        <v>43189</v>
      </c>
      <c r="E789" s="1">
        <v>43197</v>
      </c>
      <c r="F789" s="1">
        <v>43211</v>
      </c>
      <c r="G789">
        <v>7496</v>
      </c>
      <c r="H789">
        <v>8.6</v>
      </c>
      <c r="I789">
        <v>12187.32</v>
      </c>
      <c r="J789" s="2" t="s">
        <v>1218</v>
      </c>
      <c r="K789">
        <v>561</v>
      </c>
    </row>
    <row r="790" spans="1:11" x14ac:dyDescent="0.3">
      <c r="A790" t="s">
        <v>1042</v>
      </c>
      <c r="B790" t="s">
        <v>1167</v>
      </c>
      <c r="C790" t="s">
        <v>1179</v>
      </c>
      <c r="D790" s="43">
        <v>42884</v>
      </c>
      <c r="E790" s="1">
        <v>42895</v>
      </c>
      <c r="F790" s="1">
        <v>42899</v>
      </c>
      <c r="G790">
        <v>1405</v>
      </c>
      <c r="H790">
        <v>2.6</v>
      </c>
      <c r="I790">
        <v>283.45</v>
      </c>
      <c r="J790" s="2" t="s">
        <v>1219</v>
      </c>
      <c r="K790">
        <v>235</v>
      </c>
    </row>
    <row r="791" spans="1:11" x14ac:dyDescent="0.3">
      <c r="A791" t="s">
        <v>218</v>
      </c>
      <c r="B791" t="s">
        <v>1161</v>
      </c>
      <c r="C791" t="s">
        <v>1171</v>
      </c>
      <c r="D791" s="43">
        <v>43567</v>
      </c>
      <c r="E791" s="1">
        <v>43576</v>
      </c>
      <c r="F791" s="1">
        <v>43582</v>
      </c>
      <c r="G791">
        <v>11004</v>
      </c>
      <c r="H791">
        <v>13.5</v>
      </c>
      <c r="I791">
        <v>10569.28</v>
      </c>
      <c r="J791" s="2" t="s">
        <v>1218</v>
      </c>
      <c r="K791">
        <v>18</v>
      </c>
    </row>
    <row r="792" spans="1:11" x14ac:dyDescent="0.3">
      <c r="A792" t="s">
        <v>505</v>
      </c>
      <c r="B792" t="s">
        <v>1162</v>
      </c>
      <c r="C792" t="s">
        <v>1188</v>
      </c>
      <c r="D792" s="43">
        <v>43667</v>
      </c>
      <c r="E792" s="1">
        <v>43699</v>
      </c>
      <c r="F792" s="1">
        <v>43706</v>
      </c>
      <c r="G792">
        <v>6965</v>
      </c>
      <c r="H792">
        <v>15.1</v>
      </c>
      <c r="I792">
        <v>6150.69</v>
      </c>
      <c r="J792" s="2" t="s">
        <v>1218</v>
      </c>
      <c r="K792">
        <v>845</v>
      </c>
    </row>
    <row r="793" spans="1:11" x14ac:dyDescent="0.3">
      <c r="A793" t="s">
        <v>415</v>
      </c>
      <c r="B793" t="s">
        <v>1161</v>
      </c>
      <c r="C793" t="s">
        <v>1169</v>
      </c>
      <c r="D793" s="43">
        <v>43515</v>
      </c>
      <c r="E793" s="1">
        <v>43530</v>
      </c>
      <c r="F793" s="1">
        <v>43539</v>
      </c>
      <c r="G793">
        <v>15178</v>
      </c>
      <c r="H793">
        <v>18.3</v>
      </c>
      <c r="I793">
        <v>7613.79</v>
      </c>
      <c r="J793" s="2" t="s">
        <v>1218</v>
      </c>
      <c r="K793">
        <v>732</v>
      </c>
    </row>
    <row r="794" spans="1:11" x14ac:dyDescent="0.3">
      <c r="A794" t="s">
        <v>844</v>
      </c>
      <c r="B794" t="s">
        <v>1162</v>
      </c>
      <c r="C794" t="s">
        <v>1197</v>
      </c>
      <c r="D794" s="43">
        <v>43240</v>
      </c>
      <c r="E794" s="1">
        <v>43249</v>
      </c>
      <c r="F794" s="1">
        <v>43255</v>
      </c>
      <c r="G794">
        <v>1147</v>
      </c>
      <c r="H794">
        <v>2.2999999999999998</v>
      </c>
      <c r="I794">
        <v>781.01</v>
      </c>
      <c r="J794" s="2" t="s">
        <v>1218</v>
      </c>
      <c r="K794">
        <v>467</v>
      </c>
    </row>
    <row r="795" spans="1:11" x14ac:dyDescent="0.3">
      <c r="A795" t="s">
        <v>520</v>
      </c>
      <c r="B795" t="s">
        <v>1167</v>
      </c>
      <c r="C795" t="s">
        <v>1174</v>
      </c>
      <c r="D795" s="43">
        <v>43104</v>
      </c>
      <c r="E795" s="1">
        <v>43130</v>
      </c>
      <c r="F795" s="1">
        <v>43134</v>
      </c>
      <c r="G795">
        <v>11708</v>
      </c>
      <c r="H795">
        <v>20.9</v>
      </c>
      <c r="I795">
        <v>5856.26</v>
      </c>
      <c r="J795" s="2" t="s">
        <v>1218</v>
      </c>
      <c r="K795">
        <v>549</v>
      </c>
    </row>
    <row r="796" spans="1:11" x14ac:dyDescent="0.3">
      <c r="A796" t="s">
        <v>990</v>
      </c>
      <c r="B796" t="s">
        <v>1167</v>
      </c>
      <c r="C796" t="s">
        <v>1197</v>
      </c>
      <c r="D796" s="43">
        <v>43158</v>
      </c>
      <c r="E796" s="1">
        <v>43169</v>
      </c>
      <c r="F796" s="1">
        <v>43172</v>
      </c>
      <c r="G796">
        <v>1109</v>
      </c>
      <c r="H796">
        <v>2.2999999999999998</v>
      </c>
      <c r="I796">
        <v>371.82</v>
      </c>
      <c r="J796" s="2" t="s">
        <v>1219</v>
      </c>
      <c r="K796">
        <v>810</v>
      </c>
    </row>
    <row r="797" spans="1:11" x14ac:dyDescent="0.3">
      <c r="A797" t="s">
        <v>587</v>
      </c>
      <c r="B797" t="s">
        <v>1167</v>
      </c>
      <c r="C797" t="s">
        <v>1202</v>
      </c>
      <c r="D797" s="43">
        <v>43529</v>
      </c>
      <c r="E797" s="1">
        <v>43532</v>
      </c>
      <c r="F797" s="1">
        <v>43539</v>
      </c>
      <c r="G797">
        <v>9499</v>
      </c>
      <c r="H797">
        <v>15.6</v>
      </c>
      <c r="I797">
        <v>4671.76</v>
      </c>
      <c r="J797" s="2" t="s">
        <v>1218</v>
      </c>
      <c r="K797">
        <v>11</v>
      </c>
    </row>
    <row r="798" spans="1:11" x14ac:dyDescent="0.3">
      <c r="A798" t="s">
        <v>708</v>
      </c>
      <c r="B798" t="s">
        <v>1161</v>
      </c>
      <c r="C798" t="s">
        <v>1173</v>
      </c>
      <c r="D798" s="43">
        <v>43106</v>
      </c>
      <c r="E798" s="1">
        <v>43143</v>
      </c>
      <c r="F798" s="1">
        <v>43151</v>
      </c>
      <c r="G798">
        <v>13964</v>
      </c>
      <c r="H798">
        <v>16.899999999999999</v>
      </c>
      <c r="I798">
        <v>2661.24</v>
      </c>
      <c r="J798" s="2" t="s">
        <v>1218</v>
      </c>
      <c r="K798">
        <v>760</v>
      </c>
    </row>
    <row r="799" spans="1:11" x14ac:dyDescent="0.3">
      <c r="A799" t="s">
        <v>1025</v>
      </c>
      <c r="B799" t="s">
        <v>1162</v>
      </c>
      <c r="C799" t="s">
        <v>1182</v>
      </c>
      <c r="D799" s="43">
        <v>43526</v>
      </c>
      <c r="E799" s="1">
        <v>43552</v>
      </c>
      <c r="F799" s="1">
        <v>43556</v>
      </c>
      <c r="G799">
        <v>2488</v>
      </c>
      <c r="H799">
        <v>3.6</v>
      </c>
      <c r="I799">
        <v>306.94</v>
      </c>
      <c r="J799" s="2" t="s">
        <v>1219</v>
      </c>
      <c r="K799">
        <v>467</v>
      </c>
    </row>
    <row r="800" spans="1:11" x14ac:dyDescent="0.3">
      <c r="A800" t="s">
        <v>359</v>
      </c>
      <c r="B800" t="s">
        <v>1161</v>
      </c>
      <c r="C800" t="s">
        <v>1182</v>
      </c>
      <c r="D800" s="43">
        <v>43409</v>
      </c>
      <c r="E800" s="1">
        <v>43441</v>
      </c>
      <c r="F800" s="1">
        <v>43446</v>
      </c>
      <c r="G800">
        <v>8047</v>
      </c>
      <c r="H800">
        <v>10</v>
      </c>
      <c r="I800">
        <v>8482.57</v>
      </c>
      <c r="J800" s="2" t="s">
        <v>1218</v>
      </c>
      <c r="K800">
        <v>513</v>
      </c>
    </row>
    <row r="801" spans="1:11" x14ac:dyDescent="0.3">
      <c r="A801" t="s">
        <v>981</v>
      </c>
      <c r="B801" t="s">
        <v>1160</v>
      </c>
      <c r="C801" t="s">
        <v>1201</v>
      </c>
      <c r="D801" s="43">
        <v>43586</v>
      </c>
      <c r="E801" s="1">
        <v>43598</v>
      </c>
      <c r="F801" s="1">
        <v>43603</v>
      </c>
      <c r="G801">
        <v>2565</v>
      </c>
      <c r="H801">
        <v>3.7</v>
      </c>
      <c r="I801">
        <v>383.65</v>
      </c>
      <c r="J801" s="2" t="s">
        <v>1219</v>
      </c>
      <c r="K801">
        <v>952</v>
      </c>
    </row>
    <row r="802" spans="1:11" x14ac:dyDescent="0.3">
      <c r="A802" t="s">
        <v>71</v>
      </c>
      <c r="B802" t="s">
        <v>1161</v>
      </c>
      <c r="C802" t="s">
        <v>1171</v>
      </c>
      <c r="D802" s="43">
        <v>43032</v>
      </c>
      <c r="E802" s="1">
        <v>43033</v>
      </c>
      <c r="F802" s="1">
        <v>43039</v>
      </c>
      <c r="G802">
        <v>11004</v>
      </c>
      <c r="H802">
        <v>13.5</v>
      </c>
      <c r="I802">
        <v>12955.18</v>
      </c>
      <c r="J802" s="2" t="s">
        <v>1218</v>
      </c>
      <c r="K802">
        <v>496</v>
      </c>
    </row>
    <row r="803" spans="1:11" x14ac:dyDescent="0.3">
      <c r="A803" t="s">
        <v>531</v>
      </c>
      <c r="B803" t="s">
        <v>1167</v>
      </c>
      <c r="C803" t="s">
        <v>1193</v>
      </c>
      <c r="D803" s="43">
        <v>43801</v>
      </c>
      <c r="E803" s="1">
        <v>43812</v>
      </c>
      <c r="F803" s="1">
        <v>43820</v>
      </c>
      <c r="G803">
        <v>6732</v>
      </c>
      <c r="H803">
        <v>8.5</v>
      </c>
      <c r="I803">
        <v>5559.43</v>
      </c>
      <c r="J803" s="2" t="s">
        <v>1218</v>
      </c>
      <c r="K803">
        <v>388</v>
      </c>
    </row>
    <row r="804" spans="1:11" x14ac:dyDescent="0.3">
      <c r="A804" t="s">
        <v>362</v>
      </c>
      <c r="B804" t="s">
        <v>1160</v>
      </c>
      <c r="C804" t="s">
        <v>1209</v>
      </c>
      <c r="D804" s="43">
        <v>43288</v>
      </c>
      <c r="E804" s="1">
        <v>43306</v>
      </c>
      <c r="F804" s="1">
        <v>43308</v>
      </c>
      <c r="G804">
        <v>10724</v>
      </c>
      <c r="H804">
        <v>11.9</v>
      </c>
      <c r="I804">
        <v>8464.26</v>
      </c>
      <c r="J804" s="2" t="s">
        <v>1218</v>
      </c>
      <c r="K804">
        <v>958</v>
      </c>
    </row>
    <row r="805" spans="1:11" x14ac:dyDescent="0.3">
      <c r="A805" t="s">
        <v>849</v>
      </c>
      <c r="B805" t="s">
        <v>1190</v>
      </c>
      <c r="C805" t="s">
        <v>1172</v>
      </c>
      <c r="D805" s="43">
        <v>43383</v>
      </c>
      <c r="E805" s="1">
        <v>43414</v>
      </c>
      <c r="F805" s="1">
        <v>43425</v>
      </c>
      <c r="G805">
        <v>3883</v>
      </c>
      <c r="H805">
        <v>5.0999999999999996</v>
      </c>
      <c r="I805">
        <v>768.88</v>
      </c>
      <c r="J805" s="2" t="s">
        <v>1219</v>
      </c>
      <c r="K805">
        <v>144</v>
      </c>
    </row>
    <row r="806" spans="1:11" x14ac:dyDescent="0.3">
      <c r="A806" t="s">
        <v>1087</v>
      </c>
      <c r="B806" t="s">
        <v>1160</v>
      </c>
      <c r="C806" t="s">
        <v>1174</v>
      </c>
      <c r="D806" s="43">
        <v>43203</v>
      </c>
      <c r="E806" s="1">
        <v>43334</v>
      </c>
      <c r="F806" s="1">
        <v>43340</v>
      </c>
      <c r="G806">
        <v>882</v>
      </c>
      <c r="H806">
        <v>2.8</v>
      </c>
      <c r="I806">
        <v>194.19</v>
      </c>
      <c r="J806" s="2" t="s">
        <v>1219</v>
      </c>
      <c r="K806">
        <v>874</v>
      </c>
    </row>
    <row r="807" spans="1:11" x14ac:dyDescent="0.3">
      <c r="A807" t="s">
        <v>855</v>
      </c>
      <c r="B807" t="s">
        <v>1160</v>
      </c>
      <c r="C807" t="s">
        <v>1177</v>
      </c>
      <c r="D807" s="43">
        <v>43688</v>
      </c>
      <c r="E807" s="1">
        <v>43695</v>
      </c>
      <c r="F807" s="1">
        <v>43704</v>
      </c>
      <c r="G807">
        <v>6293</v>
      </c>
      <c r="H807">
        <v>7.4</v>
      </c>
      <c r="I807">
        <v>743.74</v>
      </c>
      <c r="J807" s="2" t="s">
        <v>1219</v>
      </c>
      <c r="K807">
        <v>425</v>
      </c>
    </row>
    <row r="808" spans="1:11" x14ac:dyDescent="0.3">
      <c r="A808" t="s">
        <v>987</v>
      </c>
      <c r="B808" t="s">
        <v>1160</v>
      </c>
      <c r="C808" t="s">
        <v>1186</v>
      </c>
      <c r="D808" s="43">
        <v>43496</v>
      </c>
      <c r="E808" s="1">
        <v>43504</v>
      </c>
      <c r="F808" s="1">
        <v>43509</v>
      </c>
      <c r="G808">
        <v>2594</v>
      </c>
      <c r="H808">
        <v>3.7</v>
      </c>
      <c r="I808">
        <v>377.2</v>
      </c>
      <c r="J808" s="2" t="s">
        <v>1219</v>
      </c>
      <c r="K808">
        <v>77</v>
      </c>
    </row>
    <row r="809" spans="1:11" x14ac:dyDescent="0.3">
      <c r="A809" t="s">
        <v>5</v>
      </c>
      <c r="B809" t="s">
        <v>1162</v>
      </c>
      <c r="C809" t="s">
        <v>1160</v>
      </c>
      <c r="D809" s="43">
        <v>43529</v>
      </c>
      <c r="E809" s="1">
        <v>43540</v>
      </c>
      <c r="F809" s="1">
        <v>43547</v>
      </c>
      <c r="G809">
        <v>10883</v>
      </c>
      <c r="H809">
        <v>12.8</v>
      </c>
      <c r="I809">
        <v>17348.84</v>
      </c>
      <c r="J809" s="2" t="s">
        <v>1218</v>
      </c>
      <c r="K809">
        <v>165</v>
      </c>
    </row>
    <row r="810" spans="1:11" x14ac:dyDescent="0.3">
      <c r="A810" t="s">
        <v>172</v>
      </c>
      <c r="B810" t="s">
        <v>1161</v>
      </c>
      <c r="C810" t="s">
        <v>1160</v>
      </c>
      <c r="D810" s="43">
        <v>43144</v>
      </c>
      <c r="E810" s="1">
        <v>43162</v>
      </c>
      <c r="F810" s="1">
        <v>43170</v>
      </c>
      <c r="G810">
        <v>15349</v>
      </c>
      <c r="H810">
        <v>18.5</v>
      </c>
      <c r="I810">
        <v>11229.41</v>
      </c>
      <c r="J810" s="2" t="s">
        <v>1218</v>
      </c>
      <c r="K810">
        <v>301</v>
      </c>
    </row>
    <row r="811" spans="1:11" x14ac:dyDescent="0.3">
      <c r="A811" t="s">
        <v>1019</v>
      </c>
      <c r="B811" t="s">
        <v>1190</v>
      </c>
      <c r="C811" t="s">
        <v>1166</v>
      </c>
      <c r="D811" s="43">
        <v>43079</v>
      </c>
      <c r="E811" s="1">
        <v>43361</v>
      </c>
      <c r="F811" s="1">
        <v>43366</v>
      </c>
      <c r="G811">
        <v>1226</v>
      </c>
      <c r="H811">
        <v>2.2000000000000002</v>
      </c>
      <c r="J811" s="2" t="s">
        <v>1219</v>
      </c>
      <c r="K811">
        <v>204</v>
      </c>
    </row>
    <row r="812" spans="1:11" x14ac:dyDescent="0.3">
      <c r="A812" t="s">
        <v>736</v>
      </c>
      <c r="B812" t="s">
        <v>1167</v>
      </c>
      <c r="C812" t="s">
        <v>1208</v>
      </c>
      <c r="D812" s="43">
        <v>42789</v>
      </c>
      <c r="E812" s="1">
        <v>42813</v>
      </c>
      <c r="F812" s="1">
        <v>42816</v>
      </c>
      <c r="G812">
        <v>2507</v>
      </c>
      <c r="H812">
        <v>8.6999999999999993</v>
      </c>
      <c r="I812">
        <v>1975.6</v>
      </c>
      <c r="J812" s="2" t="s">
        <v>1218</v>
      </c>
      <c r="K812">
        <v>15</v>
      </c>
    </row>
    <row r="813" spans="1:11" x14ac:dyDescent="0.3">
      <c r="A813" t="s">
        <v>317</v>
      </c>
      <c r="B813" t="s">
        <v>1167</v>
      </c>
      <c r="C813" t="s">
        <v>1161</v>
      </c>
      <c r="D813" s="43">
        <v>42831</v>
      </c>
      <c r="E813" s="1">
        <v>42831</v>
      </c>
      <c r="F813" s="1">
        <v>42840</v>
      </c>
      <c r="G813">
        <v>5568</v>
      </c>
      <c r="H813">
        <v>12.7</v>
      </c>
      <c r="I813">
        <v>9190.49</v>
      </c>
      <c r="J813" s="2" t="s">
        <v>1218</v>
      </c>
      <c r="K813">
        <v>225</v>
      </c>
    </row>
    <row r="814" spans="1:11" x14ac:dyDescent="0.3">
      <c r="A814" t="s">
        <v>472</v>
      </c>
      <c r="B814" t="s">
        <v>1162</v>
      </c>
      <c r="C814" t="s">
        <v>1198</v>
      </c>
      <c r="D814" s="43">
        <v>43351</v>
      </c>
      <c r="E814" s="1">
        <v>43375</v>
      </c>
      <c r="F814" s="1">
        <v>43382</v>
      </c>
      <c r="G814">
        <v>7627</v>
      </c>
      <c r="H814">
        <v>8.8000000000000007</v>
      </c>
      <c r="I814">
        <v>6697.59</v>
      </c>
      <c r="J814" s="2" t="s">
        <v>1218</v>
      </c>
      <c r="K814">
        <v>101</v>
      </c>
    </row>
    <row r="815" spans="1:11" x14ac:dyDescent="0.3">
      <c r="A815" t="s">
        <v>848</v>
      </c>
      <c r="B815" t="s">
        <v>1162</v>
      </c>
      <c r="C815" t="s">
        <v>1185</v>
      </c>
      <c r="D815" s="43">
        <v>43190</v>
      </c>
      <c r="E815" s="1">
        <v>43288</v>
      </c>
      <c r="F815" s="1">
        <v>43300</v>
      </c>
      <c r="G815">
        <v>7762</v>
      </c>
      <c r="H815">
        <v>8.9</v>
      </c>
      <c r="I815">
        <v>777.67</v>
      </c>
      <c r="J815" s="2" t="s">
        <v>1219</v>
      </c>
      <c r="K815">
        <v>996</v>
      </c>
    </row>
    <row r="816" spans="1:11" x14ac:dyDescent="0.3">
      <c r="A816" t="s">
        <v>181</v>
      </c>
      <c r="B816" t="s">
        <v>1162</v>
      </c>
      <c r="C816" t="s">
        <v>1204</v>
      </c>
      <c r="D816" s="43">
        <v>42828</v>
      </c>
      <c r="E816" s="1">
        <v>42836</v>
      </c>
      <c r="F816" s="1">
        <v>42847</v>
      </c>
      <c r="G816">
        <v>8903</v>
      </c>
      <c r="H816">
        <v>10.1</v>
      </c>
      <c r="I816">
        <v>11117.12</v>
      </c>
      <c r="J816" s="2" t="s">
        <v>1218</v>
      </c>
      <c r="K816">
        <v>120</v>
      </c>
    </row>
    <row r="817" spans="1:11" x14ac:dyDescent="0.3">
      <c r="A817" t="s">
        <v>39</v>
      </c>
      <c r="B817" t="s">
        <v>1167</v>
      </c>
      <c r="C817" t="s">
        <v>1171</v>
      </c>
      <c r="D817" s="43">
        <v>42910</v>
      </c>
      <c r="E817" s="1">
        <v>42910</v>
      </c>
      <c r="F817" s="1">
        <v>42917</v>
      </c>
      <c r="G817">
        <v>8187</v>
      </c>
      <c r="H817">
        <v>10.1</v>
      </c>
      <c r="I817">
        <v>13763.43</v>
      </c>
      <c r="J817" s="2" t="s">
        <v>1218</v>
      </c>
      <c r="K817">
        <v>560</v>
      </c>
    </row>
    <row r="818" spans="1:11" x14ac:dyDescent="0.3">
      <c r="A818" t="s">
        <v>504</v>
      </c>
      <c r="B818" t="s">
        <v>1161</v>
      </c>
      <c r="C818" t="s">
        <v>1176</v>
      </c>
      <c r="D818" s="43">
        <v>43414</v>
      </c>
      <c r="E818" s="1">
        <v>43415</v>
      </c>
      <c r="F818" s="1">
        <v>43422</v>
      </c>
      <c r="G818">
        <v>11115</v>
      </c>
      <c r="H818">
        <v>13.5</v>
      </c>
      <c r="I818">
        <v>6186.6</v>
      </c>
      <c r="J818" s="2" t="s">
        <v>1218</v>
      </c>
      <c r="K818">
        <v>895</v>
      </c>
    </row>
    <row r="819" spans="1:11" x14ac:dyDescent="0.3">
      <c r="A819" t="s">
        <v>612</v>
      </c>
      <c r="B819" t="s">
        <v>1167</v>
      </c>
      <c r="C819" t="s">
        <v>1161</v>
      </c>
      <c r="D819" s="43">
        <v>43660</v>
      </c>
      <c r="E819" s="1">
        <v>43674</v>
      </c>
      <c r="F819" s="1">
        <v>43681</v>
      </c>
      <c r="G819">
        <v>5568</v>
      </c>
      <c r="H819">
        <v>12.7</v>
      </c>
      <c r="I819">
        <v>4244.68</v>
      </c>
      <c r="J819" s="2" t="s">
        <v>1218</v>
      </c>
      <c r="K819">
        <v>707</v>
      </c>
    </row>
    <row r="820" spans="1:11" x14ac:dyDescent="0.3">
      <c r="A820" t="s">
        <v>1140</v>
      </c>
      <c r="B820" t="s">
        <v>1190</v>
      </c>
      <c r="C820" t="s">
        <v>1198</v>
      </c>
      <c r="D820" s="43">
        <v>42977</v>
      </c>
      <c r="E820" s="1">
        <v>42996</v>
      </c>
      <c r="F820" s="1">
        <v>43001</v>
      </c>
      <c r="G820">
        <v>2235</v>
      </c>
      <c r="H820">
        <v>3.2</v>
      </c>
      <c r="I820">
        <v>109.97</v>
      </c>
      <c r="J820" s="2" t="s">
        <v>1219</v>
      </c>
      <c r="K820">
        <v>479</v>
      </c>
    </row>
    <row r="821" spans="1:11" x14ac:dyDescent="0.3">
      <c r="A821" t="s">
        <v>992</v>
      </c>
      <c r="B821" t="s">
        <v>1162</v>
      </c>
      <c r="C821" t="s">
        <v>1209</v>
      </c>
      <c r="D821" s="43">
        <v>42938</v>
      </c>
      <c r="E821" s="1">
        <v>42992</v>
      </c>
      <c r="F821" s="1">
        <v>42997</v>
      </c>
      <c r="G821">
        <v>347</v>
      </c>
      <c r="H821">
        <v>1.5</v>
      </c>
      <c r="I821">
        <v>369.12</v>
      </c>
      <c r="J821" s="2" t="s">
        <v>1218</v>
      </c>
      <c r="K821">
        <v>549</v>
      </c>
    </row>
    <row r="822" spans="1:11" x14ac:dyDescent="0.3">
      <c r="A822" t="s">
        <v>195</v>
      </c>
      <c r="B822" t="s">
        <v>1162</v>
      </c>
      <c r="C822" t="s">
        <v>1168</v>
      </c>
      <c r="D822" s="43">
        <v>43482</v>
      </c>
      <c r="E822" s="1">
        <v>43490</v>
      </c>
      <c r="F822" s="1">
        <v>43501</v>
      </c>
      <c r="G822">
        <v>9591</v>
      </c>
      <c r="H822">
        <v>10.7</v>
      </c>
      <c r="I822">
        <v>10888.69</v>
      </c>
      <c r="J822" s="2" t="s">
        <v>1218</v>
      </c>
      <c r="K822">
        <v>467</v>
      </c>
    </row>
    <row r="823" spans="1:11" x14ac:dyDescent="0.3">
      <c r="A823" t="s">
        <v>652</v>
      </c>
      <c r="B823" t="s">
        <v>1167</v>
      </c>
      <c r="C823" t="s">
        <v>1180</v>
      </c>
      <c r="D823" s="43">
        <v>43330</v>
      </c>
      <c r="E823" s="1">
        <v>43351</v>
      </c>
      <c r="F823" s="1">
        <v>43361</v>
      </c>
      <c r="G823">
        <v>5606</v>
      </c>
      <c r="H823">
        <v>7.1</v>
      </c>
      <c r="I823">
        <v>3681.99</v>
      </c>
      <c r="J823" s="2" t="s">
        <v>1218</v>
      </c>
      <c r="K823">
        <v>120</v>
      </c>
    </row>
    <row r="824" spans="1:11" x14ac:dyDescent="0.3">
      <c r="A824" t="s">
        <v>966</v>
      </c>
      <c r="B824" t="s">
        <v>1162</v>
      </c>
      <c r="C824" t="s">
        <v>1194</v>
      </c>
      <c r="D824" s="43">
        <v>42859</v>
      </c>
      <c r="E824" s="1">
        <v>42873</v>
      </c>
      <c r="F824" s="1">
        <v>42877</v>
      </c>
      <c r="G824">
        <v>654</v>
      </c>
      <c r="H824">
        <v>1.8</v>
      </c>
      <c r="I824">
        <v>405.16</v>
      </c>
      <c r="J824" s="2" t="s">
        <v>1218</v>
      </c>
      <c r="K824">
        <v>198</v>
      </c>
    </row>
    <row r="825" spans="1:11" x14ac:dyDescent="0.3">
      <c r="A825" t="s">
        <v>106</v>
      </c>
      <c r="B825" t="s">
        <v>1161</v>
      </c>
      <c r="C825" t="s">
        <v>1175</v>
      </c>
      <c r="D825" s="43">
        <v>43619</v>
      </c>
      <c r="E825" s="1">
        <v>43629</v>
      </c>
      <c r="F825" s="1">
        <v>43641</v>
      </c>
      <c r="G825">
        <v>11022</v>
      </c>
      <c r="H825">
        <v>13.5</v>
      </c>
      <c r="I825">
        <v>12244.48</v>
      </c>
      <c r="J825" s="2" t="s">
        <v>1218</v>
      </c>
      <c r="K825">
        <v>739</v>
      </c>
    </row>
    <row r="826" spans="1:11" x14ac:dyDescent="0.3">
      <c r="A826" t="s">
        <v>1088</v>
      </c>
      <c r="B826" t="s">
        <v>1160</v>
      </c>
      <c r="C826" t="s">
        <v>1174</v>
      </c>
      <c r="D826" s="43">
        <v>43440</v>
      </c>
      <c r="E826" s="1">
        <v>43660</v>
      </c>
      <c r="F826" s="1">
        <v>43665</v>
      </c>
      <c r="G826">
        <v>882</v>
      </c>
      <c r="H826">
        <v>2.8</v>
      </c>
      <c r="I826">
        <v>194.17</v>
      </c>
      <c r="J826" s="2" t="s">
        <v>1219</v>
      </c>
      <c r="K826">
        <v>436</v>
      </c>
    </row>
    <row r="827" spans="1:11" x14ac:dyDescent="0.3">
      <c r="A827" t="s">
        <v>1096</v>
      </c>
      <c r="B827" t="s">
        <v>1162</v>
      </c>
      <c r="C827" t="s">
        <v>1194</v>
      </c>
      <c r="D827" s="43">
        <v>43286</v>
      </c>
      <c r="E827" s="1">
        <v>43293</v>
      </c>
      <c r="F827" s="1">
        <v>43301</v>
      </c>
      <c r="G827">
        <v>654</v>
      </c>
      <c r="H827">
        <v>1.8</v>
      </c>
      <c r="I827">
        <v>185.06</v>
      </c>
      <c r="J827" s="2" t="s">
        <v>1219</v>
      </c>
      <c r="K827">
        <v>601</v>
      </c>
    </row>
    <row r="828" spans="1:11" x14ac:dyDescent="0.3">
      <c r="A828" t="s">
        <v>93</v>
      </c>
      <c r="B828" t="s">
        <v>1161</v>
      </c>
      <c r="C828" t="s">
        <v>1187</v>
      </c>
      <c r="D828" s="43">
        <v>43659</v>
      </c>
      <c r="E828" s="1">
        <v>43666</v>
      </c>
      <c r="F828" s="1">
        <v>43677</v>
      </c>
      <c r="G828">
        <v>10789</v>
      </c>
      <c r="H828">
        <v>13.2</v>
      </c>
      <c r="I828">
        <v>12556.99</v>
      </c>
      <c r="J828" s="2" t="s">
        <v>1218</v>
      </c>
      <c r="K828">
        <v>252</v>
      </c>
    </row>
    <row r="829" spans="1:11" x14ac:dyDescent="0.3">
      <c r="A829" t="s">
        <v>120</v>
      </c>
      <c r="B829" t="s">
        <v>1167</v>
      </c>
      <c r="C829" t="s">
        <v>1184</v>
      </c>
      <c r="D829" s="43">
        <v>43603</v>
      </c>
      <c r="E829" s="1">
        <v>43609</v>
      </c>
      <c r="F829" s="1">
        <v>43616</v>
      </c>
      <c r="G829">
        <v>16895</v>
      </c>
      <c r="H829">
        <v>20.3</v>
      </c>
      <c r="I829">
        <v>12002.63</v>
      </c>
      <c r="J829" s="2" t="s">
        <v>1218</v>
      </c>
      <c r="K829">
        <v>884</v>
      </c>
    </row>
    <row r="830" spans="1:11" x14ac:dyDescent="0.3">
      <c r="A830" t="s">
        <v>49</v>
      </c>
      <c r="B830" t="s">
        <v>1167</v>
      </c>
      <c r="C830" t="s">
        <v>1185</v>
      </c>
      <c r="D830" s="43">
        <v>43688</v>
      </c>
      <c r="E830" s="1">
        <v>43696</v>
      </c>
      <c r="F830" s="1">
        <v>43704</v>
      </c>
      <c r="G830">
        <v>7794</v>
      </c>
      <c r="H830">
        <v>12.9</v>
      </c>
      <c r="I830">
        <v>13366.17</v>
      </c>
      <c r="J830" s="2" t="s">
        <v>1218</v>
      </c>
      <c r="K830">
        <v>884</v>
      </c>
    </row>
    <row r="831" spans="1:11" x14ac:dyDescent="0.3">
      <c r="A831" t="s">
        <v>597</v>
      </c>
      <c r="B831" t="s">
        <v>1162</v>
      </c>
      <c r="C831" t="s">
        <v>1161</v>
      </c>
      <c r="D831" s="43">
        <v>43003</v>
      </c>
      <c r="E831" s="1">
        <v>43030</v>
      </c>
      <c r="F831" s="1">
        <v>43039</v>
      </c>
      <c r="G831">
        <v>5539</v>
      </c>
      <c r="H831">
        <v>6.7</v>
      </c>
      <c r="I831">
        <v>4530.62</v>
      </c>
      <c r="J831" s="2" t="s">
        <v>1218</v>
      </c>
      <c r="K831">
        <v>165</v>
      </c>
    </row>
    <row r="832" spans="1:11" x14ac:dyDescent="0.3">
      <c r="A832" t="s">
        <v>891</v>
      </c>
      <c r="B832" t="s">
        <v>1167</v>
      </c>
      <c r="C832" t="s">
        <v>1179</v>
      </c>
      <c r="D832" s="43">
        <v>43154</v>
      </c>
      <c r="E832" s="1">
        <v>43165</v>
      </c>
      <c r="F832" s="1">
        <v>43168</v>
      </c>
      <c r="G832">
        <v>1405</v>
      </c>
      <c r="H832">
        <v>2.6</v>
      </c>
      <c r="I832">
        <v>631.73</v>
      </c>
      <c r="J832" s="2" t="s">
        <v>1219</v>
      </c>
      <c r="K832">
        <v>11</v>
      </c>
    </row>
    <row r="833" spans="1:11" x14ac:dyDescent="0.3">
      <c r="A833" t="s">
        <v>480</v>
      </c>
      <c r="B833" t="s">
        <v>1161</v>
      </c>
      <c r="C833" t="s">
        <v>1183</v>
      </c>
      <c r="D833" s="43">
        <v>43111</v>
      </c>
      <c r="E833" s="1">
        <v>43135</v>
      </c>
      <c r="F833" s="1">
        <v>43144</v>
      </c>
      <c r="G833">
        <v>12116</v>
      </c>
      <c r="H833">
        <v>14.8</v>
      </c>
      <c r="I833">
        <v>6616.56</v>
      </c>
      <c r="J833" s="2" t="s">
        <v>1218</v>
      </c>
      <c r="K833">
        <v>363</v>
      </c>
    </row>
    <row r="834" spans="1:11" x14ac:dyDescent="0.3">
      <c r="A834" t="s">
        <v>239</v>
      </c>
      <c r="B834" t="s">
        <v>1161</v>
      </c>
      <c r="C834" t="s">
        <v>1184</v>
      </c>
      <c r="D834" s="43">
        <v>43695</v>
      </c>
      <c r="E834" s="1">
        <v>43710</v>
      </c>
      <c r="F834" s="1">
        <v>43718</v>
      </c>
      <c r="G834">
        <v>16695</v>
      </c>
      <c r="H834">
        <v>20.100000000000001</v>
      </c>
      <c r="I834">
        <v>10217.1</v>
      </c>
      <c r="J834" s="2" t="s">
        <v>1218</v>
      </c>
      <c r="K834">
        <v>499</v>
      </c>
    </row>
    <row r="835" spans="1:11" x14ac:dyDescent="0.3">
      <c r="A835" t="s">
        <v>536</v>
      </c>
      <c r="B835" t="s">
        <v>1162</v>
      </c>
      <c r="C835" t="s">
        <v>1160</v>
      </c>
      <c r="D835" s="43">
        <v>43443</v>
      </c>
      <c r="E835" s="1">
        <v>43488</v>
      </c>
      <c r="F835" s="1">
        <v>43507</v>
      </c>
      <c r="G835">
        <v>10883</v>
      </c>
      <c r="H835">
        <v>12.8</v>
      </c>
      <c r="I835">
        <v>5528.13</v>
      </c>
      <c r="J835" s="2" t="s">
        <v>1218</v>
      </c>
      <c r="K835">
        <v>225</v>
      </c>
    </row>
    <row r="836" spans="1:11" x14ac:dyDescent="0.3">
      <c r="A836" t="s">
        <v>131</v>
      </c>
      <c r="B836" t="s">
        <v>1167</v>
      </c>
      <c r="C836" t="s">
        <v>1188</v>
      </c>
      <c r="D836" s="43">
        <v>43751</v>
      </c>
      <c r="E836" s="1">
        <v>43759</v>
      </c>
      <c r="F836" s="1">
        <v>43768</v>
      </c>
      <c r="G836">
        <v>7005</v>
      </c>
      <c r="H836">
        <v>8.8000000000000007</v>
      </c>
      <c r="I836">
        <v>11856.21</v>
      </c>
      <c r="J836" s="2" t="s">
        <v>1218</v>
      </c>
      <c r="K836">
        <v>950</v>
      </c>
    </row>
    <row r="837" spans="1:11" x14ac:dyDescent="0.3">
      <c r="A837" t="s">
        <v>927</v>
      </c>
      <c r="B837" t="s">
        <v>1190</v>
      </c>
      <c r="C837" t="s">
        <v>1203</v>
      </c>
      <c r="D837" s="43">
        <v>43322</v>
      </c>
      <c r="E837" s="1">
        <v>43331</v>
      </c>
      <c r="F837" s="1">
        <v>43339</v>
      </c>
      <c r="G837">
        <v>4151</v>
      </c>
      <c r="H837">
        <v>4.5</v>
      </c>
      <c r="I837">
        <v>528.66999999999996</v>
      </c>
      <c r="J837" s="2" t="s">
        <v>1219</v>
      </c>
      <c r="K837">
        <v>663</v>
      </c>
    </row>
    <row r="838" spans="1:11" x14ac:dyDescent="0.3">
      <c r="A838" t="s">
        <v>174</v>
      </c>
      <c r="B838" t="s">
        <v>1161</v>
      </c>
      <c r="C838" t="s">
        <v>1183</v>
      </c>
      <c r="D838" s="43">
        <v>42729</v>
      </c>
      <c r="E838" s="1">
        <v>42738</v>
      </c>
      <c r="F838" s="1">
        <v>42744</v>
      </c>
      <c r="G838">
        <v>12116</v>
      </c>
      <c r="H838">
        <v>14.8</v>
      </c>
      <c r="I838">
        <v>11221.17</v>
      </c>
      <c r="J838" s="2" t="s">
        <v>1218</v>
      </c>
      <c r="K838">
        <v>638</v>
      </c>
    </row>
    <row r="839" spans="1:11" x14ac:dyDescent="0.3">
      <c r="A839" t="s">
        <v>451</v>
      </c>
      <c r="B839" t="s">
        <v>1162</v>
      </c>
      <c r="C839" t="s">
        <v>1203</v>
      </c>
      <c r="D839" s="43">
        <v>42836</v>
      </c>
      <c r="E839" s="1">
        <v>42852</v>
      </c>
      <c r="F839" s="1">
        <v>42861</v>
      </c>
      <c r="G839">
        <v>8615</v>
      </c>
      <c r="H839">
        <v>9.8000000000000007</v>
      </c>
      <c r="I839">
        <v>7038.42</v>
      </c>
      <c r="J839" s="2" t="s">
        <v>1218</v>
      </c>
      <c r="K839">
        <v>858</v>
      </c>
    </row>
    <row r="840" spans="1:11" x14ac:dyDescent="0.3">
      <c r="A840" t="s">
        <v>619</v>
      </c>
      <c r="B840" t="s">
        <v>1161</v>
      </c>
      <c r="C840" t="s">
        <v>1169</v>
      </c>
      <c r="D840" s="43">
        <v>43445</v>
      </c>
      <c r="E840" s="1">
        <v>43473</v>
      </c>
      <c r="F840" s="1">
        <v>43483</v>
      </c>
      <c r="G840">
        <v>15178</v>
      </c>
      <c r="H840">
        <v>18.3</v>
      </c>
      <c r="I840">
        <v>4076.85</v>
      </c>
      <c r="J840" s="2" t="s">
        <v>1218</v>
      </c>
      <c r="K840">
        <v>728</v>
      </c>
    </row>
    <row r="841" spans="1:11" x14ac:dyDescent="0.3">
      <c r="A841" t="s">
        <v>584</v>
      </c>
      <c r="B841" t="s">
        <v>1161</v>
      </c>
      <c r="C841" t="s">
        <v>1173</v>
      </c>
      <c r="D841" s="43">
        <v>42986</v>
      </c>
      <c r="E841" s="1">
        <v>43006</v>
      </c>
      <c r="F841" s="1">
        <v>43017</v>
      </c>
      <c r="G841">
        <v>13964</v>
      </c>
      <c r="H841">
        <v>16.899999999999999</v>
      </c>
      <c r="I841">
        <v>4684.3500000000004</v>
      </c>
      <c r="J841" s="2" t="s">
        <v>1218</v>
      </c>
      <c r="K841">
        <v>252</v>
      </c>
    </row>
    <row r="842" spans="1:11" x14ac:dyDescent="0.3">
      <c r="A842" t="s">
        <v>1122</v>
      </c>
      <c r="B842" t="s">
        <v>1167</v>
      </c>
      <c r="C842" t="s">
        <v>1194</v>
      </c>
      <c r="D842" s="43">
        <v>43535</v>
      </c>
      <c r="E842" s="1">
        <v>43547</v>
      </c>
      <c r="F842" s="1">
        <v>43554</v>
      </c>
      <c r="G842">
        <v>630</v>
      </c>
      <c r="H842">
        <v>8.8000000000000007</v>
      </c>
      <c r="I842">
        <v>146.91</v>
      </c>
      <c r="J842" s="2" t="s">
        <v>1219</v>
      </c>
      <c r="K842">
        <v>586</v>
      </c>
    </row>
    <row r="843" spans="1:11" x14ac:dyDescent="0.3">
      <c r="A843" t="s">
        <v>765</v>
      </c>
      <c r="B843" t="s">
        <v>1190</v>
      </c>
      <c r="C843" t="s">
        <v>1172</v>
      </c>
      <c r="D843" s="43">
        <v>43437</v>
      </c>
      <c r="E843" s="1">
        <v>43451</v>
      </c>
      <c r="F843" s="1">
        <v>43454</v>
      </c>
      <c r="G843">
        <v>3883</v>
      </c>
      <c r="H843">
        <v>5.0999999999999996</v>
      </c>
      <c r="I843">
        <v>1352.87</v>
      </c>
      <c r="J843" s="2" t="s">
        <v>1218</v>
      </c>
      <c r="K843">
        <v>252</v>
      </c>
    </row>
    <row r="844" spans="1:11" x14ac:dyDescent="0.3">
      <c r="A844" t="s">
        <v>564</v>
      </c>
      <c r="B844" t="s">
        <v>1161</v>
      </c>
      <c r="C844" t="s">
        <v>1176</v>
      </c>
      <c r="D844" s="43">
        <v>42767</v>
      </c>
      <c r="E844" s="1">
        <v>42810</v>
      </c>
      <c r="F844" s="1">
        <v>42818</v>
      </c>
      <c r="G844">
        <v>11115</v>
      </c>
      <c r="H844">
        <v>13.5</v>
      </c>
      <c r="I844">
        <v>4931.5600000000004</v>
      </c>
      <c r="J844" s="2" t="s">
        <v>1218</v>
      </c>
      <c r="K844">
        <v>266</v>
      </c>
    </row>
    <row r="845" spans="1:11" x14ac:dyDescent="0.3">
      <c r="A845" t="s">
        <v>748</v>
      </c>
      <c r="B845" t="s">
        <v>1160</v>
      </c>
      <c r="C845" t="s">
        <v>1205</v>
      </c>
      <c r="D845" s="43">
        <v>43559</v>
      </c>
      <c r="E845" s="1">
        <v>43607</v>
      </c>
      <c r="F845" s="1">
        <v>43612</v>
      </c>
      <c r="G845">
        <v>3713</v>
      </c>
      <c r="H845">
        <v>7.9</v>
      </c>
      <c r="I845">
        <v>1624.24</v>
      </c>
      <c r="J845" s="2" t="s">
        <v>1218</v>
      </c>
      <c r="K845">
        <v>436</v>
      </c>
    </row>
    <row r="846" spans="1:11" x14ac:dyDescent="0.3">
      <c r="A846" t="s">
        <v>288</v>
      </c>
      <c r="B846" t="s">
        <v>1162</v>
      </c>
      <c r="C846" t="s">
        <v>1163</v>
      </c>
      <c r="D846" s="43">
        <v>42922</v>
      </c>
      <c r="E846" s="1">
        <v>42942</v>
      </c>
      <c r="F846" s="1">
        <v>42953</v>
      </c>
      <c r="G846">
        <v>8395</v>
      </c>
      <c r="H846">
        <v>9.5</v>
      </c>
      <c r="I846">
        <v>9460.08</v>
      </c>
      <c r="J846" s="2" t="s">
        <v>1218</v>
      </c>
      <c r="K846">
        <v>188</v>
      </c>
    </row>
    <row r="847" spans="1:11" x14ac:dyDescent="0.3">
      <c r="A847" t="s">
        <v>190</v>
      </c>
      <c r="B847" t="s">
        <v>1190</v>
      </c>
      <c r="C847" t="s">
        <v>1162</v>
      </c>
      <c r="D847" s="43">
        <v>43319</v>
      </c>
      <c r="E847" s="1">
        <v>43324</v>
      </c>
      <c r="F847" s="1">
        <v>43330</v>
      </c>
      <c r="G847">
        <v>5536</v>
      </c>
      <c r="H847">
        <v>11.7</v>
      </c>
      <c r="I847">
        <v>10986.45</v>
      </c>
      <c r="J847" s="2" t="s">
        <v>1218</v>
      </c>
      <c r="K847">
        <v>177</v>
      </c>
    </row>
    <row r="848" spans="1:11" x14ac:dyDescent="0.3">
      <c r="A848" t="s">
        <v>48</v>
      </c>
      <c r="B848" t="s">
        <v>1161</v>
      </c>
      <c r="C848" t="s">
        <v>1184</v>
      </c>
      <c r="D848" s="43">
        <v>43175</v>
      </c>
      <c r="E848" s="1">
        <v>43186</v>
      </c>
      <c r="F848" s="1">
        <v>43194</v>
      </c>
      <c r="G848">
        <v>16695</v>
      </c>
      <c r="H848">
        <v>20.100000000000001</v>
      </c>
      <c r="I848">
        <v>13436.57</v>
      </c>
      <c r="J848" s="2" t="s">
        <v>1218</v>
      </c>
      <c r="K848">
        <v>141</v>
      </c>
    </row>
    <row r="849" spans="1:11" x14ac:dyDescent="0.3">
      <c r="A849" t="s">
        <v>416</v>
      </c>
      <c r="B849" t="s">
        <v>1167</v>
      </c>
      <c r="C849" t="s">
        <v>1184</v>
      </c>
      <c r="D849" s="43">
        <v>43629</v>
      </c>
      <c r="E849" s="1">
        <v>43643</v>
      </c>
      <c r="F849" s="1">
        <v>43648</v>
      </c>
      <c r="G849">
        <v>16895</v>
      </c>
      <c r="H849">
        <v>20.3</v>
      </c>
      <c r="I849">
        <v>7567.42</v>
      </c>
      <c r="J849" s="2" t="s">
        <v>1218</v>
      </c>
      <c r="K849">
        <v>858</v>
      </c>
    </row>
    <row r="850" spans="1:11" x14ac:dyDescent="0.3">
      <c r="A850" t="s">
        <v>650</v>
      </c>
      <c r="B850" t="s">
        <v>1161</v>
      </c>
      <c r="C850" t="s">
        <v>1177</v>
      </c>
      <c r="D850" s="43">
        <v>43245</v>
      </c>
      <c r="E850" s="1">
        <v>43266</v>
      </c>
      <c r="F850" s="1">
        <v>43275</v>
      </c>
      <c r="G850">
        <v>16013</v>
      </c>
      <c r="H850">
        <v>19.3</v>
      </c>
      <c r="I850">
        <v>3701.89</v>
      </c>
      <c r="J850" s="2" t="s">
        <v>1218</v>
      </c>
      <c r="K850">
        <v>805</v>
      </c>
    </row>
    <row r="851" spans="1:11" x14ac:dyDescent="0.3">
      <c r="A851" t="s">
        <v>423</v>
      </c>
      <c r="B851" t="s">
        <v>1161</v>
      </c>
      <c r="C851" t="s">
        <v>1169</v>
      </c>
      <c r="D851" s="43">
        <v>43138</v>
      </c>
      <c r="E851" s="1">
        <v>43155</v>
      </c>
      <c r="F851" s="1">
        <v>43163</v>
      </c>
      <c r="G851">
        <v>15178</v>
      </c>
      <c r="H851">
        <v>18.3</v>
      </c>
      <c r="I851">
        <v>7479.53</v>
      </c>
      <c r="J851" s="2" t="s">
        <v>1218</v>
      </c>
      <c r="K851">
        <v>808</v>
      </c>
    </row>
    <row r="852" spans="1:11" x14ac:dyDescent="0.3">
      <c r="A852" t="s">
        <v>305</v>
      </c>
      <c r="B852" t="s">
        <v>1161</v>
      </c>
      <c r="C852" t="s">
        <v>1160</v>
      </c>
      <c r="D852" s="43">
        <v>43542</v>
      </c>
      <c r="E852" s="1">
        <v>43557</v>
      </c>
      <c r="F852" s="1">
        <v>43571</v>
      </c>
      <c r="G852">
        <v>15349</v>
      </c>
      <c r="H852">
        <v>18.5</v>
      </c>
      <c r="J852" s="2" t="s">
        <v>1218</v>
      </c>
      <c r="K852">
        <v>7</v>
      </c>
    </row>
    <row r="853" spans="1:11" x14ac:dyDescent="0.3">
      <c r="A853" t="s">
        <v>473</v>
      </c>
      <c r="B853" t="s">
        <v>1167</v>
      </c>
      <c r="C853" t="s">
        <v>1186</v>
      </c>
      <c r="D853" s="43">
        <v>43662</v>
      </c>
      <c r="E853" s="1">
        <v>43671</v>
      </c>
      <c r="F853" s="1">
        <v>43681</v>
      </c>
      <c r="G853">
        <v>9597</v>
      </c>
      <c r="H853">
        <v>17.7</v>
      </c>
      <c r="I853">
        <v>6697.07</v>
      </c>
      <c r="J853" s="2" t="s">
        <v>1218</v>
      </c>
      <c r="K853">
        <v>950</v>
      </c>
    </row>
    <row r="854" spans="1:11" x14ac:dyDescent="0.3">
      <c r="A854" t="s">
        <v>956</v>
      </c>
      <c r="B854" t="s">
        <v>1160</v>
      </c>
      <c r="C854" t="s">
        <v>1186</v>
      </c>
      <c r="D854" s="43">
        <v>43572</v>
      </c>
      <c r="E854" s="1">
        <v>43633</v>
      </c>
      <c r="F854" s="1">
        <v>43641</v>
      </c>
      <c r="G854">
        <v>2594</v>
      </c>
      <c r="H854">
        <v>3.7</v>
      </c>
      <c r="I854">
        <v>441.06</v>
      </c>
      <c r="J854" s="2" t="s">
        <v>1219</v>
      </c>
      <c r="K854">
        <v>952</v>
      </c>
    </row>
    <row r="855" spans="1:11" x14ac:dyDescent="0.3">
      <c r="A855" t="s">
        <v>794</v>
      </c>
      <c r="B855" t="s">
        <v>1190</v>
      </c>
      <c r="C855" t="s">
        <v>1163</v>
      </c>
      <c r="D855" s="43">
        <v>42951</v>
      </c>
      <c r="E855" s="1">
        <v>42957</v>
      </c>
      <c r="F855" s="1">
        <v>42971</v>
      </c>
      <c r="G855">
        <v>3608</v>
      </c>
      <c r="H855">
        <v>4.8</v>
      </c>
      <c r="I855">
        <v>1017.84</v>
      </c>
      <c r="J855" s="2" t="s">
        <v>1219</v>
      </c>
      <c r="K855">
        <v>479</v>
      </c>
    </row>
    <row r="856" spans="1:11" x14ac:dyDescent="0.3">
      <c r="A856" t="s">
        <v>1020</v>
      </c>
      <c r="B856" t="s">
        <v>1167</v>
      </c>
      <c r="C856" t="s">
        <v>1210</v>
      </c>
      <c r="D856" s="43">
        <v>43472</v>
      </c>
      <c r="E856" s="1">
        <v>43488</v>
      </c>
      <c r="F856" s="1">
        <v>43492</v>
      </c>
      <c r="G856">
        <v>364</v>
      </c>
      <c r="H856">
        <v>1.5</v>
      </c>
      <c r="I856">
        <v>318.39999999999998</v>
      </c>
      <c r="J856" s="2" t="s">
        <v>1219</v>
      </c>
      <c r="K856">
        <v>601</v>
      </c>
    </row>
    <row r="857" spans="1:11" x14ac:dyDescent="0.3">
      <c r="A857" t="s">
        <v>1023</v>
      </c>
      <c r="B857" t="s">
        <v>1160</v>
      </c>
      <c r="C857" t="s">
        <v>1201</v>
      </c>
      <c r="D857" s="43">
        <v>43713</v>
      </c>
      <c r="E857" s="1">
        <v>43729</v>
      </c>
      <c r="F857" s="1">
        <v>43737</v>
      </c>
      <c r="G857">
        <v>2565</v>
      </c>
      <c r="H857">
        <v>3.7</v>
      </c>
      <c r="I857">
        <v>314.52</v>
      </c>
      <c r="J857" s="2" t="s">
        <v>1218</v>
      </c>
      <c r="K857">
        <v>958</v>
      </c>
    </row>
    <row r="858" spans="1:11" x14ac:dyDescent="0.3">
      <c r="A858" t="s">
        <v>668</v>
      </c>
      <c r="B858" t="s">
        <v>1162</v>
      </c>
      <c r="C858" t="s">
        <v>1164</v>
      </c>
      <c r="D858" s="43">
        <v>43628</v>
      </c>
      <c r="E858" s="1">
        <v>43628</v>
      </c>
      <c r="F858" s="1">
        <v>43635</v>
      </c>
      <c r="G858">
        <v>7213</v>
      </c>
      <c r="H858">
        <v>8.4</v>
      </c>
      <c r="J858" s="2" t="s">
        <v>1218</v>
      </c>
      <c r="K858">
        <v>725</v>
      </c>
    </row>
    <row r="859" spans="1:11" x14ac:dyDescent="0.3">
      <c r="A859" t="s">
        <v>1053</v>
      </c>
      <c r="B859" t="s">
        <v>1190</v>
      </c>
      <c r="C859" t="s">
        <v>1185</v>
      </c>
      <c r="D859" s="43">
        <v>42939</v>
      </c>
      <c r="E859" s="1">
        <v>42956</v>
      </c>
      <c r="F859" s="1">
        <v>42958</v>
      </c>
      <c r="G859">
        <v>2279</v>
      </c>
      <c r="H859">
        <v>3.2</v>
      </c>
      <c r="I859">
        <v>263.49</v>
      </c>
      <c r="J859" s="2" t="s">
        <v>1219</v>
      </c>
      <c r="K859">
        <v>895</v>
      </c>
    </row>
    <row r="860" spans="1:11" x14ac:dyDescent="0.3">
      <c r="A860" t="s">
        <v>1077</v>
      </c>
      <c r="B860" t="s">
        <v>1167</v>
      </c>
      <c r="C860" t="s">
        <v>1194</v>
      </c>
      <c r="D860" s="43">
        <v>43574</v>
      </c>
      <c r="E860" s="1">
        <v>43590</v>
      </c>
      <c r="F860" s="1">
        <v>43594</v>
      </c>
      <c r="G860">
        <v>630</v>
      </c>
      <c r="H860">
        <v>8.8000000000000007</v>
      </c>
      <c r="I860">
        <v>212.7</v>
      </c>
      <c r="J860" s="2" t="s">
        <v>1219</v>
      </c>
      <c r="K860">
        <v>810</v>
      </c>
    </row>
    <row r="861" spans="1:11" x14ac:dyDescent="0.3">
      <c r="A861" t="s">
        <v>400</v>
      </c>
      <c r="B861" t="s">
        <v>1162</v>
      </c>
      <c r="C861" t="s">
        <v>1169</v>
      </c>
      <c r="D861" s="43">
        <v>43725</v>
      </c>
      <c r="E861" s="1">
        <v>43737</v>
      </c>
      <c r="F861" s="1">
        <v>43749</v>
      </c>
      <c r="G861">
        <v>10605</v>
      </c>
      <c r="H861">
        <v>11.8</v>
      </c>
      <c r="I861">
        <v>7797.61</v>
      </c>
      <c r="J861" s="2" t="s">
        <v>1218</v>
      </c>
      <c r="K861">
        <v>388</v>
      </c>
    </row>
    <row r="862" spans="1:11" x14ac:dyDescent="0.3">
      <c r="A862" t="s">
        <v>123</v>
      </c>
      <c r="B862" t="s">
        <v>1167</v>
      </c>
      <c r="C862" t="s">
        <v>1176</v>
      </c>
      <c r="D862" s="43">
        <v>43227</v>
      </c>
      <c r="E862" s="1">
        <v>43235</v>
      </c>
      <c r="F862" s="1">
        <v>43247</v>
      </c>
      <c r="G862">
        <v>8900</v>
      </c>
      <c r="H862">
        <v>11</v>
      </c>
      <c r="I862">
        <v>11995.34</v>
      </c>
      <c r="J862" s="2" t="s">
        <v>1218</v>
      </c>
      <c r="K862">
        <v>636</v>
      </c>
    </row>
    <row r="863" spans="1:11" x14ac:dyDescent="0.3">
      <c r="A863" t="s">
        <v>925</v>
      </c>
      <c r="B863" t="s">
        <v>1167</v>
      </c>
      <c r="C863" t="s">
        <v>1194</v>
      </c>
      <c r="D863" s="43">
        <v>43362</v>
      </c>
      <c r="E863" s="1">
        <v>43397</v>
      </c>
      <c r="F863" s="1">
        <v>43404</v>
      </c>
      <c r="G863">
        <v>630</v>
      </c>
      <c r="H863">
        <v>8.8000000000000007</v>
      </c>
      <c r="I863">
        <v>535.53</v>
      </c>
      <c r="J863" s="2" t="s">
        <v>1219</v>
      </c>
      <c r="K863">
        <v>689</v>
      </c>
    </row>
    <row r="864" spans="1:11" x14ac:dyDescent="0.3">
      <c r="A864" t="s">
        <v>858</v>
      </c>
      <c r="B864" t="s">
        <v>1167</v>
      </c>
      <c r="C864" t="s">
        <v>1208</v>
      </c>
      <c r="D864" s="43">
        <v>43278</v>
      </c>
      <c r="E864" s="1">
        <v>43278</v>
      </c>
      <c r="F864" s="1">
        <v>43285</v>
      </c>
      <c r="G864">
        <v>2507</v>
      </c>
      <c r="H864">
        <v>8.6999999999999993</v>
      </c>
      <c r="J864" s="2" t="s">
        <v>1219</v>
      </c>
      <c r="K864">
        <v>417</v>
      </c>
    </row>
    <row r="865" spans="1:11" x14ac:dyDescent="0.3">
      <c r="A865" t="s">
        <v>540</v>
      </c>
      <c r="B865" t="s">
        <v>1161</v>
      </c>
      <c r="C865" t="s">
        <v>1162</v>
      </c>
      <c r="D865" s="43">
        <v>43231</v>
      </c>
      <c r="E865" s="1">
        <v>43259</v>
      </c>
      <c r="F865" s="1">
        <v>43264</v>
      </c>
      <c r="G865">
        <v>5555</v>
      </c>
      <c r="H865">
        <v>7.1</v>
      </c>
      <c r="I865">
        <v>5388.14</v>
      </c>
      <c r="J865" s="2" t="s">
        <v>1218</v>
      </c>
      <c r="K865">
        <v>343</v>
      </c>
    </row>
    <row r="866" spans="1:11" x14ac:dyDescent="0.3">
      <c r="A866" t="s">
        <v>21</v>
      </c>
      <c r="B866" t="s">
        <v>1167</v>
      </c>
      <c r="C866" t="s">
        <v>1174</v>
      </c>
      <c r="D866" s="43">
        <v>42763</v>
      </c>
      <c r="E866" s="1">
        <v>42765</v>
      </c>
      <c r="F866" s="1">
        <v>42773</v>
      </c>
      <c r="G866">
        <v>11708</v>
      </c>
      <c r="H866">
        <v>20.9</v>
      </c>
      <c r="I866">
        <v>14856.71</v>
      </c>
      <c r="J866" s="2" t="s">
        <v>1218</v>
      </c>
      <c r="K866">
        <v>549</v>
      </c>
    </row>
    <row r="867" spans="1:11" x14ac:dyDescent="0.3">
      <c r="A867" t="s">
        <v>834</v>
      </c>
      <c r="B867" t="s">
        <v>1167</v>
      </c>
      <c r="C867" t="s">
        <v>1178</v>
      </c>
      <c r="D867" s="43">
        <v>43029</v>
      </c>
      <c r="E867" s="1">
        <v>43037</v>
      </c>
      <c r="F867" s="1">
        <v>43043</v>
      </c>
      <c r="G867">
        <v>6377</v>
      </c>
      <c r="H867">
        <v>10.5</v>
      </c>
      <c r="I867">
        <v>807.16</v>
      </c>
      <c r="J867" s="2" t="s">
        <v>1219</v>
      </c>
      <c r="K867">
        <v>267</v>
      </c>
    </row>
    <row r="868" spans="1:11" x14ac:dyDescent="0.3">
      <c r="A868" t="s">
        <v>433</v>
      </c>
      <c r="B868" t="s">
        <v>1161</v>
      </c>
      <c r="C868" t="s">
        <v>1164</v>
      </c>
      <c r="D868" s="43">
        <v>43693</v>
      </c>
      <c r="E868" s="1">
        <v>43710</v>
      </c>
      <c r="F868" s="1">
        <v>43723</v>
      </c>
      <c r="G868">
        <v>12551</v>
      </c>
      <c r="H868">
        <v>15.3</v>
      </c>
      <c r="I868">
        <v>7344.57</v>
      </c>
      <c r="J868" s="2" t="s">
        <v>1218</v>
      </c>
      <c r="K868">
        <v>384</v>
      </c>
    </row>
    <row r="869" spans="1:11" x14ac:dyDescent="0.3">
      <c r="A869" t="s">
        <v>15</v>
      </c>
      <c r="B869" t="s">
        <v>1161</v>
      </c>
      <c r="C869" t="s">
        <v>1171</v>
      </c>
      <c r="D869" s="43">
        <v>43465</v>
      </c>
      <c r="E869" s="1">
        <v>43468</v>
      </c>
      <c r="F869" s="1">
        <v>43483</v>
      </c>
      <c r="G869">
        <v>11004</v>
      </c>
      <c r="H869">
        <v>13.5</v>
      </c>
      <c r="J869" s="2" t="s">
        <v>1218</v>
      </c>
      <c r="K869">
        <v>204</v>
      </c>
    </row>
    <row r="870" spans="1:11" x14ac:dyDescent="0.3">
      <c r="A870" t="s">
        <v>530</v>
      </c>
      <c r="B870" t="s">
        <v>1161</v>
      </c>
      <c r="C870" t="s">
        <v>1173</v>
      </c>
      <c r="D870" s="43">
        <v>43309</v>
      </c>
      <c r="E870" s="1">
        <v>43335</v>
      </c>
      <c r="F870" s="1">
        <v>43347</v>
      </c>
      <c r="G870">
        <v>13964</v>
      </c>
      <c r="H870">
        <v>16.899999999999999</v>
      </c>
      <c r="I870">
        <v>5564.43</v>
      </c>
      <c r="J870" s="2" t="s">
        <v>1218</v>
      </c>
      <c r="K870">
        <v>638</v>
      </c>
    </row>
    <row r="871" spans="1:11" x14ac:dyDescent="0.3">
      <c r="A871" t="s">
        <v>471</v>
      </c>
      <c r="B871" t="s">
        <v>1161</v>
      </c>
      <c r="C871" t="s">
        <v>1171</v>
      </c>
      <c r="D871" s="43">
        <v>43487</v>
      </c>
      <c r="E871" s="1">
        <v>43489</v>
      </c>
      <c r="F871" s="1">
        <v>43494</v>
      </c>
      <c r="G871">
        <v>11004</v>
      </c>
      <c r="H871">
        <v>13.5</v>
      </c>
      <c r="I871">
        <v>6705.64</v>
      </c>
      <c r="J871" s="2" t="s">
        <v>1218</v>
      </c>
      <c r="K871">
        <v>202</v>
      </c>
    </row>
    <row r="872" spans="1:11" x14ac:dyDescent="0.3">
      <c r="A872" t="s">
        <v>971</v>
      </c>
      <c r="B872" t="s">
        <v>1162</v>
      </c>
      <c r="C872" t="s">
        <v>1210</v>
      </c>
      <c r="D872" s="43">
        <v>43349</v>
      </c>
      <c r="E872" s="1">
        <v>43365</v>
      </c>
      <c r="F872" s="1">
        <v>43369</v>
      </c>
      <c r="G872">
        <v>370</v>
      </c>
      <c r="H872">
        <v>1.5</v>
      </c>
      <c r="I872">
        <v>402.01</v>
      </c>
      <c r="J872" s="2" t="s">
        <v>1219</v>
      </c>
      <c r="K872">
        <v>11</v>
      </c>
    </row>
    <row r="873" spans="1:11" x14ac:dyDescent="0.3">
      <c r="A873" t="s">
        <v>462</v>
      </c>
      <c r="B873" t="s">
        <v>1162</v>
      </c>
      <c r="C873" t="s">
        <v>1176</v>
      </c>
      <c r="D873" s="43">
        <v>43271</v>
      </c>
      <c r="E873" s="1">
        <v>43273</v>
      </c>
      <c r="F873" s="1">
        <v>43283</v>
      </c>
      <c r="G873">
        <v>8861</v>
      </c>
      <c r="H873">
        <v>10.6</v>
      </c>
      <c r="I873">
        <v>6875.46</v>
      </c>
      <c r="J873" s="2" t="s">
        <v>1218</v>
      </c>
      <c r="K873">
        <v>467</v>
      </c>
    </row>
    <row r="874" spans="1:11" x14ac:dyDescent="0.3">
      <c r="A874" t="s">
        <v>83</v>
      </c>
      <c r="B874" t="s">
        <v>1160</v>
      </c>
      <c r="C874" t="s">
        <v>1161</v>
      </c>
      <c r="D874" s="43">
        <v>42993</v>
      </c>
      <c r="E874" s="1">
        <v>43003</v>
      </c>
      <c r="F874" s="1">
        <v>43013</v>
      </c>
      <c r="G874">
        <v>15340</v>
      </c>
      <c r="H874">
        <v>23.5</v>
      </c>
      <c r="I874">
        <v>12676.7</v>
      </c>
      <c r="J874" s="2" t="s">
        <v>1218</v>
      </c>
      <c r="K874">
        <v>952</v>
      </c>
    </row>
    <row r="875" spans="1:11" x14ac:dyDescent="0.3">
      <c r="A875" t="s">
        <v>1086</v>
      </c>
      <c r="B875" t="s">
        <v>1160</v>
      </c>
      <c r="C875" t="s">
        <v>1174</v>
      </c>
      <c r="D875" s="43">
        <v>43547</v>
      </c>
      <c r="E875" s="1">
        <v>43633</v>
      </c>
      <c r="F875" s="1">
        <v>43639</v>
      </c>
      <c r="G875">
        <v>882</v>
      </c>
      <c r="H875">
        <v>2.8</v>
      </c>
      <c r="I875">
        <v>194.35</v>
      </c>
      <c r="J875" s="2" t="s">
        <v>1219</v>
      </c>
      <c r="K875">
        <v>655</v>
      </c>
    </row>
    <row r="876" spans="1:11" x14ac:dyDescent="0.3">
      <c r="A876" t="s">
        <v>1013</v>
      </c>
      <c r="B876" t="s">
        <v>1167</v>
      </c>
      <c r="C876" t="s">
        <v>1182</v>
      </c>
      <c r="D876" s="43">
        <v>43513</v>
      </c>
      <c r="E876" s="1">
        <v>43524</v>
      </c>
      <c r="F876" s="1">
        <v>43529</v>
      </c>
      <c r="G876">
        <v>2461</v>
      </c>
      <c r="H876">
        <v>3.6</v>
      </c>
      <c r="I876">
        <v>330.34</v>
      </c>
      <c r="J876" s="2" t="s">
        <v>1218</v>
      </c>
      <c r="K876">
        <v>11</v>
      </c>
    </row>
    <row r="877" spans="1:11" x14ac:dyDescent="0.3">
      <c r="A877" t="s">
        <v>623</v>
      </c>
      <c r="B877" t="s">
        <v>1162</v>
      </c>
      <c r="C877" t="s">
        <v>1174</v>
      </c>
      <c r="D877" s="43">
        <v>43472</v>
      </c>
      <c r="E877" s="1">
        <v>43472</v>
      </c>
      <c r="F877" s="1">
        <v>43484</v>
      </c>
      <c r="G877">
        <v>11721</v>
      </c>
      <c r="H877">
        <v>13.9</v>
      </c>
      <c r="I877">
        <v>4033.11</v>
      </c>
      <c r="J877" s="2" t="s">
        <v>1218</v>
      </c>
      <c r="K877">
        <v>139</v>
      </c>
    </row>
    <row r="878" spans="1:11" x14ac:dyDescent="0.3">
      <c r="A878" t="s">
        <v>344</v>
      </c>
      <c r="B878" t="s">
        <v>1161</v>
      </c>
      <c r="C878" t="s">
        <v>1175</v>
      </c>
      <c r="D878" s="43">
        <v>42811</v>
      </c>
      <c r="E878" s="1">
        <v>42819</v>
      </c>
      <c r="F878" s="1">
        <v>42825</v>
      </c>
      <c r="G878">
        <v>11022</v>
      </c>
      <c r="H878">
        <v>13.5</v>
      </c>
      <c r="I878">
        <v>8725.5499999999993</v>
      </c>
      <c r="J878" s="2" t="s">
        <v>1218</v>
      </c>
      <c r="K878">
        <v>420</v>
      </c>
    </row>
    <row r="879" spans="1:11" x14ac:dyDescent="0.3">
      <c r="A879" t="s">
        <v>527</v>
      </c>
      <c r="B879" t="s">
        <v>1162</v>
      </c>
      <c r="C879" t="s">
        <v>1198</v>
      </c>
      <c r="D879" s="43">
        <v>43295</v>
      </c>
      <c r="E879" s="1">
        <v>43322</v>
      </c>
      <c r="F879" s="1">
        <v>43329</v>
      </c>
      <c r="G879">
        <v>7627</v>
      </c>
      <c r="H879">
        <v>8.8000000000000007</v>
      </c>
      <c r="I879">
        <v>5676.26</v>
      </c>
      <c r="J879" s="2" t="s">
        <v>1218</v>
      </c>
      <c r="K879">
        <v>689</v>
      </c>
    </row>
    <row r="880" spans="1:11" x14ac:dyDescent="0.3">
      <c r="A880" t="s">
        <v>284</v>
      </c>
      <c r="B880" t="s">
        <v>1162</v>
      </c>
      <c r="C880" t="s">
        <v>1160</v>
      </c>
      <c r="D880" s="43">
        <v>43535</v>
      </c>
      <c r="E880" s="1">
        <v>43553</v>
      </c>
      <c r="F880" s="1">
        <v>43558</v>
      </c>
      <c r="G880">
        <v>10883</v>
      </c>
      <c r="H880">
        <v>12.8</v>
      </c>
      <c r="I880">
        <v>9532.52</v>
      </c>
      <c r="J880" s="2" t="s">
        <v>1218</v>
      </c>
      <c r="K880">
        <v>165</v>
      </c>
    </row>
    <row r="881" spans="1:11" x14ac:dyDescent="0.3">
      <c r="A881" t="s">
        <v>1152</v>
      </c>
      <c r="B881" t="s">
        <v>1162</v>
      </c>
      <c r="C881" t="s">
        <v>1210</v>
      </c>
      <c r="D881" s="43">
        <v>43574</v>
      </c>
      <c r="E881" s="1">
        <v>43608</v>
      </c>
      <c r="F881" s="1">
        <v>43617</v>
      </c>
      <c r="G881">
        <v>370</v>
      </c>
      <c r="H881">
        <v>1.5</v>
      </c>
      <c r="I881">
        <v>75.39</v>
      </c>
      <c r="J881" s="2" t="s">
        <v>1218</v>
      </c>
      <c r="K881">
        <v>810</v>
      </c>
    </row>
    <row r="882" spans="1:11" x14ac:dyDescent="0.3">
      <c r="A882" t="s">
        <v>551</v>
      </c>
      <c r="B882" t="s">
        <v>1161</v>
      </c>
      <c r="C882" t="s">
        <v>1168</v>
      </c>
      <c r="D882" s="43">
        <v>43153</v>
      </c>
      <c r="E882" s="1">
        <v>43194</v>
      </c>
      <c r="F882" s="1">
        <v>43202</v>
      </c>
      <c r="G882">
        <v>10899</v>
      </c>
      <c r="H882">
        <v>13.3</v>
      </c>
      <c r="I882">
        <v>5216.8100000000004</v>
      </c>
      <c r="J882" s="2" t="s">
        <v>1218</v>
      </c>
      <c r="K882">
        <v>895</v>
      </c>
    </row>
    <row r="883" spans="1:11" x14ac:dyDescent="0.3">
      <c r="A883" t="s">
        <v>211</v>
      </c>
      <c r="B883" t="s">
        <v>1161</v>
      </c>
      <c r="C883" t="s">
        <v>1176</v>
      </c>
      <c r="D883" s="43">
        <v>42839</v>
      </c>
      <c r="E883" s="1">
        <v>42848</v>
      </c>
      <c r="F883" s="1">
        <v>42853</v>
      </c>
      <c r="G883">
        <v>11115</v>
      </c>
      <c r="H883">
        <v>13.5</v>
      </c>
      <c r="I883">
        <v>10641.48</v>
      </c>
      <c r="J883" s="2" t="s">
        <v>1218</v>
      </c>
      <c r="K883">
        <v>962</v>
      </c>
    </row>
    <row r="884" spans="1:11" x14ac:dyDescent="0.3">
      <c r="A884" t="s">
        <v>1121</v>
      </c>
      <c r="B884" t="s">
        <v>1162</v>
      </c>
      <c r="C884" t="s">
        <v>1194</v>
      </c>
      <c r="D884" s="43">
        <v>43750</v>
      </c>
      <c r="E884" s="1">
        <v>43759</v>
      </c>
      <c r="F884" s="1">
        <v>43763</v>
      </c>
      <c r="G884">
        <v>654</v>
      </c>
      <c r="H884">
        <v>1.8</v>
      </c>
      <c r="I884">
        <v>151.63999999999999</v>
      </c>
      <c r="J884" s="2" t="s">
        <v>1219</v>
      </c>
      <c r="K884">
        <v>139</v>
      </c>
    </row>
    <row r="885" spans="1:11" x14ac:dyDescent="0.3">
      <c r="A885" t="s">
        <v>873</v>
      </c>
      <c r="B885" t="s">
        <v>1190</v>
      </c>
      <c r="C885" t="s">
        <v>1162</v>
      </c>
      <c r="D885" s="43">
        <v>43583</v>
      </c>
      <c r="E885" s="1">
        <v>43688</v>
      </c>
      <c r="F885" s="1">
        <v>43697</v>
      </c>
      <c r="G885">
        <v>5536</v>
      </c>
      <c r="H885">
        <v>11.7</v>
      </c>
      <c r="I885">
        <v>678.43</v>
      </c>
      <c r="J885" s="2" t="s">
        <v>1219</v>
      </c>
      <c r="K885">
        <v>13</v>
      </c>
    </row>
    <row r="886" spans="1:11" x14ac:dyDescent="0.3">
      <c r="A886" t="s">
        <v>620</v>
      </c>
      <c r="B886" t="s">
        <v>1190</v>
      </c>
      <c r="C886" t="s">
        <v>1209</v>
      </c>
      <c r="D886" s="43">
        <v>43028</v>
      </c>
      <c r="E886" s="1">
        <v>43044</v>
      </c>
      <c r="F886" s="1">
        <v>43059</v>
      </c>
      <c r="G886">
        <v>5830</v>
      </c>
      <c r="H886">
        <v>11.3</v>
      </c>
      <c r="I886">
        <v>4062.32</v>
      </c>
      <c r="J886" s="2" t="s">
        <v>1218</v>
      </c>
      <c r="K886">
        <v>728</v>
      </c>
    </row>
    <row r="887" spans="1:11" x14ac:dyDescent="0.3">
      <c r="A887" t="s">
        <v>168</v>
      </c>
      <c r="B887" t="s">
        <v>1161</v>
      </c>
      <c r="C887" t="s">
        <v>1171</v>
      </c>
      <c r="D887" s="43">
        <v>43510</v>
      </c>
      <c r="E887" s="1">
        <v>43521</v>
      </c>
      <c r="F887" s="1">
        <v>43527</v>
      </c>
      <c r="G887">
        <v>11004</v>
      </c>
      <c r="H887">
        <v>13.5</v>
      </c>
      <c r="I887">
        <v>11244.68</v>
      </c>
      <c r="J887" s="2" t="s">
        <v>1218</v>
      </c>
      <c r="K887">
        <v>805</v>
      </c>
    </row>
    <row r="888" spans="1:11" x14ac:dyDescent="0.3">
      <c r="A888" t="s">
        <v>960</v>
      </c>
      <c r="B888" t="s">
        <v>1162</v>
      </c>
      <c r="C888" t="s">
        <v>1210</v>
      </c>
      <c r="D888" s="43">
        <v>43625</v>
      </c>
      <c r="E888" s="1">
        <v>43650</v>
      </c>
      <c r="F888" s="1">
        <v>43654</v>
      </c>
      <c r="G888">
        <v>370</v>
      </c>
      <c r="H888">
        <v>1.5</v>
      </c>
      <c r="I888">
        <v>432.35</v>
      </c>
      <c r="J888" s="2" t="s">
        <v>1219</v>
      </c>
      <c r="K888">
        <v>636</v>
      </c>
    </row>
    <row r="889" spans="1:11" x14ac:dyDescent="0.3">
      <c r="A889" t="s">
        <v>330</v>
      </c>
      <c r="B889" t="s">
        <v>1167</v>
      </c>
      <c r="C889" t="s">
        <v>1193</v>
      </c>
      <c r="D889" s="43">
        <v>43732</v>
      </c>
      <c r="E889" s="1">
        <v>43733</v>
      </c>
      <c r="F889" s="1">
        <v>43741</v>
      </c>
      <c r="G889">
        <v>6732</v>
      </c>
      <c r="H889">
        <v>8.5</v>
      </c>
      <c r="I889">
        <v>8970.4699999999993</v>
      </c>
      <c r="J889" s="2" t="s">
        <v>1218</v>
      </c>
      <c r="K889">
        <v>15</v>
      </c>
    </row>
    <row r="890" spans="1:11" x14ac:dyDescent="0.3">
      <c r="A890" t="s">
        <v>78</v>
      </c>
      <c r="B890" t="s">
        <v>1162</v>
      </c>
      <c r="C890" t="s">
        <v>1174</v>
      </c>
      <c r="D890" s="43">
        <v>43699</v>
      </c>
      <c r="E890" s="1">
        <v>43708</v>
      </c>
      <c r="F890" s="1">
        <v>43714</v>
      </c>
      <c r="G890">
        <v>11721</v>
      </c>
      <c r="H890">
        <v>13.9</v>
      </c>
      <c r="I890">
        <v>12816.98</v>
      </c>
      <c r="J890" s="2" t="s">
        <v>1218</v>
      </c>
      <c r="K890">
        <v>601</v>
      </c>
    </row>
    <row r="891" spans="1:11" x14ac:dyDescent="0.3">
      <c r="A891" t="s">
        <v>1005</v>
      </c>
      <c r="B891" t="s">
        <v>1167</v>
      </c>
      <c r="C891" t="s">
        <v>1182</v>
      </c>
      <c r="D891" s="43">
        <v>43128</v>
      </c>
      <c r="E891" s="1">
        <v>43138</v>
      </c>
      <c r="F891" s="1">
        <v>43143</v>
      </c>
      <c r="G891">
        <v>2461</v>
      </c>
      <c r="H891">
        <v>3.6</v>
      </c>
      <c r="I891">
        <v>342.58</v>
      </c>
      <c r="J891" s="2" t="s">
        <v>1219</v>
      </c>
      <c r="K891">
        <v>198</v>
      </c>
    </row>
    <row r="892" spans="1:11" x14ac:dyDescent="0.3">
      <c r="A892" t="s">
        <v>98</v>
      </c>
      <c r="B892" t="s">
        <v>1162</v>
      </c>
      <c r="C892" t="s">
        <v>1177</v>
      </c>
      <c r="D892" s="43">
        <v>43781</v>
      </c>
      <c r="E892" s="1">
        <v>43793</v>
      </c>
      <c r="F892" s="1">
        <v>43805</v>
      </c>
      <c r="G892">
        <v>17020</v>
      </c>
      <c r="H892">
        <v>22.2</v>
      </c>
      <c r="I892">
        <v>12492.99</v>
      </c>
      <c r="J892" s="2" t="s">
        <v>1218</v>
      </c>
      <c r="K892">
        <v>845</v>
      </c>
    </row>
    <row r="893" spans="1:11" x14ac:dyDescent="0.3">
      <c r="A893" t="s">
        <v>510</v>
      </c>
      <c r="B893" t="s">
        <v>1167</v>
      </c>
      <c r="C893" t="s">
        <v>1198</v>
      </c>
      <c r="D893" s="43">
        <v>43713</v>
      </c>
      <c r="E893" s="1">
        <v>43737</v>
      </c>
      <c r="F893" s="1">
        <v>43743</v>
      </c>
      <c r="G893">
        <v>7660</v>
      </c>
      <c r="H893">
        <v>15.8</v>
      </c>
      <c r="I893">
        <v>6033.9</v>
      </c>
      <c r="J893" s="2" t="s">
        <v>1218</v>
      </c>
      <c r="K893">
        <v>467</v>
      </c>
    </row>
    <row r="894" spans="1:11" x14ac:dyDescent="0.3">
      <c r="A894" t="s">
        <v>412</v>
      </c>
      <c r="B894" t="s">
        <v>1161</v>
      </c>
      <c r="C894" t="s">
        <v>1194</v>
      </c>
      <c r="D894" s="43">
        <v>43138</v>
      </c>
      <c r="E894" s="1">
        <v>43171</v>
      </c>
      <c r="F894" s="1">
        <v>43174</v>
      </c>
      <c r="G894">
        <v>6205</v>
      </c>
      <c r="H894">
        <v>7.8</v>
      </c>
      <c r="I894">
        <v>7630.51</v>
      </c>
      <c r="J894" s="2" t="s">
        <v>1218</v>
      </c>
      <c r="K894">
        <v>641</v>
      </c>
    </row>
    <row r="895" spans="1:11" x14ac:dyDescent="0.3">
      <c r="A895" t="s">
        <v>537</v>
      </c>
      <c r="B895" t="s">
        <v>1161</v>
      </c>
      <c r="C895" t="s">
        <v>1169</v>
      </c>
      <c r="D895" s="43">
        <v>43327</v>
      </c>
      <c r="E895" s="1">
        <v>43348</v>
      </c>
      <c r="F895" s="1">
        <v>43363</v>
      </c>
      <c r="G895">
        <v>15178</v>
      </c>
      <c r="H895">
        <v>18.3</v>
      </c>
      <c r="I895">
        <v>5509.13</v>
      </c>
      <c r="J895" s="2" t="s">
        <v>1218</v>
      </c>
      <c r="K895">
        <v>770</v>
      </c>
    </row>
    <row r="896" spans="1:11" x14ac:dyDescent="0.3">
      <c r="A896" t="s">
        <v>601</v>
      </c>
      <c r="B896" t="s">
        <v>1167</v>
      </c>
      <c r="C896" t="s">
        <v>1160</v>
      </c>
      <c r="D896" s="43">
        <v>43704</v>
      </c>
      <c r="E896" s="1">
        <v>43717</v>
      </c>
      <c r="F896" s="1">
        <v>43727</v>
      </c>
      <c r="G896">
        <v>10877</v>
      </c>
      <c r="H896">
        <v>13.3</v>
      </c>
      <c r="I896">
        <v>4408.13</v>
      </c>
      <c r="J896" s="2" t="s">
        <v>1218</v>
      </c>
      <c r="K896">
        <v>165</v>
      </c>
    </row>
    <row r="897" spans="1:11" x14ac:dyDescent="0.3">
      <c r="A897" t="s">
        <v>442</v>
      </c>
      <c r="B897" t="s">
        <v>1167</v>
      </c>
      <c r="C897" t="s">
        <v>1201</v>
      </c>
      <c r="D897" s="43">
        <v>43606</v>
      </c>
      <c r="E897" s="1">
        <v>43628</v>
      </c>
      <c r="F897" s="1">
        <v>43631</v>
      </c>
      <c r="G897">
        <v>9634</v>
      </c>
      <c r="H897">
        <v>11.8</v>
      </c>
      <c r="I897">
        <v>7160.81</v>
      </c>
      <c r="J897" s="2" t="s">
        <v>1218</v>
      </c>
      <c r="K897">
        <v>741</v>
      </c>
    </row>
    <row r="898" spans="1:11" x14ac:dyDescent="0.3">
      <c r="A898" t="s">
        <v>791</v>
      </c>
      <c r="B898" t="s">
        <v>1162</v>
      </c>
      <c r="C898" t="s">
        <v>1179</v>
      </c>
      <c r="D898" s="43">
        <v>43671</v>
      </c>
      <c r="E898" s="1">
        <v>43686</v>
      </c>
      <c r="F898" s="1">
        <v>43690</v>
      </c>
      <c r="G898">
        <v>1443</v>
      </c>
      <c r="H898">
        <v>2.6</v>
      </c>
      <c r="I898">
        <v>1052.49</v>
      </c>
      <c r="J898" s="2" t="s">
        <v>1218</v>
      </c>
      <c r="K898">
        <v>601</v>
      </c>
    </row>
    <row r="899" spans="1:11" x14ac:dyDescent="0.3">
      <c r="A899" t="s">
        <v>1082</v>
      </c>
      <c r="B899" t="s">
        <v>1160</v>
      </c>
      <c r="C899" t="s">
        <v>1192</v>
      </c>
      <c r="D899" s="43">
        <v>42923</v>
      </c>
      <c r="E899" s="1">
        <v>42940</v>
      </c>
      <c r="F899" s="1">
        <v>42945</v>
      </c>
      <c r="G899">
        <v>2643</v>
      </c>
      <c r="H899">
        <v>3.8</v>
      </c>
      <c r="I899">
        <v>199.54</v>
      </c>
      <c r="J899" s="2" t="s">
        <v>1219</v>
      </c>
      <c r="K899">
        <v>919</v>
      </c>
    </row>
    <row r="900" spans="1:11" x14ac:dyDescent="0.3">
      <c r="A900" t="s">
        <v>491</v>
      </c>
      <c r="B900" t="s">
        <v>1162</v>
      </c>
      <c r="C900" t="s">
        <v>1174</v>
      </c>
      <c r="D900" s="43">
        <v>43378</v>
      </c>
      <c r="E900" s="1">
        <v>43396</v>
      </c>
      <c r="F900" s="1">
        <v>43410</v>
      </c>
      <c r="G900">
        <v>11721</v>
      </c>
      <c r="H900">
        <v>13.9</v>
      </c>
      <c r="I900">
        <v>6399.39</v>
      </c>
      <c r="J900" s="2" t="s">
        <v>1218</v>
      </c>
      <c r="K900">
        <v>725</v>
      </c>
    </row>
    <row r="901" spans="1:11" x14ac:dyDescent="0.3">
      <c r="A901" t="s">
        <v>94</v>
      </c>
      <c r="B901" t="s">
        <v>1161</v>
      </c>
      <c r="C901" t="s">
        <v>1187</v>
      </c>
      <c r="D901" s="43">
        <v>42907</v>
      </c>
      <c r="E901" s="1">
        <v>42914</v>
      </c>
      <c r="F901" s="1">
        <v>42920</v>
      </c>
      <c r="G901">
        <v>10789</v>
      </c>
      <c r="H901">
        <v>13.2</v>
      </c>
      <c r="I901">
        <v>12555.86</v>
      </c>
      <c r="J901" s="2" t="s">
        <v>1218</v>
      </c>
      <c r="K901">
        <v>325</v>
      </c>
    </row>
    <row r="902" spans="1:11" x14ac:dyDescent="0.3">
      <c r="A902" t="s">
        <v>986</v>
      </c>
      <c r="B902" t="s">
        <v>1160</v>
      </c>
      <c r="C902" t="s">
        <v>1170</v>
      </c>
      <c r="D902" s="43">
        <v>43705</v>
      </c>
      <c r="E902" s="1">
        <v>43725</v>
      </c>
      <c r="F902" s="1">
        <v>43737</v>
      </c>
      <c r="G902">
        <v>3805</v>
      </c>
      <c r="H902">
        <v>5.5</v>
      </c>
      <c r="I902">
        <v>379.27</v>
      </c>
      <c r="J902" s="2" t="s">
        <v>1218</v>
      </c>
      <c r="K902">
        <v>403</v>
      </c>
    </row>
    <row r="903" spans="1:11" x14ac:dyDescent="0.3">
      <c r="A903" t="s">
        <v>554</v>
      </c>
      <c r="B903" t="s">
        <v>1167</v>
      </c>
      <c r="C903" t="s">
        <v>1183</v>
      </c>
      <c r="D903" s="43">
        <v>43619</v>
      </c>
      <c r="E903" s="1">
        <v>43648</v>
      </c>
      <c r="F903" s="1">
        <v>43652</v>
      </c>
      <c r="G903">
        <v>8303</v>
      </c>
      <c r="H903">
        <v>14.5</v>
      </c>
      <c r="I903">
        <v>5133.5600000000004</v>
      </c>
      <c r="J903" s="2" t="s">
        <v>1218</v>
      </c>
      <c r="K903">
        <v>171</v>
      </c>
    </row>
    <row r="904" spans="1:11" x14ac:dyDescent="0.3">
      <c r="A904" t="s">
        <v>301</v>
      </c>
      <c r="B904" t="s">
        <v>1162</v>
      </c>
      <c r="C904" t="s">
        <v>1173</v>
      </c>
      <c r="D904" s="43">
        <v>43557</v>
      </c>
      <c r="E904" s="1">
        <v>43570</v>
      </c>
      <c r="F904" s="1">
        <v>43577</v>
      </c>
      <c r="G904">
        <v>9577</v>
      </c>
      <c r="H904">
        <v>10.7</v>
      </c>
      <c r="I904">
        <v>9355.06</v>
      </c>
      <c r="J904" s="2" t="s">
        <v>1218</v>
      </c>
      <c r="K904">
        <v>89</v>
      </c>
    </row>
    <row r="905" spans="1:11" x14ac:dyDescent="0.3">
      <c r="A905" t="s">
        <v>159</v>
      </c>
      <c r="B905" t="s">
        <v>1167</v>
      </c>
      <c r="C905" t="s">
        <v>1181</v>
      </c>
      <c r="D905" s="43">
        <v>43545</v>
      </c>
      <c r="E905" s="1">
        <v>43551</v>
      </c>
      <c r="F905" s="1">
        <v>43558</v>
      </c>
      <c r="G905">
        <v>9223</v>
      </c>
      <c r="H905">
        <v>18.399999999999999</v>
      </c>
      <c r="I905">
        <v>11351.97</v>
      </c>
      <c r="J905" s="2" t="s">
        <v>1218</v>
      </c>
      <c r="K905">
        <v>15</v>
      </c>
    </row>
    <row r="906" spans="1:11" x14ac:dyDescent="0.3">
      <c r="A906" t="s">
        <v>605</v>
      </c>
      <c r="B906" t="s">
        <v>1167</v>
      </c>
      <c r="C906" t="s">
        <v>1169</v>
      </c>
      <c r="D906" s="43">
        <v>43781</v>
      </c>
      <c r="E906" s="1">
        <v>43796</v>
      </c>
      <c r="F906" s="1">
        <v>43797</v>
      </c>
      <c r="G906">
        <v>10593</v>
      </c>
      <c r="H906">
        <v>17.7</v>
      </c>
      <c r="I906">
        <v>4380.07</v>
      </c>
      <c r="J906" s="2" t="s">
        <v>1218</v>
      </c>
      <c r="K906">
        <v>845</v>
      </c>
    </row>
    <row r="907" spans="1:11" x14ac:dyDescent="0.3">
      <c r="A907" t="s">
        <v>365</v>
      </c>
      <c r="B907" t="s">
        <v>1161</v>
      </c>
      <c r="C907" t="s">
        <v>1160</v>
      </c>
      <c r="D907" s="43">
        <v>43722</v>
      </c>
      <c r="E907" s="1">
        <v>43736</v>
      </c>
      <c r="F907" s="1">
        <v>43743</v>
      </c>
      <c r="G907">
        <v>15349</v>
      </c>
      <c r="H907">
        <v>18.5</v>
      </c>
      <c r="I907">
        <v>8423.2000000000007</v>
      </c>
      <c r="J907" s="2" t="s">
        <v>1218</v>
      </c>
      <c r="K907">
        <v>499</v>
      </c>
    </row>
    <row r="908" spans="1:11" x14ac:dyDescent="0.3">
      <c r="A908" t="s">
        <v>434</v>
      </c>
      <c r="B908" t="s">
        <v>1161</v>
      </c>
      <c r="C908" t="s">
        <v>1173</v>
      </c>
      <c r="D908" s="43">
        <v>43240</v>
      </c>
      <c r="E908" s="1">
        <v>43256</v>
      </c>
      <c r="F908" s="1">
        <v>43264</v>
      </c>
      <c r="G908">
        <v>13964</v>
      </c>
      <c r="H908">
        <v>16.899999999999999</v>
      </c>
      <c r="I908">
        <v>7331.06</v>
      </c>
      <c r="J908" s="2" t="s">
        <v>1218</v>
      </c>
      <c r="K908">
        <v>226</v>
      </c>
    </row>
    <row r="909" spans="1:11" x14ac:dyDescent="0.3">
      <c r="A909" t="s">
        <v>1068</v>
      </c>
      <c r="B909" t="s">
        <v>1190</v>
      </c>
      <c r="C909" t="s">
        <v>1165</v>
      </c>
      <c r="D909" s="43">
        <v>42737</v>
      </c>
      <c r="E909" s="1">
        <v>42740</v>
      </c>
      <c r="F909" s="1">
        <v>42743</v>
      </c>
      <c r="G909">
        <v>1765</v>
      </c>
      <c r="H909">
        <v>2.6</v>
      </c>
      <c r="I909">
        <v>231.77</v>
      </c>
      <c r="J909" s="2" t="s">
        <v>1218</v>
      </c>
      <c r="K909">
        <v>865</v>
      </c>
    </row>
    <row r="910" spans="1:11" x14ac:dyDescent="0.3">
      <c r="A910" t="s">
        <v>629</v>
      </c>
      <c r="B910" t="s">
        <v>1161</v>
      </c>
      <c r="C910" t="s">
        <v>1168</v>
      </c>
      <c r="D910" s="43">
        <v>42886</v>
      </c>
      <c r="E910" s="1">
        <v>42932</v>
      </c>
      <c r="F910" s="1">
        <v>42940</v>
      </c>
      <c r="G910">
        <v>10899</v>
      </c>
      <c r="H910">
        <v>13.3</v>
      </c>
      <c r="I910">
        <v>3972.06</v>
      </c>
      <c r="J910" s="2" t="s">
        <v>1218</v>
      </c>
      <c r="K910">
        <v>506</v>
      </c>
    </row>
    <row r="911" spans="1:11" x14ac:dyDescent="0.3">
      <c r="A911" t="s">
        <v>507</v>
      </c>
      <c r="B911" t="s">
        <v>1162</v>
      </c>
      <c r="C911" t="s">
        <v>1169</v>
      </c>
      <c r="D911" s="43">
        <v>43520</v>
      </c>
      <c r="E911" s="1">
        <v>43548</v>
      </c>
      <c r="F911" s="1">
        <v>43552</v>
      </c>
      <c r="G911">
        <v>10605</v>
      </c>
      <c r="H911">
        <v>11.8</v>
      </c>
      <c r="I911">
        <v>6131.52</v>
      </c>
      <c r="J911" s="2" t="s">
        <v>1218</v>
      </c>
      <c r="K911">
        <v>15</v>
      </c>
    </row>
    <row r="912" spans="1:11" x14ac:dyDescent="0.3">
      <c r="A912" t="s">
        <v>1091</v>
      </c>
      <c r="B912" t="s">
        <v>1190</v>
      </c>
      <c r="C912" t="s">
        <v>1166</v>
      </c>
      <c r="D912" s="43">
        <v>42777</v>
      </c>
      <c r="E912" s="1">
        <v>42781</v>
      </c>
      <c r="F912" s="1">
        <v>42796</v>
      </c>
      <c r="G912">
        <v>1226</v>
      </c>
      <c r="H912">
        <v>2.2000000000000002</v>
      </c>
      <c r="I912">
        <v>192.19</v>
      </c>
      <c r="J912" s="2" t="s">
        <v>1219</v>
      </c>
      <c r="K912">
        <v>840</v>
      </c>
    </row>
    <row r="913" spans="1:11" x14ac:dyDescent="0.3">
      <c r="A913" t="s">
        <v>33</v>
      </c>
      <c r="B913" t="s">
        <v>1161</v>
      </c>
      <c r="C913" t="s">
        <v>1182</v>
      </c>
      <c r="D913" s="43">
        <v>43163</v>
      </c>
      <c r="E913" s="1">
        <v>43167</v>
      </c>
      <c r="F913" s="1">
        <v>43176</v>
      </c>
      <c r="G913">
        <v>8047</v>
      </c>
      <c r="H913">
        <v>10</v>
      </c>
      <c r="I913">
        <v>13897.68</v>
      </c>
      <c r="J913" s="2" t="s">
        <v>1218</v>
      </c>
      <c r="K913">
        <v>63</v>
      </c>
    </row>
    <row r="914" spans="1:11" x14ac:dyDescent="0.3">
      <c r="A914" t="s">
        <v>114</v>
      </c>
      <c r="B914" t="s">
        <v>1161</v>
      </c>
      <c r="C914" t="s">
        <v>1169</v>
      </c>
      <c r="D914" s="43">
        <v>43205</v>
      </c>
      <c r="E914" s="1">
        <v>43216</v>
      </c>
      <c r="F914" s="1">
        <v>43235</v>
      </c>
      <c r="G914">
        <v>15178</v>
      </c>
      <c r="H914">
        <v>18.3</v>
      </c>
      <c r="I914">
        <v>12113.53</v>
      </c>
      <c r="J914" s="2" t="s">
        <v>1218</v>
      </c>
      <c r="K914">
        <v>161</v>
      </c>
    </row>
    <row r="915" spans="1:11" x14ac:dyDescent="0.3">
      <c r="A915" t="s">
        <v>1018</v>
      </c>
      <c r="B915" t="s">
        <v>1190</v>
      </c>
      <c r="C915" t="s">
        <v>1185</v>
      </c>
      <c r="D915" s="43">
        <v>42952</v>
      </c>
      <c r="E915" s="1">
        <v>43033</v>
      </c>
      <c r="F915" s="1">
        <v>43038</v>
      </c>
      <c r="G915">
        <v>2279</v>
      </c>
      <c r="H915">
        <v>3.2</v>
      </c>
      <c r="I915">
        <v>319.05</v>
      </c>
      <c r="J915" s="2" t="s">
        <v>1219</v>
      </c>
      <c r="K915">
        <v>321</v>
      </c>
    </row>
    <row r="916" spans="1:11" x14ac:dyDescent="0.3">
      <c r="A916" t="s">
        <v>837</v>
      </c>
      <c r="B916" t="s">
        <v>1167</v>
      </c>
      <c r="C916" t="s">
        <v>1194</v>
      </c>
      <c r="D916" s="43">
        <v>43731</v>
      </c>
      <c r="E916" s="1">
        <v>43740</v>
      </c>
      <c r="F916" s="1">
        <v>43744</v>
      </c>
      <c r="G916">
        <v>630</v>
      </c>
      <c r="H916">
        <v>8.8000000000000007</v>
      </c>
      <c r="I916">
        <v>799.22</v>
      </c>
      <c r="J916" s="2" t="s">
        <v>1219</v>
      </c>
      <c r="K916">
        <v>417</v>
      </c>
    </row>
    <row r="917" spans="1:11" x14ac:dyDescent="0.3">
      <c r="A917" t="s">
        <v>140</v>
      </c>
      <c r="B917" t="s">
        <v>1161</v>
      </c>
      <c r="C917" t="s">
        <v>1183</v>
      </c>
      <c r="D917" s="43">
        <v>43630</v>
      </c>
      <c r="E917" s="1">
        <v>43641</v>
      </c>
      <c r="F917" s="1">
        <v>43652</v>
      </c>
      <c r="G917">
        <v>12116</v>
      </c>
      <c r="H917">
        <v>14.8</v>
      </c>
      <c r="I917">
        <v>11674.11</v>
      </c>
      <c r="J917" s="2" t="s">
        <v>1218</v>
      </c>
      <c r="K917">
        <v>885</v>
      </c>
    </row>
    <row r="918" spans="1:11" x14ac:dyDescent="0.3">
      <c r="A918" t="s">
        <v>249</v>
      </c>
      <c r="B918" t="s">
        <v>1167</v>
      </c>
      <c r="C918" t="s">
        <v>1161</v>
      </c>
      <c r="D918" s="43">
        <v>43225</v>
      </c>
      <c r="E918" s="1">
        <v>43231</v>
      </c>
      <c r="F918" s="1">
        <v>43240</v>
      </c>
      <c r="G918">
        <v>5568</v>
      </c>
      <c r="H918">
        <v>12.7</v>
      </c>
      <c r="I918">
        <v>10068.31</v>
      </c>
      <c r="J918" s="2" t="s">
        <v>1218</v>
      </c>
      <c r="K918">
        <v>165</v>
      </c>
    </row>
    <row r="919" spans="1:11" x14ac:dyDescent="0.3">
      <c r="A919" t="s">
        <v>103</v>
      </c>
      <c r="B919" t="s">
        <v>1167</v>
      </c>
      <c r="C919" t="s">
        <v>1195</v>
      </c>
      <c r="D919" s="43">
        <v>43753</v>
      </c>
      <c r="E919" s="1">
        <v>43765</v>
      </c>
      <c r="F919" s="1">
        <v>43768</v>
      </c>
      <c r="G919">
        <v>7553</v>
      </c>
      <c r="H919">
        <v>9.4</v>
      </c>
      <c r="I919">
        <v>12394.6</v>
      </c>
      <c r="J919" s="2" t="s">
        <v>1218</v>
      </c>
      <c r="K919">
        <v>280</v>
      </c>
    </row>
    <row r="920" spans="1:11" x14ac:dyDescent="0.3">
      <c r="A920" t="s">
        <v>419</v>
      </c>
      <c r="B920" t="s">
        <v>1167</v>
      </c>
      <c r="C920" t="s">
        <v>1181</v>
      </c>
      <c r="D920" s="43">
        <v>43633</v>
      </c>
      <c r="E920" s="1">
        <v>43659</v>
      </c>
      <c r="F920" s="1">
        <v>43666</v>
      </c>
      <c r="G920">
        <v>9223</v>
      </c>
      <c r="H920">
        <v>18.399999999999999</v>
      </c>
      <c r="I920">
        <v>7541.36</v>
      </c>
      <c r="J920" s="2" t="s">
        <v>1218</v>
      </c>
      <c r="K920">
        <v>561</v>
      </c>
    </row>
    <row r="921" spans="1:11" x14ac:dyDescent="0.3">
      <c r="A921" t="s">
        <v>603</v>
      </c>
      <c r="B921" t="s">
        <v>1161</v>
      </c>
      <c r="C921" t="s">
        <v>1167</v>
      </c>
      <c r="D921" s="43">
        <v>43125</v>
      </c>
      <c r="E921" s="1">
        <v>43139</v>
      </c>
      <c r="F921" s="1">
        <v>43153</v>
      </c>
      <c r="G921">
        <v>5584</v>
      </c>
      <c r="H921">
        <v>7.1</v>
      </c>
      <c r="I921">
        <v>4397.57</v>
      </c>
      <c r="J921" s="2" t="s">
        <v>1218</v>
      </c>
      <c r="K921">
        <v>7</v>
      </c>
    </row>
    <row r="922" spans="1:11" x14ac:dyDescent="0.3">
      <c r="A922" t="s">
        <v>24</v>
      </c>
      <c r="B922" t="s">
        <v>1167</v>
      </c>
      <c r="C922" t="s">
        <v>1166</v>
      </c>
      <c r="D922" s="43">
        <v>43683</v>
      </c>
      <c r="E922" s="1">
        <v>43689</v>
      </c>
      <c r="F922" s="1">
        <v>43697</v>
      </c>
      <c r="G922">
        <v>6790</v>
      </c>
      <c r="H922">
        <v>8.9</v>
      </c>
      <c r="I922">
        <v>14561.25</v>
      </c>
      <c r="J922" s="2" t="s">
        <v>1218</v>
      </c>
      <c r="K922">
        <v>188</v>
      </c>
    </row>
    <row r="923" spans="1:11" x14ac:dyDescent="0.3">
      <c r="A923" t="s">
        <v>1050</v>
      </c>
      <c r="B923" t="s">
        <v>1162</v>
      </c>
      <c r="C923" t="s">
        <v>1209</v>
      </c>
      <c r="D923" s="43">
        <v>43049</v>
      </c>
      <c r="E923" s="1">
        <v>43069</v>
      </c>
      <c r="F923" s="1">
        <v>43073</v>
      </c>
      <c r="G923">
        <v>347</v>
      </c>
      <c r="H923">
        <v>1.5</v>
      </c>
      <c r="I923">
        <v>268.89</v>
      </c>
      <c r="J923" s="2" t="s">
        <v>1219</v>
      </c>
      <c r="K923">
        <v>269</v>
      </c>
    </row>
    <row r="924" spans="1:11" x14ac:dyDescent="0.3">
      <c r="A924" t="s">
        <v>859</v>
      </c>
      <c r="B924" t="s">
        <v>1190</v>
      </c>
      <c r="C924" t="s">
        <v>1172</v>
      </c>
      <c r="D924" s="43">
        <v>43661</v>
      </c>
      <c r="E924" s="1">
        <v>43691</v>
      </c>
      <c r="F924" s="1">
        <v>43708</v>
      </c>
      <c r="G924">
        <v>3883</v>
      </c>
      <c r="H924">
        <v>5.0999999999999996</v>
      </c>
      <c r="I924">
        <v>714.24</v>
      </c>
      <c r="J924" s="2" t="s">
        <v>1218</v>
      </c>
      <c r="K924">
        <v>739</v>
      </c>
    </row>
    <row r="925" spans="1:11" x14ac:dyDescent="0.3">
      <c r="A925" t="s">
        <v>101</v>
      </c>
      <c r="B925" t="s">
        <v>1161</v>
      </c>
      <c r="C925" t="s">
        <v>1171</v>
      </c>
      <c r="D925" s="43">
        <v>43591</v>
      </c>
      <c r="E925" s="1">
        <v>43595</v>
      </c>
      <c r="F925" s="1">
        <v>43600</v>
      </c>
      <c r="G925">
        <v>11004</v>
      </c>
      <c r="H925">
        <v>13.5</v>
      </c>
      <c r="I925">
        <v>12451.79</v>
      </c>
      <c r="J925" s="2" t="s">
        <v>1218</v>
      </c>
      <c r="K925">
        <v>677</v>
      </c>
    </row>
    <row r="926" spans="1:11" x14ac:dyDescent="0.3">
      <c r="A926" t="s">
        <v>734</v>
      </c>
      <c r="B926" t="s">
        <v>1162</v>
      </c>
      <c r="C926" t="s">
        <v>1182</v>
      </c>
      <c r="D926" s="43">
        <v>43687</v>
      </c>
      <c r="E926" s="1">
        <v>43703</v>
      </c>
      <c r="F926" s="1">
        <v>43706</v>
      </c>
      <c r="G926">
        <v>2488</v>
      </c>
      <c r="H926">
        <v>3.6</v>
      </c>
      <c r="I926">
        <v>2058.62</v>
      </c>
      <c r="J926" s="2" t="s">
        <v>1218</v>
      </c>
      <c r="K926">
        <v>188</v>
      </c>
    </row>
    <row r="927" spans="1:11" x14ac:dyDescent="0.3">
      <c r="A927" t="s">
        <v>949</v>
      </c>
      <c r="B927" t="s">
        <v>1161</v>
      </c>
      <c r="C927" t="s">
        <v>1207</v>
      </c>
      <c r="D927" s="43">
        <v>43354</v>
      </c>
      <c r="E927" s="1">
        <v>43362</v>
      </c>
      <c r="F927" s="1">
        <v>43371</v>
      </c>
      <c r="G927">
        <v>6498</v>
      </c>
      <c r="H927">
        <v>8.1</v>
      </c>
      <c r="I927">
        <v>463.47</v>
      </c>
      <c r="J927" s="2" t="s">
        <v>1218</v>
      </c>
      <c r="K927">
        <v>213</v>
      </c>
    </row>
    <row r="928" spans="1:11" x14ac:dyDescent="0.3">
      <c r="A928" t="s">
        <v>1052</v>
      </c>
      <c r="B928" t="s">
        <v>1190</v>
      </c>
      <c r="C928" t="s">
        <v>1198</v>
      </c>
      <c r="D928" s="43">
        <v>43542</v>
      </c>
      <c r="E928" s="1">
        <v>43553</v>
      </c>
      <c r="F928" s="1">
        <v>43556</v>
      </c>
      <c r="G928">
        <v>2235</v>
      </c>
      <c r="H928">
        <v>3.2</v>
      </c>
      <c r="I928">
        <v>267.52999999999997</v>
      </c>
      <c r="J928" s="2" t="s">
        <v>1219</v>
      </c>
      <c r="K928">
        <v>760</v>
      </c>
    </row>
    <row r="929" spans="1:11" x14ac:dyDescent="0.3">
      <c r="A929" t="s">
        <v>499</v>
      </c>
      <c r="B929" t="s">
        <v>1161</v>
      </c>
      <c r="C929" t="s">
        <v>1175</v>
      </c>
      <c r="D929" s="43">
        <v>43479</v>
      </c>
      <c r="E929" s="1">
        <v>43504</v>
      </c>
      <c r="F929" s="1">
        <v>43509</v>
      </c>
      <c r="G929">
        <v>11022</v>
      </c>
      <c r="H929">
        <v>13.5</v>
      </c>
      <c r="I929">
        <v>6282.11</v>
      </c>
      <c r="J929" s="2" t="s">
        <v>1218</v>
      </c>
      <c r="K929">
        <v>60</v>
      </c>
    </row>
    <row r="930" spans="1:11" x14ac:dyDescent="0.3">
      <c r="A930" t="s">
        <v>699</v>
      </c>
      <c r="B930" t="s">
        <v>1167</v>
      </c>
      <c r="C930" t="s">
        <v>1170</v>
      </c>
      <c r="D930" s="43">
        <v>43722</v>
      </c>
      <c r="E930" s="1">
        <v>43729</v>
      </c>
      <c r="F930" s="1">
        <v>43737</v>
      </c>
      <c r="G930">
        <v>9252</v>
      </c>
      <c r="H930">
        <v>13.4</v>
      </c>
      <c r="I930">
        <v>2840.03</v>
      </c>
      <c r="J930" s="2" t="s">
        <v>1218</v>
      </c>
      <c r="K930">
        <v>435</v>
      </c>
    </row>
    <row r="931" spans="1:11" x14ac:dyDescent="0.3">
      <c r="A931" t="s">
        <v>565</v>
      </c>
      <c r="B931" t="s">
        <v>1162</v>
      </c>
      <c r="C931" t="s">
        <v>1181</v>
      </c>
      <c r="D931" s="43">
        <v>43782</v>
      </c>
      <c r="E931" s="1">
        <v>43806</v>
      </c>
      <c r="F931" s="1">
        <v>43812</v>
      </c>
      <c r="G931">
        <v>9212</v>
      </c>
      <c r="H931">
        <v>12.4</v>
      </c>
      <c r="I931">
        <v>4904.83</v>
      </c>
      <c r="J931" s="2" t="s">
        <v>1218</v>
      </c>
      <c r="K931">
        <v>15</v>
      </c>
    </row>
    <row r="932" spans="1:11" x14ac:dyDescent="0.3">
      <c r="A932" t="s">
        <v>1004</v>
      </c>
      <c r="B932" t="s">
        <v>1162</v>
      </c>
      <c r="C932" t="s">
        <v>1182</v>
      </c>
      <c r="D932" s="43">
        <v>43468</v>
      </c>
      <c r="E932" s="1">
        <v>43475</v>
      </c>
      <c r="F932" s="1">
        <v>43480</v>
      </c>
      <c r="G932">
        <v>2488</v>
      </c>
      <c r="H932">
        <v>3.6</v>
      </c>
      <c r="I932">
        <v>347.52</v>
      </c>
      <c r="J932" s="2" t="s">
        <v>1219</v>
      </c>
      <c r="K932">
        <v>460</v>
      </c>
    </row>
    <row r="933" spans="1:11" x14ac:dyDescent="0.3">
      <c r="A933" t="s">
        <v>550</v>
      </c>
      <c r="B933" t="s">
        <v>1190</v>
      </c>
      <c r="C933" t="s">
        <v>1162</v>
      </c>
      <c r="D933" s="43">
        <v>43560</v>
      </c>
      <c r="E933" s="1">
        <v>43583</v>
      </c>
      <c r="F933" s="1">
        <v>43586</v>
      </c>
      <c r="G933">
        <v>5536</v>
      </c>
      <c r="H933">
        <v>11.7</v>
      </c>
      <c r="I933">
        <v>5242.99</v>
      </c>
      <c r="J933" s="2" t="s">
        <v>1218</v>
      </c>
      <c r="K933">
        <v>860</v>
      </c>
    </row>
    <row r="934" spans="1:11" x14ac:dyDescent="0.3">
      <c r="A934" t="s">
        <v>923</v>
      </c>
      <c r="B934" t="s">
        <v>1167</v>
      </c>
      <c r="C934" t="s">
        <v>1194</v>
      </c>
      <c r="D934" s="43">
        <v>43628</v>
      </c>
      <c r="E934" s="1">
        <v>43685</v>
      </c>
      <c r="F934" s="1">
        <v>43828</v>
      </c>
      <c r="G934">
        <v>630</v>
      </c>
      <c r="H934">
        <v>8.8000000000000007</v>
      </c>
      <c r="I934">
        <v>539.72</v>
      </c>
      <c r="J934" s="2" t="s">
        <v>1219</v>
      </c>
      <c r="K934">
        <v>636</v>
      </c>
    </row>
    <row r="935" spans="1:11" x14ac:dyDescent="0.3">
      <c r="A935" t="s">
        <v>30</v>
      </c>
      <c r="B935" t="s">
        <v>1162</v>
      </c>
      <c r="C935" t="s">
        <v>1180</v>
      </c>
      <c r="D935" s="43">
        <v>42744</v>
      </c>
      <c r="E935" s="1">
        <v>42747</v>
      </c>
      <c r="F935" s="1">
        <v>42755</v>
      </c>
      <c r="G935">
        <v>5561</v>
      </c>
      <c r="H935">
        <v>6.7</v>
      </c>
      <c r="I935">
        <v>14161.32</v>
      </c>
      <c r="J935" s="2" t="s">
        <v>1218</v>
      </c>
      <c r="K935">
        <v>101</v>
      </c>
    </row>
    <row r="936" spans="1:11" x14ac:dyDescent="0.3">
      <c r="A936" t="s">
        <v>779</v>
      </c>
      <c r="B936" t="s">
        <v>1167</v>
      </c>
      <c r="C936" t="s">
        <v>1198</v>
      </c>
      <c r="D936" s="43">
        <v>43438</v>
      </c>
      <c r="E936" s="1">
        <v>43438</v>
      </c>
      <c r="F936" s="1">
        <v>43445</v>
      </c>
      <c r="G936">
        <v>7660</v>
      </c>
      <c r="H936">
        <v>15.8</v>
      </c>
      <c r="I936">
        <v>1161.82</v>
      </c>
      <c r="J936" s="2" t="s">
        <v>1219</v>
      </c>
      <c r="K936">
        <v>705</v>
      </c>
    </row>
    <row r="937" spans="1:11" x14ac:dyDescent="0.3">
      <c r="A937" t="s">
        <v>418</v>
      </c>
      <c r="B937" t="s">
        <v>1167</v>
      </c>
      <c r="C937" t="s">
        <v>1160</v>
      </c>
      <c r="D937" s="43">
        <v>43748</v>
      </c>
      <c r="E937" s="1">
        <v>43756</v>
      </c>
      <c r="F937" s="1">
        <v>43768</v>
      </c>
      <c r="G937">
        <v>10877</v>
      </c>
      <c r="H937">
        <v>13.3</v>
      </c>
      <c r="I937">
        <v>7550.72</v>
      </c>
      <c r="J937" s="2" t="s">
        <v>1218</v>
      </c>
      <c r="K937">
        <v>225</v>
      </c>
    </row>
    <row r="938" spans="1:11" x14ac:dyDescent="0.3">
      <c r="A938" t="s">
        <v>6</v>
      </c>
      <c r="B938" t="s">
        <v>1160</v>
      </c>
      <c r="C938" t="s">
        <v>1165</v>
      </c>
      <c r="D938" s="43">
        <v>42835</v>
      </c>
      <c r="E938" s="1">
        <v>42848</v>
      </c>
      <c r="F938" s="1">
        <v>42856</v>
      </c>
      <c r="G938">
        <v>16961</v>
      </c>
      <c r="H938">
        <v>21.1</v>
      </c>
      <c r="I938">
        <v>17057.96</v>
      </c>
      <c r="J938" s="2" t="s">
        <v>1218</v>
      </c>
      <c r="K938">
        <v>952</v>
      </c>
    </row>
    <row r="939" spans="1:11" x14ac:dyDescent="0.3">
      <c r="A939" t="s">
        <v>710</v>
      </c>
      <c r="B939" t="s">
        <v>1190</v>
      </c>
      <c r="C939" t="s">
        <v>1203</v>
      </c>
      <c r="D939" s="43">
        <v>43336</v>
      </c>
      <c r="E939" s="1">
        <v>43504</v>
      </c>
      <c r="F939" s="1">
        <v>43509</v>
      </c>
      <c r="G939">
        <v>4151</v>
      </c>
      <c r="H939">
        <v>4.5</v>
      </c>
      <c r="I939">
        <v>2646.91</v>
      </c>
      <c r="J939" s="2" t="s">
        <v>1218</v>
      </c>
      <c r="K939">
        <v>739</v>
      </c>
    </row>
    <row r="940" spans="1:11" x14ac:dyDescent="0.3">
      <c r="A940" t="s">
        <v>1021</v>
      </c>
      <c r="B940" t="s">
        <v>1167</v>
      </c>
      <c r="C940" t="s">
        <v>1207</v>
      </c>
      <c r="D940" s="43">
        <v>43392</v>
      </c>
      <c r="E940" s="1">
        <v>43392</v>
      </c>
      <c r="F940" s="1">
        <v>43396</v>
      </c>
      <c r="G940">
        <v>913</v>
      </c>
      <c r="H940">
        <v>2.1</v>
      </c>
      <c r="I940">
        <v>317.02999999999997</v>
      </c>
      <c r="J940" s="2" t="s">
        <v>1219</v>
      </c>
      <c r="K940">
        <v>280</v>
      </c>
    </row>
    <row r="941" spans="1:11" x14ac:dyDescent="0.3">
      <c r="A941" t="s">
        <v>108</v>
      </c>
      <c r="B941" t="s">
        <v>1161</v>
      </c>
      <c r="C941" t="s">
        <v>1173</v>
      </c>
      <c r="D941" s="43">
        <v>43477</v>
      </c>
      <c r="E941" s="1">
        <v>43490</v>
      </c>
      <c r="F941" s="1">
        <v>43496</v>
      </c>
      <c r="G941">
        <v>13964</v>
      </c>
      <c r="H941">
        <v>16.899999999999999</v>
      </c>
      <c r="I941">
        <v>12207.86</v>
      </c>
      <c r="J941" s="2" t="s">
        <v>1218</v>
      </c>
      <c r="K941">
        <v>871</v>
      </c>
    </row>
    <row r="942" spans="1:11" x14ac:dyDescent="0.3">
      <c r="A942" t="s">
        <v>377</v>
      </c>
      <c r="B942" t="s">
        <v>1161</v>
      </c>
      <c r="C942" t="s">
        <v>1171</v>
      </c>
      <c r="D942" s="43">
        <v>43450</v>
      </c>
      <c r="E942" s="1">
        <v>43471</v>
      </c>
      <c r="F942" s="1">
        <v>43477</v>
      </c>
      <c r="G942">
        <v>11004</v>
      </c>
      <c r="H942">
        <v>13.5</v>
      </c>
      <c r="I942">
        <v>8156.24</v>
      </c>
      <c r="J942" s="2" t="s">
        <v>1218</v>
      </c>
      <c r="K942">
        <v>63</v>
      </c>
    </row>
    <row r="943" spans="1:11" x14ac:dyDescent="0.3">
      <c r="A943" t="s">
        <v>38</v>
      </c>
      <c r="B943" t="s">
        <v>1161</v>
      </c>
      <c r="C943" t="s">
        <v>1168</v>
      </c>
      <c r="D943" s="43">
        <v>43539</v>
      </c>
      <c r="E943" s="1">
        <v>43547</v>
      </c>
      <c r="F943" s="1">
        <v>43555</v>
      </c>
      <c r="G943">
        <v>10899</v>
      </c>
      <c r="H943">
        <v>13.3</v>
      </c>
      <c r="I943">
        <v>13790.78</v>
      </c>
      <c r="J943" s="2" t="s">
        <v>1218</v>
      </c>
      <c r="K943">
        <v>161</v>
      </c>
    </row>
    <row r="944" spans="1:11" x14ac:dyDescent="0.3">
      <c r="A944" t="s">
        <v>311</v>
      </c>
      <c r="B944" t="s">
        <v>1161</v>
      </c>
      <c r="C944" t="s">
        <v>1160</v>
      </c>
      <c r="D944" s="43">
        <v>43217</v>
      </c>
      <c r="E944" s="1">
        <v>43234</v>
      </c>
      <c r="F944" s="1">
        <v>43240</v>
      </c>
      <c r="G944">
        <v>15349</v>
      </c>
      <c r="H944">
        <v>18.5</v>
      </c>
      <c r="I944">
        <v>9230.7199999999993</v>
      </c>
      <c r="J944" s="2" t="s">
        <v>1218</v>
      </c>
      <c r="K944">
        <v>749</v>
      </c>
    </row>
    <row r="945" spans="1:11" x14ac:dyDescent="0.3">
      <c r="A945" t="s">
        <v>989</v>
      </c>
      <c r="B945" t="s">
        <v>1167</v>
      </c>
      <c r="C945" t="s">
        <v>1209</v>
      </c>
      <c r="D945" s="43">
        <v>43657</v>
      </c>
      <c r="E945" s="1">
        <v>43677</v>
      </c>
      <c r="F945" s="1">
        <v>43681</v>
      </c>
      <c r="G945">
        <v>307</v>
      </c>
      <c r="H945">
        <v>1.5</v>
      </c>
      <c r="I945">
        <v>372.61</v>
      </c>
      <c r="J945" s="2" t="s">
        <v>1219</v>
      </c>
      <c r="K945">
        <v>393</v>
      </c>
    </row>
    <row r="946" spans="1:11" x14ac:dyDescent="0.3">
      <c r="A946" t="s">
        <v>711</v>
      </c>
      <c r="B946" t="s">
        <v>1190</v>
      </c>
      <c r="C946" t="s">
        <v>1196</v>
      </c>
      <c r="D946" s="43">
        <v>42886</v>
      </c>
      <c r="E946" s="1">
        <v>42896</v>
      </c>
      <c r="F946" s="1">
        <v>42905</v>
      </c>
      <c r="G946">
        <v>3974</v>
      </c>
      <c r="H946">
        <v>5.2</v>
      </c>
      <c r="I946">
        <v>2624.34</v>
      </c>
      <c r="J946" s="2" t="s">
        <v>1218</v>
      </c>
      <c r="K946">
        <v>708</v>
      </c>
    </row>
    <row r="947" spans="1:11" x14ac:dyDescent="0.3">
      <c r="A947" t="s">
        <v>936</v>
      </c>
      <c r="B947" t="s">
        <v>1162</v>
      </c>
      <c r="C947" t="s">
        <v>1208</v>
      </c>
      <c r="D947" s="43">
        <v>43004</v>
      </c>
      <c r="E947" s="1">
        <v>43211</v>
      </c>
      <c r="F947" s="1">
        <v>43218</v>
      </c>
      <c r="G947">
        <v>2508</v>
      </c>
      <c r="H947">
        <v>3.7</v>
      </c>
      <c r="I947">
        <v>502.21</v>
      </c>
      <c r="J947" s="2" t="s">
        <v>1219</v>
      </c>
      <c r="K947">
        <v>388</v>
      </c>
    </row>
    <row r="948" spans="1:11" x14ac:dyDescent="0.3">
      <c r="A948" t="s">
        <v>572</v>
      </c>
      <c r="B948" t="s">
        <v>1162</v>
      </c>
      <c r="C948" t="s">
        <v>1164</v>
      </c>
      <c r="D948" s="43">
        <v>43789</v>
      </c>
      <c r="E948" s="1">
        <v>43790</v>
      </c>
      <c r="F948" s="1">
        <v>43802</v>
      </c>
      <c r="G948">
        <v>7213</v>
      </c>
      <c r="H948">
        <v>8.4</v>
      </c>
      <c r="I948">
        <v>4821.99</v>
      </c>
      <c r="J948" s="2" t="s">
        <v>1218</v>
      </c>
      <c r="K948">
        <v>944</v>
      </c>
    </row>
    <row r="949" spans="1:11" x14ac:dyDescent="0.3">
      <c r="A949" t="s">
        <v>46</v>
      </c>
      <c r="B949" t="s">
        <v>1161</v>
      </c>
      <c r="C949" t="s">
        <v>1183</v>
      </c>
      <c r="D949" s="43">
        <v>43699</v>
      </c>
      <c r="E949" s="1">
        <v>43706</v>
      </c>
      <c r="F949" s="1">
        <v>43715</v>
      </c>
      <c r="G949">
        <v>12116</v>
      </c>
      <c r="H949">
        <v>14.8</v>
      </c>
      <c r="I949">
        <v>13578.24</v>
      </c>
      <c r="J949" s="2" t="s">
        <v>1218</v>
      </c>
      <c r="K949">
        <v>711</v>
      </c>
    </row>
    <row r="950" spans="1:11" x14ac:dyDescent="0.3">
      <c r="A950" t="s">
        <v>1112</v>
      </c>
      <c r="B950" t="s">
        <v>1190</v>
      </c>
      <c r="C950" t="s">
        <v>1185</v>
      </c>
      <c r="D950" s="43">
        <v>42891</v>
      </c>
      <c r="E950" s="1">
        <v>42900</v>
      </c>
      <c r="F950" s="1">
        <v>42905</v>
      </c>
      <c r="G950">
        <v>2279</v>
      </c>
      <c r="H950">
        <v>3.2</v>
      </c>
      <c r="I950">
        <v>159.34</v>
      </c>
      <c r="J950" s="2" t="s">
        <v>1219</v>
      </c>
      <c r="K950">
        <v>711</v>
      </c>
    </row>
    <row r="951" spans="1:11" x14ac:dyDescent="0.3">
      <c r="A951" t="s">
        <v>72</v>
      </c>
      <c r="B951" t="s">
        <v>1161</v>
      </c>
      <c r="C951" t="s">
        <v>1173</v>
      </c>
      <c r="D951" s="43">
        <v>43642</v>
      </c>
      <c r="E951" s="1">
        <v>43652</v>
      </c>
      <c r="F951" s="1">
        <v>43659</v>
      </c>
      <c r="G951">
        <v>13964</v>
      </c>
      <c r="H951">
        <v>16.899999999999999</v>
      </c>
      <c r="I951">
        <v>12951.53</v>
      </c>
      <c r="J951" s="2" t="s">
        <v>1218</v>
      </c>
      <c r="K951">
        <v>63</v>
      </c>
    </row>
    <row r="952" spans="1:11" x14ac:dyDescent="0.3">
      <c r="A952" t="s">
        <v>490</v>
      </c>
      <c r="B952" t="s">
        <v>1161</v>
      </c>
      <c r="C952" t="s">
        <v>1169</v>
      </c>
      <c r="D952" s="43">
        <v>42817</v>
      </c>
      <c r="E952" s="1">
        <v>42838</v>
      </c>
      <c r="F952" s="1">
        <v>42844</v>
      </c>
      <c r="G952">
        <v>15178</v>
      </c>
      <c r="H952">
        <v>18.3</v>
      </c>
      <c r="I952">
        <v>6406.97</v>
      </c>
      <c r="J952" s="2" t="s">
        <v>1218</v>
      </c>
      <c r="K952">
        <v>459</v>
      </c>
    </row>
    <row r="953" spans="1:11" x14ac:dyDescent="0.3">
      <c r="A953" t="s">
        <v>179</v>
      </c>
      <c r="B953" t="s">
        <v>1161</v>
      </c>
      <c r="C953" t="s">
        <v>1169</v>
      </c>
      <c r="D953" s="43">
        <v>43600</v>
      </c>
      <c r="E953" s="1">
        <v>43619</v>
      </c>
      <c r="F953" s="1">
        <v>43627</v>
      </c>
      <c r="G953">
        <v>15178</v>
      </c>
      <c r="H953">
        <v>18.3</v>
      </c>
      <c r="I953">
        <v>11119.59</v>
      </c>
      <c r="J953" s="2" t="s">
        <v>1218</v>
      </c>
      <c r="K953">
        <v>459</v>
      </c>
    </row>
    <row r="954" spans="1:11" x14ac:dyDescent="0.3">
      <c r="A954" t="s">
        <v>203</v>
      </c>
      <c r="B954" t="s">
        <v>1160</v>
      </c>
      <c r="C954" t="s">
        <v>1180</v>
      </c>
      <c r="D954" s="43">
        <v>42734</v>
      </c>
      <c r="E954" s="1">
        <v>42752</v>
      </c>
      <c r="F954" s="1">
        <v>42763</v>
      </c>
      <c r="G954">
        <v>15336</v>
      </c>
      <c r="H954">
        <v>18.5</v>
      </c>
      <c r="I954">
        <v>10739.34</v>
      </c>
      <c r="J954" s="2" t="s">
        <v>1218</v>
      </c>
      <c r="K954">
        <v>423</v>
      </c>
    </row>
    <row r="955" spans="1:11" x14ac:dyDescent="0.3">
      <c r="A955" t="s">
        <v>716</v>
      </c>
      <c r="B955" t="s">
        <v>1167</v>
      </c>
      <c r="C955" t="s">
        <v>1186</v>
      </c>
      <c r="D955" s="43">
        <v>43329</v>
      </c>
      <c r="E955" s="1">
        <v>43432</v>
      </c>
      <c r="F955" s="1">
        <v>43437</v>
      </c>
      <c r="G955">
        <v>9597</v>
      </c>
      <c r="H955">
        <v>17.7</v>
      </c>
      <c r="I955">
        <v>2479.9499999999998</v>
      </c>
      <c r="J955" s="2" t="s">
        <v>1218</v>
      </c>
      <c r="K955">
        <v>198</v>
      </c>
    </row>
    <row r="956" spans="1:11" x14ac:dyDescent="0.3">
      <c r="A956" t="s">
        <v>226</v>
      </c>
      <c r="B956" t="s">
        <v>1160</v>
      </c>
      <c r="C956" t="s">
        <v>1195</v>
      </c>
      <c r="D956" s="43">
        <v>43797</v>
      </c>
      <c r="E956" s="1">
        <v>43807</v>
      </c>
      <c r="F956" s="1">
        <v>43813</v>
      </c>
      <c r="G956">
        <v>14584</v>
      </c>
      <c r="H956">
        <v>21.7</v>
      </c>
      <c r="I956">
        <v>10416.84</v>
      </c>
      <c r="J956" s="2" t="s">
        <v>1218</v>
      </c>
      <c r="K956">
        <v>958</v>
      </c>
    </row>
    <row r="957" spans="1:11" x14ac:dyDescent="0.3">
      <c r="A957" t="s">
        <v>898</v>
      </c>
      <c r="B957" t="s">
        <v>1167</v>
      </c>
      <c r="C957" t="s">
        <v>1209</v>
      </c>
      <c r="D957" s="43">
        <v>42872</v>
      </c>
      <c r="E957" s="1">
        <v>42882</v>
      </c>
      <c r="F957" s="1">
        <v>42886</v>
      </c>
      <c r="G957">
        <v>307</v>
      </c>
      <c r="H957">
        <v>1.5</v>
      </c>
      <c r="I957">
        <v>616.64</v>
      </c>
      <c r="J957" s="2" t="s">
        <v>1219</v>
      </c>
      <c r="K957">
        <v>845</v>
      </c>
    </row>
    <row r="958" spans="1:11" x14ac:dyDescent="0.3">
      <c r="A958" t="s">
        <v>142</v>
      </c>
      <c r="B958" t="s">
        <v>1161</v>
      </c>
      <c r="C958" t="s">
        <v>1171</v>
      </c>
      <c r="D958" s="43">
        <v>43563</v>
      </c>
      <c r="E958" s="1">
        <v>43564</v>
      </c>
      <c r="F958" s="1">
        <v>43569</v>
      </c>
      <c r="G958">
        <v>11004</v>
      </c>
      <c r="H958">
        <v>13.5</v>
      </c>
      <c r="I958">
        <v>11621.16</v>
      </c>
      <c r="J958" s="2" t="s">
        <v>1218</v>
      </c>
      <c r="K958">
        <v>62</v>
      </c>
    </row>
    <row r="959" spans="1:11" x14ac:dyDescent="0.3">
      <c r="A959" t="s">
        <v>189</v>
      </c>
      <c r="B959" t="s">
        <v>1161</v>
      </c>
      <c r="C959" t="s">
        <v>1160</v>
      </c>
      <c r="D959" s="43">
        <v>43603</v>
      </c>
      <c r="E959" s="1">
        <v>43623</v>
      </c>
      <c r="F959" s="1">
        <v>43637</v>
      </c>
      <c r="G959">
        <v>15349</v>
      </c>
      <c r="H959">
        <v>18.5</v>
      </c>
      <c r="I959">
        <v>11040.79</v>
      </c>
      <c r="J959" s="2" t="s">
        <v>1218</v>
      </c>
      <c r="K959">
        <v>448</v>
      </c>
    </row>
    <row r="960" spans="1:11" x14ac:dyDescent="0.3">
      <c r="A960" t="s">
        <v>319</v>
      </c>
      <c r="B960" t="s">
        <v>1167</v>
      </c>
      <c r="C960" t="s">
        <v>1172</v>
      </c>
      <c r="D960" s="43">
        <v>42942</v>
      </c>
      <c r="E960" s="1">
        <v>42970</v>
      </c>
      <c r="F960" s="1">
        <v>42980</v>
      </c>
      <c r="G960">
        <v>7741</v>
      </c>
      <c r="H960">
        <v>9.9</v>
      </c>
      <c r="I960">
        <v>9140.93</v>
      </c>
      <c r="J960" s="2" t="s">
        <v>1218</v>
      </c>
      <c r="K960">
        <v>139</v>
      </c>
    </row>
    <row r="961" spans="1:11" x14ac:dyDescent="0.3">
      <c r="A961" t="s">
        <v>549</v>
      </c>
      <c r="B961" t="s">
        <v>1161</v>
      </c>
      <c r="C961" t="s">
        <v>1171</v>
      </c>
      <c r="D961" s="43">
        <v>43158</v>
      </c>
      <c r="E961" s="1">
        <v>43197</v>
      </c>
      <c r="F961" s="1">
        <v>43211</v>
      </c>
      <c r="G961">
        <v>11004</v>
      </c>
      <c r="H961">
        <v>13.5</v>
      </c>
      <c r="I961">
        <v>5259.34</v>
      </c>
      <c r="J961" s="2" t="s">
        <v>1218</v>
      </c>
      <c r="K961">
        <v>279</v>
      </c>
    </row>
    <row r="962" spans="1:11" x14ac:dyDescent="0.3">
      <c r="A962" t="s">
        <v>193</v>
      </c>
      <c r="B962" t="s">
        <v>1162</v>
      </c>
      <c r="C962" t="s">
        <v>1202</v>
      </c>
      <c r="D962" s="43">
        <v>43366</v>
      </c>
      <c r="E962" s="1">
        <v>43371</v>
      </c>
      <c r="F962" s="1">
        <v>43381</v>
      </c>
      <c r="G962">
        <v>9495</v>
      </c>
      <c r="H962">
        <v>10.6</v>
      </c>
      <c r="I962">
        <v>10960.98</v>
      </c>
      <c r="J962" s="2" t="s">
        <v>1218</v>
      </c>
      <c r="K962">
        <v>725</v>
      </c>
    </row>
    <row r="963" spans="1:11" x14ac:dyDescent="0.3">
      <c r="A963" t="s">
        <v>980</v>
      </c>
      <c r="B963" t="s">
        <v>1160</v>
      </c>
      <c r="C963" t="s">
        <v>1184</v>
      </c>
      <c r="D963" s="43">
        <v>43598</v>
      </c>
      <c r="E963" s="1">
        <v>43611</v>
      </c>
      <c r="F963" s="1">
        <v>43621</v>
      </c>
      <c r="G963">
        <v>6033</v>
      </c>
      <c r="H963">
        <v>7.2</v>
      </c>
      <c r="I963">
        <v>385.24</v>
      </c>
      <c r="J963" s="2" t="s">
        <v>1219</v>
      </c>
      <c r="K963">
        <v>465</v>
      </c>
    </row>
    <row r="964" spans="1:11" x14ac:dyDescent="0.3">
      <c r="A964" t="s">
        <v>922</v>
      </c>
      <c r="B964" t="s">
        <v>1190</v>
      </c>
      <c r="C964" t="s">
        <v>1163</v>
      </c>
      <c r="D964" s="43">
        <v>43381</v>
      </c>
      <c r="E964" s="1">
        <v>43610</v>
      </c>
      <c r="F964" s="1">
        <v>43615</v>
      </c>
      <c r="G964">
        <v>3608</v>
      </c>
      <c r="H964">
        <v>4.8</v>
      </c>
      <c r="I964">
        <v>541.33000000000004</v>
      </c>
      <c r="J964" s="2" t="s">
        <v>1219</v>
      </c>
      <c r="K964">
        <v>204</v>
      </c>
    </row>
    <row r="965" spans="1:11" x14ac:dyDescent="0.3">
      <c r="A965" t="s">
        <v>589</v>
      </c>
      <c r="B965" t="s">
        <v>1167</v>
      </c>
      <c r="C965" t="s">
        <v>1186</v>
      </c>
      <c r="D965" s="43">
        <v>43706</v>
      </c>
      <c r="E965" s="1">
        <v>43733</v>
      </c>
      <c r="F965" s="1">
        <v>43842</v>
      </c>
      <c r="G965">
        <v>9597</v>
      </c>
      <c r="H965">
        <v>17.7</v>
      </c>
      <c r="I965">
        <v>4628.42</v>
      </c>
      <c r="J965" s="2" t="s">
        <v>1218</v>
      </c>
      <c r="K965">
        <v>512</v>
      </c>
    </row>
    <row r="966" spans="1:11" x14ac:dyDescent="0.3">
      <c r="A966" t="s">
        <v>112</v>
      </c>
      <c r="B966" t="s">
        <v>1161</v>
      </c>
      <c r="C966" t="s">
        <v>1160</v>
      </c>
      <c r="D966" s="43">
        <v>43601</v>
      </c>
      <c r="E966" s="1">
        <v>43612</v>
      </c>
      <c r="F966" s="1">
        <v>43620</v>
      </c>
      <c r="G966">
        <v>15349</v>
      </c>
      <c r="H966">
        <v>18.5</v>
      </c>
      <c r="I966">
        <v>12159.17</v>
      </c>
      <c r="J966" s="2" t="s">
        <v>1218</v>
      </c>
      <c r="K966">
        <v>792</v>
      </c>
    </row>
    <row r="967" spans="1:11" x14ac:dyDescent="0.3">
      <c r="A967" t="s">
        <v>806</v>
      </c>
      <c r="B967" t="s">
        <v>1162</v>
      </c>
      <c r="C967" t="s">
        <v>1194</v>
      </c>
      <c r="D967" s="43">
        <v>42889</v>
      </c>
      <c r="E967" s="1">
        <v>42900</v>
      </c>
      <c r="F967" s="1">
        <v>42904</v>
      </c>
      <c r="G967">
        <v>654</v>
      </c>
      <c r="H967">
        <v>1.8</v>
      </c>
      <c r="I967">
        <v>930.79</v>
      </c>
      <c r="J967" s="2" t="s">
        <v>1219</v>
      </c>
      <c r="K967">
        <v>884</v>
      </c>
    </row>
    <row r="968" spans="1:11" x14ac:dyDescent="0.3">
      <c r="A968" t="s">
        <v>245</v>
      </c>
      <c r="B968" t="s">
        <v>1161</v>
      </c>
      <c r="C968" t="s">
        <v>1160</v>
      </c>
      <c r="D968" s="43">
        <v>43679</v>
      </c>
      <c r="E968" s="1">
        <v>43682</v>
      </c>
      <c r="F968" s="1">
        <v>43692</v>
      </c>
      <c r="G968">
        <v>15349</v>
      </c>
      <c r="H968">
        <v>18.5</v>
      </c>
      <c r="J968" s="2" t="s">
        <v>1218</v>
      </c>
      <c r="K968">
        <v>7</v>
      </c>
    </row>
    <row r="969" spans="1:11" x14ac:dyDescent="0.3">
      <c r="A969" t="s">
        <v>177</v>
      </c>
      <c r="B969" t="s">
        <v>1161</v>
      </c>
      <c r="C969" t="s">
        <v>1160</v>
      </c>
      <c r="D969" s="43">
        <v>42971</v>
      </c>
      <c r="E969" s="1">
        <v>42985</v>
      </c>
      <c r="F969" s="1">
        <v>42991</v>
      </c>
      <c r="G969">
        <v>15349</v>
      </c>
      <c r="H969">
        <v>18.5</v>
      </c>
      <c r="I969">
        <v>11138.5</v>
      </c>
      <c r="J969" s="2" t="s">
        <v>1218</v>
      </c>
      <c r="K969">
        <v>301</v>
      </c>
    </row>
    <row r="970" spans="1:11" x14ac:dyDescent="0.3">
      <c r="A970" t="s">
        <v>396</v>
      </c>
      <c r="B970" t="s">
        <v>1161</v>
      </c>
      <c r="C970" t="s">
        <v>1160</v>
      </c>
      <c r="D970" s="43">
        <v>43613</v>
      </c>
      <c r="E970" s="1">
        <v>43628</v>
      </c>
      <c r="F970" s="1">
        <v>43643</v>
      </c>
      <c r="G970">
        <v>15349</v>
      </c>
      <c r="H970">
        <v>18.5</v>
      </c>
      <c r="I970">
        <v>7858.77</v>
      </c>
      <c r="J970" s="2" t="s">
        <v>1218</v>
      </c>
      <c r="K970">
        <v>228</v>
      </c>
    </row>
    <row r="971" spans="1:11" x14ac:dyDescent="0.3">
      <c r="A971" t="s">
        <v>853</v>
      </c>
      <c r="B971" t="s">
        <v>1190</v>
      </c>
      <c r="C971" t="s">
        <v>1209</v>
      </c>
      <c r="D971" s="43">
        <v>42830</v>
      </c>
      <c r="E971" s="1">
        <v>42853</v>
      </c>
      <c r="F971" s="1">
        <v>42864</v>
      </c>
      <c r="G971">
        <v>5830</v>
      </c>
      <c r="H971">
        <v>11.3</v>
      </c>
      <c r="I971">
        <v>749.52</v>
      </c>
      <c r="J971" s="2" t="s">
        <v>1219</v>
      </c>
      <c r="K971">
        <v>297</v>
      </c>
    </row>
    <row r="972" spans="1:11" x14ac:dyDescent="0.3">
      <c r="A972" t="s">
        <v>532</v>
      </c>
      <c r="B972" t="s">
        <v>1162</v>
      </c>
      <c r="C972" t="s">
        <v>1198</v>
      </c>
      <c r="D972" s="43">
        <v>43149</v>
      </c>
      <c r="E972" s="1">
        <v>43170</v>
      </c>
      <c r="F972" s="1">
        <v>43176</v>
      </c>
      <c r="G972">
        <v>7627</v>
      </c>
      <c r="H972">
        <v>8.8000000000000007</v>
      </c>
      <c r="I972">
        <v>5554.56</v>
      </c>
      <c r="J972" s="2" t="s">
        <v>1218</v>
      </c>
      <c r="K972">
        <v>560</v>
      </c>
    </row>
    <row r="973" spans="1:11" x14ac:dyDescent="0.3">
      <c r="A973" t="s">
        <v>787</v>
      </c>
      <c r="B973" t="s">
        <v>1190</v>
      </c>
      <c r="C973" t="s">
        <v>1203</v>
      </c>
      <c r="D973" s="43">
        <v>43658</v>
      </c>
      <c r="E973" s="1">
        <v>43669</v>
      </c>
      <c r="F973" s="1">
        <v>43670</v>
      </c>
      <c r="G973">
        <v>4151</v>
      </c>
      <c r="H973">
        <v>4.5</v>
      </c>
      <c r="I973">
        <v>1104.04</v>
      </c>
      <c r="J973" s="2" t="s">
        <v>1219</v>
      </c>
      <c r="K973">
        <v>749</v>
      </c>
    </row>
    <row r="974" spans="1:11" x14ac:dyDescent="0.3">
      <c r="A974" t="s">
        <v>869</v>
      </c>
      <c r="B974" t="s">
        <v>1190</v>
      </c>
      <c r="C974" t="s">
        <v>1172</v>
      </c>
      <c r="D974" s="43">
        <v>43433</v>
      </c>
      <c r="E974" s="1">
        <v>43505</v>
      </c>
      <c r="F974" s="1">
        <v>43506</v>
      </c>
      <c r="G974">
        <v>3883</v>
      </c>
      <c r="H974">
        <v>5.0999999999999996</v>
      </c>
      <c r="I974">
        <v>698.84</v>
      </c>
      <c r="J974" s="2" t="s">
        <v>1219</v>
      </c>
      <c r="K974">
        <v>962</v>
      </c>
    </row>
    <row r="975" spans="1:11" x14ac:dyDescent="0.3">
      <c r="A975" t="s">
        <v>390</v>
      </c>
      <c r="B975" t="s">
        <v>1162</v>
      </c>
      <c r="C975" t="s">
        <v>1205</v>
      </c>
      <c r="D975" s="43">
        <v>43725</v>
      </c>
      <c r="E975" s="1">
        <v>43734</v>
      </c>
      <c r="F975" s="1">
        <v>43747</v>
      </c>
      <c r="G975">
        <v>8242</v>
      </c>
      <c r="H975">
        <v>13.4</v>
      </c>
      <c r="J975" s="2" t="s">
        <v>1218</v>
      </c>
      <c r="K975">
        <v>417</v>
      </c>
    </row>
    <row r="976" spans="1:11" x14ac:dyDescent="0.3">
      <c r="A976" t="s">
        <v>878</v>
      </c>
      <c r="B976" t="s">
        <v>1160</v>
      </c>
      <c r="C976" t="s">
        <v>1184</v>
      </c>
      <c r="D976" s="43">
        <v>43624</v>
      </c>
      <c r="E976" s="1">
        <v>43630</v>
      </c>
      <c r="F976" s="1">
        <v>43639</v>
      </c>
      <c r="G976">
        <v>6033</v>
      </c>
      <c r="H976">
        <v>7.2</v>
      </c>
      <c r="I976">
        <v>666.66</v>
      </c>
      <c r="J976" s="2" t="s">
        <v>1219</v>
      </c>
      <c r="K976">
        <v>919</v>
      </c>
    </row>
    <row r="977" spans="1:11" x14ac:dyDescent="0.3">
      <c r="A977" t="s">
        <v>270</v>
      </c>
      <c r="B977" t="s">
        <v>1167</v>
      </c>
      <c r="C977" t="s">
        <v>1204</v>
      </c>
      <c r="D977" s="43">
        <v>43315</v>
      </c>
      <c r="E977" s="1">
        <v>43324</v>
      </c>
      <c r="F977" s="1">
        <v>43471</v>
      </c>
      <c r="G977">
        <v>8947</v>
      </c>
      <c r="H977">
        <v>11.1</v>
      </c>
      <c r="I977">
        <v>9841.2800000000007</v>
      </c>
      <c r="J977" s="2" t="s">
        <v>1218</v>
      </c>
      <c r="K977">
        <v>549</v>
      </c>
    </row>
    <row r="978" spans="1:11" x14ac:dyDescent="0.3">
      <c r="A978" t="s">
        <v>324</v>
      </c>
      <c r="B978" t="s">
        <v>1160</v>
      </c>
      <c r="C978" t="s">
        <v>1203</v>
      </c>
      <c r="D978" s="43">
        <v>43066</v>
      </c>
      <c r="E978" s="1">
        <v>43075</v>
      </c>
      <c r="F978" s="1">
        <v>43085</v>
      </c>
      <c r="G978">
        <v>13581</v>
      </c>
      <c r="H978">
        <v>18.7</v>
      </c>
      <c r="I978">
        <v>9040.64</v>
      </c>
      <c r="J978" s="2" t="s">
        <v>1218</v>
      </c>
      <c r="K978">
        <v>958</v>
      </c>
    </row>
    <row r="979" spans="1:11" x14ac:dyDescent="0.3">
      <c r="A979" t="s">
        <v>754</v>
      </c>
      <c r="B979" t="s">
        <v>1162</v>
      </c>
      <c r="C979" t="s">
        <v>1179</v>
      </c>
      <c r="D979" s="43">
        <v>42980</v>
      </c>
      <c r="E979" s="1">
        <v>43003</v>
      </c>
      <c r="F979" s="1">
        <v>43007</v>
      </c>
      <c r="G979">
        <v>1443</v>
      </c>
      <c r="H979">
        <v>2.6</v>
      </c>
      <c r="I979">
        <v>1537.51</v>
      </c>
      <c r="J979" s="2" t="s">
        <v>1218</v>
      </c>
      <c r="K979">
        <v>601</v>
      </c>
    </row>
    <row r="980" spans="1:11" x14ac:dyDescent="0.3">
      <c r="A980" t="s">
        <v>1002</v>
      </c>
      <c r="B980" t="s">
        <v>1160</v>
      </c>
      <c r="C980" t="s">
        <v>1171</v>
      </c>
      <c r="D980" s="43">
        <v>43647</v>
      </c>
      <c r="E980" s="1">
        <v>43661</v>
      </c>
      <c r="F980" s="1">
        <v>43674</v>
      </c>
      <c r="G980">
        <v>4490</v>
      </c>
      <c r="H980">
        <v>5.6</v>
      </c>
      <c r="I980">
        <v>353.4</v>
      </c>
      <c r="J980" s="2" t="s">
        <v>1219</v>
      </c>
      <c r="K980">
        <v>919</v>
      </c>
    </row>
    <row r="981" spans="1:11" x14ac:dyDescent="0.3">
      <c r="A981" t="s">
        <v>747</v>
      </c>
      <c r="B981" t="s">
        <v>1160</v>
      </c>
      <c r="C981" t="s">
        <v>1170</v>
      </c>
      <c r="D981" s="43">
        <v>43548</v>
      </c>
      <c r="E981" s="1">
        <v>43573</v>
      </c>
      <c r="F981" s="1">
        <v>43582</v>
      </c>
      <c r="G981">
        <v>3805</v>
      </c>
      <c r="H981">
        <v>5.5</v>
      </c>
      <c r="I981">
        <v>1636.05</v>
      </c>
      <c r="J981" s="2" t="s">
        <v>1218</v>
      </c>
      <c r="K981">
        <v>952</v>
      </c>
    </row>
    <row r="982" spans="1:11" x14ac:dyDescent="0.3">
      <c r="A982" t="s">
        <v>127</v>
      </c>
      <c r="B982" t="s">
        <v>1162</v>
      </c>
      <c r="C982" t="s">
        <v>1200</v>
      </c>
      <c r="D982" s="43">
        <v>43487</v>
      </c>
      <c r="E982" s="1">
        <v>43499</v>
      </c>
      <c r="F982" s="1">
        <v>43507</v>
      </c>
      <c r="G982">
        <v>6409</v>
      </c>
      <c r="H982">
        <v>7.6</v>
      </c>
      <c r="I982">
        <v>11911.94</v>
      </c>
      <c r="J982" s="2" t="s">
        <v>1218</v>
      </c>
      <c r="K982">
        <v>188</v>
      </c>
    </row>
    <row r="983" spans="1:11" x14ac:dyDescent="0.3">
      <c r="A983" t="s">
        <v>152</v>
      </c>
      <c r="B983" t="s">
        <v>1160</v>
      </c>
      <c r="C983" t="s">
        <v>1162</v>
      </c>
      <c r="D983" s="43">
        <v>43026</v>
      </c>
      <c r="E983" s="1">
        <v>43045</v>
      </c>
      <c r="F983" s="1">
        <v>43058</v>
      </c>
      <c r="G983">
        <v>10883</v>
      </c>
      <c r="H983">
        <v>12.8</v>
      </c>
      <c r="I983">
        <v>11483.67</v>
      </c>
      <c r="J983" s="2" t="s">
        <v>1218</v>
      </c>
      <c r="K983">
        <v>473</v>
      </c>
    </row>
    <row r="984" spans="1:11" x14ac:dyDescent="0.3">
      <c r="A984" t="s">
        <v>950</v>
      </c>
      <c r="B984" t="s">
        <v>1167</v>
      </c>
      <c r="C984" t="s">
        <v>1197</v>
      </c>
      <c r="D984" s="43">
        <v>42808</v>
      </c>
      <c r="E984" s="1">
        <v>42825</v>
      </c>
      <c r="F984" s="1">
        <v>42829</v>
      </c>
      <c r="G984">
        <v>1109</v>
      </c>
      <c r="H984">
        <v>2.2999999999999998</v>
      </c>
      <c r="I984">
        <v>462.4</v>
      </c>
      <c r="J984" s="2" t="s">
        <v>1219</v>
      </c>
      <c r="K984">
        <v>705</v>
      </c>
    </row>
    <row r="985" spans="1:11" x14ac:dyDescent="0.3">
      <c r="A985" t="s">
        <v>972</v>
      </c>
      <c r="B985" t="s">
        <v>1161</v>
      </c>
      <c r="C985" t="s">
        <v>1207</v>
      </c>
      <c r="D985" s="43">
        <v>43811</v>
      </c>
      <c r="E985" s="1">
        <v>43819</v>
      </c>
      <c r="F985" s="1">
        <v>43828</v>
      </c>
      <c r="G985">
        <v>6498</v>
      </c>
      <c r="H985">
        <v>8.1</v>
      </c>
      <c r="I985">
        <v>402.45</v>
      </c>
      <c r="J985" s="2" t="s">
        <v>1218</v>
      </c>
      <c r="K985">
        <v>62</v>
      </c>
    </row>
    <row r="986" spans="1:11" x14ac:dyDescent="0.3">
      <c r="A986" t="s">
        <v>59</v>
      </c>
      <c r="B986" t="s">
        <v>1160</v>
      </c>
      <c r="C986" t="s">
        <v>1188</v>
      </c>
      <c r="D986" s="43">
        <v>43297</v>
      </c>
      <c r="E986" s="1">
        <v>43308</v>
      </c>
      <c r="F986" s="1">
        <v>43318</v>
      </c>
      <c r="G986">
        <v>16655</v>
      </c>
      <c r="H986">
        <v>23.8</v>
      </c>
      <c r="I986">
        <v>13192.34</v>
      </c>
      <c r="J986" s="2" t="s">
        <v>1218</v>
      </c>
      <c r="K986">
        <v>919</v>
      </c>
    </row>
    <row r="987" spans="1:11" x14ac:dyDescent="0.3">
      <c r="A987" t="s">
        <v>125</v>
      </c>
      <c r="B987" t="s">
        <v>1190</v>
      </c>
      <c r="C987" t="s">
        <v>1199</v>
      </c>
      <c r="D987" s="43">
        <v>43301</v>
      </c>
      <c r="E987" s="1">
        <v>43303</v>
      </c>
      <c r="F987" s="1">
        <v>43313</v>
      </c>
      <c r="G987">
        <v>7681</v>
      </c>
      <c r="H987">
        <v>9.8000000000000007</v>
      </c>
      <c r="I987">
        <v>11949.97</v>
      </c>
      <c r="J987" s="2" t="s">
        <v>1218</v>
      </c>
      <c r="K987">
        <v>197</v>
      </c>
    </row>
    <row r="988" spans="1:11" x14ac:dyDescent="0.3">
      <c r="A988" t="s">
        <v>105</v>
      </c>
      <c r="B988" t="s">
        <v>1161</v>
      </c>
      <c r="C988" t="s">
        <v>1176</v>
      </c>
      <c r="D988" s="43">
        <v>43773</v>
      </c>
      <c r="E988" s="1">
        <v>43785</v>
      </c>
      <c r="F988" s="1">
        <v>43795</v>
      </c>
      <c r="G988">
        <v>11115</v>
      </c>
      <c r="H988">
        <v>13.5</v>
      </c>
      <c r="I988">
        <v>12266.59</v>
      </c>
      <c r="J988" s="2" t="s">
        <v>1218</v>
      </c>
      <c r="K988">
        <v>202</v>
      </c>
    </row>
    <row r="989" spans="1:11" x14ac:dyDescent="0.3">
      <c r="A989" t="s">
        <v>87</v>
      </c>
      <c r="B989" t="s">
        <v>1161</v>
      </c>
      <c r="C989" t="s">
        <v>1173</v>
      </c>
      <c r="D989" s="43">
        <v>43380</v>
      </c>
      <c r="E989" s="1">
        <v>43393</v>
      </c>
      <c r="F989" s="1">
        <v>43398</v>
      </c>
      <c r="G989">
        <v>13964</v>
      </c>
      <c r="H989">
        <v>16.899999999999999</v>
      </c>
      <c r="I989">
        <v>12630.24</v>
      </c>
      <c r="J989" s="2" t="s">
        <v>1218</v>
      </c>
      <c r="K989">
        <v>12</v>
      </c>
    </row>
    <row r="990" spans="1:11" x14ac:dyDescent="0.3">
      <c r="A990" t="s">
        <v>336</v>
      </c>
      <c r="B990" t="s">
        <v>1161</v>
      </c>
      <c r="C990" t="s">
        <v>1168</v>
      </c>
      <c r="D990" s="43">
        <v>43044</v>
      </c>
      <c r="E990" s="1">
        <v>43054</v>
      </c>
      <c r="F990" s="1">
        <v>43060</v>
      </c>
      <c r="G990">
        <v>10899</v>
      </c>
      <c r="H990">
        <v>13.3</v>
      </c>
      <c r="I990">
        <v>8876.7000000000007</v>
      </c>
      <c r="J990" s="2" t="s">
        <v>1218</v>
      </c>
      <c r="K990">
        <v>621</v>
      </c>
    </row>
    <row r="991" spans="1:11" x14ac:dyDescent="0.3">
      <c r="A991" t="s">
        <v>976</v>
      </c>
      <c r="B991" t="s">
        <v>1190</v>
      </c>
      <c r="C991" t="s">
        <v>1188</v>
      </c>
      <c r="D991" s="43">
        <v>43395</v>
      </c>
      <c r="E991" s="1">
        <v>43466</v>
      </c>
      <c r="F991" s="1">
        <v>43470</v>
      </c>
      <c r="G991">
        <v>1529</v>
      </c>
      <c r="H991">
        <v>2.4</v>
      </c>
      <c r="I991">
        <v>397.71</v>
      </c>
      <c r="J991" s="2" t="s">
        <v>1219</v>
      </c>
      <c r="K991">
        <v>201</v>
      </c>
    </row>
    <row r="992" spans="1:11" x14ac:dyDescent="0.3">
      <c r="A992" t="s">
        <v>420</v>
      </c>
      <c r="B992" t="s">
        <v>1161</v>
      </c>
      <c r="C992" t="s">
        <v>1162</v>
      </c>
      <c r="D992" s="43">
        <v>43691</v>
      </c>
      <c r="E992" s="1">
        <v>43733</v>
      </c>
      <c r="F992" s="1">
        <v>43739</v>
      </c>
      <c r="G992">
        <v>5555</v>
      </c>
      <c r="H992">
        <v>7.1</v>
      </c>
      <c r="I992">
        <v>7526.43</v>
      </c>
      <c r="J992" s="2" t="s">
        <v>1218</v>
      </c>
      <c r="K992">
        <v>343</v>
      </c>
    </row>
    <row r="993" spans="1:11" x14ac:dyDescent="0.3">
      <c r="A993" t="s">
        <v>296</v>
      </c>
      <c r="B993" t="s">
        <v>1161</v>
      </c>
      <c r="C993" t="s">
        <v>1164</v>
      </c>
      <c r="D993" s="43">
        <v>43712</v>
      </c>
      <c r="E993" s="1">
        <v>43732</v>
      </c>
      <c r="F993" s="1">
        <v>43742</v>
      </c>
      <c r="G993">
        <v>12551</v>
      </c>
      <c r="H993">
        <v>15.3</v>
      </c>
      <c r="I993">
        <v>9381.48</v>
      </c>
      <c r="J993" s="2" t="s">
        <v>1218</v>
      </c>
      <c r="K993">
        <v>284</v>
      </c>
    </row>
    <row r="994" spans="1:11" x14ac:dyDescent="0.3">
      <c r="A994" t="s">
        <v>821</v>
      </c>
      <c r="B994" t="s">
        <v>1162</v>
      </c>
      <c r="C994" t="s">
        <v>1194</v>
      </c>
      <c r="D994" s="43">
        <v>43465</v>
      </c>
      <c r="E994" s="1">
        <v>43484</v>
      </c>
      <c r="F994" s="1">
        <v>43488</v>
      </c>
      <c r="G994">
        <v>654</v>
      </c>
      <c r="H994">
        <v>1.8</v>
      </c>
      <c r="I994">
        <v>854.59</v>
      </c>
      <c r="J994" s="2" t="s">
        <v>1218</v>
      </c>
      <c r="K994">
        <v>560</v>
      </c>
    </row>
    <row r="995" spans="1:11" x14ac:dyDescent="0.3">
      <c r="A995" t="s">
        <v>171</v>
      </c>
      <c r="B995" t="s">
        <v>1161</v>
      </c>
      <c r="C995" t="s">
        <v>1160</v>
      </c>
      <c r="D995" s="43">
        <v>43074</v>
      </c>
      <c r="E995" s="1">
        <v>43083</v>
      </c>
      <c r="F995" s="1">
        <v>43088</v>
      </c>
      <c r="G995">
        <v>15349</v>
      </c>
      <c r="H995">
        <v>18.5</v>
      </c>
      <c r="I995">
        <v>11231.82</v>
      </c>
      <c r="J995" s="2" t="s">
        <v>1218</v>
      </c>
      <c r="K995">
        <v>900</v>
      </c>
    </row>
    <row r="996" spans="1:11" x14ac:dyDescent="0.3">
      <c r="A996" t="s">
        <v>938</v>
      </c>
      <c r="B996" t="s">
        <v>1190</v>
      </c>
      <c r="C996" t="s">
        <v>1163</v>
      </c>
      <c r="D996" s="43">
        <v>43136</v>
      </c>
      <c r="E996" s="1">
        <v>43163</v>
      </c>
      <c r="F996" s="1">
        <v>43168</v>
      </c>
      <c r="G996">
        <v>3608</v>
      </c>
      <c r="H996">
        <v>4.8</v>
      </c>
      <c r="I996">
        <v>501.96</v>
      </c>
      <c r="J996" s="2" t="s">
        <v>1218</v>
      </c>
      <c r="K996">
        <v>732</v>
      </c>
    </row>
    <row r="997" spans="1:11" x14ac:dyDescent="0.3">
      <c r="A997" t="s">
        <v>1062</v>
      </c>
      <c r="B997" t="s">
        <v>1162</v>
      </c>
      <c r="C997" t="s">
        <v>1197</v>
      </c>
      <c r="D997" s="43">
        <v>43245</v>
      </c>
      <c r="E997" s="1">
        <v>43255</v>
      </c>
      <c r="F997" s="1">
        <v>43261</v>
      </c>
      <c r="G997">
        <v>1147</v>
      </c>
      <c r="H997">
        <v>2.2999999999999998</v>
      </c>
      <c r="I997">
        <v>242.24</v>
      </c>
      <c r="J997" s="2" t="s">
        <v>1218</v>
      </c>
      <c r="K997">
        <v>31</v>
      </c>
    </row>
    <row r="998" spans="1:11" x14ac:dyDescent="0.3">
      <c r="A998" t="s">
        <v>1117</v>
      </c>
      <c r="B998" t="s">
        <v>1190</v>
      </c>
      <c r="C998" t="s">
        <v>1195</v>
      </c>
      <c r="D998" s="43">
        <v>42792</v>
      </c>
      <c r="E998" s="1">
        <v>42814</v>
      </c>
      <c r="F998" s="1">
        <v>42819</v>
      </c>
      <c r="G998">
        <v>2606</v>
      </c>
      <c r="H998">
        <v>3.6</v>
      </c>
      <c r="I998">
        <v>156.41</v>
      </c>
      <c r="J998" s="2" t="s">
        <v>1219</v>
      </c>
      <c r="K998">
        <v>506</v>
      </c>
    </row>
    <row r="999" spans="1:11" x14ac:dyDescent="0.3">
      <c r="A999" t="s">
        <v>129</v>
      </c>
      <c r="B999" t="s">
        <v>1161</v>
      </c>
      <c r="C999" t="s">
        <v>1171</v>
      </c>
      <c r="D999" s="43">
        <v>43718</v>
      </c>
      <c r="E999" s="1">
        <v>43729</v>
      </c>
      <c r="F999" s="1">
        <v>43736</v>
      </c>
      <c r="G999">
        <v>11004</v>
      </c>
      <c r="H999">
        <v>13.5</v>
      </c>
      <c r="I999">
        <v>11895.65</v>
      </c>
      <c r="J999" s="2" t="s">
        <v>1218</v>
      </c>
      <c r="K999">
        <v>352</v>
      </c>
    </row>
    <row r="1000" spans="1:11" x14ac:dyDescent="0.3">
      <c r="A1000" t="s">
        <v>113</v>
      </c>
      <c r="B1000" t="s">
        <v>1162</v>
      </c>
      <c r="C1000" t="s">
        <v>1196</v>
      </c>
      <c r="D1000" s="43">
        <v>43124</v>
      </c>
      <c r="E1000" s="1">
        <v>43134</v>
      </c>
      <c r="F1000" s="1">
        <v>43146</v>
      </c>
      <c r="G1000">
        <v>8759</v>
      </c>
      <c r="H1000">
        <v>9.9</v>
      </c>
      <c r="I1000">
        <v>12157.87</v>
      </c>
      <c r="J1000" s="2" t="s">
        <v>1218</v>
      </c>
      <c r="K1000">
        <v>31</v>
      </c>
    </row>
    <row r="1001" spans="1:11" x14ac:dyDescent="0.3">
      <c r="A1001" t="s">
        <v>868</v>
      </c>
      <c r="B1001" t="s">
        <v>1162</v>
      </c>
      <c r="C1001" t="s">
        <v>1210</v>
      </c>
      <c r="D1001" s="43">
        <v>43414</v>
      </c>
      <c r="E1001" s="1">
        <v>43422</v>
      </c>
      <c r="F1001" s="1">
        <v>43426</v>
      </c>
      <c r="G1001">
        <v>370</v>
      </c>
      <c r="H1001">
        <v>1.5</v>
      </c>
      <c r="I1001">
        <v>699.82</v>
      </c>
      <c r="J1001" s="2" t="s">
        <v>1218</v>
      </c>
      <c r="K1001">
        <v>422</v>
      </c>
    </row>
    <row r="1002" spans="1:11" x14ac:dyDescent="0.3">
      <c r="A1002" t="s">
        <v>237</v>
      </c>
      <c r="B1002" t="s">
        <v>1161</v>
      </c>
      <c r="C1002" t="s">
        <v>1176</v>
      </c>
      <c r="D1002" s="43">
        <v>43518</v>
      </c>
      <c r="E1002" s="1">
        <v>43532</v>
      </c>
      <c r="F1002" s="1">
        <v>43542</v>
      </c>
      <c r="G1002">
        <v>11115</v>
      </c>
      <c r="H1002">
        <v>13.5</v>
      </c>
      <c r="I1002">
        <v>10238.290000000001</v>
      </c>
      <c r="J1002" s="2" t="s">
        <v>1218</v>
      </c>
      <c r="K1002">
        <v>161</v>
      </c>
    </row>
    <row r="1003" spans="1:11" x14ac:dyDescent="0.3">
      <c r="A1003" t="s">
        <v>345</v>
      </c>
      <c r="B1003" t="s">
        <v>1161</v>
      </c>
      <c r="C1003" t="s">
        <v>1164</v>
      </c>
      <c r="D1003" s="43">
        <v>43508</v>
      </c>
      <c r="E1003" s="1">
        <v>43518</v>
      </c>
      <c r="F1003" s="1">
        <v>43524</v>
      </c>
      <c r="G1003">
        <v>12551</v>
      </c>
      <c r="H1003">
        <v>15.3</v>
      </c>
      <c r="I1003">
        <v>8719.89</v>
      </c>
      <c r="J1003" s="2" t="s">
        <v>1218</v>
      </c>
      <c r="K1003">
        <v>732</v>
      </c>
    </row>
    <row r="1004" spans="1:11" x14ac:dyDescent="0.3">
      <c r="A1004" t="s">
        <v>598</v>
      </c>
      <c r="B1004" t="s">
        <v>1161</v>
      </c>
      <c r="C1004" t="s">
        <v>1210</v>
      </c>
      <c r="D1004" s="43">
        <v>43523</v>
      </c>
      <c r="E1004" s="1">
        <v>43566</v>
      </c>
      <c r="F1004" s="1">
        <v>43573</v>
      </c>
      <c r="G1004">
        <v>5863</v>
      </c>
      <c r="H1004">
        <v>7.4</v>
      </c>
      <c r="I1004">
        <v>4504.26</v>
      </c>
      <c r="J1004" s="2" t="s">
        <v>1218</v>
      </c>
      <c r="K1004">
        <v>478</v>
      </c>
    </row>
    <row r="1005" spans="1:11" x14ac:dyDescent="0.3">
      <c r="A1005" t="s">
        <v>939</v>
      </c>
      <c r="B1005" t="s">
        <v>1167</v>
      </c>
      <c r="C1005" t="s">
        <v>1209</v>
      </c>
      <c r="D1005" s="43">
        <v>43229</v>
      </c>
      <c r="E1005" s="1">
        <v>43277</v>
      </c>
      <c r="F1005" s="1">
        <v>43283</v>
      </c>
      <c r="G1005">
        <v>307</v>
      </c>
      <c r="H1005">
        <v>1.5</v>
      </c>
      <c r="I1005">
        <v>498.69</v>
      </c>
      <c r="J1005" s="2" t="s">
        <v>1219</v>
      </c>
      <c r="K1005">
        <v>435</v>
      </c>
    </row>
    <row r="1006" spans="1:11" x14ac:dyDescent="0.3">
      <c r="A1006" t="s">
        <v>793</v>
      </c>
      <c r="B1006" t="s">
        <v>1160</v>
      </c>
      <c r="C1006" t="s">
        <v>1176</v>
      </c>
      <c r="D1006" s="43">
        <v>43608</v>
      </c>
      <c r="E1006" s="1">
        <v>43616</v>
      </c>
      <c r="F1006" s="1">
        <v>43626</v>
      </c>
      <c r="G1006">
        <v>4627</v>
      </c>
      <c r="H1006">
        <v>5.8</v>
      </c>
      <c r="I1006">
        <v>1029.28</v>
      </c>
      <c r="J1006" s="2" t="s">
        <v>1219</v>
      </c>
      <c r="K1006">
        <v>465</v>
      </c>
    </row>
    <row r="1007" spans="1:11" x14ac:dyDescent="0.3">
      <c r="A1007" t="s">
        <v>487</v>
      </c>
      <c r="B1007" t="s">
        <v>1161</v>
      </c>
      <c r="C1007" t="s">
        <v>1171</v>
      </c>
      <c r="D1007" s="43">
        <v>42823</v>
      </c>
      <c r="E1007" s="1">
        <v>42834</v>
      </c>
      <c r="F1007" s="1">
        <v>42845</v>
      </c>
      <c r="G1007">
        <v>11004</v>
      </c>
      <c r="H1007">
        <v>13.5</v>
      </c>
      <c r="I1007">
        <v>6433.76</v>
      </c>
      <c r="J1007" s="2" t="s">
        <v>1218</v>
      </c>
      <c r="K1007">
        <v>808</v>
      </c>
    </row>
    <row r="1008" spans="1:11" x14ac:dyDescent="0.3">
      <c r="A1008" t="s">
        <v>1064</v>
      </c>
      <c r="B1008" t="s">
        <v>1162</v>
      </c>
      <c r="C1008" t="s">
        <v>1207</v>
      </c>
      <c r="D1008" s="43">
        <v>43197</v>
      </c>
      <c r="E1008" s="1">
        <v>43211</v>
      </c>
      <c r="F1008" s="1">
        <v>43214</v>
      </c>
      <c r="G1008">
        <v>941</v>
      </c>
      <c r="H1008">
        <v>2.1</v>
      </c>
      <c r="I1008">
        <v>238.41</v>
      </c>
      <c r="J1008" s="2" t="s">
        <v>1219</v>
      </c>
      <c r="K1008">
        <v>393</v>
      </c>
    </row>
    <row r="1009" spans="1:11" x14ac:dyDescent="0.3">
      <c r="A1009" t="s">
        <v>389</v>
      </c>
      <c r="B1009" t="s">
        <v>1161</v>
      </c>
      <c r="C1009" t="s">
        <v>1183</v>
      </c>
      <c r="D1009" s="43">
        <v>43278</v>
      </c>
      <c r="E1009" s="1">
        <v>43288</v>
      </c>
      <c r="F1009" s="1">
        <v>43294</v>
      </c>
      <c r="G1009">
        <v>12116</v>
      </c>
      <c r="H1009">
        <v>14.8</v>
      </c>
      <c r="J1009" s="2" t="s">
        <v>1218</v>
      </c>
      <c r="K1009">
        <v>204</v>
      </c>
    </row>
    <row r="1010" spans="1:11" x14ac:dyDescent="0.3">
      <c r="A1010" t="s">
        <v>387</v>
      </c>
      <c r="B1010" t="s">
        <v>1161</v>
      </c>
      <c r="C1010" t="s">
        <v>1169</v>
      </c>
      <c r="D1010" s="43">
        <v>43354</v>
      </c>
      <c r="E1010" s="1">
        <v>43367</v>
      </c>
      <c r="F1010" s="1">
        <v>43374</v>
      </c>
      <c r="G1010">
        <v>15178</v>
      </c>
      <c r="H1010">
        <v>18.3</v>
      </c>
      <c r="I1010">
        <v>7967.72</v>
      </c>
      <c r="J1010" s="2" t="s">
        <v>1218</v>
      </c>
      <c r="K1010">
        <v>177</v>
      </c>
    </row>
    <row r="1011" spans="1:11" x14ac:dyDescent="0.3">
      <c r="A1011" t="s">
        <v>438</v>
      </c>
      <c r="B1011" t="s">
        <v>1161</v>
      </c>
      <c r="C1011" t="s">
        <v>1176</v>
      </c>
      <c r="D1011" s="43">
        <v>43779</v>
      </c>
      <c r="E1011" s="1">
        <v>43798</v>
      </c>
      <c r="F1011" s="1">
        <v>43806</v>
      </c>
      <c r="G1011">
        <v>11115</v>
      </c>
      <c r="H1011">
        <v>13.5</v>
      </c>
      <c r="I1011">
        <v>7291.68</v>
      </c>
      <c r="J1011" s="2" t="s">
        <v>1218</v>
      </c>
      <c r="K1011">
        <v>638</v>
      </c>
    </row>
    <row r="1012" spans="1:11" x14ac:dyDescent="0.3">
      <c r="A1012" t="s">
        <v>63</v>
      </c>
      <c r="B1012" t="s">
        <v>1161</v>
      </c>
      <c r="C1012" t="s">
        <v>1171</v>
      </c>
      <c r="D1012" s="43">
        <v>43706</v>
      </c>
      <c r="E1012" s="1">
        <v>43715</v>
      </c>
      <c r="F1012" s="1">
        <v>43727</v>
      </c>
      <c r="G1012">
        <v>11004</v>
      </c>
      <c r="H1012">
        <v>13.5</v>
      </c>
      <c r="I1012">
        <v>13142.77</v>
      </c>
      <c r="J1012" s="2" t="s">
        <v>1218</v>
      </c>
      <c r="K1012">
        <v>808</v>
      </c>
    </row>
    <row r="1013" spans="1:11" x14ac:dyDescent="0.3">
      <c r="A1013" t="s">
        <v>331</v>
      </c>
      <c r="B1013" t="s">
        <v>1161</v>
      </c>
      <c r="C1013" t="s">
        <v>1164</v>
      </c>
      <c r="D1013" s="43">
        <v>43699</v>
      </c>
      <c r="E1013" s="1">
        <v>43720</v>
      </c>
      <c r="F1013" s="1">
        <v>43729</v>
      </c>
      <c r="G1013">
        <v>12551</v>
      </c>
      <c r="H1013">
        <v>15.3</v>
      </c>
      <c r="I1013">
        <v>8968.2199999999993</v>
      </c>
      <c r="J1013" s="2" t="s">
        <v>1218</v>
      </c>
      <c r="K1013">
        <v>226</v>
      </c>
    </row>
    <row r="1014" spans="1:11" x14ac:dyDescent="0.3">
      <c r="A1014" t="s">
        <v>363</v>
      </c>
      <c r="B1014" t="s">
        <v>1161</v>
      </c>
      <c r="C1014" t="s">
        <v>1171</v>
      </c>
      <c r="D1014" s="43">
        <v>43189</v>
      </c>
      <c r="E1014" s="1">
        <v>43207</v>
      </c>
      <c r="F1014" s="1">
        <v>43222</v>
      </c>
      <c r="G1014">
        <v>11004</v>
      </c>
      <c r="H1014">
        <v>13.5</v>
      </c>
      <c r="I1014">
        <v>8457.3700000000008</v>
      </c>
      <c r="J1014" s="2" t="s">
        <v>1218</v>
      </c>
      <c r="K1014">
        <v>739</v>
      </c>
    </row>
    <row r="1015" spans="1:11" x14ac:dyDescent="0.3">
      <c r="A1015" t="s">
        <v>617</v>
      </c>
      <c r="B1015" t="s">
        <v>1167</v>
      </c>
      <c r="C1015" t="s">
        <v>1160</v>
      </c>
      <c r="D1015" s="43">
        <v>43200</v>
      </c>
      <c r="E1015" s="1">
        <v>43219</v>
      </c>
      <c r="F1015" s="1">
        <v>43234</v>
      </c>
      <c r="G1015">
        <v>10877</v>
      </c>
      <c r="H1015">
        <v>13.3</v>
      </c>
      <c r="I1015">
        <v>4205.0200000000004</v>
      </c>
      <c r="J1015" s="2" t="s">
        <v>1218</v>
      </c>
      <c r="K1015">
        <v>165</v>
      </c>
    </row>
    <row r="1016" spans="1:11" x14ac:dyDescent="0.3">
      <c r="A1016" t="s">
        <v>339</v>
      </c>
      <c r="B1016" t="s">
        <v>1161</v>
      </c>
      <c r="C1016" t="s">
        <v>1183</v>
      </c>
      <c r="D1016" s="43">
        <v>43659</v>
      </c>
      <c r="E1016" s="1">
        <v>43685</v>
      </c>
      <c r="F1016" s="1">
        <v>43698</v>
      </c>
      <c r="G1016">
        <v>12116</v>
      </c>
      <c r="H1016">
        <v>14.8</v>
      </c>
      <c r="I1016">
        <v>8832.94</v>
      </c>
      <c r="J1016" s="2" t="s">
        <v>1218</v>
      </c>
      <c r="K1016">
        <v>62</v>
      </c>
    </row>
    <row r="1017" spans="1:11" x14ac:dyDescent="0.3">
      <c r="A1017" t="s">
        <v>50</v>
      </c>
      <c r="B1017" t="s">
        <v>1162</v>
      </c>
      <c r="C1017" t="s">
        <v>1186</v>
      </c>
      <c r="D1017" s="43">
        <v>43495</v>
      </c>
      <c r="E1017" s="1">
        <v>43504</v>
      </c>
      <c r="F1017" s="1">
        <v>43514</v>
      </c>
      <c r="G1017">
        <v>9594</v>
      </c>
      <c r="H1017">
        <v>16.7</v>
      </c>
      <c r="I1017">
        <v>13355.14</v>
      </c>
      <c r="J1017" s="2" t="s">
        <v>1218</v>
      </c>
      <c r="K1017">
        <v>950</v>
      </c>
    </row>
    <row r="1018" spans="1:11" x14ac:dyDescent="0.3">
      <c r="A1018" t="s">
        <v>727</v>
      </c>
      <c r="B1018" t="s">
        <v>1162</v>
      </c>
      <c r="C1018" t="s">
        <v>1160</v>
      </c>
      <c r="D1018" s="43">
        <v>43585</v>
      </c>
      <c r="E1018" s="1">
        <v>43605</v>
      </c>
      <c r="F1018" s="1">
        <v>43616</v>
      </c>
      <c r="G1018">
        <v>10883</v>
      </c>
      <c r="H1018">
        <v>12.8</v>
      </c>
      <c r="I1018">
        <v>2206.56</v>
      </c>
      <c r="J1018" s="2" t="s">
        <v>1218</v>
      </c>
      <c r="K1018">
        <v>41</v>
      </c>
    </row>
    <row r="1019" spans="1:11" x14ac:dyDescent="0.3">
      <c r="A1019" t="s">
        <v>489</v>
      </c>
      <c r="B1019" t="s">
        <v>1161</v>
      </c>
      <c r="C1019" t="s">
        <v>1164</v>
      </c>
      <c r="D1019" s="43">
        <v>43478</v>
      </c>
      <c r="E1019" s="1">
        <v>43482</v>
      </c>
      <c r="F1019" s="1">
        <v>43489</v>
      </c>
      <c r="G1019">
        <v>12551</v>
      </c>
      <c r="H1019">
        <v>15.3</v>
      </c>
      <c r="I1019">
        <v>6424.87</v>
      </c>
      <c r="J1019" s="2" t="s">
        <v>1218</v>
      </c>
      <c r="K1019">
        <v>711</v>
      </c>
    </row>
    <row r="1020" spans="1:11" x14ac:dyDescent="0.3">
      <c r="A1020" t="s">
        <v>224</v>
      </c>
      <c r="B1020" t="s">
        <v>1167</v>
      </c>
      <c r="C1020" t="s">
        <v>1161</v>
      </c>
      <c r="D1020" s="43">
        <v>43809</v>
      </c>
      <c r="E1020" s="1">
        <v>43819</v>
      </c>
      <c r="F1020" s="1">
        <v>43827</v>
      </c>
      <c r="G1020">
        <v>5568</v>
      </c>
      <c r="H1020">
        <v>12.7</v>
      </c>
      <c r="I1020">
        <v>10433.09</v>
      </c>
      <c r="J1020" s="2" t="s">
        <v>1218</v>
      </c>
      <c r="K1020">
        <v>165</v>
      </c>
    </row>
    <row r="1021" spans="1:11" x14ac:dyDescent="0.3">
      <c r="A1021" t="s">
        <v>931</v>
      </c>
      <c r="B1021" t="s">
        <v>1190</v>
      </c>
      <c r="C1021" t="s">
        <v>1203</v>
      </c>
      <c r="D1021" s="43">
        <v>43411</v>
      </c>
      <c r="E1021" s="1">
        <v>43433</v>
      </c>
      <c r="F1021" s="1">
        <v>43441</v>
      </c>
      <c r="G1021">
        <v>4151</v>
      </c>
      <c r="H1021">
        <v>4.5</v>
      </c>
      <c r="I1021">
        <v>507.02</v>
      </c>
      <c r="J1021" s="2" t="s">
        <v>1219</v>
      </c>
      <c r="K1021">
        <v>479</v>
      </c>
    </row>
    <row r="1022" spans="1:11" x14ac:dyDescent="0.3">
      <c r="A1022" t="s">
        <v>343</v>
      </c>
      <c r="B1022" t="s">
        <v>1167</v>
      </c>
      <c r="C1022" t="s">
        <v>1189</v>
      </c>
      <c r="D1022" s="43">
        <v>43034</v>
      </c>
      <c r="E1022" s="1">
        <v>43040</v>
      </c>
      <c r="F1022" s="1">
        <v>43107</v>
      </c>
      <c r="G1022">
        <v>8520</v>
      </c>
      <c r="H1022">
        <v>10.5</v>
      </c>
      <c r="I1022">
        <v>8733.7199999999993</v>
      </c>
      <c r="J1022" s="2" t="s">
        <v>1218</v>
      </c>
      <c r="K1022">
        <v>707</v>
      </c>
    </row>
    <row r="1023" spans="1:11" x14ac:dyDescent="0.3">
      <c r="A1023" t="s">
        <v>82</v>
      </c>
      <c r="B1023" t="s">
        <v>1161</v>
      </c>
      <c r="C1023" t="s">
        <v>1171</v>
      </c>
      <c r="D1023" s="43">
        <v>43794</v>
      </c>
      <c r="E1023" s="1">
        <v>43803</v>
      </c>
      <c r="F1023" s="1">
        <v>43814</v>
      </c>
      <c r="G1023">
        <v>11004</v>
      </c>
      <c r="H1023">
        <v>13.5</v>
      </c>
      <c r="I1023">
        <v>12690.67</v>
      </c>
      <c r="J1023" s="2" t="s">
        <v>1218</v>
      </c>
      <c r="K1023">
        <v>161</v>
      </c>
    </row>
    <row r="1024" spans="1:11" x14ac:dyDescent="0.3">
      <c r="A1024" t="s">
        <v>750</v>
      </c>
      <c r="B1024" t="s">
        <v>1162</v>
      </c>
      <c r="C1024" t="s">
        <v>1173</v>
      </c>
      <c r="D1024" s="43">
        <v>43411</v>
      </c>
      <c r="E1024" s="1">
        <v>43435</v>
      </c>
      <c r="F1024" s="1">
        <v>43439</v>
      </c>
      <c r="G1024">
        <v>9577</v>
      </c>
      <c r="H1024">
        <v>10.7</v>
      </c>
      <c r="I1024">
        <v>1615.59</v>
      </c>
      <c r="J1024" s="2" t="s">
        <v>1218</v>
      </c>
      <c r="K1024">
        <v>512</v>
      </c>
    </row>
    <row r="1025" spans="1:11" x14ac:dyDescent="0.3">
      <c r="A1025" t="s">
        <v>1071</v>
      </c>
      <c r="B1025" t="s">
        <v>1162</v>
      </c>
      <c r="C1025" t="s">
        <v>1197</v>
      </c>
      <c r="D1025" s="43">
        <v>43094</v>
      </c>
      <c r="E1025" s="1">
        <v>43117</v>
      </c>
      <c r="F1025" s="1">
        <v>43126</v>
      </c>
      <c r="G1025">
        <v>1147</v>
      </c>
      <c r="H1025">
        <v>2.2999999999999998</v>
      </c>
      <c r="I1025">
        <v>229.82</v>
      </c>
      <c r="J1025" s="2" t="s">
        <v>1219</v>
      </c>
      <c r="K1025">
        <v>31</v>
      </c>
    </row>
    <row r="1026" spans="1:11" x14ac:dyDescent="0.3">
      <c r="A1026" t="s">
        <v>232</v>
      </c>
      <c r="B1026" t="s">
        <v>1162</v>
      </c>
      <c r="C1026" t="s">
        <v>1174</v>
      </c>
      <c r="D1026" s="43">
        <v>43602</v>
      </c>
      <c r="E1026" s="1">
        <v>43608</v>
      </c>
      <c r="F1026" s="1">
        <v>43616</v>
      </c>
      <c r="G1026">
        <v>11721</v>
      </c>
      <c r="H1026">
        <v>13.9</v>
      </c>
      <c r="I1026">
        <v>10301.370000000001</v>
      </c>
      <c r="J1026" s="2" t="s">
        <v>1218</v>
      </c>
      <c r="K1026">
        <v>235</v>
      </c>
    </row>
    <row r="1027" spans="1:11" x14ac:dyDescent="0.3">
      <c r="A1027" t="s">
        <v>483</v>
      </c>
      <c r="B1027" t="s">
        <v>1162</v>
      </c>
      <c r="C1027" t="s">
        <v>1208</v>
      </c>
      <c r="D1027" s="43">
        <v>43417</v>
      </c>
      <c r="E1027" s="1">
        <v>43417</v>
      </c>
      <c r="F1027" s="1">
        <v>43421</v>
      </c>
      <c r="G1027">
        <v>2508</v>
      </c>
      <c r="H1027">
        <v>3.7</v>
      </c>
      <c r="I1027">
        <v>6554.9</v>
      </c>
      <c r="J1027" s="2" t="s">
        <v>1218</v>
      </c>
      <c r="K1027">
        <v>52</v>
      </c>
    </row>
    <row r="1028" spans="1:11" x14ac:dyDescent="0.3">
      <c r="A1028" t="s">
        <v>148</v>
      </c>
      <c r="B1028" t="s">
        <v>1162</v>
      </c>
      <c r="C1028" t="s">
        <v>1173</v>
      </c>
      <c r="D1028" s="43">
        <v>43733</v>
      </c>
      <c r="E1028" s="1">
        <v>43739</v>
      </c>
      <c r="F1028" s="1">
        <v>43745</v>
      </c>
      <c r="G1028">
        <v>9577</v>
      </c>
      <c r="H1028">
        <v>10.7</v>
      </c>
      <c r="I1028">
        <v>11536.06</v>
      </c>
      <c r="J1028" s="2" t="s">
        <v>1218</v>
      </c>
      <c r="K1028">
        <v>188</v>
      </c>
    </row>
    <row r="1029" spans="1:11" x14ac:dyDescent="0.3">
      <c r="A1029" t="s">
        <v>523</v>
      </c>
      <c r="B1029" t="s">
        <v>1190</v>
      </c>
      <c r="C1029" t="s">
        <v>1167</v>
      </c>
      <c r="D1029" s="43">
        <v>43147</v>
      </c>
      <c r="E1029" s="1">
        <v>43164</v>
      </c>
      <c r="F1029" s="1">
        <v>43170</v>
      </c>
      <c r="G1029">
        <v>5565</v>
      </c>
      <c r="H1029">
        <v>8.6999999999999993</v>
      </c>
      <c r="I1029">
        <v>5772.45</v>
      </c>
      <c r="J1029" s="2" t="s">
        <v>1218</v>
      </c>
      <c r="K1029">
        <v>855</v>
      </c>
    </row>
    <row r="1030" spans="1:11" x14ac:dyDescent="0.3">
      <c r="A1030" t="s">
        <v>424</v>
      </c>
      <c r="B1030" t="s">
        <v>1167</v>
      </c>
      <c r="C1030" t="s">
        <v>1161</v>
      </c>
      <c r="D1030" s="43">
        <v>43750</v>
      </c>
      <c r="E1030" s="1">
        <v>43780</v>
      </c>
      <c r="F1030" s="1">
        <v>43789</v>
      </c>
      <c r="G1030">
        <v>5568</v>
      </c>
      <c r="H1030">
        <v>12.7</v>
      </c>
      <c r="I1030">
        <v>7469.72</v>
      </c>
      <c r="J1030" s="2" t="s">
        <v>1218</v>
      </c>
      <c r="K1030">
        <v>41</v>
      </c>
    </row>
    <row r="1031" spans="1:11" x14ac:dyDescent="0.3">
      <c r="A1031" t="s">
        <v>65</v>
      </c>
      <c r="B1031" t="s">
        <v>1162</v>
      </c>
      <c r="C1031" t="s">
        <v>1161</v>
      </c>
      <c r="D1031" s="43">
        <v>43389</v>
      </c>
      <c r="E1031" s="1">
        <v>43401</v>
      </c>
      <c r="F1031" s="1">
        <v>43409</v>
      </c>
      <c r="G1031">
        <v>5539</v>
      </c>
      <c r="H1031">
        <v>6.7</v>
      </c>
      <c r="I1031">
        <v>13088.52</v>
      </c>
      <c r="J1031" s="2" t="s">
        <v>1218</v>
      </c>
      <c r="K1031">
        <v>751</v>
      </c>
    </row>
    <row r="1032" spans="1:11" x14ac:dyDescent="0.3">
      <c r="A1032" t="s">
        <v>852</v>
      </c>
      <c r="B1032" t="s">
        <v>1160</v>
      </c>
      <c r="C1032" t="s">
        <v>1164</v>
      </c>
      <c r="D1032" s="43">
        <v>43354</v>
      </c>
      <c r="E1032" s="1">
        <v>43530</v>
      </c>
      <c r="F1032" s="1">
        <v>43538</v>
      </c>
      <c r="G1032">
        <v>3921</v>
      </c>
      <c r="H1032">
        <v>5.0999999999999996</v>
      </c>
      <c r="I1032">
        <v>755.85</v>
      </c>
      <c r="J1032" s="2" t="s">
        <v>1219</v>
      </c>
      <c r="K1032">
        <v>958</v>
      </c>
    </row>
    <row r="1033" spans="1:11" x14ac:dyDescent="0.3">
      <c r="A1033" t="s">
        <v>741</v>
      </c>
      <c r="B1033" t="s">
        <v>1167</v>
      </c>
      <c r="C1033" t="s">
        <v>1191</v>
      </c>
      <c r="D1033" s="43">
        <v>43665</v>
      </c>
      <c r="E1033" s="1">
        <v>43751</v>
      </c>
      <c r="F1033" s="1">
        <v>43755</v>
      </c>
      <c r="G1033">
        <v>1215</v>
      </c>
      <c r="H1033">
        <v>2.4</v>
      </c>
      <c r="I1033">
        <v>1859.59</v>
      </c>
      <c r="J1033" s="2" t="s">
        <v>1218</v>
      </c>
      <c r="K1033">
        <v>967</v>
      </c>
    </row>
    <row r="1034" spans="1:11" x14ac:dyDescent="0.3">
      <c r="A1034" t="s">
        <v>42</v>
      </c>
      <c r="B1034" t="s">
        <v>1161</v>
      </c>
      <c r="C1034" t="s">
        <v>1177</v>
      </c>
      <c r="D1034" s="43">
        <v>43464</v>
      </c>
      <c r="E1034" s="1">
        <v>43476</v>
      </c>
      <c r="F1034" s="1">
        <v>43484</v>
      </c>
      <c r="G1034">
        <v>16013</v>
      </c>
      <c r="H1034">
        <v>19.3</v>
      </c>
      <c r="I1034">
        <v>13689.25</v>
      </c>
      <c r="J1034" s="2" t="s">
        <v>1218</v>
      </c>
      <c r="K1034">
        <v>131</v>
      </c>
    </row>
    <row r="1035" spans="1:11" x14ac:dyDescent="0.3">
      <c r="A1035" t="s">
        <v>1132</v>
      </c>
      <c r="B1035" t="s">
        <v>1162</v>
      </c>
      <c r="C1035" t="s">
        <v>1197</v>
      </c>
      <c r="D1035" s="43">
        <v>43525</v>
      </c>
      <c r="E1035" s="1">
        <v>43610</v>
      </c>
      <c r="F1035" s="1">
        <v>43831</v>
      </c>
      <c r="G1035">
        <v>1147</v>
      </c>
      <c r="H1035">
        <v>2.2999999999999998</v>
      </c>
      <c r="I1035">
        <v>123.11</v>
      </c>
      <c r="J1035" s="2" t="s">
        <v>1218</v>
      </c>
      <c r="K1035">
        <v>280</v>
      </c>
    </row>
    <row r="1036" spans="1:11" x14ac:dyDescent="0.3">
      <c r="A1036" t="s">
        <v>14</v>
      </c>
      <c r="B1036" t="s">
        <v>1160</v>
      </c>
      <c r="C1036" t="s">
        <v>1162</v>
      </c>
      <c r="D1036" s="43">
        <v>43543</v>
      </c>
      <c r="E1036" s="1">
        <v>43551</v>
      </c>
      <c r="F1036" s="1">
        <v>43557</v>
      </c>
      <c r="G1036">
        <v>10883</v>
      </c>
      <c r="H1036">
        <v>12.8</v>
      </c>
      <c r="I1036">
        <v>15457.76</v>
      </c>
      <c r="J1036" s="2" t="s">
        <v>1218</v>
      </c>
      <c r="K1036">
        <v>224</v>
      </c>
    </row>
    <row r="1037" spans="1:11" x14ac:dyDescent="0.3">
      <c r="A1037" t="s">
        <v>379</v>
      </c>
      <c r="B1037" t="s">
        <v>1161</v>
      </c>
      <c r="C1037" t="s">
        <v>1183</v>
      </c>
      <c r="D1037" s="43">
        <v>43522</v>
      </c>
      <c r="E1037" s="1">
        <v>43536</v>
      </c>
      <c r="F1037" s="1">
        <v>43548</v>
      </c>
      <c r="G1037">
        <v>12116</v>
      </c>
      <c r="H1037">
        <v>14.8</v>
      </c>
      <c r="I1037">
        <v>8141.88</v>
      </c>
      <c r="J1037" s="2" t="s">
        <v>1218</v>
      </c>
      <c r="K1037">
        <v>940</v>
      </c>
    </row>
    <row r="1038" spans="1:11" x14ac:dyDescent="0.3">
      <c r="A1038" t="s">
        <v>427</v>
      </c>
      <c r="B1038" t="s">
        <v>1161</v>
      </c>
      <c r="C1038" t="s">
        <v>1169</v>
      </c>
      <c r="D1038" s="43">
        <v>43507</v>
      </c>
      <c r="E1038" s="1">
        <v>43525</v>
      </c>
      <c r="F1038" s="1">
        <v>43534</v>
      </c>
      <c r="G1038">
        <v>15178</v>
      </c>
      <c r="H1038">
        <v>18.3</v>
      </c>
      <c r="I1038">
        <v>7434.57</v>
      </c>
      <c r="J1038" s="2" t="s">
        <v>1218</v>
      </c>
      <c r="K1038">
        <v>650</v>
      </c>
    </row>
    <row r="1039" spans="1:11" x14ac:dyDescent="0.3">
      <c r="A1039" t="s">
        <v>1090</v>
      </c>
      <c r="B1039" t="s">
        <v>1162</v>
      </c>
      <c r="C1039" t="s">
        <v>1207</v>
      </c>
      <c r="D1039" s="43">
        <v>43347</v>
      </c>
      <c r="E1039" s="1">
        <v>43357</v>
      </c>
      <c r="F1039" s="1">
        <v>43361</v>
      </c>
      <c r="G1039">
        <v>941</v>
      </c>
      <c r="H1039">
        <v>2.1</v>
      </c>
      <c r="I1039">
        <v>193.85</v>
      </c>
      <c r="J1039" s="2" t="s">
        <v>1219</v>
      </c>
      <c r="K1039">
        <v>858</v>
      </c>
    </row>
    <row r="1040" spans="1:11" x14ac:dyDescent="0.3">
      <c r="A1040" t="s">
        <v>230</v>
      </c>
      <c r="B1040" t="s">
        <v>1160</v>
      </c>
      <c r="C1040" t="s">
        <v>1196</v>
      </c>
      <c r="D1040" s="43">
        <v>43041</v>
      </c>
      <c r="E1040" s="1">
        <v>43062</v>
      </c>
      <c r="F1040" s="1">
        <v>43075</v>
      </c>
      <c r="G1040">
        <v>14101</v>
      </c>
      <c r="H1040">
        <v>19.3</v>
      </c>
      <c r="I1040">
        <v>10349.74</v>
      </c>
      <c r="J1040" s="2" t="s">
        <v>1218</v>
      </c>
      <c r="K1040">
        <v>436</v>
      </c>
    </row>
    <row r="1041" spans="1:11" x14ac:dyDescent="0.3">
      <c r="A1041" t="s">
        <v>79</v>
      </c>
      <c r="B1041" t="s">
        <v>1161</v>
      </c>
      <c r="C1041" t="s">
        <v>1160</v>
      </c>
      <c r="D1041" s="43">
        <v>43142</v>
      </c>
      <c r="E1041" s="1">
        <v>43153</v>
      </c>
      <c r="F1041" s="1">
        <v>43158</v>
      </c>
      <c r="G1041">
        <v>15349</v>
      </c>
      <c r="H1041">
        <v>18.5</v>
      </c>
      <c r="I1041">
        <v>12792.56</v>
      </c>
      <c r="J1041" s="2" t="s">
        <v>1218</v>
      </c>
      <c r="K1041">
        <v>195</v>
      </c>
    </row>
    <row r="1042" spans="1:11" x14ac:dyDescent="0.3">
      <c r="A1042" t="s">
        <v>447</v>
      </c>
      <c r="B1042" t="s">
        <v>1160</v>
      </c>
      <c r="C1042" t="s">
        <v>1180</v>
      </c>
      <c r="D1042" s="43">
        <v>43613</v>
      </c>
      <c r="E1042" s="1">
        <v>43630</v>
      </c>
      <c r="F1042" s="1">
        <v>43640</v>
      </c>
      <c r="G1042">
        <v>15336</v>
      </c>
      <c r="H1042">
        <v>18.5</v>
      </c>
      <c r="I1042">
        <v>7076.95</v>
      </c>
      <c r="J1042" s="2" t="s">
        <v>1218</v>
      </c>
      <c r="K1042">
        <v>423</v>
      </c>
    </row>
    <row r="1043" spans="1:11" x14ac:dyDescent="0.3">
      <c r="A1043" t="s">
        <v>607</v>
      </c>
      <c r="B1043" t="s">
        <v>1162</v>
      </c>
      <c r="C1043" t="s">
        <v>1173</v>
      </c>
      <c r="D1043" s="43">
        <v>43274</v>
      </c>
      <c r="E1043" s="1">
        <v>43310</v>
      </c>
      <c r="F1043" s="1">
        <v>43317</v>
      </c>
      <c r="G1043">
        <v>9577</v>
      </c>
      <c r="H1043">
        <v>10.7</v>
      </c>
      <c r="I1043">
        <v>4362.49</v>
      </c>
      <c r="J1043" s="2" t="s">
        <v>1218</v>
      </c>
      <c r="K1043">
        <v>280</v>
      </c>
    </row>
    <row r="1044" spans="1:11" x14ac:dyDescent="0.3">
      <c r="A1044" t="s">
        <v>1045</v>
      </c>
      <c r="B1044" t="s">
        <v>1167</v>
      </c>
      <c r="C1044" t="s">
        <v>1191</v>
      </c>
      <c r="D1044" s="43">
        <v>43086</v>
      </c>
      <c r="E1044" s="1">
        <v>43141</v>
      </c>
      <c r="F1044" s="1">
        <v>43145</v>
      </c>
      <c r="G1044">
        <v>1215</v>
      </c>
      <c r="H1044">
        <v>2.4</v>
      </c>
      <c r="I1044">
        <v>279.79000000000002</v>
      </c>
      <c r="J1044" s="2" t="s">
        <v>1219</v>
      </c>
      <c r="K1044">
        <v>388</v>
      </c>
    </row>
    <row r="1045" spans="1:11" x14ac:dyDescent="0.3">
      <c r="A1045" t="s">
        <v>1092</v>
      </c>
      <c r="B1045" t="s">
        <v>1167</v>
      </c>
      <c r="C1045" t="s">
        <v>1179</v>
      </c>
      <c r="D1045" s="43">
        <v>43455</v>
      </c>
      <c r="E1045" s="1">
        <v>43473</v>
      </c>
      <c r="F1045" s="1">
        <v>43482</v>
      </c>
      <c r="G1045">
        <v>1405</v>
      </c>
      <c r="H1045">
        <v>2.6</v>
      </c>
      <c r="I1045">
        <v>192.27</v>
      </c>
      <c r="J1045" s="2" t="s">
        <v>1219</v>
      </c>
      <c r="K1045">
        <v>217</v>
      </c>
    </row>
    <row r="1046" spans="1:11" x14ac:dyDescent="0.3">
      <c r="A1046" t="s">
        <v>1156</v>
      </c>
      <c r="B1046" t="s">
        <v>1162</v>
      </c>
      <c r="C1046" t="s">
        <v>1210</v>
      </c>
      <c r="D1046" s="43">
        <v>43612</v>
      </c>
      <c r="E1046" s="1">
        <v>43626</v>
      </c>
      <c r="F1046" s="1">
        <v>43630</v>
      </c>
      <c r="G1046">
        <v>370</v>
      </c>
      <c r="H1046">
        <v>1.5</v>
      </c>
      <c r="I1046">
        <v>44.16</v>
      </c>
      <c r="J1046" s="2" t="s">
        <v>1218</v>
      </c>
      <c r="K1046">
        <v>139</v>
      </c>
    </row>
    <row r="1047" spans="1:11" x14ac:dyDescent="0.3">
      <c r="A1047" t="s">
        <v>1031</v>
      </c>
      <c r="B1047" t="s">
        <v>1160</v>
      </c>
      <c r="C1047" t="s">
        <v>1173</v>
      </c>
      <c r="D1047" s="43">
        <v>43383</v>
      </c>
      <c r="E1047" s="1">
        <v>43577</v>
      </c>
      <c r="F1047" s="1">
        <v>43585</v>
      </c>
      <c r="G1047">
        <v>1416</v>
      </c>
      <c r="H1047">
        <v>2.6</v>
      </c>
      <c r="I1047">
        <v>297.93</v>
      </c>
      <c r="J1047" s="2" t="s">
        <v>1219</v>
      </c>
      <c r="K1047">
        <v>655</v>
      </c>
    </row>
    <row r="1048" spans="1:11" x14ac:dyDescent="0.3">
      <c r="A1048" t="s">
        <v>457</v>
      </c>
      <c r="B1048" t="s">
        <v>1162</v>
      </c>
      <c r="C1048" t="s">
        <v>1161</v>
      </c>
      <c r="D1048" s="43">
        <v>42982</v>
      </c>
      <c r="E1048" s="1">
        <v>43008</v>
      </c>
      <c r="F1048" s="1">
        <v>43017</v>
      </c>
      <c r="G1048">
        <v>5539</v>
      </c>
      <c r="H1048">
        <v>6.7</v>
      </c>
      <c r="I1048">
        <v>6957.4</v>
      </c>
      <c r="J1048" s="2" t="s">
        <v>1218</v>
      </c>
      <c r="K1048">
        <v>41</v>
      </c>
    </row>
    <row r="1049" spans="1:11" x14ac:dyDescent="0.3">
      <c r="A1049" t="s">
        <v>482</v>
      </c>
      <c r="B1049" t="s">
        <v>1160</v>
      </c>
      <c r="C1049" t="s">
        <v>1185</v>
      </c>
      <c r="D1049" s="43">
        <v>43426</v>
      </c>
      <c r="E1049" s="1">
        <v>43444</v>
      </c>
      <c r="F1049" s="1">
        <v>43449</v>
      </c>
      <c r="G1049">
        <v>15971</v>
      </c>
      <c r="H1049">
        <v>18.100000000000001</v>
      </c>
      <c r="I1049">
        <v>6566.98</v>
      </c>
      <c r="J1049" s="2" t="s">
        <v>1218</v>
      </c>
      <c r="K1049">
        <v>912</v>
      </c>
    </row>
    <row r="1050" spans="1:11" x14ac:dyDescent="0.3">
      <c r="A1050" t="s">
        <v>872</v>
      </c>
      <c r="B1050" t="s">
        <v>1162</v>
      </c>
      <c r="C1050" t="s">
        <v>1198</v>
      </c>
      <c r="D1050" s="43">
        <v>43368</v>
      </c>
      <c r="E1050" s="1">
        <v>43386</v>
      </c>
      <c r="F1050" s="1">
        <v>43392</v>
      </c>
      <c r="G1050">
        <v>7627</v>
      </c>
      <c r="H1050">
        <v>8.8000000000000007</v>
      </c>
      <c r="I1050">
        <v>678.64</v>
      </c>
      <c r="J1050" s="2" t="s">
        <v>1219</v>
      </c>
      <c r="K1050">
        <v>31</v>
      </c>
    </row>
    <row r="1051" spans="1:11" x14ac:dyDescent="0.3">
      <c r="A1051" t="s">
        <v>200</v>
      </c>
      <c r="B1051" t="s">
        <v>1161</v>
      </c>
      <c r="C1051" t="s">
        <v>1176</v>
      </c>
      <c r="D1051" s="43">
        <v>43749</v>
      </c>
      <c r="E1051" s="1">
        <v>43758</v>
      </c>
      <c r="F1051" s="1">
        <v>43768</v>
      </c>
      <c r="G1051">
        <v>11115</v>
      </c>
      <c r="H1051">
        <v>13.5</v>
      </c>
      <c r="I1051">
        <v>10803.27</v>
      </c>
      <c r="J1051" s="2" t="s">
        <v>1218</v>
      </c>
      <c r="K1051">
        <v>141</v>
      </c>
    </row>
    <row r="1052" spans="1:11" x14ac:dyDescent="0.3">
      <c r="A1052" t="s">
        <v>312</v>
      </c>
      <c r="B1052" t="s">
        <v>1161</v>
      </c>
      <c r="C1052" t="s">
        <v>1183</v>
      </c>
      <c r="D1052" s="43">
        <v>43550</v>
      </c>
      <c r="E1052" s="1">
        <v>43554</v>
      </c>
      <c r="F1052" s="1">
        <v>43562</v>
      </c>
      <c r="G1052">
        <v>12116</v>
      </c>
      <c r="H1052">
        <v>14.8</v>
      </c>
      <c r="I1052">
        <v>9212.33</v>
      </c>
      <c r="J1052" s="2" t="s">
        <v>1218</v>
      </c>
      <c r="K1052">
        <v>917</v>
      </c>
    </row>
    <row r="1053" spans="1:11" x14ac:dyDescent="0.3">
      <c r="A1053" t="s">
        <v>917</v>
      </c>
      <c r="B1053" t="s">
        <v>1167</v>
      </c>
      <c r="C1053" t="s">
        <v>1207</v>
      </c>
      <c r="D1053" s="43">
        <v>42905</v>
      </c>
      <c r="E1053" s="1">
        <v>42916</v>
      </c>
      <c r="F1053" s="1">
        <v>42923</v>
      </c>
      <c r="G1053">
        <v>913</v>
      </c>
      <c r="H1053">
        <v>2.1</v>
      </c>
      <c r="I1053">
        <v>553.97</v>
      </c>
      <c r="J1053" s="2" t="s">
        <v>1218</v>
      </c>
      <c r="K1053">
        <v>105</v>
      </c>
    </row>
    <row r="1054" spans="1:11" x14ac:dyDescent="0.3">
      <c r="A1054" t="s">
        <v>13</v>
      </c>
      <c r="B1054" t="s">
        <v>1161</v>
      </c>
      <c r="C1054" t="s">
        <v>1171</v>
      </c>
      <c r="D1054" s="43">
        <v>43510</v>
      </c>
      <c r="E1054" s="1">
        <v>43521</v>
      </c>
      <c r="F1054" s="1">
        <v>43527</v>
      </c>
      <c r="G1054">
        <v>11004</v>
      </c>
      <c r="H1054">
        <v>13.5</v>
      </c>
      <c r="I1054">
        <v>15802.93</v>
      </c>
      <c r="J1054" s="2" t="s">
        <v>1218</v>
      </c>
      <c r="K1054">
        <v>506</v>
      </c>
    </row>
    <row r="1055" spans="1:11" x14ac:dyDescent="0.3">
      <c r="A1055" t="s">
        <v>370</v>
      </c>
      <c r="B1055" t="s">
        <v>1190</v>
      </c>
      <c r="C1055" t="s">
        <v>1182</v>
      </c>
      <c r="D1055" s="43">
        <v>43285</v>
      </c>
      <c r="E1055" s="1">
        <v>43309</v>
      </c>
      <c r="F1055" s="1">
        <v>43316</v>
      </c>
      <c r="G1055">
        <v>8044</v>
      </c>
      <c r="H1055">
        <v>10</v>
      </c>
      <c r="I1055">
        <v>8344.5300000000007</v>
      </c>
      <c r="J1055" s="2" t="s">
        <v>1218</v>
      </c>
      <c r="K1055">
        <v>213</v>
      </c>
    </row>
    <row r="1056" spans="1:11" x14ac:dyDescent="0.3">
      <c r="A1056" t="s">
        <v>167</v>
      </c>
      <c r="B1056" t="s">
        <v>1162</v>
      </c>
      <c r="C1056" t="s">
        <v>1163</v>
      </c>
      <c r="D1056" s="43">
        <v>43600</v>
      </c>
      <c r="E1056" s="1">
        <v>43615</v>
      </c>
      <c r="F1056" s="1">
        <v>43619</v>
      </c>
      <c r="G1056">
        <v>8395</v>
      </c>
      <c r="H1056">
        <v>9.5</v>
      </c>
      <c r="I1056">
        <v>11260.35</v>
      </c>
      <c r="J1056" s="2" t="s">
        <v>1218</v>
      </c>
      <c r="K1056">
        <v>707</v>
      </c>
    </row>
    <row r="1057" spans="1:11" x14ac:dyDescent="0.3">
      <c r="A1057" t="s">
        <v>62</v>
      </c>
      <c r="B1057" t="s">
        <v>1162</v>
      </c>
      <c r="C1057" t="s">
        <v>1161</v>
      </c>
      <c r="D1057" s="43">
        <v>42774</v>
      </c>
      <c r="E1057" s="1">
        <v>42784</v>
      </c>
      <c r="F1057" s="1">
        <v>42794</v>
      </c>
      <c r="G1057">
        <v>5539</v>
      </c>
      <c r="H1057">
        <v>6.7</v>
      </c>
      <c r="I1057">
        <v>13143.22</v>
      </c>
      <c r="J1057" s="2" t="s">
        <v>1218</v>
      </c>
      <c r="K1057">
        <v>165</v>
      </c>
    </row>
    <row r="1058" spans="1:11" x14ac:dyDescent="0.3">
      <c r="A1058" t="s">
        <v>508</v>
      </c>
      <c r="B1058" t="s">
        <v>1167</v>
      </c>
      <c r="C1058" t="s">
        <v>1178</v>
      </c>
      <c r="D1058" s="43">
        <v>43724</v>
      </c>
      <c r="E1058" s="1">
        <v>43745</v>
      </c>
      <c r="F1058" s="1">
        <v>43749</v>
      </c>
      <c r="G1058">
        <v>6377</v>
      </c>
      <c r="H1058">
        <v>10.5</v>
      </c>
      <c r="I1058">
        <v>6124.15</v>
      </c>
      <c r="J1058" s="2" t="s">
        <v>1218</v>
      </c>
      <c r="K1058">
        <v>561</v>
      </c>
    </row>
    <row r="1059" spans="1:11" x14ac:dyDescent="0.3">
      <c r="A1059" t="s">
        <v>208</v>
      </c>
      <c r="B1059" t="s">
        <v>1167</v>
      </c>
      <c r="C1059" t="s">
        <v>1163</v>
      </c>
      <c r="D1059" s="43">
        <v>43693</v>
      </c>
      <c r="E1059" s="1">
        <v>43697</v>
      </c>
      <c r="F1059" s="1">
        <v>43703</v>
      </c>
      <c r="G1059">
        <v>8432</v>
      </c>
      <c r="H1059">
        <v>9.6</v>
      </c>
      <c r="I1059">
        <v>10680.48</v>
      </c>
      <c r="J1059" s="2" t="s">
        <v>1218</v>
      </c>
      <c r="K1059">
        <v>884</v>
      </c>
    </row>
    <row r="1060" spans="1:11" x14ac:dyDescent="0.3">
      <c r="A1060" t="s">
        <v>1043</v>
      </c>
      <c r="B1060" t="s">
        <v>1190</v>
      </c>
      <c r="C1060" t="s">
        <v>1165</v>
      </c>
      <c r="D1060" s="43">
        <v>43254</v>
      </c>
      <c r="E1060" s="1">
        <v>43290</v>
      </c>
      <c r="F1060" s="1">
        <v>43292</v>
      </c>
      <c r="G1060">
        <v>1765</v>
      </c>
      <c r="H1060">
        <v>2.6</v>
      </c>
      <c r="I1060">
        <v>282.04000000000002</v>
      </c>
      <c r="J1060" s="2" t="s">
        <v>1219</v>
      </c>
      <c r="K1060">
        <v>760</v>
      </c>
    </row>
    <row r="1061" spans="1:11" x14ac:dyDescent="0.3">
      <c r="A1061" t="s">
        <v>368</v>
      </c>
      <c r="B1061" t="s">
        <v>1161</v>
      </c>
      <c r="C1061" t="s">
        <v>1183</v>
      </c>
      <c r="D1061" s="43">
        <v>43707</v>
      </c>
      <c r="E1061" s="1">
        <v>43733</v>
      </c>
      <c r="F1061" s="1">
        <v>43739</v>
      </c>
      <c r="G1061">
        <v>12116</v>
      </c>
      <c r="H1061">
        <v>14.8</v>
      </c>
      <c r="I1061">
        <v>8405.4500000000007</v>
      </c>
      <c r="J1061" s="2" t="s">
        <v>1218</v>
      </c>
      <c r="K1061">
        <v>141</v>
      </c>
    </row>
    <row r="1062" spans="1:11" x14ac:dyDescent="0.3">
      <c r="A1062" t="s">
        <v>342</v>
      </c>
      <c r="B1062" t="s">
        <v>1167</v>
      </c>
      <c r="C1062" t="s">
        <v>1160</v>
      </c>
      <c r="D1062" s="43">
        <v>43318</v>
      </c>
      <c r="E1062" s="1">
        <v>43336</v>
      </c>
      <c r="F1062" s="1">
        <v>43465</v>
      </c>
      <c r="G1062">
        <v>10877</v>
      </c>
      <c r="H1062">
        <v>13.3</v>
      </c>
      <c r="I1062">
        <v>8740.3700000000008</v>
      </c>
      <c r="J1062" s="2" t="s">
        <v>1218</v>
      </c>
      <c r="K1062">
        <v>41</v>
      </c>
    </row>
    <row r="1063" spans="1:11" x14ac:dyDescent="0.3">
      <c r="A1063" t="s">
        <v>299</v>
      </c>
      <c r="B1063" t="s">
        <v>1161</v>
      </c>
      <c r="C1063" t="s">
        <v>1176</v>
      </c>
      <c r="D1063" s="43">
        <v>43701</v>
      </c>
      <c r="E1063" s="1">
        <v>43709</v>
      </c>
      <c r="F1063" s="1">
        <v>43717</v>
      </c>
      <c r="G1063">
        <v>11115</v>
      </c>
      <c r="H1063">
        <v>13.5</v>
      </c>
      <c r="I1063">
        <v>9360.76</v>
      </c>
      <c r="J1063" s="2" t="s">
        <v>1218</v>
      </c>
      <c r="K1063">
        <v>728</v>
      </c>
    </row>
    <row r="1064" spans="1:11" x14ac:dyDescent="0.3">
      <c r="A1064" t="s">
        <v>996</v>
      </c>
      <c r="B1064" t="s">
        <v>1190</v>
      </c>
      <c r="C1064" t="s">
        <v>1198</v>
      </c>
      <c r="D1064" s="43">
        <v>43695</v>
      </c>
      <c r="E1064" s="1">
        <v>43716</v>
      </c>
      <c r="F1064" s="1">
        <v>43719</v>
      </c>
      <c r="G1064">
        <v>2235</v>
      </c>
      <c r="H1064">
        <v>3.2</v>
      </c>
      <c r="I1064">
        <v>364.29</v>
      </c>
      <c r="J1064" s="2" t="s">
        <v>1219</v>
      </c>
      <c r="K1064">
        <v>871</v>
      </c>
    </row>
    <row r="1065" spans="1:11" x14ac:dyDescent="0.3">
      <c r="A1065" t="s">
        <v>706</v>
      </c>
      <c r="B1065" t="s">
        <v>1162</v>
      </c>
      <c r="C1065" t="s">
        <v>1207</v>
      </c>
      <c r="D1065" s="43">
        <v>43511</v>
      </c>
      <c r="E1065" s="1">
        <v>43522</v>
      </c>
      <c r="F1065" s="1">
        <v>43525</v>
      </c>
      <c r="G1065">
        <v>941</v>
      </c>
      <c r="H1065">
        <v>2.1</v>
      </c>
      <c r="I1065">
        <v>2687.69</v>
      </c>
      <c r="J1065" s="2" t="s">
        <v>1218</v>
      </c>
      <c r="K1065">
        <v>561</v>
      </c>
    </row>
    <row r="1066" spans="1:11" x14ac:dyDescent="0.3">
      <c r="A1066" t="s">
        <v>96</v>
      </c>
      <c r="B1066" t="s">
        <v>1161</v>
      </c>
      <c r="C1066" t="s">
        <v>1194</v>
      </c>
      <c r="D1066" s="43">
        <v>43501</v>
      </c>
      <c r="E1066" s="1">
        <v>43509</v>
      </c>
      <c r="F1066" s="1">
        <v>43519</v>
      </c>
      <c r="G1066">
        <v>6205</v>
      </c>
      <c r="H1066">
        <v>7.8</v>
      </c>
      <c r="I1066">
        <v>12524.17</v>
      </c>
      <c r="J1066" s="2" t="s">
        <v>1218</v>
      </c>
      <c r="K1066">
        <v>18</v>
      </c>
    </row>
    <row r="1067" spans="1:11" x14ac:dyDescent="0.3">
      <c r="A1067" t="s">
        <v>117</v>
      </c>
      <c r="B1067" t="s">
        <v>1160</v>
      </c>
      <c r="C1067" t="s">
        <v>1197</v>
      </c>
      <c r="D1067" s="43">
        <v>43794</v>
      </c>
      <c r="E1067" s="1">
        <v>43795</v>
      </c>
      <c r="F1067" s="1">
        <v>43803</v>
      </c>
      <c r="G1067">
        <v>10899</v>
      </c>
      <c r="H1067">
        <v>12.9</v>
      </c>
      <c r="I1067">
        <v>12033.62</v>
      </c>
      <c r="J1067" s="2" t="s">
        <v>1218</v>
      </c>
      <c r="K1067">
        <v>403</v>
      </c>
    </row>
    <row r="1068" spans="1:11" x14ac:dyDescent="0.3">
      <c r="A1068" t="s">
        <v>173</v>
      </c>
      <c r="B1068" t="s">
        <v>1161</v>
      </c>
      <c r="C1068" t="s">
        <v>1162</v>
      </c>
      <c r="D1068" s="43">
        <v>43306</v>
      </c>
      <c r="E1068" s="1">
        <v>43316</v>
      </c>
      <c r="F1068" s="1">
        <v>43322</v>
      </c>
      <c r="G1068">
        <v>5555</v>
      </c>
      <c r="H1068">
        <v>7.1</v>
      </c>
      <c r="I1068">
        <v>11227.59</v>
      </c>
      <c r="J1068" s="2" t="s">
        <v>1218</v>
      </c>
      <c r="K1068">
        <v>343</v>
      </c>
    </row>
    <row r="1069" spans="1:11" x14ac:dyDescent="0.3">
      <c r="A1069" t="s">
        <v>229</v>
      </c>
      <c r="B1069" t="s">
        <v>1162</v>
      </c>
      <c r="C1069" t="s">
        <v>1161</v>
      </c>
      <c r="D1069" s="43">
        <v>42808</v>
      </c>
      <c r="E1069" s="1">
        <v>42820</v>
      </c>
      <c r="F1069" s="1">
        <v>42828</v>
      </c>
      <c r="G1069">
        <v>5539</v>
      </c>
      <c r="H1069">
        <v>6.7</v>
      </c>
      <c r="I1069">
        <v>10404.64</v>
      </c>
      <c r="J1069" s="2" t="s">
        <v>1218</v>
      </c>
      <c r="K1069">
        <v>225</v>
      </c>
    </row>
    <row r="1070" spans="1:11" x14ac:dyDescent="0.3">
      <c r="A1070" t="s">
        <v>1144</v>
      </c>
      <c r="B1070" t="s">
        <v>1162</v>
      </c>
      <c r="C1070" t="s">
        <v>1194</v>
      </c>
      <c r="D1070" s="43">
        <v>43427</v>
      </c>
      <c r="E1070" s="1">
        <v>43445</v>
      </c>
      <c r="F1070" s="1">
        <v>43451</v>
      </c>
      <c r="G1070">
        <v>654</v>
      </c>
      <c r="H1070">
        <v>1.8</v>
      </c>
      <c r="I1070">
        <v>100.22</v>
      </c>
      <c r="J1070" s="2" t="s">
        <v>1219</v>
      </c>
      <c r="K1070">
        <v>741</v>
      </c>
    </row>
    <row r="1071" spans="1:11" x14ac:dyDescent="0.3">
      <c r="A1071" t="s">
        <v>383</v>
      </c>
      <c r="B1071" t="s">
        <v>1161</v>
      </c>
      <c r="C1071" t="s">
        <v>1183</v>
      </c>
      <c r="D1071" s="43">
        <v>43735</v>
      </c>
      <c r="E1071" s="1">
        <v>43756</v>
      </c>
      <c r="F1071" s="1">
        <v>43767</v>
      </c>
      <c r="G1071">
        <v>12116</v>
      </c>
      <c r="H1071">
        <v>14.8</v>
      </c>
      <c r="I1071">
        <v>8066.33</v>
      </c>
      <c r="J1071" s="2" t="s">
        <v>1218</v>
      </c>
      <c r="K1071">
        <v>596</v>
      </c>
    </row>
    <row r="1072" spans="1:11" x14ac:dyDescent="0.3">
      <c r="A1072" t="s">
        <v>417</v>
      </c>
      <c r="B1072" t="s">
        <v>1161</v>
      </c>
      <c r="C1072" t="s">
        <v>1171</v>
      </c>
      <c r="D1072" s="43">
        <v>43306</v>
      </c>
      <c r="E1072" s="1">
        <v>43322</v>
      </c>
      <c r="F1072" s="1">
        <v>43331</v>
      </c>
      <c r="G1072">
        <v>11004</v>
      </c>
      <c r="H1072">
        <v>13.5</v>
      </c>
      <c r="I1072">
        <v>7563.19</v>
      </c>
      <c r="J1072" s="2" t="s">
        <v>1218</v>
      </c>
      <c r="K1072">
        <v>749</v>
      </c>
    </row>
    <row r="1073" spans="1:11" x14ac:dyDescent="0.3">
      <c r="A1073" t="s">
        <v>231</v>
      </c>
      <c r="B1073" t="s">
        <v>1161</v>
      </c>
      <c r="C1073" t="s">
        <v>1162</v>
      </c>
      <c r="D1073" s="43">
        <v>43191</v>
      </c>
      <c r="E1073" s="1">
        <v>43209</v>
      </c>
      <c r="F1073" s="1">
        <v>43223</v>
      </c>
      <c r="G1073">
        <v>5555</v>
      </c>
      <c r="H1073">
        <v>7.1</v>
      </c>
      <c r="I1073">
        <v>10341.94</v>
      </c>
      <c r="J1073" s="2" t="s">
        <v>1218</v>
      </c>
      <c r="K1073">
        <v>321</v>
      </c>
    </row>
    <row r="1074" spans="1:11" x14ac:dyDescent="0.3">
      <c r="A1074" t="s">
        <v>209</v>
      </c>
      <c r="B1074" t="s">
        <v>1167</v>
      </c>
      <c r="C1074" t="s">
        <v>1202</v>
      </c>
      <c r="D1074" s="43">
        <v>43284</v>
      </c>
      <c r="E1074" s="1">
        <v>43297</v>
      </c>
      <c r="F1074" s="1">
        <v>43309</v>
      </c>
      <c r="G1074">
        <v>9499</v>
      </c>
      <c r="H1074">
        <v>15.6</v>
      </c>
      <c r="I1074">
        <v>10673.67</v>
      </c>
      <c r="J1074" s="2" t="s">
        <v>1218</v>
      </c>
      <c r="K1074">
        <v>280</v>
      </c>
    </row>
    <row r="1075" spans="1:11" x14ac:dyDescent="0.3">
      <c r="A1075" t="s">
        <v>187</v>
      </c>
      <c r="B1075" t="s">
        <v>1162</v>
      </c>
      <c r="C1075" t="s">
        <v>1198</v>
      </c>
      <c r="D1075" s="43">
        <v>43204</v>
      </c>
      <c r="E1075" s="1">
        <v>43211</v>
      </c>
      <c r="F1075" s="1">
        <v>43225</v>
      </c>
      <c r="G1075">
        <v>7627</v>
      </c>
      <c r="H1075">
        <v>8.8000000000000007</v>
      </c>
      <c r="I1075">
        <v>11063.99</v>
      </c>
      <c r="J1075" s="2" t="s">
        <v>1218</v>
      </c>
      <c r="K1075">
        <v>586</v>
      </c>
    </row>
    <row r="1076" spans="1:11" x14ac:dyDescent="0.3">
      <c r="A1076" t="s">
        <v>234</v>
      </c>
      <c r="B1076" t="s">
        <v>1161</v>
      </c>
      <c r="C1076" t="s">
        <v>1173</v>
      </c>
      <c r="D1076" s="43">
        <v>43582</v>
      </c>
      <c r="E1076" s="1">
        <v>43592</v>
      </c>
      <c r="F1076" s="1">
        <v>43599</v>
      </c>
      <c r="G1076">
        <v>13964</v>
      </c>
      <c r="H1076">
        <v>16.899999999999999</v>
      </c>
      <c r="I1076">
        <v>10253.530000000001</v>
      </c>
      <c r="J1076" s="2" t="s">
        <v>1218</v>
      </c>
      <c r="K1076">
        <v>962</v>
      </c>
    </row>
    <row r="1077" spans="1:11" x14ac:dyDescent="0.3">
      <c r="A1077" t="s">
        <v>764</v>
      </c>
      <c r="B1077" t="s">
        <v>1160</v>
      </c>
      <c r="C1077" t="s">
        <v>1205</v>
      </c>
      <c r="D1077" s="43">
        <v>43728</v>
      </c>
      <c r="E1077" s="1">
        <v>43771</v>
      </c>
      <c r="F1077" s="1">
        <v>43777</v>
      </c>
      <c r="G1077">
        <v>3713</v>
      </c>
      <c r="H1077">
        <v>7.9</v>
      </c>
      <c r="I1077">
        <v>1373.32</v>
      </c>
      <c r="J1077" s="2" t="s">
        <v>1218</v>
      </c>
      <c r="K1077">
        <v>912</v>
      </c>
    </row>
    <row r="1078" spans="1:11" x14ac:dyDescent="0.3">
      <c r="A1078" t="s">
        <v>1118</v>
      </c>
      <c r="B1078" t="s">
        <v>1167</v>
      </c>
      <c r="C1078" t="s">
        <v>1197</v>
      </c>
      <c r="D1078" s="43">
        <v>42944</v>
      </c>
      <c r="E1078" s="1">
        <v>43082</v>
      </c>
      <c r="F1078" s="1">
        <v>43097</v>
      </c>
      <c r="G1078">
        <v>1109</v>
      </c>
      <c r="H1078">
        <v>2.2999999999999998</v>
      </c>
      <c r="I1078">
        <v>155.38999999999999</v>
      </c>
      <c r="J1078" s="2" t="s">
        <v>1219</v>
      </c>
      <c r="K1078">
        <v>422</v>
      </c>
    </row>
    <row r="1079" spans="1:11" x14ac:dyDescent="0.3">
      <c r="A1079" t="s">
        <v>313</v>
      </c>
      <c r="B1079" t="s">
        <v>1162</v>
      </c>
      <c r="C1079" t="s">
        <v>1172</v>
      </c>
      <c r="D1079" s="43">
        <v>42891</v>
      </c>
      <c r="E1079" s="1">
        <v>42897</v>
      </c>
      <c r="F1079" s="1">
        <v>42904</v>
      </c>
      <c r="G1079">
        <v>7702</v>
      </c>
      <c r="H1079">
        <v>8.9</v>
      </c>
      <c r="I1079">
        <v>9209.99</v>
      </c>
      <c r="J1079" s="2" t="s">
        <v>1218</v>
      </c>
      <c r="K1079">
        <v>31</v>
      </c>
    </row>
    <row r="1080" spans="1:11" x14ac:dyDescent="0.3">
      <c r="A1080" t="s">
        <v>988</v>
      </c>
      <c r="B1080" t="s">
        <v>1190</v>
      </c>
      <c r="C1080" t="s">
        <v>1198</v>
      </c>
      <c r="D1080" s="43">
        <v>42959</v>
      </c>
      <c r="E1080" s="1">
        <v>42960</v>
      </c>
      <c r="F1080" s="1">
        <v>42961</v>
      </c>
      <c r="G1080">
        <v>2235</v>
      </c>
      <c r="H1080">
        <v>3.2</v>
      </c>
      <c r="I1080">
        <v>375.86</v>
      </c>
      <c r="J1080" s="2" t="s">
        <v>1219</v>
      </c>
      <c r="K1080">
        <v>792</v>
      </c>
    </row>
    <row r="1081" spans="1:11" x14ac:dyDescent="0.3">
      <c r="A1081" t="s">
        <v>518</v>
      </c>
      <c r="B1081" t="s">
        <v>1161</v>
      </c>
      <c r="C1081" t="s">
        <v>1171</v>
      </c>
      <c r="D1081" s="43">
        <v>43544</v>
      </c>
      <c r="E1081" s="1">
        <v>43571</v>
      </c>
      <c r="F1081" s="1">
        <v>43578</v>
      </c>
      <c r="G1081">
        <v>11004</v>
      </c>
      <c r="H1081">
        <v>13.5</v>
      </c>
      <c r="I1081">
        <v>5905.16</v>
      </c>
      <c r="J1081" s="2" t="s">
        <v>1218</v>
      </c>
      <c r="K1081">
        <v>272</v>
      </c>
    </row>
    <row r="1082" spans="1:11" x14ac:dyDescent="0.3">
      <c r="A1082" t="s">
        <v>413</v>
      </c>
      <c r="B1082" t="s">
        <v>1160</v>
      </c>
      <c r="C1082" t="s">
        <v>1205</v>
      </c>
      <c r="D1082" s="43">
        <v>43158</v>
      </c>
      <c r="E1082" s="1">
        <v>43164</v>
      </c>
      <c r="F1082" s="1">
        <v>43178</v>
      </c>
      <c r="G1082">
        <v>3713</v>
      </c>
      <c r="H1082">
        <v>7.9</v>
      </c>
      <c r="I1082">
        <v>7618.01</v>
      </c>
      <c r="J1082" s="2" t="s">
        <v>1218</v>
      </c>
      <c r="K1082">
        <v>874</v>
      </c>
    </row>
    <row r="1083" spans="1:11" x14ac:dyDescent="0.3">
      <c r="A1083" t="s">
        <v>347</v>
      </c>
      <c r="B1083" t="s">
        <v>1167</v>
      </c>
      <c r="C1083" t="s">
        <v>1208</v>
      </c>
      <c r="D1083" s="43">
        <v>42987</v>
      </c>
      <c r="E1083" s="1">
        <v>42991</v>
      </c>
      <c r="F1083" s="1">
        <v>43003</v>
      </c>
      <c r="G1083">
        <v>2507</v>
      </c>
      <c r="H1083">
        <v>8.6999999999999993</v>
      </c>
      <c r="I1083">
        <v>8705.41</v>
      </c>
      <c r="J1083" s="2" t="s">
        <v>1218</v>
      </c>
      <c r="K1083">
        <v>858</v>
      </c>
    </row>
    <row r="1084" spans="1:11" x14ac:dyDescent="0.3">
      <c r="A1084" t="s">
        <v>316</v>
      </c>
      <c r="B1084" t="s">
        <v>1161</v>
      </c>
      <c r="C1084" t="s">
        <v>1173</v>
      </c>
      <c r="D1084" s="43">
        <v>43534</v>
      </c>
      <c r="E1084" s="1">
        <v>43548</v>
      </c>
      <c r="F1084" s="1">
        <v>43560</v>
      </c>
      <c r="G1084">
        <v>13964</v>
      </c>
      <c r="H1084">
        <v>16.899999999999999</v>
      </c>
      <c r="I1084">
        <v>9199.7800000000007</v>
      </c>
      <c r="J1084" s="2" t="s">
        <v>1218</v>
      </c>
      <c r="K1084">
        <v>226</v>
      </c>
    </row>
    <row r="1085" spans="1:11" x14ac:dyDescent="0.3">
      <c r="A1085" t="s">
        <v>767</v>
      </c>
      <c r="B1085" t="s">
        <v>1162</v>
      </c>
      <c r="C1085" t="s">
        <v>1207</v>
      </c>
      <c r="D1085" s="43">
        <v>42744</v>
      </c>
      <c r="E1085" s="1">
        <v>42765</v>
      </c>
      <c r="F1085" s="1">
        <v>42769</v>
      </c>
      <c r="G1085">
        <v>941</v>
      </c>
      <c r="H1085">
        <v>2.1</v>
      </c>
      <c r="I1085">
        <v>1309.23</v>
      </c>
      <c r="J1085" s="2" t="s">
        <v>1218</v>
      </c>
      <c r="K1085">
        <v>967</v>
      </c>
    </row>
    <row r="1086" spans="1:11" x14ac:dyDescent="0.3">
      <c r="A1086" t="s">
        <v>866</v>
      </c>
      <c r="B1086" t="s">
        <v>1167</v>
      </c>
      <c r="C1086" t="s">
        <v>1209</v>
      </c>
      <c r="D1086" s="43">
        <v>42597</v>
      </c>
      <c r="E1086" s="1">
        <v>42781</v>
      </c>
      <c r="F1086" s="1">
        <v>42785</v>
      </c>
      <c r="G1086">
        <v>307</v>
      </c>
      <c r="H1086">
        <v>1.5</v>
      </c>
      <c r="I1086">
        <v>702.02</v>
      </c>
      <c r="J1086" s="2" t="s">
        <v>1219</v>
      </c>
      <c r="K1086">
        <v>705</v>
      </c>
    </row>
    <row r="1087" spans="1:11" x14ac:dyDescent="0.3">
      <c r="A1087" t="s">
        <v>541</v>
      </c>
      <c r="B1087" t="s">
        <v>1167</v>
      </c>
      <c r="C1087" t="s">
        <v>1208</v>
      </c>
      <c r="D1087" s="43">
        <v>43379</v>
      </c>
      <c r="E1087" s="1">
        <v>43400</v>
      </c>
      <c r="F1087" s="1">
        <v>43403</v>
      </c>
      <c r="G1087">
        <v>2507</v>
      </c>
      <c r="H1087">
        <v>8.6999999999999993</v>
      </c>
      <c r="I1087">
        <v>5368.38</v>
      </c>
      <c r="J1087" s="2" t="s">
        <v>1218</v>
      </c>
      <c r="K1087">
        <v>135</v>
      </c>
    </row>
    <row r="1088" spans="1:11" x14ac:dyDescent="0.3">
      <c r="A1088" t="s">
        <v>594</v>
      </c>
      <c r="B1088" t="s">
        <v>1167</v>
      </c>
      <c r="C1088" t="s">
        <v>1160</v>
      </c>
      <c r="D1088" s="43">
        <v>43477</v>
      </c>
      <c r="E1088" s="1">
        <v>43513</v>
      </c>
      <c r="F1088" s="1">
        <v>43516</v>
      </c>
      <c r="G1088">
        <v>10877</v>
      </c>
      <c r="H1088">
        <v>13.3</v>
      </c>
      <c r="I1088">
        <v>4553.74</v>
      </c>
      <c r="J1088" s="2" t="s">
        <v>1218</v>
      </c>
      <c r="K1088">
        <v>41</v>
      </c>
    </row>
    <row r="1089" spans="1:11" x14ac:dyDescent="0.3">
      <c r="A1089" t="s">
        <v>792</v>
      </c>
      <c r="B1089" t="s">
        <v>1160</v>
      </c>
      <c r="C1089" t="s">
        <v>1168</v>
      </c>
      <c r="D1089" s="43">
        <v>43331</v>
      </c>
      <c r="E1089" s="1">
        <v>43338</v>
      </c>
      <c r="F1089" s="1">
        <v>43348</v>
      </c>
      <c r="G1089">
        <v>5299</v>
      </c>
      <c r="H1089">
        <v>6.4</v>
      </c>
      <c r="I1089">
        <v>1041.69</v>
      </c>
      <c r="J1089" s="2" t="s">
        <v>1219</v>
      </c>
      <c r="K1089">
        <v>465</v>
      </c>
    </row>
    <row r="1090" spans="1:11" x14ac:dyDescent="0.3">
      <c r="A1090" t="s">
        <v>300</v>
      </c>
      <c r="B1090" t="s">
        <v>1161</v>
      </c>
      <c r="C1090" t="s">
        <v>1160</v>
      </c>
      <c r="D1090" s="43">
        <v>43010</v>
      </c>
      <c r="E1090" s="1">
        <v>43030</v>
      </c>
      <c r="F1090" s="1">
        <v>43037</v>
      </c>
      <c r="G1090">
        <v>15349</v>
      </c>
      <c r="H1090">
        <v>18.5</v>
      </c>
      <c r="I1090">
        <v>9360.7900000000009</v>
      </c>
      <c r="J1090" s="2" t="s">
        <v>1218</v>
      </c>
      <c r="K1090">
        <v>343</v>
      </c>
    </row>
    <row r="1091" spans="1:11" x14ac:dyDescent="0.3">
      <c r="A1091" t="s">
        <v>238</v>
      </c>
      <c r="B1091" t="s">
        <v>1161</v>
      </c>
      <c r="C1091" t="s">
        <v>1183</v>
      </c>
      <c r="D1091" s="43">
        <v>43071</v>
      </c>
      <c r="E1091" s="1">
        <v>43083</v>
      </c>
      <c r="F1091" s="1">
        <v>43088</v>
      </c>
      <c r="G1091">
        <v>12116</v>
      </c>
      <c r="H1091">
        <v>14.8</v>
      </c>
      <c r="I1091">
        <v>10227</v>
      </c>
      <c r="J1091" s="2" t="s">
        <v>1218</v>
      </c>
      <c r="K1091">
        <v>940</v>
      </c>
    </row>
    <row r="1092" spans="1:11" x14ac:dyDescent="0.3">
      <c r="A1092" t="s">
        <v>863</v>
      </c>
      <c r="B1092" t="s">
        <v>1162</v>
      </c>
      <c r="C1092" t="s">
        <v>1210</v>
      </c>
      <c r="D1092" s="43">
        <v>43646</v>
      </c>
      <c r="E1092" s="1">
        <v>43652</v>
      </c>
      <c r="F1092" s="1">
        <v>43655</v>
      </c>
      <c r="G1092">
        <v>370</v>
      </c>
      <c r="H1092">
        <v>1.5</v>
      </c>
      <c r="I1092">
        <v>710.46</v>
      </c>
      <c r="J1092" s="2" t="s">
        <v>1219</v>
      </c>
      <c r="K1092">
        <v>705</v>
      </c>
    </row>
    <row r="1093" spans="1:11" x14ac:dyDescent="0.3">
      <c r="A1093" t="s">
        <v>503</v>
      </c>
      <c r="B1093" t="s">
        <v>1162</v>
      </c>
      <c r="C1093" t="s">
        <v>1179</v>
      </c>
      <c r="D1093" s="43">
        <v>43604</v>
      </c>
      <c r="E1093" s="1">
        <v>43613</v>
      </c>
      <c r="F1093" s="1">
        <v>43617</v>
      </c>
      <c r="G1093">
        <v>1443</v>
      </c>
      <c r="H1093">
        <v>2.6</v>
      </c>
      <c r="I1093">
        <v>6223.47</v>
      </c>
      <c r="J1093" s="2" t="s">
        <v>1218</v>
      </c>
      <c r="K1093">
        <v>810</v>
      </c>
    </row>
    <row r="1094" spans="1:11" x14ac:dyDescent="0.3">
      <c r="A1094" t="s">
        <v>704</v>
      </c>
      <c r="B1094" t="s">
        <v>1167</v>
      </c>
      <c r="C1094" t="s">
        <v>1194</v>
      </c>
      <c r="D1094" s="43">
        <v>43416</v>
      </c>
      <c r="E1094" s="1">
        <v>43426</v>
      </c>
      <c r="F1094" s="1">
        <v>43430</v>
      </c>
      <c r="G1094">
        <v>630</v>
      </c>
      <c r="H1094">
        <v>8.8000000000000007</v>
      </c>
      <c r="I1094">
        <v>2712.36</v>
      </c>
      <c r="J1094" s="2" t="s">
        <v>1218</v>
      </c>
      <c r="K1094">
        <v>120</v>
      </c>
    </row>
    <row r="1095" spans="1:11" x14ac:dyDescent="0.3">
      <c r="A1095" t="s">
        <v>958</v>
      </c>
      <c r="B1095" t="s">
        <v>1161</v>
      </c>
      <c r="C1095" t="s">
        <v>1204</v>
      </c>
      <c r="D1095" s="43">
        <v>43590</v>
      </c>
      <c r="E1095" s="1">
        <v>43731</v>
      </c>
      <c r="F1095" s="1">
        <v>43734</v>
      </c>
      <c r="G1095">
        <v>4359</v>
      </c>
      <c r="H1095">
        <v>4.5</v>
      </c>
      <c r="I1095">
        <v>437.8</v>
      </c>
      <c r="J1095" s="2" t="s">
        <v>1219</v>
      </c>
      <c r="K1095">
        <v>860</v>
      </c>
    </row>
    <row r="1096" spans="1:11" x14ac:dyDescent="0.3">
      <c r="A1096" t="s">
        <v>298</v>
      </c>
      <c r="B1096" t="s">
        <v>1161</v>
      </c>
      <c r="C1096" t="s">
        <v>1175</v>
      </c>
      <c r="D1096" s="43">
        <v>43686</v>
      </c>
      <c r="E1096" s="1">
        <v>43687</v>
      </c>
      <c r="F1096" s="1">
        <v>43694</v>
      </c>
      <c r="G1096">
        <v>11022</v>
      </c>
      <c r="H1096">
        <v>13.5</v>
      </c>
      <c r="I1096">
        <v>9371.4599999999991</v>
      </c>
      <c r="J1096" s="2" t="s">
        <v>1218</v>
      </c>
      <c r="K1096">
        <v>752</v>
      </c>
    </row>
    <row r="1097" spans="1:11" x14ac:dyDescent="0.3">
      <c r="A1097" t="s">
        <v>85</v>
      </c>
      <c r="B1097" t="s">
        <v>1161</v>
      </c>
      <c r="C1097" t="s">
        <v>1168</v>
      </c>
      <c r="D1097" s="43">
        <v>43263</v>
      </c>
      <c r="E1097" s="1">
        <v>43266</v>
      </c>
      <c r="F1097" s="1">
        <v>43276</v>
      </c>
      <c r="G1097">
        <v>10899</v>
      </c>
      <c r="H1097">
        <v>13.3</v>
      </c>
      <c r="I1097">
        <v>12642.55</v>
      </c>
      <c r="J1097" s="2" t="s">
        <v>1218</v>
      </c>
      <c r="K1097">
        <v>13</v>
      </c>
    </row>
    <row r="1098" spans="1:11" x14ac:dyDescent="0.3">
      <c r="A1098" t="s">
        <v>993</v>
      </c>
      <c r="B1098" t="s">
        <v>1167</v>
      </c>
      <c r="C1098" t="s">
        <v>1182</v>
      </c>
      <c r="D1098" s="43">
        <v>43393</v>
      </c>
      <c r="E1098" s="1">
        <v>43400</v>
      </c>
      <c r="F1098" s="1">
        <v>43405</v>
      </c>
      <c r="G1098">
        <v>2461</v>
      </c>
      <c r="H1098">
        <v>3.6</v>
      </c>
      <c r="I1098">
        <v>366.19</v>
      </c>
      <c r="J1098" s="2" t="s">
        <v>1219</v>
      </c>
      <c r="K1098">
        <v>705</v>
      </c>
    </row>
    <row r="1099" spans="1:11" x14ac:dyDescent="0.3">
      <c r="A1099" t="s">
        <v>70</v>
      </c>
      <c r="B1099" t="s">
        <v>1190</v>
      </c>
      <c r="C1099" t="s">
        <v>1191</v>
      </c>
      <c r="D1099" s="43">
        <v>43383</v>
      </c>
      <c r="E1099" s="1">
        <v>43396</v>
      </c>
      <c r="F1099" s="1">
        <v>43404</v>
      </c>
      <c r="G1099">
        <v>5763</v>
      </c>
      <c r="H1099">
        <v>8.9</v>
      </c>
      <c r="I1099">
        <v>12965.95</v>
      </c>
      <c r="J1099" s="2" t="s">
        <v>1218</v>
      </c>
      <c r="K1099">
        <v>39</v>
      </c>
    </row>
    <row r="1100" spans="1:11" x14ac:dyDescent="0.3">
      <c r="A1100" t="s">
        <v>1107</v>
      </c>
      <c r="B1100" t="s">
        <v>1162</v>
      </c>
      <c r="C1100" t="s">
        <v>1194</v>
      </c>
      <c r="D1100" s="43">
        <v>42766</v>
      </c>
      <c r="E1100" s="1">
        <v>42776</v>
      </c>
      <c r="F1100" s="1">
        <v>42780</v>
      </c>
      <c r="G1100">
        <v>654</v>
      </c>
      <c r="H1100">
        <v>1.8</v>
      </c>
      <c r="I1100">
        <v>165.64</v>
      </c>
      <c r="J1100" s="2" t="s">
        <v>1219</v>
      </c>
      <c r="K1100">
        <v>967</v>
      </c>
    </row>
    <row r="1101" spans="1:11" x14ac:dyDescent="0.3">
      <c r="A1101" t="s">
        <v>251</v>
      </c>
      <c r="B1101" t="s">
        <v>1161</v>
      </c>
      <c r="C1101" t="s">
        <v>1171</v>
      </c>
      <c r="D1101" s="43">
        <v>43785</v>
      </c>
      <c r="E1101" s="1">
        <v>43804</v>
      </c>
      <c r="F1101" s="1">
        <v>43811</v>
      </c>
      <c r="G1101">
        <v>11004</v>
      </c>
      <c r="H1101">
        <v>13.5</v>
      </c>
      <c r="I1101">
        <v>10035.43</v>
      </c>
      <c r="J1101" s="2" t="s">
        <v>1218</v>
      </c>
      <c r="K1101">
        <v>760</v>
      </c>
    </row>
    <row r="1102" spans="1:11" x14ac:dyDescent="0.3">
      <c r="A1102" t="s">
        <v>468</v>
      </c>
      <c r="B1102" t="s">
        <v>1161</v>
      </c>
      <c r="C1102" t="s">
        <v>1173</v>
      </c>
      <c r="D1102" s="43">
        <v>43341</v>
      </c>
      <c r="E1102" s="1">
        <v>43346</v>
      </c>
      <c r="F1102" s="1">
        <v>43352</v>
      </c>
      <c r="G1102">
        <v>13964</v>
      </c>
      <c r="H1102">
        <v>16.899999999999999</v>
      </c>
      <c r="I1102">
        <v>6778.15</v>
      </c>
      <c r="J1102" s="2" t="s">
        <v>1218</v>
      </c>
      <c r="K1102">
        <v>650</v>
      </c>
    </row>
    <row r="1103" spans="1:11" x14ac:dyDescent="0.3">
      <c r="A1103" t="s">
        <v>799</v>
      </c>
      <c r="B1103" t="s">
        <v>1160</v>
      </c>
      <c r="C1103" t="s">
        <v>1183</v>
      </c>
      <c r="D1103" s="43">
        <v>43780</v>
      </c>
      <c r="E1103" s="1">
        <v>43801</v>
      </c>
      <c r="F1103" s="1">
        <v>43810</v>
      </c>
      <c r="G1103">
        <v>3250</v>
      </c>
      <c r="H1103">
        <v>4.4000000000000004</v>
      </c>
      <c r="I1103">
        <v>991.72</v>
      </c>
      <c r="J1103" s="2" t="s">
        <v>1218</v>
      </c>
      <c r="K1103">
        <v>655</v>
      </c>
    </row>
    <row r="1104" spans="1:11" x14ac:dyDescent="0.3">
      <c r="A1104" t="s">
        <v>214</v>
      </c>
      <c r="B1104" t="s">
        <v>1161</v>
      </c>
      <c r="C1104" t="s">
        <v>1171</v>
      </c>
      <c r="D1104" s="43">
        <v>43814</v>
      </c>
      <c r="E1104" s="1">
        <v>43816</v>
      </c>
      <c r="F1104" s="1">
        <v>43822</v>
      </c>
      <c r="G1104">
        <v>11004</v>
      </c>
      <c r="H1104">
        <v>13.5</v>
      </c>
      <c r="I1104">
        <v>10617.78</v>
      </c>
      <c r="J1104" s="2" t="s">
        <v>1218</v>
      </c>
      <c r="K1104">
        <v>213</v>
      </c>
    </row>
    <row r="1105" spans="1:11" x14ac:dyDescent="0.3">
      <c r="A1105" t="s">
        <v>484</v>
      </c>
      <c r="B1105" t="s">
        <v>1167</v>
      </c>
      <c r="C1105" t="s">
        <v>1173</v>
      </c>
      <c r="D1105" s="43">
        <v>43718</v>
      </c>
      <c r="E1105" s="1">
        <v>43737</v>
      </c>
      <c r="F1105" s="1">
        <v>43756</v>
      </c>
      <c r="G1105">
        <v>9570</v>
      </c>
      <c r="H1105">
        <v>18.7</v>
      </c>
      <c r="I1105">
        <v>6534.01</v>
      </c>
      <c r="J1105" s="2" t="s">
        <v>1218</v>
      </c>
      <c r="K1105">
        <v>707</v>
      </c>
    </row>
    <row r="1106" spans="1:11" x14ac:dyDescent="0.3">
      <c r="A1106" t="s">
        <v>838</v>
      </c>
      <c r="B1106" t="s">
        <v>1160</v>
      </c>
      <c r="C1106" t="s">
        <v>1164</v>
      </c>
      <c r="D1106" s="43">
        <v>43635</v>
      </c>
      <c r="E1106" s="1">
        <v>43660</v>
      </c>
      <c r="F1106" s="1">
        <v>43674</v>
      </c>
      <c r="G1106">
        <v>3921</v>
      </c>
      <c r="H1106">
        <v>5.0999999999999996</v>
      </c>
      <c r="I1106">
        <v>787.13</v>
      </c>
      <c r="J1106" s="2" t="s">
        <v>1219</v>
      </c>
      <c r="K1106">
        <v>436</v>
      </c>
    </row>
    <row r="1107" spans="1:11" x14ac:dyDescent="0.3">
      <c r="A1107" t="s">
        <v>697</v>
      </c>
      <c r="B1107" t="s">
        <v>1162</v>
      </c>
      <c r="C1107" t="s">
        <v>1207</v>
      </c>
      <c r="D1107" s="43">
        <v>42925</v>
      </c>
      <c r="E1107" s="1">
        <v>42944</v>
      </c>
      <c r="F1107" s="1">
        <v>42947</v>
      </c>
      <c r="G1107">
        <v>941</v>
      </c>
      <c r="H1107">
        <v>2.1</v>
      </c>
      <c r="I1107">
        <v>2882.19</v>
      </c>
      <c r="J1107" s="2" t="s">
        <v>1218</v>
      </c>
      <c r="K1107">
        <v>858</v>
      </c>
    </row>
    <row r="1108" spans="1:11" x14ac:dyDescent="0.3">
      <c r="A1108" t="s">
        <v>36</v>
      </c>
      <c r="B1108" t="s">
        <v>1161</v>
      </c>
      <c r="C1108" t="s">
        <v>1169</v>
      </c>
      <c r="D1108" s="43">
        <v>43302</v>
      </c>
      <c r="E1108" s="1">
        <v>43305</v>
      </c>
      <c r="F1108" s="1">
        <v>43321</v>
      </c>
      <c r="G1108">
        <v>15178</v>
      </c>
      <c r="H1108">
        <v>18.3</v>
      </c>
      <c r="I1108">
        <v>13819.35</v>
      </c>
      <c r="J1108" s="2" t="s">
        <v>1218</v>
      </c>
      <c r="K1108">
        <v>770</v>
      </c>
    </row>
    <row r="1109" spans="1:11" x14ac:dyDescent="0.3">
      <c r="A1109" t="s">
        <v>8</v>
      </c>
      <c r="B1109" t="s">
        <v>1167</v>
      </c>
      <c r="C1109" t="s">
        <v>1166</v>
      </c>
      <c r="D1109" s="43">
        <v>43780</v>
      </c>
      <c r="E1109" s="1">
        <v>43790</v>
      </c>
      <c r="F1109" s="1">
        <v>43798</v>
      </c>
      <c r="G1109">
        <v>6790</v>
      </c>
      <c r="H1109">
        <v>8.9</v>
      </c>
      <c r="I1109">
        <v>16264.22</v>
      </c>
      <c r="J1109" s="2" t="s">
        <v>1218</v>
      </c>
      <c r="K1109">
        <v>89</v>
      </c>
    </row>
    <row r="1110" spans="1:11" x14ac:dyDescent="0.3">
      <c r="A1110" t="s">
        <v>826</v>
      </c>
      <c r="B1110" t="s">
        <v>1161</v>
      </c>
      <c r="C1110" t="s">
        <v>1162</v>
      </c>
      <c r="D1110" s="43">
        <v>42973</v>
      </c>
      <c r="E1110" s="1">
        <v>43053</v>
      </c>
      <c r="F1110" s="1">
        <v>43067</v>
      </c>
      <c r="G1110">
        <v>5555</v>
      </c>
      <c r="H1110">
        <v>7.1</v>
      </c>
      <c r="I1110">
        <v>831.98</v>
      </c>
      <c r="J1110" s="2" t="s">
        <v>1219</v>
      </c>
      <c r="K1110">
        <v>343</v>
      </c>
    </row>
    <row r="1111" spans="1:11" x14ac:dyDescent="0.3">
      <c r="A1111" t="s">
        <v>967</v>
      </c>
      <c r="B1111" t="s">
        <v>1160</v>
      </c>
      <c r="C1111" t="s">
        <v>1201</v>
      </c>
      <c r="D1111" s="43">
        <v>43807</v>
      </c>
      <c r="E1111" s="1">
        <v>43817</v>
      </c>
      <c r="F1111" s="1">
        <v>43822</v>
      </c>
      <c r="G1111">
        <v>2565</v>
      </c>
      <c r="H1111">
        <v>3.7</v>
      </c>
      <c r="I1111">
        <v>404.69</v>
      </c>
      <c r="J1111" s="2" t="s">
        <v>1218</v>
      </c>
      <c r="K1111">
        <v>700</v>
      </c>
    </row>
    <row r="1112" spans="1:11" x14ac:dyDescent="0.3">
      <c r="A1112" t="s">
        <v>421</v>
      </c>
      <c r="B1112" t="s">
        <v>1161</v>
      </c>
      <c r="C1112" t="s">
        <v>1168</v>
      </c>
      <c r="D1112" s="43">
        <v>43615</v>
      </c>
      <c r="E1112" s="1">
        <v>43636</v>
      </c>
      <c r="F1112" s="1">
        <v>43644</v>
      </c>
      <c r="G1112">
        <v>10899</v>
      </c>
      <c r="H1112">
        <v>13.3</v>
      </c>
      <c r="I1112">
        <v>7518.77</v>
      </c>
      <c r="J1112" s="2" t="s">
        <v>1218</v>
      </c>
      <c r="K1112">
        <v>13</v>
      </c>
    </row>
    <row r="1113" spans="1:11" x14ac:dyDescent="0.3">
      <c r="A1113" t="s">
        <v>220</v>
      </c>
      <c r="B1113" t="s">
        <v>1161</v>
      </c>
      <c r="C1113" t="s">
        <v>1168</v>
      </c>
      <c r="D1113" s="43">
        <v>43277</v>
      </c>
      <c r="E1113" s="1">
        <v>43291</v>
      </c>
      <c r="F1113" s="1">
        <v>43296</v>
      </c>
      <c r="G1113">
        <v>10899</v>
      </c>
      <c r="H1113">
        <v>13.3</v>
      </c>
      <c r="I1113">
        <v>10541.36</v>
      </c>
      <c r="J1113" s="2" t="s">
        <v>1218</v>
      </c>
      <c r="K1113">
        <v>63</v>
      </c>
    </row>
    <row r="1114" spans="1:11" x14ac:dyDescent="0.3">
      <c r="A1114" t="s">
        <v>388</v>
      </c>
      <c r="B1114" t="s">
        <v>1167</v>
      </c>
      <c r="C1114" t="s">
        <v>1186</v>
      </c>
      <c r="D1114" s="43">
        <v>43660</v>
      </c>
      <c r="E1114" s="1">
        <v>43692</v>
      </c>
      <c r="F1114" s="1">
        <v>43699</v>
      </c>
      <c r="G1114">
        <v>9597</v>
      </c>
      <c r="H1114">
        <v>17.7</v>
      </c>
      <c r="I1114">
        <v>7955.95</v>
      </c>
      <c r="J1114" s="2" t="s">
        <v>1218</v>
      </c>
      <c r="K1114">
        <v>566</v>
      </c>
    </row>
    <row r="1115" spans="1:11" x14ac:dyDescent="0.3">
      <c r="A1115" t="s">
        <v>280</v>
      </c>
      <c r="B1115" t="s">
        <v>1162</v>
      </c>
      <c r="C1115" t="s">
        <v>1206</v>
      </c>
      <c r="D1115" s="43">
        <v>43616</v>
      </c>
      <c r="E1115" s="1">
        <v>43617</v>
      </c>
      <c r="F1115" s="1">
        <v>43626</v>
      </c>
      <c r="G1115">
        <v>10767</v>
      </c>
      <c r="H1115">
        <v>11.9</v>
      </c>
      <c r="I1115">
        <v>9591.11</v>
      </c>
      <c r="J1115" s="2" t="s">
        <v>1218</v>
      </c>
      <c r="K1115">
        <v>31</v>
      </c>
    </row>
    <row r="1116" spans="1:11" x14ac:dyDescent="0.3">
      <c r="A1116" t="s">
        <v>1056</v>
      </c>
      <c r="B1116" t="s">
        <v>1190</v>
      </c>
      <c r="C1116" t="s">
        <v>1178</v>
      </c>
      <c r="D1116" s="43">
        <v>43047</v>
      </c>
      <c r="E1116" s="1">
        <v>43073</v>
      </c>
      <c r="F1116" s="1">
        <v>43074</v>
      </c>
      <c r="G1116">
        <v>1180</v>
      </c>
      <c r="H1116">
        <v>2</v>
      </c>
      <c r="I1116">
        <v>259.32</v>
      </c>
      <c r="J1116" s="2" t="s">
        <v>1219</v>
      </c>
      <c r="K1116">
        <v>479</v>
      </c>
    </row>
    <row r="1117" spans="1:11" x14ac:dyDescent="0.3">
      <c r="A1117" t="s">
        <v>398</v>
      </c>
      <c r="B1117" t="s">
        <v>1161</v>
      </c>
      <c r="C1117" t="s">
        <v>1176</v>
      </c>
      <c r="D1117" s="43">
        <v>43082</v>
      </c>
      <c r="E1117" s="1">
        <v>43115</v>
      </c>
      <c r="F1117" s="1">
        <v>43122</v>
      </c>
      <c r="G1117">
        <v>11115</v>
      </c>
      <c r="H1117">
        <v>13.5</v>
      </c>
      <c r="I1117">
        <v>7824.25</v>
      </c>
      <c r="J1117" s="2" t="s">
        <v>1218</v>
      </c>
      <c r="K1117">
        <v>226</v>
      </c>
    </row>
    <row r="1118" spans="1:11" x14ac:dyDescent="0.3">
      <c r="A1118" t="s">
        <v>150</v>
      </c>
      <c r="B1118" t="s">
        <v>1161</v>
      </c>
      <c r="C1118" t="s">
        <v>1173</v>
      </c>
      <c r="D1118" s="43">
        <v>43570</v>
      </c>
      <c r="E1118" s="1">
        <v>43583</v>
      </c>
      <c r="F1118" s="1">
        <v>43590</v>
      </c>
      <c r="G1118">
        <v>13964</v>
      </c>
      <c r="H1118">
        <v>16.899999999999999</v>
      </c>
      <c r="I1118">
        <v>11521.45</v>
      </c>
      <c r="J1118" s="2" t="s">
        <v>1218</v>
      </c>
      <c r="K1118">
        <v>352</v>
      </c>
    </row>
    <row r="1119" spans="1:11" x14ac:dyDescent="0.3">
      <c r="A1119" t="s">
        <v>206</v>
      </c>
      <c r="B1119" t="s">
        <v>1161</v>
      </c>
      <c r="C1119" t="s">
        <v>1187</v>
      </c>
      <c r="D1119" s="43">
        <v>43605</v>
      </c>
      <c r="E1119" s="1">
        <v>43615</v>
      </c>
      <c r="F1119" s="1">
        <v>43628</v>
      </c>
      <c r="G1119">
        <v>10789</v>
      </c>
      <c r="H1119">
        <v>13.2</v>
      </c>
      <c r="I1119">
        <v>10701.72</v>
      </c>
      <c r="J1119" s="2" t="s">
        <v>1218</v>
      </c>
      <c r="K1119">
        <v>213</v>
      </c>
    </row>
    <row r="1120" spans="1:11" x14ac:dyDescent="0.3">
      <c r="A1120" t="s">
        <v>27</v>
      </c>
      <c r="B1120" t="s">
        <v>1161</v>
      </c>
      <c r="C1120" t="s">
        <v>1177</v>
      </c>
      <c r="D1120" s="43">
        <v>43545</v>
      </c>
      <c r="E1120" s="1">
        <v>43551</v>
      </c>
      <c r="F1120" s="1">
        <v>43559</v>
      </c>
      <c r="G1120">
        <v>16013</v>
      </c>
      <c r="H1120">
        <v>19.3</v>
      </c>
      <c r="I1120">
        <v>14302.71</v>
      </c>
      <c r="J1120" s="2" t="s">
        <v>1218</v>
      </c>
      <c r="K1120">
        <v>479</v>
      </c>
    </row>
    <row r="1121" spans="1:11" x14ac:dyDescent="0.3">
      <c r="A1121" t="s">
        <v>1136</v>
      </c>
      <c r="B1121" t="s">
        <v>1162</v>
      </c>
      <c r="C1121" t="s">
        <v>1194</v>
      </c>
      <c r="D1121" s="43">
        <v>43791</v>
      </c>
      <c r="E1121" s="1">
        <v>43808</v>
      </c>
      <c r="F1121" s="1">
        <v>43817</v>
      </c>
      <c r="G1121">
        <v>654</v>
      </c>
      <c r="H1121">
        <v>1.8</v>
      </c>
      <c r="I1121">
        <v>111.12</v>
      </c>
      <c r="J1121" s="2" t="s">
        <v>1219</v>
      </c>
      <c r="K1121">
        <v>636</v>
      </c>
    </row>
    <row r="1122" spans="1:11" x14ac:dyDescent="0.3">
      <c r="A1122" t="s">
        <v>425</v>
      </c>
      <c r="B1122" t="s">
        <v>1161</v>
      </c>
      <c r="C1122" t="s">
        <v>1176</v>
      </c>
      <c r="D1122" s="43">
        <v>43790</v>
      </c>
      <c r="E1122" s="1">
        <v>43809</v>
      </c>
      <c r="F1122" s="1">
        <v>43815</v>
      </c>
      <c r="G1122">
        <v>11115</v>
      </c>
      <c r="H1122">
        <v>13.5</v>
      </c>
      <c r="I1122">
        <v>7469.95</v>
      </c>
      <c r="J1122" s="2" t="s">
        <v>1218</v>
      </c>
      <c r="K1122">
        <v>12</v>
      </c>
    </row>
    <row r="1123" spans="1:11" x14ac:dyDescent="0.3">
      <c r="A1123" t="s">
        <v>1085</v>
      </c>
      <c r="B1123" t="s">
        <v>1167</v>
      </c>
      <c r="C1123" t="s">
        <v>1197</v>
      </c>
      <c r="D1123" s="43">
        <v>43692</v>
      </c>
      <c r="E1123" s="1">
        <v>43703</v>
      </c>
      <c r="F1123" s="1">
        <v>43706</v>
      </c>
      <c r="G1123">
        <v>1109</v>
      </c>
      <c r="H1123">
        <v>2.2999999999999998</v>
      </c>
      <c r="I1123">
        <v>195.45</v>
      </c>
      <c r="J1123" s="2" t="s">
        <v>1219</v>
      </c>
      <c r="K1123">
        <v>101</v>
      </c>
    </row>
    <row r="1124" spans="1:11" x14ac:dyDescent="0.3">
      <c r="A1124" t="s">
        <v>155</v>
      </c>
      <c r="B1124" t="s">
        <v>1162</v>
      </c>
      <c r="C1124" t="s">
        <v>1176</v>
      </c>
      <c r="D1124" s="43">
        <v>43482</v>
      </c>
      <c r="E1124" s="1">
        <v>43488</v>
      </c>
      <c r="F1124" s="1">
        <v>43497</v>
      </c>
      <c r="G1124">
        <v>8861</v>
      </c>
      <c r="H1124">
        <v>10.6</v>
      </c>
      <c r="I1124">
        <v>11392.22</v>
      </c>
      <c r="J1124" s="2" t="s">
        <v>1218</v>
      </c>
      <c r="K1124">
        <v>101</v>
      </c>
    </row>
    <row r="1125" spans="1:11" x14ac:dyDescent="0.3">
      <c r="A1125" t="s">
        <v>559</v>
      </c>
      <c r="B1125" t="s">
        <v>1167</v>
      </c>
      <c r="C1125" t="s">
        <v>1170</v>
      </c>
      <c r="D1125" s="43">
        <v>43603</v>
      </c>
      <c r="E1125" s="1">
        <v>43625</v>
      </c>
      <c r="F1125" s="1">
        <v>43629</v>
      </c>
      <c r="G1125">
        <v>9252</v>
      </c>
      <c r="H1125">
        <v>13.4</v>
      </c>
      <c r="I1125">
        <v>5044.9399999999996</v>
      </c>
      <c r="J1125" s="2" t="s">
        <v>1218</v>
      </c>
      <c r="K1125">
        <v>884</v>
      </c>
    </row>
    <row r="1126" spans="1:11" x14ac:dyDescent="0.3">
      <c r="A1126" t="s">
        <v>978</v>
      </c>
      <c r="B1126" t="s">
        <v>1167</v>
      </c>
      <c r="C1126" t="s">
        <v>1210</v>
      </c>
      <c r="D1126" s="43">
        <v>43629</v>
      </c>
      <c r="E1126" s="1">
        <v>43656</v>
      </c>
      <c r="F1126" s="1">
        <v>43661</v>
      </c>
      <c r="G1126">
        <v>364</v>
      </c>
      <c r="H1126">
        <v>1.5</v>
      </c>
      <c r="I1126">
        <v>395.17</v>
      </c>
      <c r="J1126" s="2" t="s">
        <v>1219</v>
      </c>
      <c r="K1126">
        <v>636</v>
      </c>
    </row>
    <row r="1127" spans="1:11" x14ac:dyDescent="0.3">
      <c r="A1127" t="s">
        <v>122</v>
      </c>
      <c r="B1127" t="s">
        <v>1162</v>
      </c>
      <c r="C1127" t="s">
        <v>1177</v>
      </c>
      <c r="D1127" s="43">
        <v>43585</v>
      </c>
      <c r="E1127" s="1">
        <v>43592</v>
      </c>
      <c r="F1127" s="1">
        <v>43600</v>
      </c>
      <c r="G1127">
        <v>17020</v>
      </c>
      <c r="H1127">
        <v>22.2</v>
      </c>
      <c r="I1127">
        <v>12002.72</v>
      </c>
      <c r="J1127" s="2" t="s">
        <v>1218</v>
      </c>
      <c r="K1127">
        <v>636</v>
      </c>
    </row>
    <row r="1128" spans="1:11" x14ac:dyDescent="0.3">
      <c r="A1128" t="s">
        <v>121</v>
      </c>
      <c r="B1128" t="s">
        <v>1162</v>
      </c>
      <c r="C1128" t="s">
        <v>1198</v>
      </c>
      <c r="D1128" s="43">
        <v>43629</v>
      </c>
      <c r="E1128" s="1">
        <v>43635</v>
      </c>
      <c r="F1128" s="1">
        <v>43645</v>
      </c>
      <c r="G1128">
        <v>7627</v>
      </c>
      <c r="H1128">
        <v>8.8000000000000007</v>
      </c>
      <c r="I1128">
        <v>12002.65</v>
      </c>
      <c r="J1128" s="2" t="s">
        <v>1218</v>
      </c>
      <c r="K1128">
        <v>102</v>
      </c>
    </row>
    <row r="1129" spans="1:11" x14ac:dyDescent="0.3">
      <c r="A1129" t="s">
        <v>817</v>
      </c>
      <c r="B1129" t="s">
        <v>1162</v>
      </c>
      <c r="C1129" t="s">
        <v>1182</v>
      </c>
      <c r="D1129" s="43">
        <v>43474</v>
      </c>
      <c r="E1129" s="1">
        <v>43488</v>
      </c>
      <c r="F1129" s="1">
        <v>43491</v>
      </c>
      <c r="G1129">
        <v>2488</v>
      </c>
      <c r="H1129">
        <v>3.6</v>
      </c>
      <c r="I1129">
        <v>866.77</v>
      </c>
      <c r="J1129" s="2" t="s">
        <v>1218</v>
      </c>
      <c r="K1129">
        <v>212</v>
      </c>
    </row>
    <row r="1130" spans="1:11" x14ac:dyDescent="0.3">
      <c r="A1130" t="s">
        <v>18</v>
      </c>
      <c r="B1130" t="s">
        <v>1160</v>
      </c>
      <c r="C1130" t="s">
        <v>1172</v>
      </c>
      <c r="D1130" s="43">
        <v>42943</v>
      </c>
      <c r="E1130" s="1">
        <v>42954</v>
      </c>
      <c r="F1130" s="1">
        <v>42965</v>
      </c>
      <c r="G1130">
        <v>12979</v>
      </c>
      <c r="H1130">
        <v>21.1</v>
      </c>
      <c r="I1130">
        <v>15108.7</v>
      </c>
      <c r="J1130" s="2" t="s">
        <v>1218</v>
      </c>
      <c r="K1130">
        <v>700</v>
      </c>
    </row>
    <row r="1131" spans="1:11" x14ac:dyDescent="0.3">
      <c r="A1131" t="s">
        <v>422</v>
      </c>
      <c r="B1131" t="s">
        <v>1161</v>
      </c>
      <c r="C1131" t="s">
        <v>1168</v>
      </c>
      <c r="D1131" s="43">
        <v>43488</v>
      </c>
      <c r="E1131" s="1">
        <v>43496</v>
      </c>
      <c r="F1131" s="1">
        <v>43502</v>
      </c>
      <c r="G1131">
        <v>10899</v>
      </c>
      <c r="H1131">
        <v>13.3</v>
      </c>
      <c r="I1131">
        <v>7504.4</v>
      </c>
      <c r="J1131" s="2" t="s">
        <v>1218</v>
      </c>
      <c r="K1131">
        <v>158</v>
      </c>
    </row>
    <row r="1132" spans="1:11" x14ac:dyDescent="0.3">
      <c r="A1132" t="s">
        <v>100</v>
      </c>
      <c r="B1132" t="s">
        <v>1161</v>
      </c>
      <c r="C1132" t="s">
        <v>1164</v>
      </c>
      <c r="D1132" s="43">
        <v>43533</v>
      </c>
      <c r="E1132" s="1">
        <v>43537</v>
      </c>
      <c r="F1132" s="1">
        <v>43542</v>
      </c>
      <c r="G1132">
        <v>12551</v>
      </c>
      <c r="H1132">
        <v>15.3</v>
      </c>
      <c r="I1132">
        <v>12460.06</v>
      </c>
      <c r="J1132" s="2" t="s">
        <v>1218</v>
      </c>
      <c r="K1132">
        <v>479</v>
      </c>
    </row>
    <row r="1133" spans="1:11" x14ac:dyDescent="0.3">
      <c r="A1133" t="s">
        <v>2</v>
      </c>
      <c r="B1133" t="s">
        <v>1162</v>
      </c>
      <c r="C1133" t="s">
        <v>1163</v>
      </c>
      <c r="D1133" s="43">
        <v>43229</v>
      </c>
      <c r="E1133" s="1">
        <v>43235</v>
      </c>
      <c r="F1133" s="1">
        <v>43245</v>
      </c>
      <c r="G1133">
        <v>8395</v>
      </c>
      <c r="H1133">
        <v>9.5</v>
      </c>
      <c r="I1133">
        <v>18369.009999999998</v>
      </c>
      <c r="J1133" s="2" t="s">
        <v>1218</v>
      </c>
      <c r="K1133">
        <v>845</v>
      </c>
    </row>
    <row r="1134" spans="1:11" x14ac:dyDescent="0.3">
      <c r="A1134" t="s">
        <v>166</v>
      </c>
      <c r="B1134" t="s">
        <v>1161</v>
      </c>
      <c r="C1134" t="s">
        <v>1168</v>
      </c>
      <c r="D1134" s="43">
        <v>43611</v>
      </c>
      <c r="E1134" s="1">
        <v>43629</v>
      </c>
      <c r="F1134" s="1">
        <v>43650</v>
      </c>
      <c r="G1134">
        <v>10899</v>
      </c>
      <c r="H1134">
        <v>13.3</v>
      </c>
      <c r="I1134">
        <v>11266.72</v>
      </c>
      <c r="J1134" s="2" t="s">
        <v>1218</v>
      </c>
      <c r="K1134">
        <v>325</v>
      </c>
    </row>
    <row r="1135" spans="1:11" x14ac:dyDescent="0.3">
      <c r="A1135" t="s">
        <v>502</v>
      </c>
      <c r="B1135" t="s">
        <v>1162</v>
      </c>
      <c r="C1135" t="s">
        <v>1182</v>
      </c>
      <c r="D1135" s="43">
        <v>43118</v>
      </c>
      <c r="E1135" s="1">
        <v>43138</v>
      </c>
      <c r="F1135" s="1">
        <v>43141</v>
      </c>
      <c r="G1135">
        <v>2488</v>
      </c>
      <c r="H1135">
        <v>3.6</v>
      </c>
      <c r="I1135">
        <v>6257.68</v>
      </c>
      <c r="J1135" s="2" t="s">
        <v>1218</v>
      </c>
      <c r="K1135">
        <v>89</v>
      </c>
    </row>
    <row r="1136" spans="1:11" x14ac:dyDescent="0.3">
      <c r="A1136" t="s">
        <v>207</v>
      </c>
      <c r="B1136" t="s">
        <v>1162</v>
      </c>
      <c r="C1136" t="s">
        <v>1161</v>
      </c>
      <c r="D1136" s="43">
        <v>43364</v>
      </c>
      <c r="E1136" s="1">
        <v>43375</v>
      </c>
      <c r="F1136" s="1">
        <v>43383</v>
      </c>
      <c r="G1136">
        <v>5539</v>
      </c>
      <c r="H1136">
        <v>6.7</v>
      </c>
      <c r="I1136">
        <v>10681.57</v>
      </c>
      <c r="J1136" s="2" t="s">
        <v>1218</v>
      </c>
      <c r="K1136">
        <v>41</v>
      </c>
    </row>
    <row r="1137" spans="1:11" x14ac:dyDescent="0.3">
      <c r="A1137" t="s">
        <v>567</v>
      </c>
      <c r="B1137" t="s">
        <v>1161</v>
      </c>
      <c r="C1137" t="s">
        <v>1168</v>
      </c>
      <c r="D1137" s="43">
        <v>43629</v>
      </c>
      <c r="E1137" s="1">
        <v>43671</v>
      </c>
      <c r="F1137" s="1">
        <v>43678</v>
      </c>
      <c r="G1137">
        <v>10899</v>
      </c>
      <c r="H1137">
        <v>13.3</v>
      </c>
      <c r="I1137">
        <v>4855.3599999999997</v>
      </c>
      <c r="J1137" s="2" t="s">
        <v>1218</v>
      </c>
      <c r="K1137">
        <v>63</v>
      </c>
    </row>
    <row r="1138" spans="1:11" x14ac:dyDescent="0.3">
      <c r="A1138" t="s">
        <v>7</v>
      </c>
      <c r="B1138" t="s">
        <v>1162</v>
      </c>
      <c r="C1138" t="s">
        <v>1166</v>
      </c>
      <c r="D1138" s="43">
        <v>43473</v>
      </c>
      <c r="E1138" s="1">
        <v>43482</v>
      </c>
      <c r="F1138" s="1">
        <v>43485</v>
      </c>
      <c r="G1138">
        <v>6760</v>
      </c>
      <c r="H1138">
        <v>7.9</v>
      </c>
      <c r="I1138">
        <v>16507.240000000002</v>
      </c>
      <c r="J1138" s="2" t="s">
        <v>1218</v>
      </c>
      <c r="K1138">
        <v>494</v>
      </c>
    </row>
    <row r="1139" spans="1:11" x14ac:dyDescent="0.3">
      <c r="A1139" t="s">
        <v>1139</v>
      </c>
      <c r="B1139" t="s">
        <v>1167</v>
      </c>
      <c r="C1139" t="s">
        <v>1210</v>
      </c>
      <c r="D1139" s="43">
        <v>43252</v>
      </c>
      <c r="E1139" s="1">
        <v>43389</v>
      </c>
      <c r="F1139" s="1">
        <v>43392</v>
      </c>
      <c r="G1139">
        <v>364</v>
      </c>
      <c r="H1139">
        <v>1.5</v>
      </c>
      <c r="I1139">
        <v>109.98</v>
      </c>
      <c r="J1139" s="2" t="s">
        <v>1219</v>
      </c>
      <c r="K1139">
        <v>549</v>
      </c>
    </row>
    <row r="1140" spans="1:11" x14ac:dyDescent="0.3">
      <c r="A1140" t="s">
        <v>252</v>
      </c>
      <c r="B1140" t="s">
        <v>1161</v>
      </c>
      <c r="C1140" t="s">
        <v>1169</v>
      </c>
      <c r="D1140" s="43">
        <v>43707</v>
      </c>
      <c r="E1140" s="1">
        <v>43714</v>
      </c>
      <c r="F1140" s="1">
        <v>43721</v>
      </c>
      <c r="G1140">
        <v>15178</v>
      </c>
      <c r="H1140">
        <v>18.3</v>
      </c>
      <c r="I1140">
        <v>10034.379999999999</v>
      </c>
      <c r="J1140" s="2" t="s">
        <v>1218</v>
      </c>
      <c r="K1140">
        <v>621</v>
      </c>
    </row>
    <row r="1141" spans="1:11" x14ac:dyDescent="0.3">
      <c r="A1141" t="s">
        <v>309</v>
      </c>
      <c r="B1141" t="s">
        <v>1167</v>
      </c>
      <c r="C1141" t="s">
        <v>1185</v>
      </c>
      <c r="D1141" s="43">
        <v>43527</v>
      </c>
      <c r="E1141" s="1">
        <v>43544</v>
      </c>
      <c r="F1141" s="1">
        <v>43547</v>
      </c>
      <c r="G1141">
        <v>7794</v>
      </c>
      <c r="H1141">
        <v>12.9</v>
      </c>
      <c r="I1141">
        <v>9246.11</v>
      </c>
      <c r="J1141" s="2" t="s">
        <v>1218</v>
      </c>
      <c r="K1141">
        <v>705</v>
      </c>
    </row>
    <row r="1142" spans="1:11" x14ac:dyDescent="0.3">
      <c r="A1142" t="s">
        <v>1</v>
      </c>
      <c r="B1142" t="s">
        <v>1160</v>
      </c>
      <c r="C1142" t="s">
        <v>1161</v>
      </c>
      <c r="D1142" s="43">
        <v>43145</v>
      </c>
      <c r="E1142" s="1">
        <v>43151</v>
      </c>
      <c r="F1142" s="1">
        <v>43156</v>
      </c>
      <c r="G1142">
        <v>15340</v>
      </c>
      <c r="H1142">
        <v>23.5</v>
      </c>
      <c r="I1142">
        <v>18741.64</v>
      </c>
      <c r="J1142" s="2" t="s">
        <v>1218</v>
      </c>
      <c r="K1142">
        <v>456</v>
      </c>
    </row>
    <row r="1143" spans="1:11" x14ac:dyDescent="0.3">
      <c r="A1143" t="s">
        <v>1078</v>
      </c>
      <c r="B1143" t="s">
        <v>1167</v>
      </c>
      <c r="C1143" t="s">
        <v>1209</v>
      </c>
      <c r="D1143" s="43">
        <v>43733</v>
      </c>
      <c r="E1143" s="1">
        <v>43753</v>
      </c>
      <c r="F1143" s="1">
        <v>43757</v>
      </c>
      <c r="G1143">
        <v>307</v>
      </c>
      <c r="H1143">
        <v>1.5</v>
      </c>
      <c r="I1143">
        <v>208.14</v>
      </c>
      <c r="J1143" s="2" t="s">
        <v>1219</v>
      </c>
      <c r="K1143">
        <v>269</v>
      </c>
    </row>
    <row r="1144" spans="1:11" x14ac:dyDescent="0.3">
      <c r="A1144" t="s">
        <v>73</v>
      </c>
      <c r="B1144" t="s">
        <v>1162</v>
      </c>
      <c r="C1144" t="s">
        <v>1192</v>
      </c>
      <c r="D1144" s="43">
        <v>43758</v>
      </c>
      <c r="E1144" s="1">
        <v>43758</v>
      </c>
      <c r="F1144" s="1">
        <v>43764</v>
      </c>
      <c r="G1144">
        <v>8716</v>
      </c>
      <c r="H1144">
        <v>16.899999999999999</v>
      </c>
      <c r="I1144">
        <v>12934.52</v>
      </c>
      <c r="J1144" s="2" t="s">
        <v>1218</v>
      </c>
      <c r="K1144">
        <v>944</v>
      </c>
    </row>
    <row r="1145" spans="1:11" x14ac:dyDescent="0.3">
      <c r="A1145" t="s">
        <v>782</v>
      </c>
      <c r="B1145" t="s">
        <v>1162</v>
      </c>
      <c r="C1145" t="s">
        <v>1161</v>
      </c>
      <c r="D1145" s="43">
        <v>42848</v>
      </c>
      <c r="E1145" s="1">
        <v>42855</v>
      </c>
      <c r="F1145" s="1">
        <v>42864</v>
      </c>
      <c r="G1145">
        <v>5539</v>
      </c>
      <c r="H1145">
        <v>6.7</v>
      </c>
      <c r="I1145">
        <v>1134.23</v>
      </c>
      <c r="J1145" s="2" t="s">
        <v>1219</v>
      </c>
      <c r="K1145">
        <v>41</v>
      </c>
    </row>
    <row r="1146" spans="1:11" x14ac:dyDescent="0.3">
      <c r="A1146" t="s">
        <v>580</v>
      </c>
      <c r="B1146" t="s">
        <v>1167</v>
      </c>
      <c r="C1146" t="s">
        <v>1201</v>
      </c>
      <c r="D1146" s="43">
        <v>43782</v>
      </c>
      <c r="E1146" s="1">
        <v>43806</v>
      </c>
      <c r="F1146" s="1">
        <v>43812</v>
      </c>
      <c r="G1146">
        <v>9634</v>
      </c>
      <c r="H1146">
        <v>11.8</v>
      </c>
      <c r="I1146">
        <v>4733.3900000000003</v>
      </c>
      <c r="J1146" s="2" t="s">
        <v>1218</v>
      </c>
      <c r="K1146">
        <v>435</v>
      </c>
    </row>
    <row r="1147" spans="1:11" x14ac:dyDescent="0.3">
      <c r="A1147" t="s">
        <v>354</v>
      </c>
      <c r="B1147" t="s">
        <v>1161</v>
      </c>
      <c r="C1147" t="s">
        <v>1160</v>
      </c>
      <c r="D1147" s="43">
        <v>43589</v>
      </c>
      <c r="E1147" s="1">
        <v>43615</v>
      </c>
      <c r="F1147" s="1">
        <v>43623</v>
      </c>
      <c r="G1147">
        <v>15349</v>
      </c>
      <c r="H1147">
        <v>18.5</v>
      </c>
      <c r="I1147">
        <v>8604.08</v>
      </c>
      <c r="J1147" s="2" t="s">
        <v>1218</v>
      </c>
      <c r="K1147">
        <v>228</v>
      </c>
    </row>
    <row r="1148" spans="1:11" x14ac:dyDescent="0.3">
      <c r="A1148" t="s">
        <v>696</v>
      </c>
      <c r="B1148" t="s">
        <v>1167</v>
      </c>
      <c r="C1148" t="s">
        <v>1182</v>
      </c>
      <c r="D1148" s="43">
        <v>43531</v>
      </c>
      <c r="E1148" s="1">
        <v>43715</v>
      </c>
      <c r="F1148" s="1">
        <v>43719</v>
      </c>
      <c r="G1148">
        <v>2461</v>
      </c>
      <c r="H1148">
        <v>3.6</v>
      </c>
      <c r="J1148" s="2" t="s">
        <v>1218</v>
      </c>
      <c r="K1148">
        <v>417</v>
      </c>
    </row>
    <row r="1149" spans="1:11" x14ac:dyDescent="0.3">
      <c r="A1149" t="s">
        <v>1154</v>
      </c>
      <c r="B1149" t="s">
        <v>1167</v>
      </c>
      <c r="C1149" t="s">
        <v>1209</v>
      </c>
      <c r="D1149" s="43">
        <v>42995</v>
      </c>
      <c r="E1149" s="1">
        <v>43010</v>
      </c>
      <c r="F1149" s="1">
        <v>43020</v>
      </c>
      <c r="G1149">
        <v>307</v>
      </c>
      <c r="H1149">
        <v>1.5</v>
      </c>
      <c r="I1149">
        <v>51.44</v>
      </c>
      <c r="J1149" s="2" t="s">
        <v>1219</v>
      </c>
      <c r="K1149">
        <v>31</v>
      </c>
    </row>
    <row r="1150" spans="1:11" x14ac:dyDescent="0.3">
      <c r="A1150" t="s">
        <v>824</v>
      </c>
      <c r="B1150" t="s">
        <v>1160</v>
      </c>
      <c r="C1150" t="s">
        <v>1170</v>
      </c>
      <c r="D1150" s="43">
        <v>43306</v>
      </c>
      <c r="E1150" s="1">
        <v>43479</v>
      </c>
      <c r="F1150" s="1">
        <v>43484</v>
      </c>
      <c r="G1150">
        <v>3805</v>
      </c>
      <c r="H1150">
        <v>5.5</v>
      </c>
      <c r="I1150">
        <v>838.79</v>
      </c>
      <c r="J1150" s="2" t="s">
        <v>1219</v>
      </c>
      <c r="K1150">
        <v>952</v>
      </c>
    </row>
    <row r="1151" spans="1:11" x14ac:dyDescent="0.3">
      <c r="A1151" t="s">
        <v>432</v>
      </c>
      <c r="B1151" t="s">
        <v>1162</v>
      </c>
      <c r="C1151" t="s">
        <v>1172</v>
      </c>
      <c r="D1151" s="43">
        <v>43543</v>
      </c>
      <c r="E1151" s="1">
        <v>43550</v>
      </c>
      <c r="F1151" s="1">
        <v>43560</v>
      </c>
      <c r="G1151">
        <v>7702</v>
      </c>
      <c r="H1151">
        <v>8.9</v>
      </c>
      <c r="I1151">
        <v>7361.3</v>
      </c>
      <c r="J1151" s="2" t="s">
        <v>1218</v>
      </c>
      <c r="K1151">
        <v>884</v>
      </c>
    </row>
    <row r="1152" spans="1:11" x14ac:dyDescent="0.3">
      <c r="A1152" t="s">
        <v>841</v>
      </c>
      <c r="B1152" t="s">
        <v>1160</v>
      </c>
      <c r="C1152" t="s">
        <v>1184</v>
      </c>
      <c r="D1152" s="43">
        <v>43603</v>
      </c>
      <c r="E1152" s="1">
        <v>43637</v>
      </c>
      <c r="F1152" s="1">
        <v>43644</v>
      </c>
      <c r="G1152">
        <v>6033</v>
      </c>
      <c r="H1152">
        <v>7.2</v>
      </c>
      <c r="I1152">
        <v>785.08</v>
      </c>
      <c r="J1152" s="2" t="s">
        <v>1219</v>
      </c>
      <c r="K1152">
        <v>952</v>
      </c>
    </row>
    <row r="1153" spans="1:11" x14ac:dyDescent="0.3">
      <c r="A1153" t="s">
        <v>352</v>
      </c>
      <c r="B1153" t="s">
        <v>1161</v>
      </c>
      <c r="C1153" t="s">
        <v>1169</v>
      </c>
      <c r="D1153" s="43">
        <v>43587</v>
      </c>
      <c r="E1153" s="1">
        <v>43595</v>
      </c>
      <c r="F1153" s="1">
        <v>43601</v>
      </c>
      <c r="G1153">
        <v>15178</v>
      </c>
      <c r="H1153">
        <v>18.3</v>
      </c>
      <c r="I1153">
        <v>8639.15</v>
      </c>
      <c r="J1153" s="2" t="s">
        <v>1218</v>
      </c>
      <c r="K1153">
        <v>499</v>
      </c>
    </row>
    <row r="1154" spans="1:11" x14ac:dyDescent="0.3">
      <c r="A1154" t="s">
        <v>35</v>
      </c>
      <c r="B1154" t="s">
        <v>1161</v>
      </c>
      <c r="C1154" t="s">
        <v>1168</v>
      </c>
      <c r="D1154" s="43">
        <v>43598</v>
      </c>
      <c r="E1154" s="1">
        <v>43608</v>
      </c>
      <c r="F1154" s="1">
        <v>43619</v>
      </c>
      <c r="G1154">
        <v>10899</v>
      </c>
      <c r="H1154">
        <v>13.3</v>
      </c>
      <c r="I1154">
        <v>13831.49</v>
      </c>
      <c r="J1154" s="2" t="s">
        <v>1218</v>
      </c>
      <c r="K1154">
        <v>197</v>
      </c>
    </row>
    <row r="1155" spans="1:11" x14ac:dyDescent="0.3">
      <c r="A1155" t="s">
        <v>92</v>
      </c>
      <c r="B1155" t="s">
        <v>1161</v>
      </c>
      <c r="C1155" t="s">
        <v>1187</v>
      </c>
      <c r="D1155" s="43">
        <v>43758</v>
      </c>
      <c r="E1155" s="1">
        <v>43766</v>
      </c>
      <c r="F1155" s="1">
        <v>43774</v>
      </c>
      <c r="G1155">
        <v>10789</v>
      </c>
      <c r="H1155">
        <v>13.2</v>
      </c>
      <c r="I1155">
        <v>12565.82</v>
      </c>
      <c r="J1155" s="2" t="s">
        <v>1218</v>
      </c>
      <c r="K1155">
        <v>638</v>
      </c>
    </row>
    <row r="1156" spans="1:11" x14ac:dyDescent="0.3">
      <c r="A1156" t="s">
        <v>43</v>
      </c>
      <c r="B1156" t="s">
        <v>1160</v>
      </c>
      <c r="C1156" t="s">
        <v>1178</v>
      </c>
      <c r="D1156" s="43">
        <v>43034</v>
      </c>
      <c r="E1156" s="1">
        <v>43046</v>
      </c>
      <c r="F1156" s="1">
        <v>43055</v>
      </c>
      <c r="G1156">
        <v>15050</v>
      </c>
      <c r="H1156">
        <v>19.2</v>
      </c>
      <c r="I1156">
        <v>13613.63</v>
      </c>
      <c r="J1156" s="2" t="s">
        <v>1218</v>
      </c>
      <c r="K1156">
        <v>77</v>
      </c>
    </row>
    <row r="1157" spans="1:11" x14ac:dyDescent="0.3">
      <c r="A1157" t="s">
        <v>691</v>
      </c>
      <c r="B1157" t="s">
        <v>1161</v>
      </c>
      <c r="C1157" t="s">
        <v>1176</v>
      </c>
      <c r="D1157" s="43">
        <v>43440</v>
      </c>
      <c r="E1157" s="1">
        <v>43467</v>
      </c>
      <c r="F1157" s="1">
        <v>43482</v>
      </c>
      <c r="G1157">
        <v>11115</v>
      </c>
      <c r="H1157">
        <v>13.5</v>
      </c>
      <c r="I1157">
        <v>2997.61</v>
      </c>
      <c r="J1157" s="2" t="s">
        <v>1218</v>
      </c>
      <c r="K1157">
        <v>808</v>
      </c>
    </row>
    <row r="1158" spans="1:11" x14ac:dyDescent="0.3">
      <c r="A1158" t="s">
        <v>153</v>
      </c>
      <c r="B1158" t="s">
        <v>1190</v>
      </c>
      <c r="C1158" t="s">
        <v>1162</v>
      </c>
      <c r="D1158" s="43">
        <v>43168</v>
      </c>
      <c r="E1158" s="1">
        <v>43181</v>
      </c>
      <c r="F1158" s="1">
        <v>43190</v>
      </c>
      <c r="G1158">
        <v>5536</v>
      </c>
      <c r="H1158">
        <v>11.7</v>
      </c>
      <c r="I1158">
        <v>11409.74</v>
      </c>
      <c r="J1158" s="2" t="s">
        <v>1218</v>
      </c>
      <c r="K1158">
        <v>506</v>
      </c>
    </row>
    <row r="1159" spans="1:11" x14ac:dyDescent="0.3">
      <c r="A1159" t="s">
        <v>29</v>
      </c>
      <c r="B1159" t="s">
        <v>1161</v>
      </c>
      <c r="C1159" t="s">
        <v>1179</v>
      </c>
      <c r="D1159" s="43">
        <v>43264</v>
      </c>
      <c r="E1159" s="1">
        <v>43266</v>
      </c>
      <c r="F1159" s="1">
        <v>43268</v>
      </c>
      <c r="G1159">
        <v>6884</v>
      </c>
      <c r="H1159">
        <v>8.6</v>
      </c>
      <c r="I1159">
        <v>14173.24</v>
      </c>
      <c r="J1159" s="2" t="s">
        <v>1218</v>
      </c>
      <c r="K1159">
        <v>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3E9C-750A-453D-A7CE-BB860E9CE39D}">
  <sheetPr>
    <tabColor theme="1"/>
  </sheetPr>
  <dimension ref="A1:J136"/>
  <sheetViews>
    <sheetView workbookViewId="0">
      <selection activeCell="A2" sqref="A2"/>
    </sheetView>
  </sheetViews>
  <sheetFormatPr defaultRowHeight="14.4" x14ac:dyDescent="0.3"/>
  <cols>
    <col min="1" max="1" width="16.88671875" customWidth="1"/>
    <col min="2" max="2" width="9" bestFit="1" customWidth="1"/>
    <col min="3" max="3" width="11.109375" customWidth="1"/>
    <col min="4" max="4" width="13.5546875" bestFit="1" customWidth="1"/>
  </cols>
  <sheetData>
    <row r="1" spans="1:4" x14ac:dyDescent="0.3">
      <c r="A1" s="15" t="s">
        <v>1225</v>
      </c>
      <c r="B1" s="15" t="s">
        <v>1572</v>
      </c>
      <c r="C1" s="15" t="s">
        <v>1573</v>
      </c>
      <c r="D1" s="15" t="s">
        <v>1574</v>
      </c>
    </row>
    <row r="2" spans="1:4" x14ac:dyDescent="0.3">
      <c r="A2" s="16" t="s">
        <v>1235</v>
      </c>
      <c r="B2" s="16">
        <v>2017</v>
      </c>
      <c r="C2" s="16" t="s">
        <v>1575</v>
      </c>
      <c r="D2" s="17">
        <v>68665</v>
      </c>
    </row>
    <row r="3" spans="1:4" x14ac:dyDescent="0.3">
      <c r="A3" s="16" t="s">
        <v>1235</v>
      </c>
      <c r="B3" s="16">
        <v>2018</v>
      </c>
      <c r="C3" s="16" t="s">
        <v>1575</v>
      </c>
      <c r="D3" s="17">
        <v>122327.34</v>
      </c>
    </row>
    <row r="4" spans="1:4" x14ac:dyDescent="0.3">
      <c r="A4" s="16" t="s">
        <v>1235</v>
      </c>
      <c r="B4" s="16">
        <v>2019</v>
      </c>
      <c r="C4" s="16" t="s">
        <v>1575</v>
      </c>
      <c r="D4" s="17">
        <v>177653.04</v>
      </c>
    </row>
    <row r="5" spans="1:4" x14ac:dyDescent="0.3">
      <c r="A5" s="16" t="s">
        <v>1286</v>
      </c>
      <c r="B5" s="16">
        <v>2017</v>
      </c>
      <c r="C5" s="16" t="s">
        <v>1575</v>
      </c>
      <c r="D5" s="17">
        <v>10773</v>
      </c>
    </row>
    <row r="6" spans="1:4" x14ac:dyDescent="0.3">
      <c r="A6" s="16" t="s">
        <v>1286</v>
      </c>
      <c r="B6" s="16">
        <v>2018</v>
      </c>
      <c r="C6" s="16" t="s">
        <v>1575</v>
      </c>
      <c r="D6" s="17">
        <v>5600</v>
      </c>
    </row>
    <row r="7" spans="1:4" x14ac:dyDescent="0.3">
      <c r="A7" s="16" t="s">
        <v>1286</v>
      </c>
      <c r="B7" s="16">
        <v>2019</v>
      </c>
      <c r="C7" s="16" t="s">
        <v>1575</v>
      </c>
      <c r="D7" s="17">
        <v>39183</v>
      </c>
    </row>
    <row r="8" spans="1:4" x14ac:dyDescent="0.3">
      <c r="A8" s="16" t="s">
        <v>1231</v>
      </c>
      <c r="B8" s="16">
        <v>2017</v>
      </c>
      <c r="C8" s="16" t="s">
        <v>1575</v>
      </c>
      <c r="D8" s="17">
        <v>7464.53</v>
      </c>
    </row>
    <row r="9" spans="1:4" x14ac:dyDescent="0.3">
      <c r="A9" s="16" t="s">
        <v>1231</v>
      </c>
      <c r="B9" s="16">
        <v>2018</v>
      </c>
      <c r="C9" s="16" t="s">
        <v>1575</v>
      </c>
      <c r="D9" s="17">
        <v>19157</v>
      </c>
    </row>
    <row r="10" spans="1:4" x14ac:dyDescent="0.3">
      <c r="A10" s="16" t="s">
        <v>1231</v>
      </c>
      <c r="B10" s="16">
        <v>2019</v>
      </c>
      <c r="C10" s="16" t="s">
        <v>1575</v>
      </c>
      <c r="D10" s="17">
        <v>24172.99</v>
      </c>
    </row>
    <row r="11" spans="1:4" x14ac:dyDescent="0.3">
      <c r="A11" s="16" t="s">
        <v>1251</v>
      </c>
      <c r="B11" s="16">
        <v>2017</v>
      </c>
      <c r="C11" s="16" t="s">
        <v>1575</v>
      </c>
      <c r="D11" s="17">
        <v>5909.72</v>
      </c>
    </row>
    <row r="12" spans="1:4" x14ac:dyDescent="0.3">
      <c r="A12" s="16" t="s">
        <v>1251</v>
      </c>
      <c r="B12" s="16">
        <v>2018</v>
      </c>
      <c r="C12" s="16" t="s">
        <v>1575</v>
      </c>
      <c r="D12" s="17">
        <v>14509.12</v>
      </c>
    </row>
    <row r="13" spans="1:4" x14ac:dyDescent="0.3">
      <c r="A13" s="16" t="s">
        <v>1251</v>
      </c>
      <c r="B13" s="16">
        <v>2019</v>
      </c>
      <c r="C13" s="16" t="s">
        <v>1575</v>
      </c>
      <c r="D13" s="17">
        <v>34372.519999999997</v>
      </c>
    </row>
    <row r="14" spans="1:4" x14ac:dyDescent="0.3">
      <c r="A14" s="16" t="s">
        <v>1279</v>
      </c>
      <c r="B14" s="16">
        <v>2017</v>
      </c>
      <c r="C14" s="16" t="s">
        <v>1575</v>
      </c>
      <c r="D14" s="17">
        <v>6046.72</v>
      </c>
    </row>
    <row r="15" spans="1:4" x14ac:dyDescent="0.3">
      <c r="A15" s="16" t="s">
        <v>1279</v>
      </c>
      <c r="B15" s="16">
        <v>2018</v>
      </c>
      <c r="C15" s="16" t="s">
        <v>1575</v>
      </c>
      <c r="D15" s="17">
        <v>3872.16</v>
      </c>
    </row>
    <row r="16" spans="1:4" x14ac:dyDescent="0.3">
      <c r="A16" s="16" t="s">
        <v>1279</v>
      </c>
      <c r="B16" s="16">
        <v>2019</v>
      </c>
      <c r="C16" s="16" t="s">
        <v>1575</v>
      </c>
      <c r="D16" s="17">
        <v>2657.88</v>
      </c>
    </row>
    <row r="17" spans="1:4" x14ac:dyDescent="0.3">
      <c r="A17" s="16" t="s">
        <v>1235</v>
      </c>
      <c r="B17" s="16">
        <v>2017</v>
      </c>
      <c r="C17" s="16" t="s">
        <v>1576</v>
      </c>
      <c r="D17" s="17">
        <v>4260</v>
      </c>
    </row>
    <row r="18" spans="1:4" x14ac:dyDescent="0.3">
      <c r="A18" s="16" t="s">
        <v>1235</v>
      </c>
      <c r="B18" s="16">
        <v>2018</v>
      </c>
      <c r="C18" s="16" t="s">
        <v>1576</v>
      </c>
      <c r="D18" s="17">
        <v>6333.2800000000007</v>
      </c>
    </row>
    <row r="19" spans="1:4" x14ac:dyDescent="0.3">
      <c r="A19" s="16" t="s">
        <v>1235</v>
      </c>
      <c r="B19" s="16">
        <v>2019</v>
      </c>
      <c r="C19" s="16" t="s">
        <v>1576</v>
      </c>
      <c r="D19" s="17">
        <v>13956.800000000001</v>
      </c>
    </row>
    <row r="20" spans="1:4" x14ac:dyDescent="0.3">
      <c r="A20" s="16" t="s">
        <v>1286</v>
      </c>
      <c r="B20" s="16">
        <v>2017</v>
      </c>
      <c r="C20" s="16" t="s">
        <v>1576</v>
      </c>
      <c r="D20" s="17">
        <v>642.95999999999992</v>
      </c>
    </row>
    <row r="21" spans="1:4" x14ac:dyDescent="0.3">
      <c r="A21" s="16" t="s">
        <v>1286</v>
      </c>
      <c r="B21" s="16">
        <v>2018</v>
      </c>
      <c r="C21" s="16" t="s">
        <v>1576</v>
      </c>
      <c r="D21" s="17">
        <v>865.28</v>
      </c>
    </row>
    <row r="22" spans="1:4" x14ac:dyDescent="0.3">
      <c r="A22" s="16" t="s">
        <v>1286</v>
      </c>
      <c r="B22" s="16">
        <v>2019</v>
      </c>
      <c r="C22" s="16" t="s">
        <v>1576</v>
      </c>
      <c r="D22" s="17">
        <v>1606.96</v>
      </c>
    </row>
    <row r="23" spans="1:4" x14ac:dyDescent="0.3">
      <c r="A23" s="16" t="s">
        <v>1231</v>
      </c>
      <c r="B23" s="16">
        <v>2017</v>
      </c>
      <c r="C23" s="16" t="s">
        <v>1576</v>
      </c>
      <c r="D23" s="17">
        <v>44.88</v>
      </c>
    </row>
    <row r="24" spans="1:4" x14ac:dyDescent="0.3">
      <c r="A24" s="16" t="s">
        <v>1231</v>
      </c>
      <c r="B24" s="16">
        <v>2018</v>
      </c>
      <c r="C24" s="16" t="s">
        <v>1576</v>
      </c>
      <c r="D24" s="17">
        <v>280</v>
      </c>
    </row>
    <row r="25" spans="1:4" x14ac:dyDescent="0.3">
      <c r="A25" s="16" t="s">
        <v>1231</v>
      </c>
      <c r="B25" s="16">
        <v>2019</v>
      </c>
      <c r="C25" s="16" t="s">
        <v>1576</v>
      </c>
      <c r="D25" s="17">
        <v>281.16000000000003</v>
      </c>
    </row>
    <row r="26" spans="1:4" x14ac:dyDescent="0.3">
      <c r="A26" s="16" t="s">
        <v>1251</v>
      </c>
      <c r="B26" s="16">
        <v>2017</v>
      </c>
      <c r="C26" s="16" t="s">
        <v>1576</v>
      </c>
      <c r="D26" s="17">
        <v>786.24</v>
      </c>
    </row>
    <row r="27" spans="1:4" x14ac:dyDescent="0.3">
      <c r="A27" s="16" t="s">
        <v>1251</v>
      </c>
      <c r="B27" s="16">
        <v>2018</v>
      </c>
      <c r="C27" s="16" t="s">
        <v>1576</v>
      </c>
      <c r="D27" s="17">
        <v>961.2</v>
      </c>
    </row>
    <row r="28" spans="1:4" x14ac:dyDescent="0.3">
      <c r="A28" s="16" t="s">
        <v>1251</v>
      </c>
      <c r="B28" s="16">
        <v>2019</v>
      </c>
      <c r="C28" s="16" t="s">
        <v>1576</v>
      </c>
      <c r="D28" s="17">
        <v>1609.28</v>
      </c>
    </row>
    <row r="29" spans="1:4" x14ac:dyDescent="0.3">
      <c r="A29" s="16" t="s">
        <v>1279</v>
      </c>
      <c r="B29" s="16">
        <v>2017</v>
      </c>
      <c r="C29" s="16" t="s">
        <v>1576</v>
      </c>
      <c r="D29" s="17">
        <v>201.60000000000002</v>
      </c>
    </row>
    <row r="30" spans="1:4" x14ac:dyDescent="0.3">
      <c r="A30" s="16" t="s">
        <v>1279</v>
      </c>
      <c r="B30" s="16">
        <v>2018</v>
      </c>
      <c r="C30" s="16" t="s">
        <v>1576</v>
      </c>
      <c r="D30" s="17">
        <v>345.6</v>
      </c>
    </row>
    <row r="31" spans="1:4" x14ac:dyDescent="0.3">
      <c r="A31" s="16" t="s">
        <v>1279</v>
      </c>
      <c r="B31" s="16">
        <v>2019</v>
      </c>
      <c r="C31" s="16" t="s">
        <v>1576</v>
      </c>
      <c r="D31" s="17">
        <v>506.88</v>
      </c>
    </row>
    <row r="32" spans="1:4" x14ac:dyDescent="0.3">
      <c r="A32" s="16" t="s">
        <v>1235</v>
      </c>
      <c r="B32" s="16">
        <v>2017</v>
      </c>
      <c r="C32" s="16" t="s">
        <v>1577</v>
      </c>
      <c r="D32" s="17">
        <v>14910</v>
      </c>
    </row>
    <row r="33" spans="1:4" x14ac:dyDescent="0.3">
      <c r="A33" s="16" t="s">
        <v>1235</v>
      </c>
      <c r="B33" s="16">
        <v>2018</v>
      </c>
      <c r="C33" s="16" t="s">
        <v>1577</v>
      </c>
      <c r="D33" s="17">
        <v>24816.82</v>
      </c>
    </row>
    <row r="34" spans="1:4" x14ac:dyDescent="0.3">
      <c r="A34" s="16" t="s">
        <v>1235</v>
      </c>
      <c r="B34" s="16">
        <v>2019</v>
      </c>
      <c r="C34" s="16" t="s">
        <v>1577</v>
      </c>
      <c r="D34" s="17">
        <v>47072.479999999996</v>
      </c>
    </row>
    <row r="35" spans="1:4" x14ac:dyDescent="0.3">
      <c r="A35" s="16" t="s">
        <v>1286</v>
      </c>
      <c r="B35" s="16">
        <v>2017</v>
      </c>
      <c r="C35" s="16" t="s">
        <v>1577</v>
      </c>
      <c r="D35" s="17">
        <v>2250.36</v>
      </c>
    </row>
    <row r="36" spans="1:4" x14ac:dyDescent="0.3">
      <c r="A36" s="16" t="s">
        <v>1286</v>
      </c>
      <c r="B36" s="16">
        <v>2018</v>
      </c>
      <c r="C36" s="16" t="s">
        <v>1577</v>
      </c>
      <c r="D36" s="17">
        <v>2912</v>
      </c>
    </row>
    <row r="37" spans="1:4" x14ac:dyDescent="0.3">
      <c r="A37" s="16" t="s">
        <v>1286</v>
      </c>
      <c r="B37" s="16">
        <v>2019</v>
      </c>
      <c r="C37" s="16" t="s">
        <v>1577</v>
      </c>
      <c r="D37" s="17">
        <v>4881.5200000000004</v>
      </c>
    </row>
    <row r="38" spans="1:4" x14ac:dyDescent="0.3">
      <c r="A38" s="16" t="s">
        <v>1231</v>
      </c>
      <c r="B38" s="16">
        <v>2017</v>
      </c>
      <c r="C38" s="16" t="s">
        <v>1577</v>
      </c>
      <c r="D38" s="17">
        <v>149.38</v>
      </c>
    </row>
    <row r="39" spans="1:4" x14ac:dyDescent="0.3">
      <c r="A39" s="16" t="s">
        <v>1231</v>
      </c>
      <c r="B39" s="16">
        <v>2018</v>
      </c>
      <c r="C39" s="16" t="s">
        <v>1577</v>
      </c>
      <c r="D39" s="17">
        <v>1058.4000000000001</v>
      </c>
    </row>
    <row r="40" spans="1:4" x14ac:dyDescent="0.3">
      <c r="A40" s="16" t="s">
        <v>1231</v>
      </c>
      <c r="B40" s="16">
        <v>2019</v>
      </c>
      <c r="C40" s="16" t="s">
        <v>1577</v>
      </c>
      <c r="D40" s="17">
        <v>944.3</v>
      </c>
    </row>
    <row r="41" spans="1:4" x14ac:dyDescent="0.3">
      <c r="A41" s="16" t="s">
        <v>1251</v>
      </c>
      <c r="B41" s="16">
        <v>2017</v>
      </c>
      <c r="C41" s="16" t="s">
        <v>1577</v>
      </c>
      <c r="D41" s="17">
        <v>2751.84</v>
      </c>
    </row>
    <row r="42" spans="1:4" x14ac:dyDescent="0.3">
      <c r="A42" s="16" t="s">
        <v>1251</v>
      </c>
      <c r="B42" s="16">
        <v>2018</v>
      </c>
      <c r="C42" s="16" t="s">
        <v>1577</v>
      </c>
      <c r="D42" s="17">
        <v>3401.58</v>
      </c>
    </row>
    <row r="43" spans="1:4" x14ac:dyDescent="0.3">
      <c r="A43" s="16" t="s">
        <v>1251</v>
      </c>
      <c r="B43" s="16">
        <v>2019</v>
      </c>
      <c r="C43" s="16" t="s">
        <v>1577</v>
      </c>
      <c r="D43" s="17">
        <v>6411.4400000000005</v>
      </c>
    </row>
    <row r="44" spans="1:4" x14ac:dyDescent="0.3">
      <c r="A44" s="16" t="s">
        <v>1279</v>
      </c>
      <c r="B44" s="16">
        <v>2017</v>
      </c>
      <c r="C44" s="16" t="s">
        <v>1577</v>
      </c>
      <c r="D44" s="17">
        <v>692.16</v>
      </c>
    </row>
    <row r="45" spans="1:4" x14ac:dyDescent="0.3">
      <c r="A45" s="16" t="s">
        <v>1279</v>
      </c>
      <c r="B45" s="16">
        <v>2018</v>
      </c>
      <c r="C45" s="16" t="s">
        <v>1577</v>
      </c>
      <c r="D45" s="17">
        <v>1438.08</v>
      </c>
    </row>
    <row r="46" spans="1:4" x14ac:dyDescent="0.3">
      <c r="A46" s="16" t="s">
        <v>1279</v>
      </c>
      <c r="B46" s="16">
        <v>2019</v>
      </c>
      <c r="C46" s="16" t="s">
        <v>1577</v>
      </c>
      <c r="D46" s="17">
        <v>1829.52</v>
      </c>
    </row>
    <row r="47" spans="1:4" x14ac:dyDescent="0.3">
      <c r="A47" s="16" t="s">
        <v>1235</v>
      </c>
      <c r="B47" s="16">
        <v>2017</v>
      </c>
      <c r="C47" s="16" t="s">
        <v>1578</v>
      </c>
      <c r="D47" s="17">
        <v>19170</v>
      </c>
    </row>
    <row r="48" spans="1:4" x14ac:dyDescent="0.3">
      <c r="A48" s="16" t="s">
        <v>1235</v>
      </c>
      <c r="B48" s="16">
        <v>2018</v>
      </c>
      <c r="C48" s="16" t="s">
        <v>1578</v>
      </c>
      <c r="D48" s="17">
        <v>29119.319999999996</v>
      </c>
    </row>
    <row r="49" spans="1:4" x14ac:dyDescent="0.3">
      <c r="A49" s="16" t="s">
        <v>1235</v>
      </c>
      <c r="B49" s="16">
        <v>2019</v>
      </c>
      <c r="C49" s="16" t="s">
        <v>1578</v>
      </c>
      <c r="D49" s="17">
        <v>55954.080000000002</v>
      </c>
    </row>
    <row r="50" spans="1:4" x14ac:dyDescent="0.3">
      <c r="A50" s="16" t="s">
        <v>1286</v>
      </c>
      <c r="B50" s="16">
        <v>2017</v>
      </c>
      <c r="C50" s="16" t="s">
        <v>1578</v>
      </c>
      <c r="D50" s="17">
        <v>3201.12</v>
      </c>
    </row>
    <row r="51" spans="1:4" x14ac:dyDescent="0.3">
      <c r="A51" s="16" t="s">
        <v>1286</v>
      </c>
      <c r="B51" s="16">
        <v>2018</v>
      </c>
      <c r="C51" s="16" t="s">
        <v>1578</v>
      </c>
      <c r="D51" s="17">
        <v>4080.96</v>
      </c>
    </row>
    <row r="52" spans="1:4" x14ac:dyDescent="0.3">
      <c r="A52" s="16" t="s">
        <v>1286</v>
      </c>
      <c r="B52" s="16">
        <v>2019</v>
      </c>
      <c r="C52" s="16" t="s">
        <v>1578</v>
      </c>
      <c r="D52" s="17">
        <v>7299.5400000000009</v>
      </c>
    </row>
    <row r="53" spans="1:4" x14ac:dyDescent="0.3">
      <c r="A53" s="16" t="s">
        <v>1231</v>
      </c>
      <c r="B53" s="16">
        <v>2017</v>
      </c>
      <c r="C53" s="16" t="s">
        <v>1578</v>
      </c>
      <c r="D53" s="17">
        <v>180.17999999999998</v>
      </c>
    </row>
    <row r="54" spans="1:4" x14ac:dyDescent="0.3">
      <c r="A54" s="16" t="s">
        <v>1231</v>
      </c>
      <c r="B54" s="16">
        <v>2018</v>
      </c>
      <c r="C54" s="16" t="s">
        <v>1578</v>
      </c>
      <c r="D54" s="17">
        <v>1184.3999999999999</v>
      </c>
    </row>
    <row r="55" spans="1:4" x14ac:dyDescent="0.3">
      <c r="A55" s="16" t="s">
        <v>1231</v>
      </c>
      <c r="B55" s="16">
        <v>2019</v>
      </c>
      <c r="C55" s="16" t="s">
        <v>1578</v>
      </c>
      <c r="D55" s="17">
        <v>1380.24</v>
      </c>
    </row>
    <row r="56" spans="1:4" x14ac:dyDescent="0.3">
      <c r="A56" s="16" t="s">
        <v>1251</v>
      </c>
      <c r="B56" s="16">
        <v>2017</v>
      </c>
      <c r="C56" s="16" t="s">
        <v>1578</v>
      </c>
      <c r="D56" s="17">
        <v>3439.8</v>
      </c>
    </row>
    <row r="57" spans="1:4" x14ac:dyDescent="0.3">
      <c r="A57" s="16" t="s">
        <v>1251</v>
      </c>
      <c r="B57" s="16">
        <v>2018</v>
      </c>
      <c r="C57" s="16" t="s">
        <v>1578</v>
      </c>
      <c r="D57" s="17">
        <v>5286.6</v>
      </c>
    </row>
    <row r="58" spans="1:4" x14ac:dyDescent="0.3">
      <c r="A58" s="16" t="s">
        <v>1251</v>
      </c>
      <c r="B58" s="16">
        <v>2019</v>
      </c>
      <c r="C58" s="16" t="s">
        <v>1578</v>
      </c>
      <c r="D58" s="17">
        <v>8397.36</v>
      </c>
    </row>
    <row r="59" spans="1:4" x14ac:dyDescent="0.3">
      <c r="A59" s="16" t="s">
        <v>1279</v>
      </c>
      <c r="B59" s="16">
        <v>2017</v>
      </c>
      <c r="C59" s="16" t="s">
        <v>1578</v>
      </c>
      <c r="D59" s="17">
        <v>881.28</v>
      </c>
    </row>
    <row r="60" spans="1:4" x14ac:dyDescent="0.3">
      <c r="A60" s="16" t="s">
        <v>1279</v>
      </c>
      <c r="B60" s="16">
        <v>2018</v>
      </c>
      <c r="C60" s="16" t="s">
        <v>1578</v>
      </c>
      <c r="D60" s="17">
        <v>1883.52</v>
      </c>
    </row>
    <row r="61" spans="1:4" x14ac:dyDescent="0.3">
      <c r="A61" s="16" t="s">
        <v>1279</v>
      </c>
      <c r="B61" s="16">
        <v>2019</v>
      </c>
      <c r="C61" s="16" t="s">
        <v>1578</v>
      </c>
      <c r="D61" s="17">
        <v>2376</v>
      </c>
    </row>
    <row r="62" spans="1:4" x14ac:dyDescent="0.3">
      <c r="A62" s="16" t="s">
        <v>1235</v>
      </c>
      <c r="B62" s="16">
        <v>2017</v>
      </c>
      <c r="C62" s="16" t="s">
        <v>1579</v>
      </c>
      <c r="D62" s="17">
        <v>246115</v>
      </c>
    </row>
    <row r="63" spans="1:4" x14ac:dyDescent="0.3">
      <c r="A63" s="16" t="s">
        <v>1235</v>
      </c>
      <c r="B63" s="16">
        <v>2018</v>
      </c>
      <c r="C63" s="16" t="s">
        <v>1579</v>
      </c>
      <c r="D63" s="17">
        <v>423690.63</v>
      </c>
    </row>
    <row r="64" spans="1:4" x14ac:dyDescent="0.3">
      <c r="A64" s="16" t="s">
        <v>1235</v>
      </c>
      <c r="B64" s="16">
        <v>2019</v>
      </c>
      <c r="C64" s="16" t="s">
        <v>1579</v>
      </c>
      <c r="D64" s="17">
        <v>699108.48</v>
      </c>
    </row>
    <row r="65" spans="1:10" x14ac:dyDescent="0.3">
      <c r="A65" s="16" t="s">
        <v>1286</v>
      </c>
      <c r="B65" s="16">
        <v>2017</v>
      </c>
      <c r="C65" s="16" t="s">
        <v>1579</v>
      </c>
      <c r="D65" s="17">
        <v>34825.82</v>
      </c>
    </row>
    <row r="66" spans="1:10" x14ac:dyDescent="0.3">
      <c r="A66" s="16" t="s">
        <v>1286</v>
      </c>
      <c r="B66" s="16">
        <v>2018</v>
      </c>
      <c r="C66" s="16" t="s">
        <v>1579</v>
      </c>
      <c r="D66" s="17">
        <v>17148.16</v>
      </c>
    </row>
    <row r="67" spans="1:10" x14ac:dyDescent="0.3">
      <c r="A67" s="16" t="s">
        <v>1286</v>
      </c>
      <c r="B67" s="16">
        <v>2019</v>
      </c>
      <c r="C67" s="16" t="s">
        <v>1579</v>
      </c>
      <c r="D67" s="17">
        <v>180116.4</v>
      </c>
    </row>
    <row r="68" spans="1:10" x14ac:dyDescent="0.3">
      <c r="A68" s="16" t="s">
        <v>1231</v>
      </c>
      <c r="B68" s="16">
        <v>2017</v>
      </c>
      <c r="C68" s="16" t="s">
        <v>1579</v>
      </c>
      <c r="D68" s="17">
        <v>25012.67</v>
      </c>
      <c r="I68" s="18"/>
      <c r="J68" s="19"/>
    </row>
    <row r="69" spans="1:10" x14ac:dyDescent="0.3">
      <c r="A69" s="16" t="s">
        <v>1231</v>
      </c>
      <c r="B69" s="16">
        <v>2018</v>
      </c>
      <c r="C69" s="16" t="s">
        <v>1579</v>
      </c>
      <c r="D69" s="17">
        <v>70791.199999999997</v>
      </c>
      <c r="I69" s="18"/>
      <c r="J69" s="19"/>
    </row>
    <row r="70" spans="1:10" x14ac:dyDescent="0.3">
      <c r="A70" s="16" t="s">
        <v>1231</v>
      </c>
      <c r="B70" s="16">
        <v>2019</v>
      </c>
      <c r="C70" s="16" t="s">
        <v>1579</v>
      </c>
      <c r="D70" s="17">
        <v>63112.28</v>
      </c>
      <c r="I70" s="18"/>
      <c r="J70" s="19"/>
    </row>
    <row r="71" spans="1:10" x14ac:dyDescent="0.3">
      <c r="A71" s="16" t="s">
        <v>1251</v>
      </c>
      <c r="B71" s="16">
        <v>2017</v>
      </c>
      <c r="C71" s="16" t="s">
        <v>1579</v>
      </c>
      <c r="D71" s="17">
        <v>22366.880000000001</v>
      </c>
      <c r="I71" s="18"/>
      <c r="J71" s="19"/>
    </row>
    <row r="72" spans="1:10" x14ac:dyDescent="0.3">
      <c r="A72" s="16" t="s">
        <v>1251</v>
      </c>
      <c r="B72" s="16">
        <v>2018</v>
      </c>
      <c r="C72" s="16" t="s">
        <v>1579</v>
      </c>
      <c r="D72" s="17">
        <v>50766.13</v>
      </c>
      <c r="I72" s="18"/>
      <c r="J72" s="19"/>
    </row>
    <row r="73" spans="1:10" x14ac:dyDescent="0.3">
      <c r="A73" s="16" t="s">
        <v>1251</v>
      </c>
      <c r="B73" s="16">
        <v>2019</v>
      </c>
      <c r="C73" s="16" t="s">
        <v>1579</v>
      </c>
      <c r="D73" s="17">
        <v>98383.64</v>
      </c>
    </row>
    <row r="74" spans="1:10" x14ac:dyDescent="0.3">
      <c r="A74" s="16" t="s">
        <v>1279</v>
      </c>
      <c r="B74" s="16">
        <v>2017</v>
      </c>
      <c r="C74" s="16" t="s">
        <v>1579</v>
      </c>
      <c r="D74" s="17">
        <v>19208</v>
      </c>
    </row>
    <row r="75" spans="1:10" x14ac:dyDescent="0.3">
      <c r="A75" s="16" t="s">
        <v>1279</v>
      </c>
      <c r="B75" s="16">
        <v>2018</v>
      </c>
      <c r="C75" s="16" t="s">
        <v>1579</v>
      </c>
      <c r="D75" s="17">
        <v>11236.8</v>
      </c>
    </row>
    <row r="76" spans="1:10" x14ac:dyDescent="0.3">
      <c r="A76" s="16" t="s">
        <v>1279</v>
      </c>
      <c r="B76" s="16">
        <v>2019</v>
      </c>
      <c r="C76" s="16" t="s">
        <v>1579</v>
      </c>
      <c r="D76" s="17">
        <v>9023.44</v>
      </c>
    </row>
    <row r="77" spans="1:10" x14ac:dyDescent="0.3">
      <c r="A77" s="16" t="s">
        <v>1235</v>
      </c>
      <c r="B77" s="16">
        <v>2017</v>
      </c>
      <c r="C77" s="16" t="s">
        <v>1580</v>
      </c>
      <c r="D77" s="17">
        <v>6390</v>
      </c>
    </row>
    <row r="78" spans="1:10" x14ac:dyDescent="0.3">
      <c r="A78" s="16" t="s">
        <v>1235</v>
      </c>
      <c r="B78" s="16">
        <v>2018</v>
      </c>
      <c r="C78" s="16" t="s">
        <v>1580</v>
      </c>
      <c r="D78" s="17">
        <v>10326</v>
      </c>
    </row>
    <row r="79" spans="1:10" x14ac:dyDescent="0.3">
      <c r="A79" s="16" t="s">
        <v>1235</v>
      </c>
      <c r="B79" s="16">
        <v>2019</v>
      </c>
      <c r="C79" s="16" t="s">
        <v>1580</v>
      </c>
      <c r="D79" s="17">
        <v>20935.2</v>
      </c>
    </row>
    <row r="80" spans="1:10" x14ac:dyDescent="0.3">
      <c r="A80" s="16" t="s">
        <v>1286</v>
      </c>
      <c r="B80" s="16">
        <v>2017</v>
      </c>
      <c r="C80" s="16" t="s">
        <v>1580</v>
      </c>
      <c r="D80" s="17">
        <v>923.40000000000009</v>
      </c>
    </row>
    <row r="81" spans="1:4" x14ac:dyDescent="0.3">
      <c r="A81" s="16" t="s">
        <v>1286</v>
      </c>
      <c r="B81" s="16">
        <v>2018</v>
      </c>
      <c r="C81" s="16" t="s">
        <v>1580</v>
      </c>
      <c r="D81" s="17">
        <v>1148.1600000000001</v>
      </c>
    </row>
    <row r="82" spans="1:4" x14ac:dyDescent="0.3">
      <c r="A82" s="16" t="s">
        <v>1286</v>
      </c>
      <c r="B82" s="16">
        <v>2019</v>
      </c>
      <c r="C82" s="16" t="s">
        <v>1580</v>
      </c>
      <c r="D82" s="17">
        <v>2387.7000000000003</v>
      </c>
    </row>
    <row r="83" spans="1:4" x14ac:dyDescent="0.3">
      <c r="A83" s="16" t="s">
        <v>1231</v>
      </c>
      <c r="B83" s="16">
        <v>2017</v>
      </c>
      <c r="C83" s="16" t="s">
        <v>1580</v>
      </c>
      <c r="D83" s="17">
        <v>160.06</v>
      </c>
    </row>
    <row r="84" spans="1:4" x14ac:dyDescent="0.3">
      <c r="A84" s="16" t="s">
        <v>1231</v>
      </c>
      <c r="B84" s="16">
        <v>2018</v>
      </c>
      <c r="C84" s="16" t="s">
        <v>1580</v>
      </c>
      <c r="D84" s="17">
        <v>403.2</v>
      </c>
    </row>
    <row r="85" spans="1:4" x14ac:dyDescent="0.3">
      <c r="A85" s="16" t="s">
        <v>1231</v>
      </c>
      <c r="B85" s="16">
        <v>2019</v>
      </c>
      <c r="C85" s="16" t="s">
        <v>1580</v>
      </c>
      <c r="D85" s="17">
        <v>400.44</v>
      </c>
    </row>
    <row r="86" spans="1:4" x14ac:dyDescent="0.3">
      <c r="A86" s="16" t="s">
        <v>1251</v>
      </c>
      <c r="B86" s="16">
        <v>2017</v>
      </c>
      <c r="C86" s="16" t="s">
        <v>1580</v>
      </c>
      <c r="D86" s="17">
        <v>1026.48</v>
      </c>
    </row>
    <row r="87" spans="1:4" x14ac:dyDescent="0.3">
      <c r="A87" s="16" t="s">
        <v>1251</v>
      </c>
      <c r="B87" s="16">
        <v>2018</v>
      </c>
      <c r="C87" s="16" t="s">
        <v>1580</v>
      </c>
      <c r="D87" s="17">
        <v>1602</v>
      </c>
    </row>
    <row r="88" spans="1:4" x14ac:dyDescent="0.3">
      <c r="A88" s="16" t="s">
        <v>1251</v>
      </c>
      <c r="B88" s="16">
        <v>2019</v>
      </c>
      <c r="C88" s="16" t="s">
        <v>1580</v>
      </c>
      <c r="D88" s="17">
        <v>2516.64</v>
      </c>
    </row>
    <row r="89" spans="1:4" x14ac:dyDescent="0.3">
      <c r="A89" s="16" t="s">
        <v>1279</v>
      </c>
      <c r="B89" s="16">
        <v>2017</v>
      </c>
      <c r="C89" s="16" t="s">
        <v>1580</v>
      </c>
      <c r="D89" s="17">
        <v>296.64</v>
      </c>
    </row>
    <row r="90" spans="1:4" x14ac:dyDescent="0.3">
      <c r="A90" s="16" t="s">
        <v>1279</v>
      </c>
      <c r="B90" s="16">
        <v>2018</v>
      </c>
      <c r="C90" s="16" t="s">
        <v>1580</v>
      </c>
      <c r="D90" s="17">
        <v>599.04</v>
      </c>
    </row>
    <row r="91" spans="1:4" x14ac:dyDescent="0.3">
      <c r="A91" s="16" t="s">
        <v>1279</v>
      </c>
      <c r="B91" s="16">
        <v>2019</v>
      </c>
      <c r="C91" s="16" t="s">
        <v>1580</v>
      </c>
      <c r="D91" s="17">
        <v>744.4799999999999</v>
      </c>
    </row>
    <row r="92" spans="1:4" x14ac:dyDescent="0.3">
      <c r="A92" s="16" t="s">
        <v>1235</v>
      </c>
      <c r="B92" s="16">
        <v>2017</v>
      </c>
      <c r="C92" s="16" t="s">
        <v>1581</v>
      </c>
      <c r="D92" s="17">
        <v>3195</v>
      </c>
    </row>
    <row r="93" spans="1:4" x14ac:dyDescent="0.3">
      <c r="A93" s="16" t="s">
        <v>1235</v>
      </c>
      <c r="B93" s="16">
        <v>2018</v>
      </c>
      <c r="C93" s="16" t="s">
        <v>1581</v>
      </c>
      <c r="D93" s="17">
        <v>5059.74</v>
      </c>
    </row>
    <row r="94" spans="1:4" x14ac:dyDescent="0.3">
      <c r="A94" s="16" t="s">
        <v>1235</v>
      </c>
      <c r="B94" s="16">
        <v>2019</v>
      </c>
      <c r="C94" s="16" t="s">
        <v>1581</v>
      </c>
      <c r="D94" s="17">
        <v>9230.52</v>
      </c>
    </row>
    <row r="95" spans="1:4" x14ac:dyDescent="0.3">
      <c r="A95" s="16" t="s">
        <v>1286</v>
      </c>
      <c r="B95" s="16">
        <v>2017</v>
      </c>
      <c r="C95" s="16" t="s">
        <v>1581</v>
      </c>
      <c r="D95" s="17">
        <v>477.09000000000003</v>
      </c>
    </row>
    <row r="96" spans="1:4" x14ac:dyDescent="0.3">
      <c r="A96" s="16" t="s">
        <v>1286</v>
      </c>
      <c r="B96" s="16">
        <v>2018</v>
      </c>
      <c r="C96" s="16" t="s">
        <v>1581</v>
      </c>
      <c r="D96" s="17">
        <v>592.79999999999995</v>
      </c>
    </row>
    <row r="97" spans="1:4" x14ac:dyDescent="0.3">
      <c r="A97" s="16" t="s">
        <v>1286</v>
      </c>
      <c r="B97" s="16">
        <v>2019</v>
      </c>
      <c r="C97" s="16" t="s">
        <v>1581</v>
      </c>
      <c r="D97" s="17">
        <v>1171.1099999999999</v>
      </c>
    </row>
    <row r="98" spans="1:4" x14ac:dyDescent="0.3">
      <c r="A98" s="16" t="s">
        <v>1231</v>
      </c>
      <c r="B98" s="16">
        <v>2017</v>
      </c>
      <c r="C98" s="16" t="s">
        <v>1581</v>
      </c>
      <c r="D98" s="17">
        <v>34.650000000000006</v>
      </c>
    </row>
    <row r="99" spans="1:4" x14ac:dyDescent="0.3">
      <c r="A99" s="16" t="s">
        <v>1231</v>
      </c>
      <c r="B99" s="16">
        <v>2018</v>
      </c>
      <c r="C99" s="16" t="s">
        <v>1581</v>
      </c>
      <c r="D99" s="17">
        <v>220.50000000000003</v>
      </c>
    </row>
    <row r="100" spans="1:4" x14ac:dyDescent="0.3">
      <c r="A100" s="16" t="s">
        <v>1231</v>
      </c>
      <c r="B100" s="16">
        <v>2019</v>
      </c>
      <c r="C100" s="16" t="s">
        <v>1581</v>
      </c>
      <c r="D100" s="17">
        <v>191.70000000000002</v>
      </c>
    </row>
    <row r="101" spans="1:4" x14ac:dyDescent="0.3">
      <c r="A101" s="16" t="s">
        <v>1251</v>
      </c>
      <c r="B101" s="16">
        <v>2017</v>
      </c>
      <c r="C101" s="16" t="s">
        <v>1581</v>
      </c>
      <c r="D101" s="17">
        <v>491.40000000000003</v>
      </c>
    </row>
    <row r="102" spans="1:4" x14ac:dyDescent="0.3">
      <c r="A102" s="16" t="s">
        <v>1251</v>
      </c>
      <c r="B102" s="16">
        <v>2018</v>
      </c>
      <c r="C102" s="16" t="s">
        <v>1581</v>
      </c>
      <c r="D102" s="17">
        <v>841.05000000000007</v>
      </c>
    </row>
    <row r="103" spans="1:4" x14ac:dyDescent="0.3">
      <c r="A103" s="16" t="s">
        <v>1251</v>
      </c>
      <c r="B103" s="16">
        <v>2019</v>
      </c>
      <c r="C103" s="16" t="s">
        <v>1581</v>
      </c>
      <c r="D103" s="17">
        <v>1296.8400000000001</v>
      </c>
    </row>
    <row r="104" spans="1:4" x14ac:dyDescent="0.3">
      <c r="A104" s="16" t="s">
        <v>1279</v>
      </c>
      <c r="B104" s="16">
        <v>2017</v>
      </c>
      <c r="C104" s="16" t="s">
        <v>1581</v>
      </c>
      <c r="D104" s="17">
        <v>155.52000000000001</v>
      </c>
    </row>
    <row r="105" spans="1:4" x14ac:dyDescent="0.3">
      <c r="A105" s="16" t="s">
        <v>1279</v>
      </c>
      <c r="B105" s="16">
        <v>2018</v>
      </c>
      <c r="C105" s="16" t="s">
        <v>1581</v>
      </c>
      <c r="D105" s="17">
        <v>262.08</v>
      </c>
    </row>
    <row r="106" spans="1:4" x14ac:dyDescent="0.3">
      <c r="A106" s="16" t="s">
        <v>1279</v>
      </c>
      <c r="B106" s="16">
        <v>2019</v>
      </c>
      <c r="C106" s="16" t="s">
        <v>1581</v>
      </c>
      <c r="D106" s="17">
        <v>423.71999999999997</v>
      </c>
    </row>
    <row r="107" spans="1:4" x14ac:dyDescent="0.3">
      <c r="A107" s="16" t="s">
        <v>1235</v>
      </c>
      <c r="B107" s="16">
        <v>2017</v>
      </c>
      <c r="C107" s="16" t="s">
        <v>1582</v>
      </c>
      <c r="D107" s="17">
        <v>2130</v>
      </c>
    </row>
    <row r="108" spans="1:4" x14ac:dyDescent="0.3">
      <c r="A108" s="16" t="s">
        <v>1235</v>
      </c>
      <c r="B108" s="16">
        <v>2018</v>
      </c>
      <c r="C108" s="16" t="s">
        <v>1582</v>
      </c>
      <c r="D108" s="17">
        <v>3579.6800000000003</v>
      </c>
    </row>
    <row r="109" spans="1:4" x14ac:dyDescent="0.3">
      <c r="A109" s="16" t="s">
        <v>1235</v>
      </c>
      <c r="B109" s="16">
        <v>2019</v>
      </c>
      <c r="C109" s="16" t="s">
        <v>1582</v>
      </c>
      <c r="D109" s="17">
        <v>5344</v>
      </c>
    </row>
    <row r="110" spans="1:4" x14ac:dyDescent="0.3">
      <c r="A110" s="16" t="s">
        <v>1286</v>
      </c>
      <c r="B110" s="16">
        <v>2017</v>
      </c>
      <c r="C110" s="16" t="s">
        <v>1582</v>
      </c>
      <c r="D110" s="17">
        <v>362.52000000000004</v>
      </c>
    </row>
    <row r="111" spans="1:4" x14ac:dyDescent="0.3">
      <c r="A111" s="16" t="s">
        <v>1286</v>
      </c>
      <c r="B111" s="16">
        <v>2018</v>
      </c>
      <c r="C111" s="16" t="s">
        <v>1582</v>
      </c>
      <c r="D111" s="17">
        <v>378.56</v>
      </c>
    </row>
    <row r="112" spans="1:4" x14ac:dyDescent="0.3">
      <c r="A112" s="16" t="s">
        <v>1286</v>
      </c>
      <c r="B112" s="16">
        <v>2019</v>
      </c>
      <c r="C112" s="16" t="s">
        <v>1582</v>
      </c>
      <c r="D112" s="17">
        <v>818.6400000000001</v>
      </c>
    </row>
    <row r="113" spans="1:4" x14ac:dyDescent="0.3">
      <c r="A113" s="16" t="s">
        <v>1231</v>
      </c>
      <c r="B113" s="16">
        <v>2017</v>
      </c>
      <c r="C113" s="16" t="s">
        <v>1582</v>
      </c>
      <c r="D113" s="17">
        <v>23.540000000000003</v>
      </c>
    </row>
    <row r="114" spans="1:4" x14ac:dyDescent="0.3">
      <c r="A114" s="16" t="s">
        <v>1231</v>
      </c>
      <c r="B114" s="16">
        <v>2018</v>
      </c>
      <c r="C114" s="16" t="s">
        <v>1582</v>
      </c>
      <c r="D114" s="17">
        <v>141.4</v>
      </c>
    </row>
    <row r="115" spans="1:4" x14ac:dyDescent="0.3">
      <c r="A115" s="16" t="s">
        <v>1231</v>
      </c>
      <c r="B115" s="16">
        <v>2019</v>
      </c>
      <c r="C115" s="16" t="s">
        <v>1582</v>
      </c>
      <c r="D115" s="17">
        <v>156.20000000000002</v>
      </c>
    </row>
    <row r="116" spans="1:4" x14ac:dyDescent="0.3">
      <c r="A116" s="16" t="s">
        <v>1251</v>
      </c>
      <c r="B116" s="16">
        <v>2017</v>
      </c>
      <c r="C116" s="16" t="s">
        <v>1582</v>
      </c>
      <c r="D116" s="17">
        <v>371.28000000000003</v>
      </c>
    </row>
    <row r="117" spans="1:4" x14ac:dyDescent="0.3">
      <c r="A117" s="16" t="s">
        <v>1251</v>
      </c>
      <c r="B117" s="16">
        <v>2018</v>
      </c>
      <c r="C117" s="16" t="s">
        <v>1582</v>
      </c>
      <c r="D117" s="17">
        <v>544.68000000000006</v>
      </c>
    </row>
    <row r="118" spans="1:4" x14ac:dyDescent="0.3">
      <c r="A118" s="16" t="s">
        <v>1251</v>
      </c>
      <c r="B118" s="16">
        <v>2019</v>
      </c>
      <c r="C118" s="16" t="s">
        <v>1582</v>
      </c>
      <c r="D118" s="17">
        <v>898.80000000000007</v>
      </c>
    </row>
    <row r="119" spans="1:4" x14ac:dyDescent="0.3">
      <c r="A119" s="16" t="s">
        <v>1279</v>
      </c>
      <c r="B119" s="16">
        <v>2017</v>
      </c>
      <c r="C119" s="16" t="s">
        <v>1582</v>
      </c>
      <c r="D119" s="17">
        <v>87.36</v>
      </c>
    </row>
    <row r="120" spans="1:4" x14ac:dyDescent="0.3">
      <c r="A120" s="16" t="s">
        <v>1279</v>
      </c>
      <c r="B120" s="16">
        <v>2018</v>
      </c>
      <c r="C120" s="16" t="s">
        <v>1582</v>
      </c>
      <c r="D120" s="17">
        <v>203.52</v>
      </c>
    </row>
    <row r="121" spans="1:4" x14ac:dyDescent="0.3">
      <c r="A121" s="16" t="s">
        <v>1279</v>
      </c>
      <c r="B121" s="16">
        <v>2019</v>
      </c>
      <c r="C121" s="16" t="s">
        <v>1582</v>
      </c>
      <c r="D121" s="17">
        <v>261.36</v>
      </c>
    </row>
    <row r="122" spans="1:4" x14ac:dyDescent="0.3">
      <c r="A122" s="16" t="s">
        <v>1235</v>
      </c>
      <c r="B122" s="16">
        <v>2017</v>
      </c>
      <c r="C122" s="16" t="s">
        <v>1583</v>
      </c>
      <c r="D122" s="17">
        <v>4260</v>
      </c>
    </row>
    <row r="123" spans="1:4" x14ac:dyDescent="0.3">
      <c r="A123" s="16" t="s">
        <v>1235</v>
      </c>
      <c r="B123" s="16">
        <v>2018</v>
      </c>
      <c r="C123" s="16" t="s">
        <v>1583</v>
      </c>
      <c r="D123" s="17">
        <v>7572.4000000000005</v>
      </c>
    </row>
    <row r="124" spans="1:4" x14ac:dyDescent="0.3">
      <c r="A124" s="16" t="s">
        <v>1235</v>
      </c>
      <c r="B124" s="16">
        <v>2019</v>
      </c>
      <c r="C124" s="16" t="s">
        <v>1583</v>
      </c>
      <c r="D124" s="17">
        <v>12434.24</v>
      </c>
    </row>
    <row r="125" spans="1:4" x14ac:dyDescent="0.3">
      <c r="A125" s="16" t="s">
        <v>1286</v>
      </c>
      <c r="B125" s="16">
        <v>2017</v>
      </c>
      <c r="C125" s="16" t="s">
        <v>1583</v>
      </c>
      <c r="D125" s="17">
        <v>690.84</v>
      </c>
    </row>
    <row r="126" spans="1:4" x14ac:dyDescent="0.3">
      <c r="A126" s="16" t="s">
        <v>1286</v>
      </c>
      <c r="B126" s="16">
        <v>2018</v>
      </c>
      <c r="C126" s="16" t="s">
        <v>1583</v>
      </c>
      <c r="D126" s="17">
        <v>865.28</v>
      </c>
    </row>
    <row r="127" spans="1:4" x14ac:dyDescent="0.3">
      <c r="A127" s="16" t="s">
        <v>1286</v>
      </c>
      <c r="B127" s="16">
        <v>2019</v>
      </c>
      <c r="C127" s="16" t="s">
        <v>1583</v>
      </c>
      <c r="D127" s="17">
        <v>1576.64</v>
      </c>
    </row>
    <row r="128" spans="1:4" x14ac:dyDescent="0.3">
      <c r="A128" s="16" t="s">
        <v>1231</v>
      </c>
      <c r="B128" s="16">
        <v>2017</v>
      </c>
      <c r="C128" s="16" t="s">
        <v>1583</v>
      </c>
      <c r="D128" s="17">
        <v>47.52</v>
      </c>
    </row>
    <row r="129" spans="1:4" x14ac:dyDescent="0.3">
      <c r="A129" s="16" t="s">
        <v>1231</v>
      </c>
      <c r="B129" s="16">
        <v>2018</v>
      </c>
      <c r="C129" s="16" t="s">
        <v>1583</v>
      </c>
      <c r="D129" s="17">
        <v>305.20000000000005</v>
      </c>
    </row>
    <row r="130" spans="1:4" x14ac:dyDescent="0.3">
      <c r="A130" s="16" t="s">
        <v>1231</v>
      </c>
      <c r="B130" s="16">
        <v>2019</v>
      </c>
      <c r="C130" s="16" t="s">
        <v>1583</v>
      </c>
      <c r="D130" s="17">
        <v>292.52</v>
      </c>
    </row>
    <row r="131" spans="1:4" x14ac:dyDescent="0.3">
      <c r="A131" s="16" t="s">
        <v>1251</v>
      </c>
      <c r="B131" s="16">
        <v>2017</v>
      </c>
      <c r="C131" s="16" t="s">
        <v>1583</v>
      </c>
      <c r="D131" s="17">
        <v>669.76</v>
      </c>
    </row>
    <row r="132" spans="1:4" x14ac:dyDescent="0.3">
      <c r="A132" s="16" t="s">
        <v>1251</v>
      </c>
      <c r="B132" s="16">
        <v>2018</v>
      </c>
      <c r="C132" s="16" t="s">
        <v>1583</v>
      </c>
      <c r="D132" s="17">
        <v>1089.3600000000001</v>
      </c>
    </row>
    <row r="133" spans="1:4" x14ac:dyDescent="0.3">
      <c r="A133" s="16" t="s">
        <v>1251</v>
      </c>
      <c r="B133" s="16">
        <v>2019</v>
      </c>
      <c r="C133" s="16" t="s">
        <v>1583</v>
      </c>
      <c r="D133" s="17">
        <v>1780.48</v>
      </c>
    </row>
    <row r="134" spans="1:4" x14ac:dyDescent="0.3">
      <c r="A134" s="16" t="s">
        <v>1279</v>
      </c>
      <c r="B134" s="16">
        <v>2017</v>
      </c>
      <c r="C134" s="16" t="s">
        <v>1583</v>
      </c>
      <c r="D134" s="17">
        <v>186.24</v>
      </c>
    </row>
    <row r="135" spans="1:4" x14ac:dyDescent="0.3">
      <c r="A135" s="16" t="s">
        <v>1279</v>
      </c>
      <c r="B135" s="16">
        <v>2018</v>
      </c>
      <c r="C135" s="16" t="s">
        <v>1583</v>
      </c>
      <c r="D135" s="17">
        <v>368.64</v>
      </c>
    </row>
    <row r="136" spans="1:4" x14ac:dyDescent="0.3">
      <c r="A136" s="16" t="s">
        <v>1279</v>
      </c>
      <c r="B136" s="16">
        <v>2019</v>
      </c>
      <c r="C136" s="16" t="s">
        <v>1583</v>
      </c>
      <c r="D136" s="17">
        <v>496.32</v>
      </c>
    </row>
  </sheetData>
  <autoFilter ref="A1:D136" xr:uid="{7E575BB1-0A61-472B-A692-2269C858191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63818-ABB8-4BEC-9C98-A6D7214AA9DF}">
  <sheetPr>
    <tabColor theme="1"/>
  </sheetPr>
  <dimension ref="A1:C1581"/>
  <sheetViews>
    <sheetView workbookViewId="0"/>
  </sheetViews>
  <sheetFormatPr defaultRowHeight="14.4" x14ac:dyDescent="0.3"/>
  <cols>
    <col min="1" max="1" width="17.109375" bestFit="1" customWidth="1"/>
    <col min="2" max="2" width="36.6640625" bestFit="1" customWidth="1"/>
    <col min="3" max="3" width="26" bestFit="1" customWidth="1"/>
  </cols>
  <sheetData>
    <row r="1" spans="1:3" x14ac:dyDescent="0.3">
      <c r="A1" t="s">
        <v>1643</v>
      </c>
      <c r="B1" t="s">
        <v>1641</v>
      </c>
      <c r="C1" t="s">
        <v>1642</v>
      </c>
    </row>
    <row r="2" spans="1:3" x14ac:dyDescent="0.3">
      <c r="A2" s="19" t="s">
        <v>1646</v>
      </c>
      <c r="B2" s="19" t="s">
        <v>1644</v>
      </c>
      <c r="C2" s="19" t="s">
        <v>1645</v>
      </c>
    </row>
    <row r="3" spans="1:3" x14ac:dyDescent="0.3">
      <c r="A3" s="19" t="s">
        <v>1649</v>
      </c>
      <c r="B3" s="19" t="s">
        <v>1647</v>
      </c>
      <c r="C3" s="19" t="s">
        <v>1648</v>
      </c>
    </row>
    <row r="4" spans="1:3" x14ac:dyDescent="0.3">
      <c r="A4" s="19" t="s">
        <v>1651</v>
      </c>
      <c r="B4" s="19" t="s">
        <v>1650</v>
      </c>
      <c r="C4" s="19" t="s">
        <v>1645</v>
      </c>
    </row>
    <row r="5" spans="1:3" x14ac:dyDescent="0.3">
      <c r="A5" s="19" t="s">
        <v>1654</v>
      </c>
      <c r="B5" s="19" t="s">
        <v>1652</v>
      </c>
      <c r="C5" s="19" t="s">
        <v>1653</v>
      </c>
    </row>
    <row r="6" spans="1:3" x14ac:dyDescent="0.3">
      <c r="A6" s="19" t="s">
        <v>1654</v>
      </c>
      <c r="B6" s="19" t="s">
        <v>1652</v>
      </c>
      <c r="C6" s="19" t="s">
        <v>1653</v>
      </c>
    </row>
    <row r="7" spans="1:3" x14ac:dyDescent="0.3">
      <c r="A7" s="19" t="s">
        <v>1657</v>
      </c>
      <c r="B7" s="19" t="s">
        <v>1655</v>
      </c>
      <c r="C7" s="19" t="s">
        <v>1656</v>
      </c>
    </row>
    <row r="8" spans="1:3" x14ac:dyDescent="0.3">
      <c r="A8" s="19" t="s">
        <v>1660</v>
      </c>
      <c r="B8" s="19" t="s">
        <v>1658</v>
      </c>
      <c r="C8" s="19" t="s">
        <v>1659</v>
      </c>
    </row>
    <row r="9" spans="1:3" x14ac:dyDescent="0.3">
      <c r="A9" s="19" t="s">
        <v>1663</v>
      </c>
      <c r="B9" s="19" t="s">
        <v>1661</v>
      </c>
      <c r="C9" s="19" t="s">
        <v>1662</v>
      </c>
    </row>
    <row r="10" spans="1:3" x14ac:dyDescent="0.3">
      <c r="A10" s="19" t="s">
        <v>1665</v>
      </c>
      <c r="B10" s="19" t="s">
        <v>1664</v>
      </c>
      <c r="C10" s="19" t="s">
        <v>1659</v>
      </c>
    </row>
    <row r="11" spans="1:3" x14ac:dyDescent="0.3">
      <c r="A11" s="19" t="s">
        <v>1668</v>
      </c>
      <c r="B11" s="19" t="s">
        <v>1666</v>
      </c>
      <c r="C11" s="19" t="s">
        <v>1667</v>
      </c>
    </row>
    <row r="12" spans="1:3" x14ac:dyDescent="0.3">
      <c r="A12" s="19" t="s">
        <v>1671</v>
      </c>
      <c r="B12" s="19" t="s">
        <v>1669</v>
      </c>
      <c r="C12" s="19" t="s">
        <v>1670</v>
      </c>
    </row>
    <row r="13" spans="1:3" x14ac:dyDescent="0.3">
      <c r="A13" s="19" t="s">
        <v>1674</v>
      </c>
      <c r="B13" s="19" t="s">
        <v>1672</v>
      </c>
      <c r="C13" s="19" t="s">
        <v>1673</v>
      </c>
    </row>
    <row r="14" spans="1:3" x14ac:dyDescent="0.3">
      <c r="A14" s="19" t="s">
        <v>1677</v>
      </c>
      <c r="B14" s="19" t="s">
        <v>1675</v>
      </c>
      <c r="C14" s="19" t="s">
        <v>1676</v>
      </c>
    </row>
    <row r="15" spans="1:3" x14ac:dyDescent="0.3">
      <c r="A15" s="19" t="s">
        <v>1680</v>
      </c>
      <c r="B15" s="19" t="s">
        <v>1678</v>
      </c>
      <c r="C15" s="19" t="s">
        <v>1679</v>
      </c>
    </row>
    <row r="16" spans="1:3" x14ac:dyDescent="0.3">
      <c r="A16" s="19" t="s">
        <v>1683</v>
      </c>
      <c r="B16" s="19" t="s">
        <v>1681</v>
      </c>
      <c r="C16" s="19" t="s">
        <v>1682</v>
      </c>
    </row>
    <row r="17" spans="1:3" x14ac:dyDescent="0.3">
      <c r="A17" s="19" t="s">
        <v>1686</v>
      </c>
      <c r="B17" s="19" t="s">
        <v>1684</v>
      </c>
      <c r="C17" s="19" t="s">
        <v>1685</v>
      </c>
    </row>
    <row r="18" spans="1:3" x14ac:dyDescent="0.3">
      <c r="A18" s="19" t="s">
        <v>1689</v>
      </c>
      <c r="B18" s="19" t="s">
        <v>1687</v>
      </c>
      <c r="C18" s="19" t="s">
        <v>1688</v>
      </c>
    </row>
    <row r="19" spans="1:3" x14ac:dyDescent="0.3">
      <c r="A19" s="19" t="s">
        <v>1691</v>
      </c>
      <c r="B19" s="19" t="s">
        <v>1690</v>
      </c>
      <c r="C19" s="19" t="s">
        <v>1679</v>
      </c>
    </row>
    <row r="20" spans="1:3" x14ac:dyDescent="0.3">
      <c r="A20" s="19" t="s">
        <v>1694</v>
      </c>
      <c r="B20" s="19" t="s">
        <v>1692</v>
      </c>
      <c r="C20" s="19" t="s">
        <v>1693</v>
      </c>
    </row>
    <row r="21" spans="1:3" x14ac:dyDescent="0.3">
      <c r="A21" s="19" t="s">
        <v>1697</v>
      </c>
      <c r="B21" s="19" t="s">
        <v>1695</v>
      </c>
      <c r="C21" s="19" t="s">
        <v>1696</v>
      </c>
    </row>
    <row r="22" spans="1:3" x14ac:dyDescent="0.3">
      <c r="A22" s="19" t="s">
        <v>1700</v>
      </c>
      <c r="B22" s="19" t="s">
        <v>1698</v>
      </c>
      <c r="C22" s="19" t="s">
        <v>1699</v>
      </c>
    </row>
    <row r="23" spans="1:3" x14ac:dyDescent="0.3">
      <c r="A23" s="19" t="s">
        <v>1702</v>
      </c>
      <c r="B23" s="19" t="s">
        <v>1701</v>
      </c>
      <c r="C23" s="19" t="s">
        <v>1673</v>
      </c>
    </row>
    <row r="24" spans="1:3" x14ac:dyDescent="0.3">
      <c r="A24" s="19" t="s">
        <v>1705</v>
      </c>
      <c r="B24" s="19" t="s">
        <v>1703</v>
      </c>
      <c r="C24" s="19" t="s">
        <v>1704</v>
      </c>
    </row>
    <row r="25" spans="1:3" x14ac:dyDescent="0.3">
      <c r="A25" s="19" t="s">
        <v>1708</v>
      </c>
      <c r="B25" s="19" t="s">
        <v>1706</v>
      </c>
      <c r="C25" s="19" t="s">
        <v>1707</v>
      </c>
    </row>
    <row r="26" spans="1:3" x14ac:dyDescent="0.3">
      <c r="A26" s="19" t="s">
        <v>1711</v>
      </c>
      <c r="B26" s="19" t="s">
        <v>1709</v>
      </c>
      <c r="C26" s="19" t="s">
        <v>1710</v>
      </c>
    </row>
    <row r="27" spans="1:3" x14ac:dyDescent="0.3">
      <c r="A27" s="19" t="s">
        <v>1714</v>
      </c>
      <c r="B27" s="19" t="s">
        <v>1712</v>
      </c>
      <c r="C27" s="19" t="s">
        <v>1713</v>
      </c>
    </row>
    <row r="28" spans="1:3" x14ac:dyDescent="0.3">
      <c r="A28" s="19" t="s">
        <v>1716</v>
      </c>
      <c r="B28" s="19" t="s">
        <v>1715</v>
      </c>
      <c r="C28" s="19" t="s">
        <v>1659</v>
      </c>
    </row>
    <row r="29" spans="1:3" x14ac:dyDescent="0.3">
      <c r="A29" s="19" t="s">
        <v>1718</v>
      </c>
      <c r="B29" s="19" t="s">
        <v>1717</v>
      </c>
      <c r="C29" s="19" t="s">
        <v>1659</v>
      </c>
    </row>
    <row r="30" spans="1:3" x14ac:dyDescent="0.3">
      <c r="A30" s="19" t="s">
        <v>1720</v>
      </c>
      <c r="B30" s="19" t="s">
        <v>1719</v>
      </c>
      <c r="C30" s="19" t="s">
        <v>1659</v>
      </c>
    </row>
    <row r="31" spans="1:3" x14ac:dyDescent="0.3">
      <c r="A31" s="19" t="s">
        <v>1722</v>
      </c>
      <c r="B31" s="19" t="s">
        <v>1721</v>
      </c>
      <c r="C31" s="19" t="s">
        <v>1659</v>
      </c>
    </row>
    <row r="32" spans="1:3" x14ac:dyDescent="0.3">
      <c r="A32" s="19" t="s">
        <v>1725</v>
      </c>
      <c r="B32" s="19" t="s">
        <v>1723</v>
      </c>
      <c r="C32" s="19" t="s">
        <v>1724</v>
      </c>
    </row>
    <row r="33" spans="1:3" x14ac:dyDescent="0.3">
      <c r="A33" s="19" t="s">
        <v>1727</v>
      </c>
      <c r="B33" s="19" t="s">
        <v>1726</v>
      </c>
      <c r="C33" s="19" t="s">
        <v>1659</v>
      </c>
    </row>
    <row r="34" spans="1:3" x14ac:dyDescent="0.3">
      <c r="A34" s="19" t="s">
        <v>1729</v>
      </c>
      <c r="B34" s="19" t="s">
        <v>1728</v>
      </c>
      <c r="C34" s="19" t="s">
        <v>1685</v>
      </c>
    </row>
    <row r="35" spans="1:3" x14ac:dyDescent="0.3">
      <c r="A35" s="19" t="s">
        <v>1732</v>
      </c>
      <c r="B35" s="19" t="s">
        <v>1730</v>
      </c>
      <c r="C35" s="19" t="s">
        <v>1731</v>
      </c>
    </row>
    <row r="36" spans="1:3" x14ac:dyDescent="0.3">
      <c r="A36" s="19" t="s">
        <v>1733</v>
      </c>
      <c r="B36" s="19" t="s">
        <v>1730</v>
      </c>
      <c r="C36" s="19" t="s">
        <v>1731</v>
      </c>
    </row>
    <row r="37" spans="1:3" x14ac:dyDescent="0.3">
      <c r="A37" s="19" t="s">
        <v>1735</v>
      </c>
      <c r="B37" s="19" t="s">
        <v>1734</v>
      </c>
      <c r="C37" s="19" t="s">
        <v>1659</v>
      </c>
    </row>
    <row r="38" spans="1:3" x14ac:dyDescent="0.3">
      <c r="A38" s="19" t="s">
        <v>1738</v>
      </c>
      <c r="B38" s="19" t="s">
        <v>1736</v>
      </c>
      <c r="C38" s="19" t="s">
        <v>1737</v>
      </c>
    </row>
    <row r="39" spans="1:3" x14ac:dyDescent="0.3">
      <c r="A39" s="19" t="s">
        <v>1740</v>
      </c>
      <c r="B39" s="19" t="s">
        <v>1739</v>
      </c>
      <c r="C39" s="19" t="s">
        <v>1724</v>
      </c>
    </row>
    <row r="40" spans="1:3" x14ac:dyDescent="0.3">
      <c r="A40" s="19" t="s">
        <v>1743</v>
      </c>
      <c r="B40" s="19" t="s">
        <v>1741</v>
      </c>
      <c r="C40" s="19" t="s">
        <v>1742</v>
      </c>
    </row>
    <row r="41" spans="1:3" x14ac:dyDescent="0.3">
      <c r="A41" s="19" t="s">
        <v>1746</v>
      </c>
      <c r="B41" s="19" t="s">
        <v>1744</v>
      </c>
      <c r="C41" s="19" t="s">
        <v>1745</v>
      </c>
    </row>
    <row r="42" spans="1:3" x14ac:dyDescent="0.3">
      <c r="A42" s="19" t="s">
        <v>1748</v>
      </c>
      <c r="B42" s="19" t="s">
        <v>1747</v>
      </c>
      <c r="C42" s="19" t="s">
        <v>1685</v>
      </c>
    </row>
    <row r="43" spans="1:3" x14ac:dyDescent="0.3">
      <c r="A43" s="19" t="s">
        <v>1751</v>
      </c>
      <c r="B43" s="19" t="s">
        <v>1749</v>
      </c>
      <c r="C43" s="19" t="s">
        <v>1750</v>
      </c>
    </row>
    <row r="44" spans="1:3" x14ac:dyDescent="0.3">
      <c r="A44" s="19" t="s">
        <v>1753</v>
      </c>
      <c r="B44" s="19" t="s">
        <v>1752</v>
      </c>
      <c r="C44" s="19" t="s">
        <v>1659</v>
      </c>
    </row>
    <row r="45" spans="1:3" x14ac:dyDescent="0.3">
      <c r="A45" s="19" t="s">
        <v>1755</v>
      </c>
      <c r="B45" s="19" t="s">
        <v>1754</v>
      </c>
      <c r="C45" s="19" t="s">
        <v>1659</v>
      </c>
    </row>
    <row r="46" spans="1:3" x14ac:dyDescent="0.3">
      <c r="A46" s="19" t="s">
        <v>1758</v>
      </c>
      <c r="B46" s="19" t="s">
        <v>1756</v>
      </c>
      <c r="C46" s="19" t="s">
        <v>1757</v>
      </c>
    </row>
    <row r="47" spans="1:3" x14ac:dyDescent="0.3">
      <c r="A47" s="19" t="s">
        <v>1760</v>
      </c>
      <c r="B47" s="19" t="s">
        <v>1759</v>
      </c>
      <c r="C47" s="19" t="s">
        <v>1745</v>
      </c>
    </row>
    <row r="48" spans="1:3" x14ac:dyDescent="0.3">
      <c r="A48" s="19" t="s">
        <v>1763</v>
      </c>
      <c r="B48" s="19" t="s">
        <v>1761</v>
      </c>
      <c r="C48" s="19" t="s">
        <v>1762</v>
      </c>
    </row>
    <row r="49" spans="1:3" x14ac:dyDescent="0.3">
      <c r="A49" s="19" t="s">
        <v>1765</v>
      </c>
      <c r="B49" s="19" t="s">
        <v>1764</v>
      </c>
      <c r="C49" s="19" t="s">
        <v>1659</v>
      </c>
    </row>
    <row r="50" spans="1:3" x14ac:dyDescent="0.3">
      <c r="A50" s="19" t="s">
        <v>1767</v>
      </c>
      <c r="B50" s="19" t="s">
        <v>1766</v>
      </c>
      <c r="C50" s="19" t="s">
        <v>1648</v>
      </c>
    </row>
    <row r="51" spans="1:3" x14ac:dyDescent="0.3">
      <c r="A51" s="19" t="s">
        <v>1770</v>
      </c>
      <c r="B51" s="19" t="s">
        <v>1768</v>
      </c>
      <c r="C51" s="19" t="s">
        <v>1769</v>
      </c>
    </row>
    <row r="52" spans="1:3" x14ac:dyDescent="0.3">
      <c r="A52" s="19" t="s">
        <v>1772</v>
      </c>
      <c r="B52" s="19" t="s">
        <v>1771</v>
      </c>
      <c r="C52" s="19" t="s">
        <v>1659</v>
      </c>
    </row>
    <row r="53" spans="1:3" x14ac:dyDescent="0.3">
      <c r="A53" s="19" t="s">
        <v>1774</v>
      </c>
      <c r="B53" s="19" t="s">
        <v>1773</v>
      </c>
      <c r="C53" s="19" t="s">
        <v>1659</v>
      </c>
    </row>
    <row r="54" spans="1:3" x14ac:dyDescent="0.3">
      <c r="A54" s="19" t="s">
        <v>1777</v>
      </c>
      <c r="B54" s="19" t="s">
        <v>1775</v>
      </c>
      <c r="C54" s="19" t="s">
        <v>1776</v>
      </c>
    </row>
    <row r="55" spans="1:3" x14ac:dyDescent="0.3">
      <c r="A55" s="19" t="s">
        <v>1210</v>
      </c>
      <c r="B55" s="19" t="s">
        <v>1778</v>
      </c>
      <c r="C55" s="19" t="s">
        <v>1779</v>
      </c>
    </row>
    <row r="56" spans="1:3" x14ac:dyDescent="0.3">
      <c r="A56" s="19" t="s">
        <v>1781</v>
      </c>
      <c r="B56" s="19" t="s">
        <v>1780</v>
      </c>
      <c r="C56" s="19" t="s">
        <v>1653</v>
      </c>
    </row>
    <row r="57" spans="1:3" x14ac:dyDescent="0.3">
      <c r="A57" s="19" t="s">
        <v>1781</v>
      </c>
      <c r="B57" s="19" t="s">
        <v>1780</v>
      </c>
      <c r="C57" s="19" t="s">
        <v>1653</v>
      </c>
    </row>
    <row r="58" spans="1:3" x14ac:dyDescent="0.3">
      <c r="A58" s="19" t="s">
        <v>1783</v>
      </c>
      <c r="B58" s="19" t="s">
        <v>1782</v>
      </c>
      <c r="C58" s="19" t="s">
        <v>1659</v>
      </c>
    </row>
    <row r="59" spans="1:3" x14ac:dyDescent="0.3">
      <c r="A59" s="19" t="s">
        <v>1785</v>
      </c>
      <c r="B59" s="19" t="s">
        <v>1784</v>
      </c>
      <c r="C59" s="19" t="s">
        <v>1724</v>
      </c>
    </row>
    <row r="60" spans="1:3" x14ac:dyDescent="0.3">
      <c r="A60" s="19" t="s">
        <v>1787</v>
      </c>
      <c r="B60" s="19" t="s">
        <v>1786</v>
      </c>
      <c r="C60" s="19" t="s">
        <v>1750</v>
      </c>
    </row>
    <row r="61" spans="1:3" x14ac:dyDescent="0.3">
      <c r="A61" s="19" t="s">
        <v>1790</v>
      </c>
      <c r="B61" s="19" t="s">
        <v>1788</v>
      </c>
      <c r="C61" s="19" t="s">
        <v>1789</v>
      </c>
    </row>
    <row r="62" spans="1:3" x14ac:dyDescent="0.3">
      <c r="A62" s="19" t="s">
        <v>1793</v>
      </c>
      <c r="B62" s="19" t="s">
        <v>1791</v>
      </c>
      <c r="C62" s="19" t="s">
        <v>1792</v>
      </c>
    </row>
    <row r="63" spans="1:3" x14ac:dyDescent="0.3">
      <c r="A63" s="19" t="s">
        <v>1795</v>
      </c>
      <c r="B63" s="19" t="s">
        <v>1794</v>
      </c>
      <c r="C63" s="19" t="s">
        <v>1679</v>
      </c>
    </row>
    <row r="64" spans="1:3" x14ac:dyDescent="0.3">
      <c r="A64" s="19" t="s">
        <v>1797</v>
      </c>
      <c r="B64" s="19" t="s">
        <v>1796</v>
      </c>
      <c r="C64" s="19" t="s">
        <v>1742</v>
      </c>
    </row>
    <row r="65" spans="1:3" x14ac:dyDescent="0.3">
      <c r="A65" s="19" t="s">
        <v>1799</v>
      </c>
      <c r="B65" s="19" t="s">
        <v>1798</v>
      </c>
      <c r="C65" s="19" t="s">
        <v>1710</v>
      </c>
    </row>
    <row r="66" spans="1:3" x14ac:dyDescent="0.3">
      <c r="A66" s="19" t="s">
        <v>1801</v>
      </c>
      <c r="B66" s="19" t="s">
        <v>1800</v>
      </c>
      <c r="C66" s="19" t="s">
        <v>1679</v>
      </c>
    </row>
    <row r="67" spans="1:3" x14ac:dyDescent="0.3">
      <c r="A67" s="19" t="s">
        <v>1804</v>
      </c>
      <c r="B67" s="19" t="s">
        <v>1802</v>
      </c>
      <c r="C67" s="19" t="s">
        <v>1803</v>
      </c>
    </row>
    <row r="68" spans="1:3" x14ac:dyDescent="0.3">
      <c r="A68" s="19" t="s">
        <v>1807</v>
      </c>
      <c r="B68" s="19" t="s">
        <v>1805</v>
      </c>
      <c r="C68" s="19" t="s">
        <v>1806</v>
      </c>
    </row>
    <row r="69" spans="1:3" x14ac:dyDescent="0.3">
      <c r="A69" s="19" t="s">
        <v>1810</v>
      </c>
      <c r="B69" s="19" t="s">
        <v>1808</v>
      </c>
      <c r="C69" s="19" t="s">
        <v>1809</v>
      </c>
    </row>
    <row r="70" spans="1:3" x14ac:dyDescent="0.3">
      <c r="A70" s="19" t="s">
        <v>1812</v>
      </c>
      <c r="B70" s="19" t="s">
        <v>1811</v>
      </c>
      <c r="C70" s="19" t="s">
        <v>1713</v>
      </c>
    </row>
    <row r="71" spans="1:3" x14ac:dyDescent="0.3">
      <c r="A71" s="19" t="s">
        <v>1814</v>
      </c>
      <c r="B71" s="19" t="s">
        <v>1813</v>
      </c>
      <c r="C71" s="19" t="s">
        <v>1724</v>
      </c>
    </row>
    <row r="72" spans="1:3" x14ac:dyDescent="0.3">
      <c r="A72" s="19" t="s">
        <v>1816</v>
      </c>
      <c r="B72" s="19" t="s">
        <v>1815</v>
      </c>
      <c r="C72" s="19" t="s">
        <v>1659</v>
      </c>
    </row>
    <row r="73" spans="1:3" x14ac:dyDescent="0.3">
      <c r="A73" s="19" t="s">
        <v>1819</v>
      </c>
      <c r="B73" s="19" t="s">
        <v>1817</v>
      </c>
      <c r="C73" s="19" t="s">
        <v>1818</v>
      </c>
    </row>
    <row r="74" spans="1:3" x14ac:dyDescent="0.3">
      <c r="A74" s="19" t="s">
        <v>1822</v>
      </c>
      <c r="B74" s="19" t="s">
        <v>1820</v>
      </c>
      <c r="C74" s="19" t="s">
        <v>1821</v>
      </c>
    </row>
    <row r="75" spans="1:3" x14ac:dyDescent="0.3">
      <c r="A75" s="19" t="s">
        <v>1824</v>
      </c>
      <c r="B75" s="19" t="s">
        <v>1823</v>
      </c>
      <c r="C75" s="19" t="s">
        <v>1737</v>
      </c>
    </row>
    <row r="76" spans="1:3" x14ac:dyDescent="0.3">
      <c r="A76" s="19" t="s">
        <v>1826</v>
      </c>
      <c r="B76" s="19" t="s">
        <v>1825</v>
      </c>
      <c r="C76" s="19" t="s">
        <v>1806</v>
      </c>
    </row>
    <row r="77" spans="1:3" x14ac:dyDescent="0.3">
      <c r="A77" s="19" t="s">
        <v>1829</v>
      </c>
      <c r="B77" s="19" t="s">
        <v>1827</v>
      </c>
      <c r="C77" s="19" t="s">
        <v>1828</v>
      </c>
    </row>
    <row r="78" spans="1:3" x14ac:dyDescent="0.3">
      <c r="A78" s="19" t="s">
        <v>1831</v>
      </c>
      <c r="B78" s="19" t="s">
        <v>1830</v>
      </c>
      <c r="C78" s="19" t="s">
        <v>1685</v>
      </c>
    </row>
    <row r="79" spans="1:3" x14ac:dyDescent="0.3">
      <c r="A79" s="19" t="s">
        <v>1834</v>
      </c>
      <c r="B79" s="19" t="s">
        <v>1832</v>
      </c>
      <c r="C79" s="19" t="s">
        <v>1833</v>
      </c>
    </row>
    <row r="80" spans="1:3" x14ac:dyDescent="0.3">
      <c r="A80" s="19" t="s">
        <v>1837</v>
      </c>
      <c r="B80" s="19" t="s">
        <v>1835</v>
      </c>
      <c r="C80" s="19" t="s">
        <v>1836</v>
      </c>
    </row>
    <row r="81" spans="1:3" x14ac:dyDescent="0.3">
      <c r="A81" s="19" t="s">
        <v>1839</v>
      </c>
      <c r="B81" s="19" t="s">
        <v>1838</v>
      </c>
      <c r="C81" s="19" t="s">
        <v>1653</v>
      </c>
    </row>
    <row r="82" spans="1:3" x14ac:dyDescent="0.3">
      <c r="A82" s="19" t="s">
        <v>1839</v>
      </c>
      <c r="B82" s="19" t="s">
        <v>1838</v>
      </c>
      <c r="C82" s="19" t="s">
        <v>1653</v>
      </c>
    </row>
    <row r="83" spans="1:3" x14ac:dyDescent="0.3">
      <c r="A83" s="19" t="s">
        <v>1842</v>
      </c>
      <c r="B83" s="19" t="s">
        <v>1840</v>
      </c>
      <c r="C83" s="19" t="s">
        <v>1841</v>
      </c>
    </row>
    <row r="84" spans="1:3" x14ac:dyDescent="0.3">
      <c r="A84" s="19" t="s">
        <v>1844</v>
      </c>
      <c r="B84" s="19" t="s">
        <v>1843</v>
      </c>
      <c r="C84" s="19" t="s">
        <v>1659</v>
      </c>
    </row>
    <row r="85" spans="1:3" x14ac:dyDescent="0.3">
      <c r="A85" s="19" t="s">
        <v>1847</v>
      </c>
      <c r="B85" s="19" t="s">
        <v>1845</v>
      </c>
      <c r="C85" s="19" t="s">
        <v>1846</v>
      </c>
    </row>
    <row r="86" spans="1:3" x14ac:dyDescent="0.3">
      <c r="A86" s="19" t="s">
        <v>1849</v>
      </c>
      <c r="B86" s="19" t="s">
        <v>1848</v>
      </c>
      <c r="C86" s="19" t="s">
        <v>1659</v>
      </c>
    </row>
    <row r="87" spans="1:3" x14ac:dyDescent="0.3">
      <c r="A87" s="19" t="s">
        <v>1851</v>
      </c>
      <c r="B87" s="19" t="s">
        <v>1850</v>
      </c>
      <c r="C87" s="19" t="s">
        <v>1757</v>
      </c>
    </row>
    <row r="88" spans="1:3" x14ac:dyDescent="0.3">
      <c r="A88" s="19" t="s">
        <v>1854</v>
      </c>
      <c r="B88" s="19" t="s">
        <v>1852</v>
      </c>
      <c r="C88" s="19" t="s">
        <v>1853</v>
      </c>
    </row>
    <row r="89" spans="1:3" x14ac:dyDescent="0.3">
      <c r="A89" s="19" t="s">
        <v>1856</v>
      </c>
      <c r="B89" s="19" t="s">
        <v>1855</v>
      </c>
      <c r="C89" s="19" t="s">
        <v>1731</v>
      </c>
    </row>
    <row r="90" spans="1:3" x14ac:dyDescent="0.3">
      <c r="A90" s="19" t="s">
        <v>1858</v>
      </c>
      <c r="B90" s="19" t="s">
        <v>1857</v>
      </c>
      <c r="C90" s="19" t="s">
        <v>1737</v>
      </c>
    </row>
    <row r="91" spans="1:3" x14ac:dyDescent="0.3">
      <c r="A91" s="19" t="s">
        <v>1860</v>
      </c>
      <c r="B91" s="19" t="s">
        <v>1859</v>
      </c>
      <c r="C91" s="19" t="s">
        <v>1659</v>
      </c>
    </row>
    <row r="92" spans="1:3" x14ac:dyDescent="0.3">
      <c r="A92" s="19" t="s">
        <v>1166</v>
      </c>
      <c r="B92" s="19" t="s">
        <v>1861</v>
      </c>
      <c r="C92" s="19" t="s">
        <v>1659</v>
      </c>
    </row>
    <row r="93" spans="1:3" x14ac:dyDescent="0.3">
      <c r="A93" s="19" t="s">
        <v>1863</v>
      </c>
      <c r="B93" s="19" t="s">
        <v>1862</v>
      </c>
      <c r="C93" s="19" t="s">
        <v>1659</v>
      </c>
    </row>
    <row r="94" spans="1:3" x14ac:dyDescent="0.3">
      <c r="A94" s="19" t="s">
        <v>1866</v>
      </c>
      <c r="B94" s="19" t="s">
        <v>1864</v>
      </c>
      <c r="C94" s="19" t="s">
        <v>1865</v>
      </c>
    </row>
    <row r="95" spans="1:3" x14ac:dyDescent="0.3">
      <c r="A95" s="19" t="s">
        <v>1868</v>
      </c>
      <c r="B95" s="19" t="s">
        <v>1867</v>
      </c>
      <c r="C95" s="19" t="s">
        <v>1659</v>
      </c>
    </row>
    <row r="96" spans="1:3" x14ac:dyDescent="0.3">
      <c r="A96" s="19" t="s">
        <v>1870</v>
      </c>
      <c r="B96" s="19" t="s">
        <v>1869</v>
      </c>
      <c r="C96" s="19" t="s">
        <v>1659</v>
      </c>
    </row>
    <row r="97" spans="1:3" x14ac:dyDescent="0.3">
      <c r="A97" s="19" t="s">
        <v>1872</v>
      </c>
      <c r="B97" s="19" t="s">
        <v>1871</v>
      </c>
      <c r="C97" s="19" t="s">
        <v>1659</v>
      </c>
    </row>
    <row r="98" spans="1:3" x14ac:dyDescent="0.3">
      <c r="A98" s="19" t="s">
        <v>1875</v>
      </c>
      <c r="B98" s="19" t="s">
        <v>1873</v>
      </c>
      <c r="C98" s="19" t="s">
        <v>1874</v>
      </c>
    </row>
    <row r="99" spans="1:3" x14ac:dyDescent="0.3">
      <c r="A99" s="19" t="s">
        <v>1877</v>
      </c>
      <c r="B99" s="19" t="s">
        <v>1876</v>
      </c>
      <c r="C99" s="19" t="s">
        <v>1685</v>
      </c>
    </row>
    <row r="100" spans="1:3" x14ac:dyDescent="0.3">
      <c r="A100" s="19" t="s">
        <v>1879</v>
      </c>
      <c r="B100" s="19" t="s">
        <v>1878</v>
      </c>
      <c r="C100" s="19" t="s">
        <v>1789</v>
      </c>
    </row>
    <row r="101" spans="1:3" x14ac:dyDescent="0.3">
      <c r="A101" s="19" t="s">
        <v>1881</v>
      </c>
      <c r="B101" s="19" t="s">
        <v>1880</v>
      </c>
      <c r="C101" s="19" t="s">
        <v>1745</v>
      </c>
    </row>
    <row r="102" spans="1:3" x14ac:dyDescent="0.3">
      <c r="A102" s="19" t="s">
        <v>1884</v>
      </c>
      <c r="B102" s="19" t="s">
        <v>1882</v>
      </c>
      <c r="C102" s="19" t="s">
        <v>1883</v>
      </c>
    </row>
    <row r="103" spans="1:3" x14ac:dyDescent="0.3">
      <c r="A103" s="19" t="s">
        <v>1886</v>
      </c>
      <c r="B103" s="19" t="s">
        <v>1885</v>
      </c>
      <c r="C103" s="19" t="s">
        <v>1653</v>
      </c>
    </row>
    <row r="104" spans="1:3" x14ac:dyDescent="0.3">
      <c r="A104" s="19" t="s">
        <v>1886</v>
      </c>
      <c r="B104" s="19" t="s">
        <v>1885</v>
      </c>
      <c r="C104" s="19" t="s">
        <v>1653</v>
      </c>
    </row>
    <row r="105" spans="1:3" x14ac:dyDescent="0.3">
      <c r="A105" s="19" t="s">
        <v>1888</v>
      </c>
      <c r="B105" s="19" t="s">
        <v>1887</v>
      </c>
      <c r="C105" s="19" t="s">
        <v>1653</v>
      </c>
    </row>
    <row r="106" spans="1:3" x14ac:dyDescent="0.3">
      <c r="A106" s="19" t="s">
        <v>1888</v>
      </c>
      <c r="B106" s="19" t="s">
        <v>1887</v>
      </c>
      <c r="C106" s="19" t="s">
        <v>1653</v>
      </c>
    </row>
    <row r="107" spans="1:3" x14ac:dyDescent="0.3">
      <c r="A107" s="19" t="s">
        <v>1890</v>
      </c>
      <c r="B107" s="19" t="s">
        <v>1889</v>
      </c>
      <c r="C107" s="19" t="s">
        <v>1659</v>
      </c>
    </row>
    <row r="108" spans="1:3" x14ac:dyDescent="0.3">
      <c r="A108" s="19" t="s">
        <v>1893</v>
      </c>
      <c r="B108" s="19" t="s">
        <v>1891</v>
      </c>
      <c r="C108" s="19" t="s">
        <v>1892</v>
      </c>
    </row>
    <row r="109" spans="1:3" x14ac:dyDescent="0.3">
      <c r="A109" s="19" t="s">
        <v>1894</v>
      </c>
      <c r="B109" s="19" t="s">
        <v>1891</v>
      </c>
      <c r="C109" s="19" t="s">
        <v>1892</v>
      </c>
    </row>
    <row r="110" spans="1:3" x14ac:dyDescent="0.3">
      <c r="A110" s="19" t="s">
        <v>1897</v>
      </c>
      <c r="B110" s="19" t="s">
        <v>1895</v>
      </c>
      <c r="C110" s="19" t="s">
        <v>1896</v>
      </c>
    </row>
    <row r="111" spans="1:3" x14ac:dyDescent="0.3">
      <c r="A111" s="19" t="s">
        <v>1899</v>
      </c>
      <c r="B111" s="19" t="s">
        <v>1898</v>
      </c>
      <c r="C111" s="19" t="s">
        <v>1656</v>
      </c>
    </row>
    <row r="112" spans="1:3" x14ac:dyDescent="0.3">
      <c r="A112" s="19" t="s">
        <v>1902</v>
      </c>
      <c r="B112" s="19" t="s">
        <v>1900</v>
      </c>
      <c r="C112" s="19" t="s">
        <v>1901</v>
      </c>
    </row>
    <row r="113" spans="1:3" x14ac:dyDescent="0.3">
      <c r="A113" s="19" t="s">
        <v>1904</v>
      </c>
      <c r="B113" s="19" t="s">
        <v>1903</v>
      </c>
      <c r="C113" s="19" t="s">
        <v>1685</v>
      </c>
    </row>
    <row r="114" spans="1:3" x14ac:dyDescent="0.3">
      <c r="A114" s="19" t="s">
        <v>1906</v>
      </c>
      <c r="B114" s="19" t="s">
        <v>1905</v>
      </c>
      <c r="C114" s="19" t="s">
        <v>1806</v>
      </c>
    </row>
    <row r="115" spans="1:3" x14ac:dyDescent="0.3">
      <c r="A115" s="19" t="s">
        <v>1908</v>
      </c>
      <c r="B115" s="19" t="s">
        <v>1907</v>
      </c>
      <c r="C115" s="19" t="s">
        <v>1659</v>
      </c>
    </row>
    <row r="116" spans="1:3" x14ac:dyDescent="0.3">
      <c r="A116" s="19" t="s">
        <v>1911</v>
      </c>
      <c r="B116" s="19" t="s">
        <v>1909</v>
      </c>
      <c r="C116" s="19" t="s">
        <v>1910</v>
      </c>
    </row>
    <row r="117" spans="1:3" x14ac:dyDescent="0.3">
      <c r="A117" s="19" t="s">
        <v>1914</v>
      </c>
      <c r="B117" s="19" t="s">
        <v>1912</v>
      </c>
      <c r="C117" s="19" t="s">
        <v>1913</v>
      </c>
    </row>
    <row r="118" spans="1:3" x14ac:dyDescent="0.3">
      <c r="A118" s="19" t="s">
        <v>1916</v>
      </c>
      <c r="B118" s="19" t="s">
        <v>1915</v>
      </c>
      <c r="C118" s="19" t="s">
        <v>1707</v>
      </c>
    </row>
    <row r="119" spans="1:3" x14ac:dyDescent="0.3">
      <c r="A119" s="19" t="s">
        <v>1919</v>
      </c>
      <c r="B119" s="19" t="s">
        <v>1917</v>
      </c>
      <c r="C119" s="19" t="s">
        <v>1918</v>
      </c>
    </row>
    <row r="120" spans="1:3" x14ac:dyDescent="0.3">
      <c r="A120" s="19" t="s">
        <v>1173</v>
      </c>
      <c r="B120" s="19" t="s">
        <v>1920</v>
      </c>
      <c r="C120" s="19" t="s">
        <v>1921</v>
      </c>
    </row>
    <row r="121" spans="1:3" x14ac:dyDescent="0.3">
      <c r="A121" s="19" t="s">
        <v>1923</v>
      </c>
      <c r="B121" s="19" t="s">
        <v>1922</v>
      </c>
      <c r="C121" s="19" t="s">
        <v>1659</v>
      </c>
    </row>
    <row r="122" spans="1:3" x14ac:dyDescent="0.3">
      <c r="A122" s="19" t="s">
        <v>1926</v>
      </c>
      <c r="B122" s="19" t="s">
        <v>1924</v>
      </c>
      <c r="C122" s="19" t="s">
        <v>1925</v>
      </c>
    </row>
    <row r="123" spans="1:3" x14ac:dyDescent="0.3">
      <c r="A123" s="19" t="s">
        <v>1929</v>
      </c>
      <c r="B123" s="19" t="s">
        <v>1927</v>
      </c>
      <c r="C123" s="19" t="s">
        <v>1928</v>
      </c>
    </row>
    <row r="124" spans="1:3" x14ac:dyDescent="0.3">
      <c r="A124" s="19" t="s">
        <v>1931</v>
      </c>
      <c r="B124" s="19" t="s">
        <v>1930</v>
      </c>
      <c r="C124" s="19" t="s">
        <v>1659</v>
      </c>
    </row>
    <row r="125" spans="1:3" x14ac:dyDescent="0.3">
      <c r="A125" s="19" t="s">
        <v>1197</v>
      </c>
      <c r="B125" s="19" t="s">
        <v>1932</v>
      </c>
      <c r="C125" s="19" t="s">
        <v>1745</v>
      </c>
    </row>
    <row r="126" spans="1:3" x14ac:dyDescent="0.3">
      <c r="A126" s="19" t="s">
        <v>1934</v>
      </c>
      <c r="B126" s="19" t="s">
        <v>1933</v>
      </c>
      <c r="C126" s="19" t="s">
        <v>1648</v>
      </c>
    </row>
    <row r="127" spans="1:3" x14ac:dyDescent="0.3">
      <c r="A127" s="19" t="s">
        <v>1936</v>
      </c>
      <c r="B127" s="19" t="s">
        <v>1935</v>
      </c>
      <c r="C127" s="19" t="s">
        <v>1724</v>
      </c>
    </row>
    <row r="128" spans="1:3" x14ac:dyDescent="0.3">
      <c r="A128" s="19" t="s">
        <v>1939</v>
      </c>
      <c r="B128" s="19" t="s">
        <v>1937</v>
      </c>
      <c r="C128" s="19" t="s">
        <v>1938</v>
      </c>
    </row>
    <row r="129" spans="1:3" x14ac:dyDescent="0.3">
      <c r="A129" s="19" t="s">
        <v>1942</v>
      </c>
      <c r="B129" s="19" t="s">
        <v>1940</v>
      </c>
      <c r="C129" s="19" t="s">
        <v>1941</v>
      </c>
    </row>
    <row r="130" spans="1:3" x14ac:dyDescent="0.3">
      <c r="A130" s="19" t="s">
        <v>1944</v>
      </c>
      <c r="B130" s="19" t="s">
        <v>1943</v>
      </c>
      <c r="C130" s="19" t="s">
        <v>1659</v>
      </c>
    </row>
    <row r="131" spans="1:3" x14ac:dyDescent="0.3">
      <c r="A131" s="19" t="s">
        <v>1946</v>
      </c>
      <c r="B131" s="19" t="s">
        <v>1945</v>
      </c>
      <c r="C131" s="19" t="s">
        <v>1769</v>
      </c>
    </row>
    <row r="132" spans="1:3" x14ac:dyDescent="0.3">
      <c r="A132" s="19" t="s">
        <v>1949</v>
      </c>
      <c r="B132" s="19" t="s">
        <v>1947</v>
      </c>
      <c r="C132" s="19" t="s">
        <v>1948</v>
      </c>
    </row>
    <row r="133" spans="1:3" x14ac:dyDescent="0.3">
      <c r="A133" s="19" t="s">
        <v>1951</v>
      </c>
      <c r="B133" s="19" t="s">
        <v>1950</v>
      </c>
      <c r="C133" s="19" t="s">
        <v>1710</v>
      </c>
    </row>
    <row r="134" spans="1:3" x14ac:dyDescent="0.3">
      <c r="A134" s="19" t="s">
        <v>1953</v>
      </c>
      <c r="B134" s="19" t="s">
        <v>1952</v>
      </c>
      <c r="C134" s="19" t="s">
        <v>1685</v>
      </c>
    </row>
    <row r="135" spans="1:3" x14ac:dyDescent="0.3">
      <c r="A135" s="19" t="s">
        <v>1955</v>
      </c>
      <c r="B135" s="19" t="s">
        <v>1954</v>
      </c>
      <c r="C135" s="19" t="s">
        <v>1659</v>
      </c>
    </row>
    <row r="136" spans="1:3" x14ac:dyDescent="0.3">
      <c r="A136" s="19" t="s">
        <v>1958</v>
      </c>
      <c r="B136" s="19" t="s">
        <v>1956</v>
      </c>
      <c r="C136" s="19" t="s">
        <v>1957</v>
      </c>
    </row>
    <row r="137" spans="1:3" x14ac:dyDescent="0.3">
      <c r="A137" s="19" t="s">
        <v>1960</v>
      </c>
      <c r="B137" s="19" t="s">
        <v>1959</v>
      </c>
      <c r="C137" s="19" t="s">
        <v>1659</v>
      </c>
    </row>
    <row r="138" spans="1:3" x14ac:dyDescent="0.3">
      <c r="A138" s="19" t="s">
        <v>1962</v>
      </c>
      <c r="B138" s="19" t="s">
        <v>1961</v>
      </c>
      <c r="C138" s="19" t="s">
        <v>1710</v>
      </c>
    </row>
    <row r="139" spans="1:3" x14ac:dyDescent="0.3">
      <c r="A139" s="19" t="s">
        <v>1964</v>
      </c>
      <c r="B139" s="19" t="s">
        <v>1963</v>
      </c>
      <c r="C139" s="19" t="s">
        <v>1659</v>
      </c>
    </row>
    <row r="140" spans="1:3" x14ac:dyDescent="0.3">
      <c r="A140" s="19" t="s">
        <v>1966</v>
      </c>
      <c r="B140" s="19" t="s">
        <v>1965</v>
      </c>
      <c r="C140" s="19" t="s">
        <v>1659</v>
      </c>
    </row>
    <row r="141" spans="1:3" x14ac:dyDescent="0.3">
      <c r="A141" s="19" t="s">
        <v>1969</v>
      </c>
      <c r="B141" s="19" t="s">
        <v>1967</v>
      </c>
      <c r="C141" s="19" t="s">
        <v>1968</v>
      </c>
    </row>
    <row r="142" spans="1:3" x14ac:dyDescent="0.3">
      <c r="A142" s="19" t="s">
        <v>1971</v>
      </c>
      <c r="B142" s="19" t="s">
        <v>1970</v>
      </c>
      <c r="C142" s="19" t="s">
        <v>1918</v>
      </c>
    </row>
    <row r="143" spans="1:3" x14ac:dyDescent="0.3">
      <c r="A143" s="19" t="s">
        <v>1974</v>
      </c>
      <c r="B143" s="19" t="s">
        <v>1972</v>
      </c>
      <c r="C143" s="19" t="s">
        <v>1973</v>
      </c>
    </row>
    <row r="144" spans="1:3" x14ac:dyDescent="0.3">
      <c r="A144" s="19" t="s">
        <v>1976</v>
      </c>
      <c r="B144" s="19" t="s">
        <v>1975</v>
      </c>
      <c r="C144" s="19" t="s">
        <v>1957</v>
      </c>
    </row>
    <row r="145" spans="1:3" x14ac:dyDescent="0.3">
      <c r="A145" s="19" t="s">
        <v>1979</v>
      </c>
      <c r="B145" s="19" t="s">
        <v>1977</v>
      </c>
      <c r="C145" s="19" t="s">
        <v>1978</v>
      </c>
    </row>
    <row r="146" spans="1:3" x14ac:dyDescent="0.3">
      <c r="A146" s="19" t="s">
        <v>1980</v>
      </c>
      <c r="B146" s="19" t="s">
        <v>1977</v>
      </c>
      <c r="C146" s="19" t="s">
        <v>1978</v>
      </c>
    </row>
    <row r="147" spans="1:3" x14ac:dyDescent="0.3">
      <c r="A147" s="19" t="s">
        <v>1983</v>
      </c>
      <c r="B147" s="19" t="s">
        <v>1981</v>
      </c>
      <c r="C147" s="19" t="s">
        <v>1982</v>
      </c>
    </row>
    <row r="148" spans="1:3" x14ac:dyDescent="0.3">
      <c r="A148" s="19" t="s">
        <v>1986</v>
      </c>
      <c r="B148" s="19" t="s">
        <v>1984</v>
      </c>
      <c r="C148" s="19" t="s">
        <v>1985</v>
      </c>
    </row>
    <row r="149" spans="1:3" x14ac:dyDescent="0.3">
      <c r="A149" s="19" t="s">
        <v>1988</v>
      </c>
      <c r="B149" s="19" t="s">
        <v>1987</v>
      </c>
      <c r="C149" s="19" t="s">
        <v>1659</v>
      </c>
    </row>
    <row r="150" spans="1:3" x14ac:dyDescent="0.3">
      <c r="A150" s="19" t="s">
        <v>1990</v>
      </c>
      <c r="B150" s="19" t="s">
        <v>1989</v>
      </c>
      <c r="C150" s="19" t="s">
        <v>1957</v>
      </c>
    </row>
    <row r="151" spans="1:3" x14ac:dyDescent="0.3">
      <c r="A151" s="19" t="s">
        <v>1992</v>
      </c>
      <c r="B151" s="19" t="s">
        <v>1991</v>
      </c>
      <c r="C151" s="19" t="s">
        <v>1659</v>
      </c>
    </row>
    <row r="152" spans="1:3" x14ac:dyDescent="0.3">
      <c r="A152" s="19" t="s">
        <v>1994</v>
      </c>
      <c r="B152" s="19" t="s">
        <v>1993</v>
      </c>
      <c r="C152" s="19" t="s">
        <v>1656</v>
      </c>
    </row>
    <row r="153" spans="1:3" x14ac:dyDescent="0.3">
      <c r="A153" s="19" t="s">
        <v>1997</v>
      </c>
      <c r="B153" s="19" t="s">
        <v>1995</v>
      </c>
      <c r="C153" s="19" t="s">
        <v>1996</v>
      </c>
    </row>
    <row r="154" spans="1:3" x14ac:dyDescent="0.3">
      <c r="A154" s="19" t="s">
        <v>1999</v>
      </c>
      <c r="B154" s="19" t="s">
        <v>1998</v>
      </c>
      <c r="C154" s="19" t="s">
        <v>1648</v>
      </c>
    </row>
    <row r="155" spans="1:3" x14ac:dyDescent="0.3">
      <c r="A155" s="19" t="s">
        <v>2002</v>
      </c>
      <c r="B155" s="19" t="s">
        <v>2000</v>
      </c>
      <c r="C155" s="19" t="s">
        <v>2001</v>
      </c>
    </row>
    <row r="156" spans="1:3" x14ac:dyDescent="0.3">
      <c r="A156" s="19" t="s">
        <v>2003</v>
      </c>
      <c r="B156" s="19" t="s">
        <v>2000</v>
      </c>
      <c r="C156" s="19" t="s">
        <v>2001</v>
      </c>
    </row>
    <row r="157" spans="1:3" x14ac:dyDescent="0.3">
      <c r="A157" s="19" t="s">
        <v>2004</v>
      </c>
      <c r="B157" s="19" t="s">
        <v>2000</v>
      </c>
      <c r="C157" s="19" t="s">
        <v>2001</v>
      </c>
    </row>
    <row r="158" spans="1:3" x14ac:dyDescent="0.3">
      <c r="A158" s="19" t="s">
        <v>2005</v>
      </c>
      <c r="B158" s="19" t="s">
        <v>2000</v>
      </c>
      <c r="C158" s="19" t="s">
        <v>2001</v>
      </c>
    </row>
    <row r="159" spans="1:3" x14ac:dyDescent="0.3">
      <c r="A159" s="19" t="s">
        <v>2007</v>
      </c>
      <c r="B159" s="19" t="s">
        <v>2006</v>
      </c>
      <c r="C159" s="19" t="s">
        <v>1769</v>
      </c>
    </row>
    <row r="160" spans="1:3" x14ac:dyDescent="0.3">
      <c r="A160" s="19" t="s">
        <v>2009</v>
      </c>
      <c r="B160" s="19" t="s">
        <v>2008</v>
      </c>
      <c r="C160" s="19" t="s">
        <v>1659</v>
      </c>
    </row>
    <row r="161" spans="1:3" x14ac:dyDescent="0.3">
      <c r="A161" s="19" t="s">
        <v>2011</v>
      </c>
      <c r="B161" s="19" t="s">
        <v>2010</v>
      </c>
      <c r="C161" s="19" t="s">
        <v>1659</v>
      </c>
    </row>
    <row r="162" spans="1:3" x14ac:dyDescent="0.3">
      <c r="A162" s="19" t="s">
        <v>2013</v>
      </c>
      <c r="B162" s="19" t="s">
        <v>2012</v>
      </c>
      <c r="C162" s="19" t="s">
        <v>1901</v>
      </c>
    </row>
    <row r="163" spans="1:3" x14ac:dyDescent="0.3">
      <c r="A163" s="19" t="s">
        <v>2015</v>
      </c>
      <c r="B163" s="19" t="s">
        <v>2014</v>
      </c>
      <c r="C163" s="19" t="s">
        <v>1710</v>
      </c>
    </row>
    <row r="164" spans="1:3" x14ac:dyDescent="0.3">
      <c r="A164" s="19" t="s">
        <v>2017</v>
      </c>
      <c r="B164" s="19" t="s">
        <v>2016</v>
      </c>
      <c r="C164" s="19" t="s">
        <v>1745</v>
      </c>
    </row>
    <row r="165" spans="1:3" x14ac:dyDescent="0.3">
      <c r="A165" s="19" t="s">
        <v>2019</v>
      </c>
      <c r="B165" s="19" t="s">
        <v>2018</v>
      </c>
      <c r="C165" s="19" t="s">
        <v>1659</v>
      </c>
    </row>
    <row r="166" spans="1:3" x14ac:dyDescent="0.3">
      <c r="A166" s="19" t="s">
        <v>2021</v>
      </c>
      <c r="B166" s="19" t="s">
        <v>2020</v>
      </c>
      <c r="C166" s="19" t="s">
        <v>1645</v>
      </c>
    </row>
    <row r="167" spans="1:3" x14ac:dyDescent="0.3">
      <c r="A167" s="19" t="s">
        <v>2023</v>
      </c>
      <c r="B167" s="19" t="s">
        <v>2022</v>
      </c>
      <c r="C167" s="19" t="s">
        <v>1659</v>
      </c>
    </row>
    <row r="168" spans="1:3" x14ac:dyDescent="0.3">
      <c r="A168" s="19" t="s">
        <v>2025</v>
      </c>
      <c r="B168" s="19" t="s">
        <v>2024</v>
      </c>
      <c r="C168" s="19" t="s">
        <v>1762</v>
      </c>
    </row>
    <row r="169" spans="1:3" x14ac:dyDescent="0.3">
      <c r="A169" s="19" t="s">
        <v>2028</v>
      </c>
      <c r="B169" s="19" t="s">
        <v>2026</v>
      </c>
      <c r="C169" s="19" t="s">
        <v>2027</v>
      </c>
    </row>
    <row r="170" spans="1:3" x14ac:dyDescent="0.3">
      <c r="A170" s="19" t="s">
        <v>2030</v>
      </c>
      <c r="B170" s="19" t="s">
        <v>2029</v>
      </c>
      <c r="C170" s="19" t="s">
        <v>1659</v>
      </c>
    </row>
    <row r="171" spans="1:3" x14ac:dyDescent="0.3">
      <c r="A171" s="19" t="s">
        <v>2033</v>
      </c>
      <c r="B171" s="19" t="s">
        <v>2031</v>
      </c>
      <c r="C171" s="19" t="s">
        <v>2032</v>
      </c>
    </row>
    <row r="172" spans="1:3" x14ac:dyDescent="0.3">
      <c r="A172" s="19" t="s">
        <v>2035</v>
      </c>
      <c r="B172" s="19" t="s">
        <v>2034</v>
      </c>
      <c r="C172" s="19" t="s">
        <v>1659</v>
      </c>
    </row>
    <row r="173" spans="1:3" x14ac:dyDescent="0.3">
      <c r="A173" s="19" t="s">
        <v>2038</v>
      </c>
      <c r="B173" s="19" t="s">
        <v>2036</v>
      </c>
      <c r="C173" s="19" t="s">
        <v>2037</v>
      </c>
    </row>
    <row r="174" spans="1:3" x14ac:dyDescent="0.3">
      <c r="A174" s="19" t="s">
        <v>2041</v>
      </c>
      <c r="B174" s="19" t="s">
        <v>2039</v>
      </c>
      <c r="C174" s="19" t="s">
        <v>2040</v>
      </c>
    </row>
    <row r="175" spans="1:3" x14ac:dyDescent="0.3">
      <c r="A175" s="19" t="s">
        <v>2043</v>
      </c>
      <c r="B175" s="19" t="s">
        <v>2042</v>
      </c>
      <c r="C175" s="19" t="s">
        <v>1865</v>
      </c>
    </row>
    <row r="176" spans="1:3" x14ac:dyDescent="0.3">
      <c r="A176" s="19" t="s">
        <v>2046</v>
      </c>
      <c r="B176" s="19" t="s">
        <v>2044</v>
      </c>
      <c r="C176" s="19" t="s">
        <v>2045</v>
      </c>
    </row>
    <row r="177" spans="1:3" x14ac:dyDescent="0.3">
      <c r="A177" s="19" t="s">
        <v>2048</v>
      </c>
      <c r="B177" s="19" t="s">
        <v>2047</v>
      </c>
      <c r="C177" s="19" t="s">
        <v>1659</v>
      </c>
    </row>
    <row r="178" spans="1:3" x14ac:dyDescent="0.3">
      <c r="A178" s="19" t="s">
        <v>2050</v>
      </c>
      <c r="B178" s="19" t="s">
        <v>2049</v>
      </c>
      <c r="C178" s="19" t="s">
        <v>1659</v>
      </c>
    </row>
    <row r="179" spans="1:3" x14ac:dyDescent="0.3">
      <c r="A179" s="19" t="s">
        <v>2052</v>
      </c>
      <c r="B179" s="19" t="s">
        <v>2051</v>
      </c>
      <c r="C179" s="19" t="s">
        <v>1659</v>
      </c>
    </row>
    <row r="180" spans="1:3" x14ac:dyDescent="0.3">
      <c r="A180" s="19" t="s">
        <v>2054</v>
      </c>
      <c r="B180" s="19" t="s">
        <v>2053</v>
      </c>
      <c r="C180" s="19" t="s">
        <v>1648</v>
      </c>
    </row>
    <row r="181" spans="1:3" x14ac:dyDescent="0.3">
      <c r="A181" s="19" t="s">
        <v>2056</v>
      </c>
      <c r="B181" s="19" t="s">
        <v>2055</v>
      </c>
      <c r="C181" s="19" t="s">
        <v>1941</v>
      </c>
    </row>
    <row r="182" spans="1:3" x14ac:dyDescent="0.3">
      <c r="A182" s="19" t="s">
        <v>2058</v>
      </c>
      <c r="B182" s="19" t="s">
        <v>2057</v>
      </c>
      <c r="C182" s="19" t="s">
        <v>1659</v>
      </c>
    </row>
    <row r="183" spans="1:3" x14ac:dyDescent="0.3">
      <c r="A183" s="19" t="s">
        <v>2060</v>
      </c>
      <c r="B183" s="19" t="s">
        <v>2059</v>
      </c>
      <c r="C183" s="19" t="s">
        <v>1724</v>
      </c>
    </row>
    <row r="184" spans="1:3" x14ac:dyDescent="0.3">
      <c r="A184" s="19" t="s">
        <v>2062</v>
      </c>
      <c r="B184" s="19" t="s">
        <v>2061</v>
      </c>
      <c r="C184" s="19" t="s">
        <v>1724</v>
      </c>
    </row>
    <row r="185" spans="1:3" x14ac:dyDescent="0.3">
      <c r="A185" s="19" t="s">
        <v>2064</v>
      </c>
      <c r="B185" s="19" t="s">
        <v>2063</v>
      </c>
      <c r="C185" s="19" t="s">
        <v>1710</v>
      </c>
    </row>
    <row r="186" spans="1:3" x14ac:dyDescent="0.3">
      <c r="A186" s="19" t="s">
        <v>2066</v>
      </c>
      <c r="B186" s="19" t="s">
        <v>2065</v>
      </c>
      <c r="C186" s="19" t="s">
        <v>1841</v>
      </c>
    </row>
    <row r="187" spans="1:3" x14ac:dyDescent="0.3">
      <c r="A187" s="19" t="s">
        <v>2068</v>
      </c>
      <c r="B187" s="19" t="s">
        <v>2067</v>
      </c>
      <c r="C187" s="19" t="s">
        <v>1659</v>
      </c>
    </row>
    <row r="188" spans="1:3" x14ac:dyDescent="0.3">
      <c r="A188" s="19" t="s">
        <v>2070</v>
      </c>
      <c r="B188" s="19" t="s">
        <v>2069</v>
      </c>
      <c r="C188" s="19" t="s">
        <v>1659</v>
      </c>
    </row>
    <row r="189" spans="1:3" x14ac:dyDescent="0.3">
      <c r="A189" s="19" t="s">
        <v>2072</v>
      </c>
      <c r="B189" s="19" t="s">
        <v>2071</v>
      </c>
      <c r="C189" s="19" t="s">
        <v>1957</v>
      </c>
    </row>
    <row r="190" spans="1:3" x14ac:dyDescent="0.3">
      <c r="A190" s="19" t="s">
        <v>2075</v>
      </c>
      <c r="B190" s="19" t="s">
        <v>2073</v>
      </c>
      <c r="C190" s="19" t="s">
        <v>2074</v>
      </c>
    </row>
    <row r="191" spans="1:3" x14ac:dyDescent="0.3">
      <c r="A191" s="19" t="s">
        <v>2078</v>
      </c>
      <c r="B191" s="19" t="s">
        <v>2076</v>
      </c>
      <c r="C191" s="19" t="s">
        <v>2077</v>
      </c>
    </row>
    <row r="192" spans="1:3" x14ac:dyDescent="0.3">
      <c r="A192" s="19" t="s">
        <v>2080</v>
      </c>
      <c r="B192" s="19" t="s">
        <v>2079</v>
      </c>
      <c r="C192" s="19" t="s">
        <v>2001</v>
      </c>
    </row>
    <row r="193" spans="1:3" x14ac:dyDescent="0.3">
      <c r="A193" s="19" t="s">
        <v>2082</v>
      </c>
      <c r="B193" s="19" t="s">
        <v>2081</v>
      </c>
      <c r="C193" s="19" t="s">
        <v>1710</v>
      </c>
    </row>
    <row r="194" spans="1:3" x14ac:dyDescent="0.3">
      <c r="A194" s="19" t="s">
        <v>2085</v>
      </c>
      <c r="B194" s="19" t="s">
        <v>2083</v>
      </c>
      <c r="C194" s="19" t="s">
        <v>2084</v>
      </c>
    </row>
    <row r="195" spans="1:3" x14ac:dyDescent="0.3">
      <c r="A195" s="19" t="s">
        <v>2087</v>
      </c>
      <c r="B195" s="19" t="s">
        <v>2086</v>
      </c>
      <c r="C195" s="19" t="s">
        <v>1724</v>
      </c>
    </row>
    <row r="196" spans="1:3" x14ac:dyDescent="0.3">
      <c r="A196" s="19" t="s">
        <v>2089</v>
      </c>
      <c r="B196" s="19" t="s">
        <v>2088</v>
      </c>
      <c r="C196" s="19" t="s">
        <v>1685</v>
      </c>
    </row>
    <row r="197" spans="1:3" x14ac:dyDescent="0.3">
      <c r="A197" s="19" t="s">
        <v>2091</v>
      </c>
      <c r="B197" s="19" t="s">
        <v>2090</v>
      </c>
      <c r="C197" s="19" t="s">
        <v>2027</v>
      </c>
    </row>
    <row r="198" spans="1:3" x14ac:dyDescent="0.3">
      <c r="A198" s="19" t="s">
        <v>2093</v>
      </c>
      <c r="B198" s="19" t="s">
        <v>2092</v>
      </c>
      <c r="C198" s="19" t="s">
        <v>1685</v>
      </c>
    </row>
    <row r="199" spans="1:3" x14ac:dyDescent="0.3">
      <c r="A199" s="19" t="s">
        <v>2095</v>
      </c>
      <c r="B199" s="19" t="s">
        <v>2094</v>
      </c>
      <c r="C199" s="19" t="s">
        <v>1659</v>
      </c>
    </row>
    <row r="200" spans="1:3" x14ac:dyDescent="0.3">
      <c r="A200" s="19" t="s">
        <v>2097</v>
      </c>
      <c r="B200" s="19" t="s">
        <v>2096</v>
      </c>
      <c r="C200" s="19" t="s">
        <v>1685</v>
      </c>
    </row>
    <row r="201" spans="1:3" x14ac:dyDescent="0.3">
      <c r="A201" s="19" t="s">
        <v>2099</v>
      </c>
      <c r="B201" s="19" t="s">
        <v>2098</v>
      </c>
      <c r="C201" s="19" t="s">
        <v>1659</v>
      </c>
    </row>
    <row r="202" spans="1:3" x14ac:dyDescent="0.3">
      <c r="A202" s="19" t="s">
        <v>2101</v>
      </c>
      <c r="B202" s="19" t="s">
        <v>2100</v>
      </c>
      <c r="C202" s="19" t="s">
        <v>1659</v>
      </c>
    </row>
    <row r="203" spans="1:3" x14ac:dyDescent="0.3">
      <c r="A203" s="19" t="s">
        <v>2103</v>
      </c>
      <c r="B203" s="19" t="s">
        <v>2102</v>
      </c>
      <c r="C203" s="19" t="s">
        <v>1809</v>
      </c>
    </row>
    <row r="204" spans="1:3" x14ac:dyDescent="0.3">
      <c r="A204" s="19" t="s">
        <v>2106</v>
      </c>
      <c r="B204" s="19" t="s">
        <v>2104</v>
      </c>
      <c r="C204" s="19" t="s">
        <v>2105</v>
      </c>
    </row>
    <row r="205" spans="1:3" x14ac:dyDescent="0.3">
      <c r="A205" s="19" t="s">
        <v>2108</v>
      </c>
      <c r="B205" s="19" t="s">
        <v>2107</v>
      </c>
      <c r="C205" s="19" t="s">
        <v>1896</v>
      </c>
    </row>
    <row r="206" spans="1:3" x14ac:dyDescent="0.3">
      <c r="A206" s="19" t="s">
        <v>2111</v>
      </c>
      <c r="B206" s="19" t="s">
        <v>2109</v>
      </c>
      <c r="C206" s="19" t="s">
        <v>2110</v>
      </c>
    </row>
    <row r="207" spans="1:3" x14ac:dyDescent="0.3">
      <c r="A207" s="19" t="s">
        <v>2113</v>
      </c>
      <c r="B207" s="19" t="s">
        <v>2112</v>
      </c>
      <c r="C207" s="19" t="s">
        <v>1659</v>
      </c>
    </row>
    <row r="208" spans="1:3" x14ac:dyDescent="0.3">
      <c r="A208" s="19" t="s">
        <v>2116</v>
      </c>
      <c r="B208" s="19" t="s">
        <v>2114</v>
      </c>
      <c r="C208" s="19" t="s">
        <v>2115</v>
      </c>
    </row>
    <row r="209" spans="1:3" x14ac:dyDescent="0.3">
      <c r="A209" s="19" t="s">
        <v>2119</v>
      </c>
      <c r="B209" s="19" t="s">
        <v>2117</v>
      </c>
      <c r="C209" s="19" t="s">
        <v>2118</v>
      </c>
    </row>
    <row r="210" spans="1:3" x14ac:dyDescent="0.3">
      <c r="A210" s="19" t="s">
        <v>2121</v>
      </c>
      <c r="B210" s="19" t="s">
        <v>2120</v>
      </c>
      <c r="C210" s="19" t="s">
        <v>1685</v>
      </c>
    </row>
    <row r="211" spans="1:3" x14ac:dyDescent="0.3">
      <c r="A211" s="19" t="s">
        <v>2123</v>
      </c>
      <c r="B211" s="19" t="s">
        <v>2122</v>
      </c>
      <c r="C211" s="19" t="s">
        <v>1659</v>
      </c>
    </row>
    <row r="212" spans="1:3" x14ac:dyDescent="0.3">
      <c r="A212" s="19" t="s">
        <v>2125</v>
      </c>
      <c r="B212" s="19" t="s">
        <v>2124</v>
      </c>
      <c r="C212" s="19" t="s">
        <v>1921</v>
      </c>
    </row>
    <row r="213" spans="1:3" x14ac:dyDescent="0.3">
      <c r="A213" s="19" t="s">
        <v>2127</v>
      </c>
      <c r="B213" s="19" t="s">
        <v>2126</v>
      </c>
      <c r="C213" s="19" t="s">
        <v>1659</v>
      </c>
    </row>
    <row r="214" spans="1:3" x14ac:dyDescent="0.3">
      <c r="A214" s="19" t="s">
        <v>2129</v>
      </c>
      <c r="B214" s="19" t="s">
        <v>2128</v>
      </c>
      <c r="C214" s="19" t="s">
        <v>1659</v>
      </c>
    </row>
    <row r="215" spans="1:3" x14ac:dyDescent="0.3">
      <c r="A215" s="19" t="s">
        <v>2131</v>
      </c>
      <c r="B215" s="19" t="s">
        <v>2130</v>
      </c>
      <c r="C215" s="19" t="s">
        <v>1659</v>
      </c>
    </row>
    <row r="216" spans="1:3" x14ac:dyDescent="0.3">
      <c r="A216" s="19" t="s">
        <v>2134</v>
      </c>
      <c r="B216" s="19" t="s">
        <v>2132</v>
      </c>
      <c r="C216" s="19" t="s">
        <v>2133</v>
      </c>
    </row>
    <row r="217" spans="1:3" x14ac:dyDescent="0.3">
      <c r="A217" s="19" t="s">
        <v>2136</v>
      </c>
      <c r="B217" s="19" t="s">
        <v>2135</v>
      </c>
      <c r="C217" s="19" t="s">
        <v>1659</v>
      </c>
    </row>
    <row r="218" spans="1:3" x14ac:dyDescent="0.3">
      <c r="A218" s="19" t="s">
        <v>2138</v>
      </c>
      <c r="B218" s="19" t="s">
        <v>2137</v>
      </c>
      <c r="C218" s="19" t="s">
        <v>1789</v>
      </c>
    </row>
    <row r="219" spans="1:3" x14ac:dyDescent="0.3">
      <c r="A219" s="19" t="s">
        <v>2141</v>
      </c>
      <c r="B219" s="19" t="s">
        <v>2139</v>
      </c>
      <c r="C219" s="19" t="s">
        <v>2140</v>
      </c>
    </row>
    <row r="220" spans="1:3" x14ac:dyDescent="0.3">
      <c r="A220" s="19" t="s">
        <v>2143</v>
      </c>
      <c r="B220" s="19" t="s">
        <v>2142</v>
      </c>
      <c r="C220" s="19" t="s">
        <v>1710</v>
      </c>
    </row>
    <row r="221" spans="1:3" x14ac:dyDescent="0.3">
      <c r="A221" s="19" t="s">
        <v>2145</v>
      </c>
      <c r="B221" s="19" t="s">
        <v>2144</v>
      </c>
      <c r="C221" s="19" t="s">
        <v>1789</v>
      </c>
    </row>
    <row r="222" spans="1:3" x14ac:dyDescent="0.3">
      <c r="A222" s="19" t="s">
        <v>2147</v>
      </c>
      <c r="B222" s="19" t="s">
        <v>2146</v>
      </c>
      <c r="C222" s="19" t="s">
        <v>1724</v>
      </c>
    </row>
    <row r="223" spans="1:3" x14ac:dyDescent="0.3">
      <c r="A223" s="19" t="s">
        <v>2149</v>
      </c>
      <c r="B223" s="19" t="s">
        <v>2148</v>
      </c>
      <c r="C223" s="19" t="s">
        <v>1685</v>
      </c>
    </row>
    <row r="224" spans="1:3" x14ac:dyDescent="0.3">
      <c r="A224" s="19" t="s">
        <v>2151</v>
      </c>
      <c r="B224" s="19" t="s">
        <v>2150</v>
      </c>
      <c r="C224" s="19" t="s">
        <v>1731</v>
      </c>
    </row>
    <row r="225" spans="1:3" x14ac:dyDescent="0.3">
      <c r="A225" s="19" t="s">
        <v>2153</v>
      </c>
      <c r="B225" s="19" t="s">
        <v>2152</v>
      </c>
      <c r="C225" s="19" t="s">
        <v>1707</v>
      </c>
    </row>
    <row r="226" spans="1:3" x14ac:dyDescent="0.3">
      <c r="A226" s="19" t="s">
        <v>2155</v>
      </c>
      <c r="B226" s="19" t="s">
        <v>2154</v>
      </c>
      <c r="C226" s="19" t="s">
        <v>1653</v>
      </c>
    </row>
    <row r="227" spans="1:3" x14ac:dyDescent="0.3">
      <c r="A227" s="19" t="s">
        <v>2155</v>
      </c>
      <c r="B227" s="19" t="s">
        <v>2154</v>
      </c>
      <c r="C227" s="19" t="s">
        <v>1653</v>
      </c>
    </row>
    <row r="228" spans="1:3" x14ac:dyDescent="0.3">
      <c r="A228" s="19" t="s">
        <v>2157</v>
      </c>
      <c r="B228" s="19" t="s">
        <v>2156</v>
      </c>
      <c r="C228" s="19" t="s">
        <v>1941</v>
      </c>
    </row>
    <row r="229" spans="1:3" x14ac:dyDescent="0.3">
      <c r="A229" s="19" t="s">
        <v>2159</v>
      </c>
      <c r="B229" s="19" t="s">
        <v>2158</v>
      </c>
      <c r="C229" s="19" t="s">
        <v>1710</v>
      </c>
    </row>
    <row r="230" spans="1:3" x14ac:dyDescent="0.3">
      <c r="A230" s="19" t="s">
        <v>2161</v>
      </c>
      <c r="B230" s="19" t="s">
        <v>2160</v>
      </c>
      <c r="C230" s="19" t="s">
        <v>1653</v>
      </c>
    </row>
    <row r="231" spans="1:3" x14ac:dyDescent="0.3">
      <c r="A231" s="19" t="s">
        <v>2161</v>
      </c>
      <c r="B231" s="19" t="s">
        <v>2160</v>
      </c>
      <c r="C231" s="19" t="s">
        <v>1653</v>
      </c>
    </row>
    <row r="232" spans="1:3" x14ac:dyDescent="0.3">
      <c r="A232" s="19" t="s">
        <v>2163</v>
      </c>
      <c r="B232" s="19" t="s">
        <v>2162</v>
      </c>
      <c r="C232" s="19" t="s">
        <v>1656</v>
      </c>
    </row>
    <row r="233" spans="1:3" x14ac:dyDescent="0.3">
      <c r="A233" s="19" t="s">
        <v>2165</v>
      </c>
      <c r="B233" s="19" t="s">
        <v>2164</v>
      </c>
      <c r="C233" s="19" t="s">
        <v>1673</v>
      </c>
    </row>
    <row r="234" spans="1:3" x14ac:dyDescent="0.3">
      <c r="A234" s="19" t="s">
        <v>2167</v>
      </c>
      <c r="B234" s="19" t="s">
        <v>2166</v>
      </c>
      <c r="C234" s="19" t="s">
        <v>1685</v>
      </c>
    </row>
    <row r="235" spans="1:3" x14ac:dyDescent="0.3">
      <c r="A235" s="19" t="s">
        <v>2169</v>
      </c>
      <c r="B235" s="19" t="s">
        <v>2168</v>
      </c>
      <c r="C235" s="19" t="s">
        <v>1673</v>
      </c>
    </row>
    <row r="236" spans="1:3" x14ac:dyDescent="0.3">
      <c r="A236" s="19" t="s">
        <v>2171</v>
      </c>
      <c r="B236" s="19" t="s">
        <v>2170</v>
      </c>
      <c r="C236" s="19" t="s">
        <v>1653</v>
      </c>
    </row>
    <row r="237" spans="1:3" x14ac:dyDescent="0.3">
      <c r="A237" s="19" t="s">
        <v>2171</v>
      </c>
      <c r="B237" s="19" t="s">
        <v>2172</v>
      </c>
      <c r="C237" s="19" t="s">
        <v>1653</v>
      </c>
    </row>
    <row r="238" spans="1:3" x14ac:dyDescent="0.3">
      <c r="A238" s="19" t="s">
        <v>2174</v>
      </c>
      <c r="B238" s="19" t="s">
        <v>2173</v>
      </c>
      <c r="C238" s="19" t="s">
        <v>1659</v>
      </c>
    </row>
    <row r="239" spans="1:3" x14ac:dyDescent="0.3">
      <c r="A239" s="19" t="s">
        <v>2176</v>
      </c>
      <c r="B239" s="19" t="s">
        <v>2175</v>
      </c>
      <c r="C239" s="19" t="s">
        <v>2045</v>
      </c>
    </row>
    <row r="240" spans="1:3" x14ac:dyDescent="0.3">
      <c r="A240" s="19" t="s">
        <v>2179</v>
      </c>
      <c r="B240" s="19" t="s">
        <v>2177</v>
      </c>
      <c r="C240" s="19" t="s">
        <v>2178</v>
      </c>
    </row>
    <row r="241" spans="1:3" x14ac:dyDescent="0.3">
      <c r="A241" s="19" t="s">
        <v>2182</v>
      </c>
      <c r="B241" s="19" t="s">
        <v>2180</v>
      </c>
      <c r="C241" s="19" t="s">
        <v>2181</v>
      </c>
    </row>
    <row r="242" spans="1:3" x14ac:dyDescent="0.3">
      <c r="A242" s="19" t="s">
        <v>2184</v>
      </c>
      <c r="B242" s="19" t="s">
        <v>2183</v>
      </c>
      <c r="C242" s="19" t="s">
        <v>1659</v>
      </c>
    </row>
    <row r="243" spans="1:3" x14ac:dyDescent="0.3">
      <c r="A243" s="19" t="s">
        <v>2186</v>
      </c>
      <c r="B243" s="19" t="s">
        <v>2185</v>
      </c>
      <c r="C243" s="19" t="s">
        <v>1659</v>
      </c>
    </row>
    <row r="244" spans="1:3" x14ac:dyDescent="0.3">
      <c r="A244" s="19" t="s">
        <v>2188</v>
      </c>
      <c r="B244" s="19" t="s">
        <v>2187</v>
      </c>
      <c r="C244" s="19" t="s">
        <v>1941</v>
      </c>
    </row>
    <row r="245" spans="1:3" x14ac:dyDescent="0.3">
      <c r="A245" s="19" t="s">
        <v>2190</v>
      </c>
      <c r="B245" s="19" t="s">
        <v>2189</v>
      </c>
      <c r="C245" s="19" t="s">
        <v>1693</v>
      </c>
    </row>
    <row r="246" spans="1:3" x14ac:dyDescent="0.3">
      <c r="A246" s="19" t="s">
        <v>2192</v>
      </c>
      <c r="B246" s="19" t="s">
        <v>2191</v>
      </c>
      <c r="C246" s="19" t="s">
        <v>1659</v>
      </c>
    </row>
    <row r="247" spans="1:3" x14ac:dyDescent="0.3">
      <c r="A247" s="19" t="s">
        <v>2194</v>
      </c>
      <c r="B247" s="19" t="s">
        <v>2193</v>
      </c>
      <c r="C247" s="19" t="s">
        <v>1653</v>
      </c>
    </row>
    <row r="248" spans="1:3" x14ac:dyDescent="0.3">
      <c r="A248" s="19" t="s">
        <v>2194</v>
      </c>
      <c r="B248" s="19" t="s">
        <v>2193</v>
      </c>
      <c r="C248" s="19" t="s">
        <v>1653</v>
      </c>
    </row>
    <row r="249" spans="1:3" x14ac:dyDescent="0.3">
      <c r="A249" s="19" t="s">
        <v>2197</v>
      </c>
      <c r="B249" s="19" t="s">
        <v>2195</v>
      </c>
      <c r="C249" s="19" t="s">
        <v>2196</v>
      </c>
    </row>
    <row r="250" spans="1:3" x14ac:dyDescent="0.3">
      <c r="A250" s="19" t="s">
        <v>2199</v>
      </c>
      <c r="B250" s="19" t="s">
        <v>2198</v>
      </c>
      <c r="C250" s="19" t="s">
        <v>1724</v>
      </c>
    </row>
    <row r="251" spans="1:3" x14ac:dyDescent="0.3">
      <c r="A251" s="19" t="s">
        <v>2202</v>
      </c>
      <c r="B251" s="19" t="s">
        <v>2200</v>
      </c>
      <c r="C251" s="19" t="s">
        <v>2201</v>
      </c>
    </row>
    <row r="252" spans="1:3" x14ac:dyDescent="0.3">
      <c r="A252" s="19" t="s">
        <v>2205</v>
      </c>
      <c r="B252" s="19" t="s">
        <v>2203</v>
      </c>
      <c r="C252" s="19" t="s">
        <v>2204</v>
      </c>
    </row>
    <row r="253" spans="1:3" x14ac:dyDescent="0.3">
      <c r="A253" s="19" t="s">
        <v>2207</v>
      </c>
      <c r="B253" s="19" t="s">
        <v>2206</v>
      </c>
      <c r="C253" s="19" t="s">
        <v>1789</v>
      </c>
    </row>
    <row r="254" spans="1:3" x14ac:dyDescent="0.3">
      <c r="A254" s="19" t="s">
        <v>2209</v>
      </c>
      <c r="B254" s="19" t="s">
        <v>2208</v>
      </c>
      <c r="C254" s="19" t="s">
        <v>1659</v>
      </c>
    </row>
    <row r="255" spans="1:3" x14ac:dyDescent="0.3">
      <c r="A255" s="19" t="s">
        <v>2211</v>
      </c>
      <c r="B255" s="19" t="s">
        <v>2210</v>
      </c>
      <c r="C255" s="19" t="s">
        <v>1685</v>
      </c>
    </row>
    <row r="256" spans="1:3" x14ac:dyDescent="0.3">
      <c r="A256" s="19" t="s">
        <v>2213</v>
      </c>
      <c r="B256" s="19" t="s">
        <v>2212</v>
      </c>
      <c r="C256" s="19" t="s">
        <v>1659</v>
      </c>
    </row>
    <row r="257" spans="1:3" x14ac:dyDescent="0.3">
      <c r="A257" s="19" t="s">
        <v>2215</v>
      </c>
      <c r="B257" s="19" t="s">
        <v>2214</v>
      </c>
      <c r="C257" s="19" t="s">
        <v>1918</v>
      </c>
    </row>
    <row r="258" spans="1:3" x14ac:dyDescent="0.3">
      <c r="A258" s="19" t="s">
        <v>2217</v>
      </c>
      <c r="B258" s="19" t="s">
        <v>2216</v>
      </c>
      <c r="C258" s="19" t="s">
        <v>1918</v>
      </c>
    </row>
    <row r="259" spans="1:3" x14ac:dyDescent="0.3">
      <c r="A259" s="19" t="s">
        <v>2219</v>
      </c>
      <c r="B259" s="19" t="s">
        <v>2218</v>
      </c>
      <c r="C259" s="19" t="s">
        <v>1737</v>
      </c>
    </row>
    <row r="260" spans="1:3" x14ac:dyDescent="0.3">
      <c r="A260" s="19" t="s">
        <v>2221</v>
      </c>
      <c r="B260" s="19" t="s">
        <v>2220</v>
      </c>
      <c r="C260" s="19" t="s">
        <v>1659</v>
      </c>
    </row>
    <row r="261" spans="1:3" x14ac:dyDescent="0.3">
      <c r="A261" s="19" t="s">
        <v>2223</v>
      </c>
      <c r="B261" s="19" t="s">
        <v>2222</v>
      </c>
      <c r="C261" s="19" t="s">
        <v>1659</v>
      </c>
    </row>
    <row r="262" spans="1:3" x14ac:dyDescent="0.3">
      <c r="A262" s="19" t="s">
        <v>2225</v>
      </c>
      <c r="B262" s="19" t="s">
        <v>2224</v>
      </c>
      <c r="C262" s="19" t="s">
        <v>1685</v>
      </c>
    </row>
    <row r="263" spans="1:3" x14ac:dyDescent="0.3">
      <c r="A263" s="19" t="s">
        <v>2228</v>
      </c>
      <c r="B263" s="19" t="s">
        <v>2226</v>
      </c>
      <c r="C263" s="19" t="s">
        <v>2227</v>
      </c>
    </row>
    <row r="264" spans="1:3" x14ac:dyDescent="0.3">
      <c r="A264" s="19" t="s">
        <v>1200</v>
      </c>
      <c r="B264" s="19" t="s">
        <v>2229</v>
      </c>
      <c r="C264" s="19" t="s">
        <v>1659</v>
      </c>
    </row>
    <row r="265" spans="1:3" x14ac:dyDescent="0.3">
      <c r="A265" s="19" t="s">
        <v>2231</v>
      </c>
      <c r="B265" s="19" t="s">
        <v>2230</v>
      </c>
      <c r="C265" s="19" t="s">
        <v>1659</v>
      </c>
    </row>
    <row r="266" spans="1:3" x14ac:dyDescent="0.3">
      <c r="A266" s="19" t="s">
        <v>2233</v>
      </c>
      <c r="B266" s="19" t="s">
        <v>2232</v>
      </c>
      <c r="C266" s="19" t="s">
        <v>1653</v>
      </c>
    </row>
    <row r="267" spans="1:3" x14ac:dyDescent="0.3">
      <c r="A267" s="19" t="s">
        <v>2233</v>
      </c>
      <c r="B267" s="19" t="s">
        <v>2232</v>
      </c>
      <c r="C267" s="19" t="s">
        <v>1653</v>
      </c>
    </row>
    <row r="268" spans="1:3" x14ac:dyDescent="0.3">
      <c r="A268" s="19" t="s">
        <v>2235</v>
      </c>
      <c r="B268" s="19" t="s">
        <v>2234</v>
      </c>
      <c r="C268" s="19" t="s">
        <v>1659</v>
      </c>
    </row>
    <row r="269" spans="1:3" x14ac:dyDescent="0.3">
      <c r="A269" s="19" t="s">
        <v>1183</v>
      </c>
      <c r="B269" s="19" t="s">
        <v>2236</v>
      </c>
      <c r="C269" s="19" t="s">
        <v>1918</v>
      </c>
    </row>
    <row r="270" spans="1:3" x14ac:dyDescent="0.3">
      <c r="A270" s="19" t="s">
        <v>2238</v>
      </c>
      <c r="B270" s="19" t="s">
        <v>2237</v>
      </c>
      <c r="C270" s="19" t="s">
        <v>1707</v>
      </c>
    </row>
    <row r="271" spans="1:3" x14ac:dyDescent="0.3">
      <c r="A271" s="19" t="s">
        <v>2240</v>
      </c>
      <c r="B271" s="19" t="s">
        <v>2239</v>
      </c>
      <c r="C271" s="19" t="s">
        <v>1673</v>
      </c>
    </row>
    <row r="272" spans="1:3" x14ac:dyDescent="0.3">
      <c r="A272" s="19" t="s">
        <v>2242</v>
      </c>
      <c r="B272" s="19" t="s">
        <v>2241</v>
      </c>
      <c r="C272" s="19" t="s">
        <v>1659</v>
      </c>
    </row>
    <row r="273" spans="1:3" x14ac:dyDescent="0.3">
      <c r="A273" s="19" t="s">
        <v>2244</v>
      </c>
      <c r="B273" s="19" t="s">
        <v>2243</v>
      </c>
      <c r="C273" s="19" t="s">
        <v>1921</v>
      </c>
    </row>
    <row r="274" spans="1:3" x14ac:dyDescent="0.3">
      <c r="A274" s="19" t="s">
        <v>2246</v>
      </c>
      <c r="B274" s="19" t="s">
        <v>2245</v>
      </c>
      <c r="C274" s="19" t="s">
        <v>1921</v>
      </c>
    </row>
    <row r="275" spans="1:3" x14ac:dyDescent="0.3">
      <c r="A275" s="19" t="s">
        <v>2248</v>
      </c>
      <c r="B275" s="19" t="s">
        <v>2247</v>
      </c>
      <c r="C275" s="19" t="s">
        <v>1653</v>
      </c>
    </row>
    <row r="276" spans="1:3" x14ac:dyDescent="0.3">
      <c r="A276" s="19" t="s">
        <v>2248</v>
      </c>
      <c r="B276" s="19" t="s">
        <v>2247</v>
      </c>
      <c r="C276" s="19" t="s">
        <v>1653</v>
      </c>
    </row>
    <row r="277" spans="1:3" x14ac:dyDescent="0.3">
      <c r="A277" s="19" t="s">
        <v>2250</v>
      </c>
      <c r="B277" s="19" t="s">
        <v>2249</v>
      </c>
      <c r="C277" s="19" t="s">
        <v>1659</v>
      </c>
    </row>
    <row r="278" spans="1:3" x14ac:dyDescent="0.3">
      <c r="A278" s="19" t="s">
        <v>2251</v>
      </c>
      <c r="B278" s="19" t="s">
        <v>2249</v>
      </c>
      <c r="C278" s="19" t="s">
        <v>1659</v>
      </c>
    </row>
    <row r="279" spans="1:3" x14ac:dyDescent="0.3">
      <c r="A279" s="19" t="s">
        <v>1178</v>
      </c>
      <c r="B279" s="19" t="s">
        <v>2249</v>
      </c>
      <c r="C279" s="19" t="s">
        <v>1659</v>
      </c>
    </row>
    <row r="280" spans="1:3" x14ac:dyDescent="0.3">
      <c r="A280" s="19" t="s">
        <v>2253</v>
      </c>
      <c r="B280" s="19" t="s">
        <v>2252</v>
      </c>
      <c r="C280" s="19" t="s">
        <v>1659</v>
      </c>
    </row>
    <row r="281" spans="1:3" x14ac:dyDescent="0.3">
      <c r="A281" s="19" t="s">
        <v>2255</v>
      </c>
      <c r="B281" s="19" t="s">
        <v>2254</v>
      </c>
      <c r="C281" s="19" t="s">
        <v>1673</v>
      </c>
    </row>
    <row r="282" spans="1:3" x14ac:dyDescent="0.3">
      <c r="A282" s="19" t="s">
        <v>2257</v>
      </c>
      <c r="B282" s="19" t="s">
        <v>2256</v>
      </c>
      <c r="C282" s="19" t="s">
        <v>1737</v>
      </c>
    </row>
    <row r="283" spans="1:3" x14ac:dyDescent="0.3">
      <c r="A283" s="19" t="s">
        <v>2260</v>
      </c>
      <c r="B283" s="19" t="s">
        <v>2258</v>
      </c>
      <c r="C283" s="19" t="s">
        <v>2259</v>
      </c>
    </row>
    <row r="284" spans="1:3" x14ac:dyDescent="0.3">
      <c r="A284" s="19" t="s">
        <v>2262</v>
      </c>
      <c r="B284" s="19" t="s">
        <v>2261</v>
      </c>
      <c r="C284" s="19" t="s">
        <v>1918</v>
      </c>
    </row>
    <row r="285" spans="1:3" x14ac:dyDescent="0.3">
      <c r="A285" s="19" t="s">
        <v>2264</v>
      </c>
      <c r="B285" s="19" t="s">
        <v>2263</v>
      </c>
      <c r="C285" s="19" t="s">
        <v>1865</v>
      </c>
    </row>
    <row r="286" spans="1:3" x14ac:dyDescent="0.3">
      <c r="A286" s="19" t="s">
        <v>2266</v>
      </c>
      <c r="B286" s="19" t="s">
        <v>2265</v>
      </c>
      <c r="C286" s="19" t="s">
        <v>2227</v>
      </c>
    </row>
    <row r="287" spans="1:3" x14ac:dyDescent="0.3">
      <c r="A287" s="19" t="s">
        <v>2268</v>
      </c>
      <c r="B287" s="19" t="s">
        <v>2267</v>
      </c>
      <c r="C287" s="19" t="s">
        <v>1653</v>
      </c>
    </row>
    <row r="288" spans="1:3" x14ac:dyDescent="0.3">
      <c r="A288" s="19" t="s">
        <v>2268</v>
      </c>
      <c r="B288" s="19" t="s">
        <v>2267</v>
      </c>
      <c r="C288" s="19" t="s">
        <v>1653</v>
      </c>
    </row>
    <row r="289" spans="1:3" x14ac:dyDescent="0.3">
      <c r="A289" s="19" t="s">
        <v>2270</v>
      </c>
      <c r="B289" s="19" t="s">
        <v>2269</v>
      </c>
      <c r="C289" s="19" t="s">
        <v>1659</v>
      </c>
    </row>
    <row r="290" spans="1:3" x14ac:dyDescent="0.3">
      <c r="A290" s="19" t="s">
        <v>2272</v>
      </c>
      <c r="B290" s="19" t="s">
        <v>2271</v>
      </c>
      <c r="C290" s="19" t="s">
        <v>2178</v>
      </c>
    </row>
    <row r="291" spans="1:3" x14ac:dyDescent="0.3">
      <c r="A291" s="19" t="s">
        <v>2274</v>
      </c>
      <c r="B291" s="19" t="s">
        <v>2273</v>
      </c>
      <c r="C291" s="19" t="s">
        <v>1673</v>
      </c>
    </row>
    <row r="292" spans="1:3" x14ac:dyDescent="0.3">
      <c r="A292" s="19" t="s">
        <v>2276</v>
      </c>
      <c r="B292" s="19" t="s">
        <v>2275</v>
      </c>
      <c r="C292" s="19" t="s">
        <v>1853</v>
      </c>
    </row>
    <row r="293" spans="1:3" x14ac:dyDescent="0.3">
      <c r="A293" s="19" t="s">
        <v>2278</v>
      </c>
      <c r="B293" s="19" t="s">
        <v>2277</v>
      </c>
      <c r="C293" s="19" t="s">
        <v>1673</v>
      </c>
    </row>
    <row r="294" spans="1:3" x14ac:dyDescent="0.3">
      <c r="A294" s="19" t="s">
        <v>2280</v>
      </c>
      <c r="B294" s="19" t="s">
        <v>2279</v>
      </c>
      <c r="C294" s="19" t="s">
        <v>1673</v>
      </c>
    </row>
    <row r="295" spans="1:3" x14ac:dyDescent="0.3">
      <c r="A295" s="19" t="s">
        <v>2282</v>
      </c>
      <c r="B295" s="19" t="s">
        <v>2281</v>
      </c>
      <c r="C295" s="19" t="s">
        <v>1673</v>
      </c>
    </row>
    <row r="296" spans="1:3" x14ac:dyDescent="0.3">
      <c r="A296" s="19" t="s">
        <v>2284</v>
      </c>
      <c r="B296" s="19" t="s">
        <v>2283</v>
      </c>
      <c r="C296" s="19" t="s">
        <v>1659</v>
      </c>
    </row>
    <row r="297" spans="1:3" x14ac:dyDescent="0.3">
      <c r="A297" s="19" t="s">
        <v>2286</v>
      </c>
      <c r="B297" s="19" t="s">
        <v>2285</v>
      </c>
      <c r="C297" s="19" t="s">
        <v>1710</v>
      </c>
    </row>
    <row r="298" spans="1:3" x14ac:dyDescent="0.3">
      <c r="A298" s="19" t="s">
        <v>2288</v>
      </c>
      <c r="B298" s="19" t="s">
        <v>2287</v>
      </c>
      <c r="C298" s="19" t="s">
        <v>1659</v>
      </c>
    </row>
    <row r="299" spans="1:3" x14ac:dyDescent="0.3">
      <c r="A299" s="19" t="s">
        <v>2290</v>
      </c>
      <c r="B299" s="19" t="s">
        <v>2289</v>
      </c>
      <c r="C299" s="19" t="s">
        <v>1659</v>
      </c>
    </row>
    <row r="300" spans="1:3" x14ac:dyDescent="0.3">
      <c r="A300" s="19" t="s">
        <v>2292</v>
      </c>
      <c r="B300" s="19" t="s">
        <v>2291</v>
      </c>
      <c r="C300" s="19" t="s">
        <v>1750</v>
      </c>
    </row>
    <row r="301" spans="1:3" x14ac:dyDescent="0.3">
      <c r="A301" s="19" t="s">
        <v>2294</v>
      </c>
      <c r="B301" s="19" t="s">
        <v>2293</v>
      </c>
      <c r="C301" s="19" t="s">
        <v>1659</v>
      </c>
    </row>
    <row r="302" spans="1:3" x14ac:dyDescent="0.3">
      <c r="A302" s="19" t="s">
        <v>2296</v>
      </c>
      <c r="B302" s="19" t="s">
        <v>2295</v>
      </c>
      <c r="C302" s="19" t="s">
        <v>1685</v>
      </c>
    </row>
    <row r="303" spans="1:3" x14ac:dyDescent="0.3">
      <c r="A303" s="19" t="s">
        <v>2298</v>
      </c>
      <c r="B303" s="19" t="s">
        <v>2297</v>
      </c>
      <c r="C303" s="19" t="s">
        <v>1673</v>
      </c>
    </row>
    <row r="304" spans="1:3" x14ac:dyDescent="0.3">
      <c r="A304" s="19" t="s">
        <v>2300</v>
      </c>
      <c r="B304" s="19" t="s">
        <v>2299</v>
      </c>
      <c r="C304" s="19" t="s">
        <v>1659</v>
      </c>
    </row>
    <row r="305" spans="1:3" x14ac:dyDescent="0.3">
      <c r="A305" s="19" t="s">
        <v>2302</v>
      </c>
      <c r="B305" s="19" t="s">
        <v>2301</v>
      </c>
      <c r="C305" s="19" t="s">
        <v>2001</v>
      </c>
    </row>
    <row r="306" spans="1:3" x14ac:dyDescent="0.3">
      <c r="A306" s="19" t="s">
        <v>2305</v>
      </c>
      <c r="B306" s="19" t="s">
        <v>2303</v>
      </c>
      <c r="C306" s="19" t="s">
        <v>2304</v>
      </c>
    </row>
    <row r="307" spans="1:3" x14ac:dyDescent="0.3">
      <c r="A307" s="19" t="s">
        <v>2307</v>
      </c>
      <c r="B307" s="19" t="s">
        <v>2306</v>
      </c>
      <c r="C307" s="19" t="s">
        <v>1659</v>
      </c>
    </row>
    <row r="308" spans="1:3" x14ac:dyDescent="0.3">
      <c r="A308" s="19" t="s">
        <v>2309</v>
      </c>
      <c r="B308" s="19" t="s">
        <v>2308</v>
      </c>
      <c r="C308" s="19" t="s">
        <v>1659</v>
      </c>
    </row>
    <row r="309" spans="1:3" x14ac:dyDescent="0.3">
      <c r="A309" s="19" t="s">
        <v>2311</v>
      </c>
      <c r="B309" s="19" t="s">
        <v>2310</v>
      </c>
      <c r="C309" s="19" t="s">
        <v>1659</v>
      </c>
    </row>
    <row r="310" spans="1:3" x14ac:dyDescent="0.3">
      <c r="A310" s="19" t="s">
        <v>2313</v>
      </c>
      <c r="B310" s="19" t="s">
        <v>2312</v>
      </c>
      <c r="C310" s="19" t="s">
        <v>1659</v>
      </c>
    </row>
    <row r="311" spans="1:3" x14ac:dyDescent="0.3">
      <c r="A311" s="19" t="s">
        <v>2315</v>
      </c>
      <c r="B311" s="19" t="s">
        <v>2314</v>
      </c>
      <c r="C311" s="19" t="s">
        <v>1659</v>
      </c>
    </row>
    <row r="312" spans="1:3" x14ac:dyDescent="0.3">
      <c r="A312" s="19" t="s">
        <v>2317</v>
      </c>
      <c r="B312" s="19" t="s">
        <v>2316</v>
      </c>
      <c r="C312" s="19" t="s">
        <v>1659</v>
      </c>
    </row>
    <row r="313" spans="1:3" x14ac:dyDescent="0.3">
      <c r="A313" s="19" t="s">
        <v>2319</v>
      </c>
      <c r="B313" s="19" t="s">
        <v>2318</v>
      </c>
      <c r="C313" s="19" t="s">
        <v>1659</v>
      </c>
    </row>
    <row r="314" spans="1:3" x14ac:dyDescent="0.3">
      <c r="A314" s="19" t="s">
        <v>2321</v>
      </c>
      <c r="B314" s="19" t="s">
        <v>2320</v>
      </c>
      <c r="C314" s="19" t="s">
        <v>1659</v>
      </c>
    </row>
    <row r="315" spans="1:3" x14ac:dyDescent="0.3">
      <c r="A315" s="19" t="s">
        <v>2324</v>
      </c>
      <c r="B315" s="19" t="s">
        <v>2322</v>
      </c>
      <c r="C315" s="19" t="s">
        <v>2323</v>
      </c>
    </row>
    <row r="316" spans="1:3" x14ac:dyDescent="0.3">
      <c r="A316" s="19" t="s">
        <v>2326</v>
      </c>
      <c r="B316" s="19" t="s">
        <v>2325</v>
      </c>
      <c r="C316" s="19" t="s">
        <v>1806</v>
      </c>
    </row>
    <row r="317" spans="1:3" x14ac:dyDescent="0.3">
      <c r="A317" s="19" t="s">
        <v>2329</v>
      </c>
      <c r="B317" s="19" t="s">
        <v>2327</v>
      </c>
      <c r="C317" s="19" t="s">
        <v>2328</v>
      </c>
    </row>
    <row r="318" spans="1:3" x14ac:dyDescent="0.3">
      <c r="A318" s="19" t="s">
        <v>2331</v>
      </c>
      <c r="B318" s="19" t="s">
        <v>2330</v>
      </c>
      <c r="C318" s="19" t="s">
        <v>1685</v>
      </c>
    </row>
    <row r="319" spans="1:3" x14ac:dyDescent="0.3">
      <c r="A319" s="19" t="s">
        <v>2333</v>
      </c>
      <c r="B319" s="19" t="s">
        <v>2332</v>
      </c>
      <c r="C319" s="19" t="s">
        <v>1645</v>
      </c>
    </row>
    <row r="320" spans="1:3" x14ac:dyDescent="0.3">
      <c r="A320" s="19" t="s">
        <v>2335</v>
      </c>
      <c r="B320" s="19" t="s">
        <v>2334</v>
      </c>
      <c r="C320" s="19" t="s">
        <v>1806</v>
      </c>
    </row>
    <row r="321" spans="1:3" x14ac:dyDescent="0.3">
      <c r="A321" s="19" t="s">
        <v>2337</v>
      </c>
      <c r="B321" s="19" t="s">
        <v>2336</v>
      </c>
      <c r="C321" s="19" t="s">
        <v>2110</v>
      </c>
    </row>
    <row r="322" spans="1:3" x14ac:dyDescent="0.3">
      <c r="A322" s="19" t="s">
        <v>2339</v>
      </c>
      <c r="B322" s="19" t="s">
        <v>2338</v>
      </c>
      <c r="C322" s="19" t="s">
        <v>1659</v>
      </c>
    </row>
    <row r="323" spans="1:3" x14ac:dyDescent="0.3">
      <c r="A323" s="19" t="s">
        <v>2341</v>
      </c>
      <c r="B323" s="19" t="s">
        <v>2340</v>
      </c>
      <c r="C323" s="19" t="s">
        <v>2328</v>
      </c>
    </row>
    <row r="324" spans="1:3" x14ac:dyDescent="0.3">
      <c r="A324" s="19" t="s">
        <v>2343</v>
      </c>
      <c r="B324" s="19" t="s">
        <v>2342</v>
      </c>
      <c r="C324" s="19" t="s">
        <v>1659</v>
      </c>
    </row>
    <row r="325" spans="1:3" x14ac:dyDescent="0.3">
      <c r="A325" s="19" t="s">
        <v>2345</v>
      </c>
      <c r="B325" s="19" t="s">
        <v>2344</v>
      </c>
      <c r="C325" s="19" t="s">
        <v>1789</v>
      </c>
    </row>
    <row r="326" spans="1:3" x14ac:dyDescent="0.3">
      <c r="A326" s="19" t="s">
        <v>2347</v>
      </c>
      <c r="B326" s="19" t="s">
        <v>2346</v>
      </c>
      <c r="C326" s="19" t="s">
        <v>1673</v>
      </c>
    </row>
    <row r="327" spans="1:3" x14ac:dyDescent="0.3">
      <c r="A327" s="19" t="s">
        <v>2349</v>
      </c>
      <c r="B327" s="19" t="s">
        <v>2348</v>
      </c>
      <c r="C327" s="19" t="s">
        <v>1653</v>
      </c>
    </row>
    <row r="328" spans="1:3" x14ac:dyDescent="0.3">
      <c r="A328" s="19" t="s">
        <v>2349</v>
      </c>
      <c r="B328" s="19" t="s">
        <v>2348</v>
      </c>
      <c r="C328" s="19" t="s">
        <v>1653</v>
      </c>
    </row>
    <row r="329" spans="1:3" x14ac:dyDescent="0.3">
      <c r="A329" s="19" t="s">
        <v>2351</v>
      </c>
      <c r="B329" s="19" t="s">
        <v>2350</v>
      </c>
      <c r="C329" s="19" t="s">
        <v>1724</v>
      </c>
    </row>
    <row r="330" spans="1:3" x14ac:dyDescent="0.3">
      <c r="A330" s="19" t="s">
        <v>2353</v>
      </c>
      <c r="B330" s="19" t="s">
        <v>2352</v>
      </c>
      <c r="C330" s="19" t="s">
        <v>1789</v>
      </c>
    </row>
    <row r="331" spans="1:3" x14ac:dyDescent="0.3">
      <c r="A331" s="19" t="s">
        <v>2355</v>
      </c>
      <c r="B331" s="19" t="s">
        <v>2354</v>
      </c>
      <c r="C331" s="19" t="s">
        <v>1673</v>
      </c>
    </row>
    <row r="332" spans="1:3" x14ac:dyDescent="0.3">
      <c r="A332" s="19" t="s">
        <v>2357</v>
      </c>
      <c r="B332" s="19" t="s">
        <v>2356</v>
      </c>
      <c r="C332" s="19" t="s">
        <v>1957</v>
      </c>
    </row>
    <row r="333" spans="1:3" x14ac:dyDescent="0.3">
      <c r="A333" s="19" t="s">
        <v>2359</v>
      </c>
      <c r="B333" s="19" t="s">
        <v>2358</v>
      </c>
      <c r="C333" s="19" t="s">
        <v>1821</v>
      </c>
    </row>
    <row r="334" spans="1:3" x14ac:dyDescent="0.3">
      <c r="A334" s="19" t="s">
        <v>2361</v>
      </c>
      <c r="B334" s="19" t="s">
        <v>2360</v>
      </c>
      <c r="C334" s="19" t="s">
        <v>1910</v>
      </c>
    </row>
    <row r="335" spans="1:3" x14ac:dyDescent="0.3">
      <c r="A335" s="19" t="s">
        <v>2364</v>
      </c>
      <c r="B335" s="19" t="s">
        <v>2362</v>
      </c>
      <c r="C335" s="19" t="s">
        <v>2363</v>
      </c>
    </row>
    <row r="336" spans="1:3" x14ac:dyDescent="0.3">
      <c r="A336" s="19" t="s">
        <v>2366</v>
      </c>
      <c r="B336" s="19" t="s">
        <v>2365</v>
      </c>
      <c r="C336" s="19" t="s">
        <v>1679</v>
      </c>
    </row>
    <row r="337" spans="1:3" x14ac:dyDescent="0.3">
      <c r="A337" s="19" t="s">
        <v>2368</v>
      </c>
      <c r="B337" s="19" t="s">
        <v>2367</v>
      </c>
      <c r="C337" s="19" t="s">
        <v>1918</v>
      </c>
    </row>
    <row r="338" spans="1:3" x14ac:dyDescent="0.3">
      <c r="A338" s="19" t="s">
        <v>2370</v>
      </c>
      <c r="B338" s="19" t="s">
        <v>2369</v>
      </c>
      <c r="C338" s="19" t="s">
        <v>1918</v>
      </c>
    </row>
    <row r="339" spans="1:3" x14ac:dyDescent="0.3">
      <c r="A339" s="19" t="s">
        <v>2372</v>
      </c>
      <c r="B339" s="19" t="s">
        <v>2371</v>
      </c>
      <c r="C339" s="19" t="s">
        <v>1659</v>
      </c>
    </row>
    <row r="340" spans="1:3" x14ac:dyDescent="0.3">
      <c r="A340" s="19" t="s">
        <v>1198</v>
      </c>
      <c r="B340" s="19" t="s">
        <v>2371</v>
      </c>
      <c r="C340" s="19" t="s">
        <v>1659</v>
      </c>
    </row>
    <row r="341" spans="1:3" x14ac:dyDescent="0.3">
      <c r="A341" s="19" t="s">
        <v>2375</v>
      </c>
      <c r="B341" s="19" t="s">
        <v>2373</v>
      </c>
      <c r="C341" s="19" t="s">
        <v>2374</v>
      </c>
    </row>
    <row r="342" spans="1:3" x14ac:dyDescent="0.3">
      <c r="A342" s="19" t="s">
        <v>2377</v>
      </c>
      <c r="B342" s="19" t="s">
        <v>2376</v>
      </c>
      <c r="C342" s="19" t="s">
        <v>1985</v>
      </c>
    </row>
    <row r="343" spans="1:3" x14ac:dyDescent="0.3">
      <c r="A343" s="19" t="s">
        <v>2379</v>
      </c>
      <c r="B343" s="19" t="s">
        <v>2378</v>
      </c>
      <c r="C343" s="19" t="s">
        <v>1836</v>
      </c>
    </row>
    <row r="344" spans="1:3" x14ac:dyDescent="0.3">
      <c r="A344" s="19" t="s">
        <v>2381</v>
      </c>
      <c r="B344" s="19" t="s">
        <v>2380</v>
      </c>
      <c r="C344" s="19" t="s">
        <v>1685</v>
      </c>
    </row>
    <row r="345" spans="1:3" x14ac:dyDescent="0.3">
      <c r="A345" s="19" t="s">
        <v>2383</v>
      </c>
      <c r="B345" s="19" t="s">
        <v>2382</v>
      </c>
      <c r="C345" s="19" t="s">
        <v>1789</v>
      </c>
    </row>
    <row r="346" spans="1:3" x14ac:dyDescent="0.3">
      <c r="A346" s="19" t="s">
        <v>2386</v>
      </c>
      <c r="B346" s="19" t="s">
        <v>2384</v>
      </c>
      <c r="C346" s="19" t="s">
        <v>2385</v>
      </c>
    </row>
    <row r="347" spans="1:3" x14ac:dyDescent="0.3">
      <c r="A347" s="19" t="s">
        <v>2388</v>
      </c>
      <c r="B347" s="19" t="s">
        <v>2387</v>
      </c>
      <c r="C347" s="19" t="s">
        <v>1918</v>
      </c>
    </row>
    <row r="348" spans="1:3" x14ac:dyDescent="0.3">
      <c r="A348" s="19" t="s">
        <v>2390</v>
      </c>
      <c r="B348" s="19" t="s">
        <v>2389</v>
      </c>
      <c r="C348" s="19" t="s">
        <v>1659</v>
      </c>
    </row>
    <row r="349" spans="1:3" x14ac:dyDescent="0.3">
      <c r="A349" s="19" t="s">
        <v>2392</v>
      </c>
      <c r="B349" s="19" t="s">
        <v>2391</v>
      </c>
      <c r="C349" s="19" t="s">
        <v>1659</v>
      </c>
    </row>
    <row r="350" spans="1:3" x14ac:dyDescent="0.3">
      <c r="A350" s="19" t="s">
        <v>2394</v>
      </c>
      <c r="B350" s="19" t="s">
        <v>2393</v>
      </c>
      <c r="C350" s="19" t="s">
        <v>1750</v>
      </c>
    </row>
    <row r="351" spans="1:3" x14ac:dyDescent="0.3">
      <c r="A351" s="19" t="s">
        <v>2397</v>
      </c>
      <c r="B351" s="19" t="s">
        <v>2395</v>
      </c>
      <c r="C351" s="19" t="s">
        <v>2396</v>
      </c>
    </row>
    <row r="352" spans="1:3" x14ac:dyDescent="0.3">
      <c r="A352" s="19" t="s">
        <v>2399</v>
      </c>
      <c r="B352" s="19" t="s">
        <v>2398</v>
      </c>
      <c r="C352" s="19" t="s">
        <v>1659</v>
      </c>
    </row>
    <row r="353" spans="1:3" x14ac:dyDescent="0.3">
      <c r="A353" s="19" t="s">
        <v>2401</v>
      </c>
      <c r="B353" s="19" t="s">
        <v>2400</v>
      </c>
      <c r="C353" s="19" t="s">
        <v>1653</v>
      </c>
    </row>
    <row r="354" spans="1:3" x14ac:dyDescent="0.3">
      <c r="A354" s="19" t="s">
        <v>2401</v>
      </c>
      <c r="B354" s="19" t="s">
        <v>2400</v>
      </c>
      <c r="C354" s="19" t="s">
        <v>1653</v>
      </c>
    </row>
    <row r="355" spans="1:3" x14ac:dyDescent="0.3">
      <c r="A355" s="19" t="s">
        <v>1193</v>
      </c>
      <c r="B355" s="19" t="s">
        <v>2402</v>
      </c>
      <c r="C355" s="19" t="s">
        <v>1707</v>
      </c>
    </row>
    <row r="356" spans="1:3" x14ac:dyDescent="0.3">
      <c r="A356" s="19" t="s">
        <v>2404</v>
      </c>
      <c r="B356" s="19" t="s">
        <v>2403</v>
      </c>
      <c r="C356" s="19" t="s">
        <v>1901</v>
      </c>
    </row>
    <row r="357" spans="1:3" x14ac:dyDescent="0.3">
      <c r="A357" s="19" t="s">
        <v>1195</v>
      </c>
      <c r="B357" s="19" t="s">
        <v>2405</v>
      </c>
      <c r="C357" s="19" t="s">
        <v>1659</v>
      </c>
    </row>
    <row r="358" spans="1:3" x14ac:dyDescent="0.3">
      <c r="A358" s="19" t="s">
        <v>2407</v>
      </c>
      <c r="B358" s="19" t="s">
        <v>2406</v>
      </c>
      <c r="C358" s="19" t="s">
        <v>1659</v>
      </c>
    </row>
    <row r="359" spans="1:3" x14ac:dyDescent="0.3">
      <c r="A359" s="19" t="s">
        <v>2409</v>
      </c>
      <c r="B359" s="19" t="s">
        <v>2408</v>
      </c>
      <c r="C359" s="19" t="s">
        <v>1659</v>
      </c>
    </row>
    <row r="360" spans="1:3" x14ac:dyDescent="0.3">
      <c r="A360" s="19" t="s">
        <v>2410</v>
      </c>
      <c r="B360" s="19" t="s">
        <v>2408</v>
      </c>
      <c r="C360" s="19" t="s">
        <v>1659</v>
      </c>
    </row>
    <row r="361" spans="1:3" x14ac:dyDescent="0.3">
      <c r="A361" s="19" t="s">
        <v>2412</v>
      </c>
      <c r="B361" s="19" t="s">
        <v>2411</v>
      </c>
      <c r="C361" s="19" t="s">
        <v>1659</v>
      </c>
    </row>
    <row r="362" spans="1:3" x14ac:dyDescent="0.3">
      <c r="A362" s="19" t="s">
        <v>2414</v>
      </c>
      <c r="B362" s="19" t="s">
        <v>2413</v>
      </c>
      <c r="C362" s="19" t="s">
        <v>1685</v>
      </c>
    </row>
    <row r="363" spans="1:3" x14ac:dyDescent="0.3">
      <c r="A363" s="19" t="s">
        <v>2416</v>
      </c>
      <c r="B363" s="19" t="s">
        <v>2415</v>
      </c>
      <c r="C363" s="19" t="s">
        <v>2385</v>
      </c>
    </row>
    <row r="364" spans="1:3" x14ac:dyDescent="0.3">
      <c r="A364" s="19" t="s">
        <v>2418</v>
      </c>
      <c r="B364" s="19" t="s">
        <v>2417</v>
      </c>
      <c r="C364" s="19" t="s">
        <v>1938</v>
      </c>
    </row>
    <row r="365" spans="1:3" x14ac:dyDescent="0.3">
      <c r="A365" s="19" t="s">
        <v>2420</v>
      </c>
      <c r="B365" s="19" t="s">
        <v>2419</v>
      </c>
      <c r="C365" s="19" t="s">
        <v>1659</v>
      </c>
    </row>
    <row r="366" spans="1:3" x14ac:dyDescent="0.3">
      <c r="A366" s="19" t="s">
        <v>2422</v>
      </c>
      <c r="B366" s="19" t="s">
        <v>2421</v>
      </c>
      <c r="C366" s="19" t="s">
        <v>1910</v>
      </c>
    </row>
    <row r="367" spans="1:3" x14ac:dyDescent="0.3">
      <c r="A367" s="19" t="s">
        <v>2424</v>
      </c>
      <c r="B367" s="19" t="s">
        <v>2423</v>
      </c>
      <c r="C367" s="19" t="s">
        <v>1659</v>
      </c>
    </row>
    <row r="368" spans="1:3" x14ac:dyDescent="0.3">
      <c r="A368" s="19" t="s">
        <v>2426</v>
      </c>
      <c r="B368" s="19" t="s">
        <v>2425</v>
      </c>
      <c r="C368" s="19" t="s">
        <v>1789</v>
      </c>
    </row>
    <row r="369" spans="1:3" x14ac:dyDescent="0.3">
      <c r="A369" s="19" t="s">
        <v>2428</v>
      </c>
      <c r="B369" s="19" t="s">
        <v>2427</v>
      </c>
      <c r="C369" s="19" t="s">
        <v>2427</v>
      </c>
    </row>
    <row r="370" spans="1:3" x14ac:dyDescent="0.3">
      <c r="A370" s="19" t="s">
        <v>2431</v>
      </c>
      <c r="B370" s="19" t="s">
        <v>2429</v>
      </c>
      <c r="C370" s="19" t="s">
        <v>2430</v>
      </c>
    </row>
    <row r="371" spans="1:3" x14ac:dyDescent="0.3">
      <c r="A371" s="19" t="s">
        <v>2433</v>
      </c>
      <c r="B371" s="19" t="s">
        <v>2432</v>
      </c>
      <c r="C371" s="19" t="s">
        <v>1659</v>
      </c>
    </row>
    <row r="372" spans="1:3" x14ac:dyDescent="0.3">
      <c r="A372" s="19" t="s">
        <v>1187</v>
      </c>
      <c r="B372" s="19" t="s">
        <v>2434</v>
      </c>
      <c r="C372" s="19" t="s">
        <v>2435</v>
      </c>
    </row>
    <row r="373" spans="1:3" x14ac:dyDescent="0.3">
      <c r="A373" s="19" t="s">
        <v>2437</v>
      </c>
      <c r="B373" s="19" t="s">
        <v>2436</v>
      </c>
      <c r="C373" s="19" t="s">
        <v>2027</v>
      </c>
    </row>
    <row r="374" spans="1:3" x14ac:dyDescent="0.3">
      <c r="A374" s="19" t="s">
        <v>2439</v>
      </c>
      <c r="B374" s="19" t="s">
        <v>2438</v>
      </c>
      <c r="C374" s="19" t="s">
        <v>2430</v>
      </c>
    </row>
    <row r="375" spans="1:3" x14ac:dyDescent="0.3">
      <c r="A375" s="19" t="s">
        <v>2441</v>
      </c>
      <c r="B375" s="19" t="s">
        <v>2440</v>
      </c>
      <c r="C375" s="19" t="s">
        <v>2001</v>
      </c>
    </row>
    <row r="376" spans="1:3" x14ac:dyDescent="0.3">
      <c r="A376" s="19" t="s">
        <v>2443</v>
      </c>
      <c r="B376" s="19" t="s">
        <v>2442</v>
      </c>
      <c r="C376" s="19" t="s">
        <v>1659</v>
      </c>
    </row>
    <row r="377" spans="1:3" x14ac:dyDescent="0.3">
      <c r="A377" s="19" t="s">
        <v>2446</v>
      </c>
      <c r="B377" s="19" t="s">
        <v>2444</v>
      </c>
      <c r="C377" s="19" t="s">
        <v>2445</v>
      </c>
    </row>
    <row r="378" spans="1:3" x14ac:dyDescent="0.3">
      <c r="A378" s="19" t="s">
        <v>2448</v>
      </c>
      <c r="B378" s="19" t="s">
        <v>2447</v>
      </c>
      <c r="C378" s="19" t="s">
        <v>2001</v>
      </c>
    </row>
    <row r="379" spans="1:3" x14ac:dyDescent="0.3">
      <c r="A379" s="19" t="s">
        <v>2450</v>
      </c>
      <c r="B379" s="19" t="s">
        <v>2449</v>
      </c>
      <c r="C379" s="19" t="s">
        <v>1653</v>
      </c>
    </row>
    <row r="380" spans="1:3" x14ac:dyDescent="0.3">
      <c r="A380" s="19" t="s">
        <v>2450</v>
      </c>
      <c r="B380" s="19" t="s">
        <v>2449</v>
      </c>
      <c r="C380" s="19" t="s">
        <v>1653</v>
      </c>
    </row>
    <row r="381" spans="1:3" x14ac:dyDescent="0.3">
      <c r="A381" s="19" t="s">
        <v>2452</v>
      </c>
      <c r="B381" s="19" t="s">
        <v>2451</v>
      </c>
      <c r="C381" s="19" t="s">
        <v>1659</v>
      </c>
    </row>
    <row r="382" spans="1:3" x14ac:dyDescent="0.3">
      <c r="A382" s="19" t="s">
        <v>1175</v>
      </c>
      <c r="B382" s="19" t="s">
        <v>2453</v>
      </c>
      <c r="C382" s="19" t="s">
        <v>1667</v>
      </c>
    </row>
    <row r="383" spans="1:3" x14ac:dyDescent="0.3">
      <c r="A383" s="19" t="s">
        <v>2455</v>
      </c>
      <c r="B383" s="19" t="s">
        <v>2454</v>
      </c>
      <c r="C383" s="19" t="s">
        <v>1685</v>
      </c>
    </row>
    <row r="384" spans="1:3" x14ac:dyDescent="0.3">
      <c r="A384" s="19" t="s">
        <v>2457</v>
      </c>
      <c r="B384" s="19" t="s">
        <v>2456</v>
      </c>
      <c r="C384" s="19" t="s">
        <v>2328</v>
      </c>
    </row>
    <row r="385" spans="1:3" x14ac:dyDescent="0.3">
      <c r="A385" s="19" t="s">
        <v>2460</v>
      </c>
      <c r="B385" s="19" t="s">
        <v>2458</v>
      </c>
      <c r="C385" s="19" t="s">
        <v>2459</v>
      </c>
    </row>
    <row r="386" spans="1:3" x14ac:dyDescent="0.3">
      <c r="A386" s="19" t="s">
        <v>2462</v>
      </c>
      <c r="B386" s="19" t="s">
        <v>2461</v>
      </c>
      <c r="C386" s="19" t="s">
        <v>1659</v>
      </c>
    </row>
    <row r="387" spans="1:3" x14ac:dyDescent="0.3">
      <c r="A387" s="19" t="s">
        <v>2464</v>
      </c>
      <c r="B387" s="19" t="s">
        <v>2463</v>
      </c>
      <c r="C387" s="19" t="s">
        <v>1659</v>
      </c>
    </row>
    <row r="388" spans="1:3" x14ac:dyDescent="0.3">
      <c r="A388" s="19" t="s">
        <v>2466</v>
      </c>
      <c r="B388" s="19" t="s">
        <v>2465</v>
      </c>
      <c r="C388" s="19" t="s">
        <v>1789</v>
      </c>
    </row>
    <row r="389" spans="1:3" x14ac:dyDescent="0.3">
      <c r="A389" s="19" t="s">
        <v>2468</v>
      </c>
      <c r="B389" s="19" t="s">
        <v>2467</v>
      </c>
      <c r="C389" s="19" t="s">
        <v>1865</v>
      </c>
    </row>
    <row r="390" spans="1:3" x14ac:dyDescent="0.3">
      <c r="A390" s="19" t="s">
        <v>2470</v>
      </c>
      <c r="B390" s="19" t="s">
        <v>2469</v>
      </c>
      <c r="C390" s="19" t="s">
        <v>1673</v>
      </c>
    </row>
    <row r="391" spans="1:3" x14ac:dyDescent="0.3">
      <c r="A391" s="19" t="s">
        <v>2472</v>
      </c>
      <c r="B391" s="19" t="s">
        <v>2471</v>
      </c>
      <c r="C391" s="19" t="s">
        <v>1659</v>
      </c>
    </row>
    <row r="392" spans="1:3" x14ac:dyDescent="0.3">
      <c r="A392" s="19" t="s">
        <v>2474</v>
      </c>
      <c r="B392" s="19" t="s">
        <v>2473</v>
      </c>
      <c r="C392" s="19" t="s">
        <v>2045</v>
      </c>
    </row>
    <row r="393" spans="1:3" x14ac:dyDescent="0.3">
      <c r="A393" s="19" t="s">
        <v>2477</v>
      </c>
      <c r="B393" s="19" t="s">
        <v>2475</v>
      </c>
      <c r="C393" s="19" t="s">
        <v>2476</v>
      </c>
    </row>
    <row r="394" spans="1:3" x14ac:dyDescent="0.3">
      <c r="A394" s="19" t="s">
        <v>2479</v>
      </c>
      <c r="B394" s="19" t="s">
        <v>2478</v>
      </c>
      <c r="C394" s="19" t="s">
        <v>2001</v>
      </c>
    </row>
    <row r="395" spans="1:3" x14ac:dyDescent="0.3">
      <c r="A395" s="19" t="s">
        <v>2481</v>
      </c>
      <c r="B395" s="19" t="s">
        <v>2480</v>
      </c>
      <c r="C395" s="19" t="s">
        <v>1659</v>
      </c>
    </row>
    <row r="396" spans="1:3" x14ac:dyDescent="0.3">
      <c r="A396" s="19" t="s">
        <v>2483</v>
      </c>
      <c r="B396" s="19" t="s">
        <v>2482</v>
      </c>
      <c r="C396" s="19" t="s">
        <v>2045</v>
      </c>
    </row>
    <row r="397" spans="1:3" x14ac:dyDescent="0.3">
      <c r="A397" s="19" t="s">
        <v>2485</v>
      </c>
      <c r="B397" s="19" t="s">
        <v>2484</v>
      </c>
      <c r="C397" s="19" t="s">
        <v>2027</v>
      </c>
    </row>
    <row r="398" spans="1:3" x14ac:dyDescent="0.3">
      <c r="A398" s="19" t="s">
        <v>2487</v>
      </c>
      <c r="B398" s="19" t="s">
        <v>2486</v>
      </c>
      <c r="C398" s="19" t="s">
        <v>1659</v>
      </c>
    </row>
    <row r="399" spans="1:3" x14ac:dyDescent="0.3">
      <c r="A399" s="19" t="s">
        <v>2489</v>
      </c>
      <c r="B399" s="19" t="s">
        <v>2488</v>
      </c>
      <c r="C399" s="19" t="s">
        <v>1656</v>
      </c>
    </row>
    <row r="400" spans="1:3" x14ac:dyDescent="0.3">
      <c r="A400" s="19" t="s">
        <v>2491</v>
      </c>
      <c r="B400" s="19" t="s">
        <v>2490</v>
      </c>
      <c r="C400" s="19" t="s">
        <v>1653</v>
      </c>
    </row>
    <row r="401" spans="1:3" x14ac:dyDescent="0.3">
      <c r="A401" s="19" t="s">
        <v>2491</v>
      </c>
      <c r="B401" s="19" t="s">
        <v>2490</v>
      </c>
      <c r="C401" s="19" t="s">
        <v>1653</v>
      </c>
    </row>
    <row r="402" spans="1:3" x14ac:dyDescent="0.3">
      <c r="A402" s="19" t="s">
        <v>2493</v>
      </c>
      <c r="B402" s="19" t="s">
        <v>2492</v>
      </c>
      <c r="C402" s="19" t="s">
        <v>1659</v>
      </c>
    </row>
    <row r="403" spans="1:3" x14ac:dyDescent="0.3">
      <c r="A403" s="19" t="s">
        <v>2495</v>
      </c>
      <c r="B403" s="19" t="s">
        <v>2494</v>
      </c>
      <c r="C403" s="19" t="s">
        <v>1828</v>
      </c>
    </row>
    <row r="404" spans="1:3" x14ac:dyDescent="0.3">
      <c r="A404" s="19" t="s">
        <v>2497</v>
      </c>
      <c r="B404" s="19" t="s">
        <v>2496</v>
      </c>
      <c r="C404" s="19" t="s">
        <v>2110</v>
      </c>
    </row>
    <row r="405" spans="1:3" x14ac:dyDescent="0.3">
      <c r="A405" s="19" t="s">
        <v>2499</v>
      </c>
      <c r="B405" s="19" t="s">
        <v>2498</v>
      </c>
      <c r="C405" s="19" t="s">
        <v>1659</v>
      </c>
    </row>
    <row r="406" spans="1:3" x14ac:dyDescent="0.3">
      <c r="A406" s="19" t="s">
        <v>2501</v>
      </c>
      <c r="B406" s="19" t="s">
        <v>2500</v>
      </c>
      <c r="C406" s="19" t="s">
        <v>1659</v>
      </c>
    </row>
    <row r="407" spans="1:3" x14ac:dyDescent="0.3">
      <c r="A407" s="19" t="s">
        <v>2503</v>
      </c>
      <c r="B407" s="19" t="s">
        <v>2502</v>
      </c>
      <c r="C407" s="19" t="s">
        <v>1659</v>
      </c>
    </row>
    <row r="408" spans="1:3" x14ac:dyDescent="0.3">
      <c r="A408" s="19" t="s">
        <v>2505</v>
      </c>
      <c r="B408" s="19" t="s">
        <v>2504</v>
      </c>
      <c r="C408" s="19" t="s">
        <v>1806</v>
      </c>
    </row>
    <row r="409" spans="1:3" x14ac:dyDescent="0.3">
      <c r="A409" s="19" t="s">
        <v>2507</v>
      </c>
      <c r="B409" s="19" t="s">
        <v>2506</v>
      </c>
      <c r="C409" s="19" t="s">
        <v>1659</v>
      </c>
    </row>
    <row r="410" spans="1:3" x14ac:dyDescent="0.3">
      <c r="A410" s="19" t="s">
        <v>2509</v>
      </c>
      <c r="B410" s="19" t="s">
        <v>2508</v>
      </c>
      <c r="C410" s="19" t="s">
        <v>1659</v>
      </c>
    </row>
    <row r="411" spans="1:3" x14ac:dyDescent="0.3">
      <c r="A411" s="19" t="s">
        <v>2511</v>
      </c>
      <c r="B411" s="19" t="s">
        <v>2510</v>
      </c>
      <c r="C411" s="19" t="s">
        <v>1685</v>
      </c>
    </row>
    <row r="412" spans="1:3" x14ac:dyDescent="0.3">
      <c r="A412" s="19" t="s">
        <v>2513</v>
      </c>
      <c r="B412" s="19" t="s">
        <v>2512</v>
      </c>
      <c r="C412" s="19" t="s">
        <v>1659</v>
      </c>
    </row>
    <row r="413" spans="1:3" x14ac:dyDescent="0.3">
      <c r="A413" s="19" t="s">
        <v>2516</v>
      </c>
      <c r="B413" s="19" t="s">
        <v>2514</v>
      </c>
      <c r="C413" s="19" t="s">
        <v>2515</v>
      </c>
    </row>
    <row r="414" spans="1:3" x14ac:dyDescent="0.3">
      <c r="A414" s="19" t="s">
        <v>2518</v>
      </c>
      <c r="B414" s="19" t="s">
        <v>2517</v>
      </c>
      <c r="C414" s="19" t="s">
        <v>2001</v>
      </c>
    </row>
    <row r="415" spans="1:3" x14ac:dyDescent="0.3">
      <c r="A415" s="19" t="s">
        <v>2520</v>
      </c>
      <c r="B415" s="19" t="s">
        <v>2519</v>
      </c>
      <c r="C415" s="19" t="s">
        <v>1659</v>
      </c>
    </row>
    <row r="416" spans="1:3" x14ac:dyDescent="0.3">
      <c r="A416" s="19" t="s">
        <v>2522</v>
      </c>
      <c r="B416" s="19" t="s">
        <v>2521</v>
      </c>
      <c r="C416" s="19" t="s">
        <v>1645</v>
      </c>
    </row>
    <row r="417" spans="1:3" x14ac:dyDescent="0.3">
      <c r="A417" s="19" t="s">
        <v>2524</v>
      </c>
      <c r="B417" s="19" t="s">
        <v>2523</v>
      </c>
      <c r="C417" s="19" t="s">
        <v>1659</v>
      </c>
    </row>
    <row r="418" spans="1:3" x14ac:dyDescent="0.3">
      <c r="A418" s="19" t="s">
        <v>2526</v>
      </c>
      <c r="B418" s="19" t="s">
        <v>2525</v>
      </c>
      <c r="C418" s="19" t="s">
        <v>1659</v>
      </c>
    </row>
    <row r="419" spans="1:3" x14ac:dyDescent="0.3">
      <c r="A419" s="19" t="s">
        <v>2528</v>
      </c>
      <c r="B419" s="19" t="s">
        <v>2527</v>
      </c>
      <c r="C419" s="19" t="s">
        <v>1659</v>
      </c>
    </row>
    <row r="420" spans="1:3" x14ac:dyDescent="0.3">
      <c r="A420" s="19" t="s">
        <v>2530</v>
      </c>
      <c r="B420" s="19" t="s">
        <v>2529</v>
      </c>
      <c r="C420" s="19" t="s">
        <v>1659</v>
      </c>
    </row>
    <row r="421" spans="1:3" x14ac:dyDescent="0.3">
      <c r="A421" s="19" t="s">
        <v>2532</v>
      </c>
      <c r="B421" s="19" t="s">
        <v>2531</v>
      </c>
      <c r="C421" s="19" t="s">
        <v>1648</v>
      </c>
    </row>
    <row r="422" spans="1:3" x14ac:dyDescent="0.3">
      <c r="A422" s="19" t="s">
        <v>2534</v>
      </c>
      <c r="B422" s="19" t="s">
        <v>2533</v>
      </c>
      <c r="C422" s="19" t="s">
        <v>1659</v>
      </c>
    </row>
    <row r="423" spans="1:3" x14ac:dyDescent="0.3">
      <c r="A423" s="19" t="s">
        <v>2536</v>
      </c>
      <c r="B423" s="19" t="s">
        <v>2535</v>
      </c>
      <c r="C423" s="19" t="s">
        <v>1659</v>
      </c>
    </row>
    <row r="424" spans="1:3" x14ac:dyDescent="0.3">
      <c r="A424" s="19" t="s">
        <v>2538</v>
      </c>
      <c r="B424" s="19" t="s">
        <v>2537</v>
      </c>
      <c r="C424" s="19" t="s">
        <v>1659</v>
      </c>
    </row>
    <row r="425" spans="1:3" x14ac:dyDescent="0.3">
      <c r="A425" s="19" t="s">
        <v>2541</v>
      </c>
      <c r="B425" s="19" t="s">
        <v>2539</v>
      </c>
      <c r="C425" s="19" t="s">
        <v>2540</v>
      </c>
    </row>
    <row r="426" spans="1:3" x14ac:dyDescent="0.3">
      <c r="A426" s="19" t="s">
        <v>2543</v>
      </c>
      <c r="B426" s="19" t="s">
        <v>2542</v>
      </c>
      <c r="C426" s="19" t="s">
        <v>1659</v>
      </c>
    </row>
    <row r="427" spans="1:3" x14ac:dyDescent="0.3">
      <c r="A427" s="19" t="s">
        <v>2545</v>
      </c>
      <c r="B427" s="19" t="s">
        <v>2544</v>
      </c>
      <c r="C427" s="19" t="s">
        <v>1659</v>
      </c>
    </row>
    <row r="428" spans="1:3" x14ac:dyDescent="0.3">
      <c r="A428" s="19" t="s">
        <v>2547</v>
      </c>
      <c r="B428" s="19" t="s">
        <v>2546</v>
      </c>
      <c r="C428" s="19" t="s">
        <v>1957</v>
      </c>
    </row>
    <row r="429" spans="1:3" x14ac:dyDescent="0.3">
      <c r="A429" s="19" t="s">
        <v>2549</v>
      </c>
      <c r="B429" s="19" t="s">
        <v>2548</v>
      </c>
      <c r="C429" s="19" t="s">
        <v>1710</v>
      </c>
    </row>
    <row r="430" spans="1:3" x14ac:dyDescent="0.3">
      <c r="A430" s="19" t="s">
        <v>2551</v>
      </c>
      <c r="B430" s="19" t="s">
        <v>2550</v>
      </c>
      <c r="C430" s="19" t="s">
        <v>1659</v>
      </c>
    </row>
    <row r="431" spans="1:3" x14ac:dyDescent="0.3">
      <c r="A431" s="19" t="s">
        <v>2553</v>
      </c>
      <c r="B431" s="19" t="s">
        <v>2552</v>
      </c>
      <c r="C431" s="19" t="s">
        <v>1653</v>
      </c>
    </row>
    <row r="432" spans="1:3" x14ac:dyDescent="0.3">
      <c r="A432" s="19" t="s">
        <v>2553</v>
      </c>
      <c r="B432" s="19" t="s">
        <v>2552</v>
      </c>
      <c r="C432" s="19" t="s">
        <v>1653</v>
      </c>
    </row>
    <row r="433" spans="1:3" x14ac:dyDescent="0.3">
      <c r="A433" s="19" t="s">
        <v>2555</v>
      </c>
      <c r="B433" s="19" t="s">
        <v>2554</v>
      </c>
      <c r="C433" s="19" t="s">
        <v>1659</v>
      </c>
    </row>
    <row r="434" spans="1:3" x14ac:dyDescent="0.3">
      <c r="A434" s="19" t="s">
        <v>2557</v>
      </c>
      <c r="B434" s="19" t="s">
        <v>2556</v>
      </c>
      <c r="C434" s="19" t="s">
        <v>1724</v>
      </c>
    </row>
    <row r="435" spans="1:3" x14ac:dyDescent="0.3">
      <c r="A435" s="19" t="s">
        <v>2559</v>
      </c>
      <c r="B435" s="19" t="s">
        <v>2558</v>
      </c>
      <c r="C435" s="19" t="s">
        <v>1659</v>
      </c>
    </row>
    <row r="436" spans="1:3" x14ac:dyDescent="0.3">
      <c r="A436" s="19" t="s">
        <v>2562</v>
      </c>
      <c r="B436" s="19" t="s">
        <v>2560</v>
      </c>
      <c r="C436" s="19" t="s">
        <v>2561</v>
      </c>
    </row>
    <row r="437" spans="1:3" x14ac:dyDescent="0.3">
      <c r="A437" s="19" t="s">
        <v>2564</v>
      </c>
      <c r="B437" s="19" t="s">
        <v>2563</v>
      </c>
      <c r="C437" s="19" t="s">
        <v>1659</v>
      </c>
    </row>
    <row r="438" spans="1:3" x14ac:dyDescent="0.3">
      <c r="A438" s="19" t="s">
        <v>2566</v>
      </c>
      <c r="B438" s="19" t="s">
        <v>2565</v>
      </c>
      <c r="C438" s="19" t="s">
        <v>1659</v>
      </c>
    </row>
    <row r="439" spans="1:3" x14ac:dyDescent="0.3">
      <c r="A439" s="19" t="s">
        <v>2568</v>
      </c>
      <c r="B439" s="19" t="s">
        <v>2567</v>
      </c>
      <c r="C439" s="19" t="s">
        <v>1659</v>
      </c>
    </row>
    <row r="440" spans="1:3" x14ac:dyDescent="0.3">
      <c r="A440" s="19" t="s">
        <v>2570</v>
      </c>
      <c r="B440" s="19" t="s">
        <v>2569</v>
      </c>
      <c r="C440" s="19" t="s">
        <v>1653</v>
      </c>
    </row>
    <row r="441" spans="1:3" x14ac:dyDescent="0.3">
      <c r="A441" s="19" t="s">
        <v>2570</v>
      </c>
      <c r="B441" s="19" t="s">
        <v>2569</v>
      </c>
      <c r="C441" s="19" t="s">
        <v>1653</v>
      </c>
    </row>
    <row r="442" spans="1:3" x14ac:dyDescent="0.3">
      <c r="A442" s="19" t="s">
        <v>2572</v>
      </c>
      <c r="B442" s="19" t="s">
        <v>2571</v>
      </c>
      <c r="C442" s="19" t="s">
        <v>1659</v>
      </c>
    </row>
    <row r="443" spans="1:3" x14ac:dyDescent="0.3">
      <c r="A443" s="19" t="s">
        <v>2574</v>
      </c>
      <c r="B443" s="19" t="s">
        <v>2573</v>
      </c>
      <c r="C443" s="19" t="s">
        <v>1653</v>
      </c>
    </row>
    <row r="444" spans="1:3" x14ac:dyDescent="0.3">
      <c r="A444" s="19" t="s">
        <v>2574</v>
      </c>
      <c r="B444" s="19" t="s">
        <v>2573</v>
      </c>
      <c r="C444" s="19" t="s">
        <v>1653</v>
      </c>
    </row>
    <row r="445" spans="1:3" x14ac:dyDescent="0.3">
      <c r="A445" s="19" t="s">
        <v>2576</v>
      </c>
      <c r="B445" s="19" t="s">
        <v>2575</v>
      </c>
      <c r="C445" s="19" t="s">
        <v>1653</v>
      </c>
    </row>
    <row r="446" spans="1:3" x14ac:dyDescent="0.3">
      <c r="A446" s="19" t="s">
        <v>2576</v>
      </c>
      <c r="B446" s="19" t="s">
        <v>2575</v>
      </c>
      <c r="C446" s="19" t="s">
        <v>1653</v>
      </c>
    </row>
    <row r="447" spans="1:3" x14ac:dyDescent="0.3">
      <c r="A447" s="19" t="s">
        <v>2578</v>
      </c>
      <c r="B447" s="19" t="s">
        <v>2577</v>
      </c>
      <c r="C447" s="19" t="s">
        <v>1659</v>
      </c>
    </row>
    <row r="448" spans="1:3" x14ac:dyDescent="0.3">
      <c r="A448" s="19" t="s">
        <v>2580</v>
      </c>
      <c r="B448" s="19" t="s">
        <v>2579</v>
      </c>
      <c r="C448" s="19" t="s">
        <v>1653</v>
      </c>
    </row>
    <row r="449" spans="1:3" x14ac:dyDescent="0.3">
      <c r="A449" s="19" t="s">
        <v>2580</v>
      </c>
      <c r="B449" s="19" t="s">
        <v>2579</v>
      </c>
      <c r="C449" s="19" t="s">
        <v>1653</v>
      </c>
    </row>
    <row r="450" spans="1:3" x14ac:dyDescent="0.3">
      <c r="A450" s="19" t="s">
        <v>2582</v>
      </c>
      <c r="B450" s="19" t="s">
        <v>2581</v>
      </c>
      <c r="C450" s="19" t="s">
        <v>1659</v>
      </c>
    </row>
    <row r="451" spans="1:3" x14ac:dyDescent="0.3">
      <c r="A451" s="19" t="s">
        <v>2584</v>
      </c>
      <c r="B451" s="19" t="s">
        <v>2583</v>
      </c>
      <c r="C451" s="19" t="s">
        <v>1659</v>
      </c>
    </row>
    <row r="452" spans="1:3" x14ac:dyDescent="0.3">
      <c r="A452" s="19" t="s">
        <v>2586</v>
      </c>
      <c r="B452" s="19" t="s">
        <v>2585</v>
      </c>
      <c r="C452" s="19" t="s">
        <v>1659</v>
      </c>
    </row>
    <row r="453" spans="1:3" x14ac:dyDescent="0.3">
      <c r="A453" s="19" t="s">
        <v>2589</v>
      </c>
      <c r="B453" s="19" t="s">
        <v>2587</v>
      </c>
      <c r="C453" s="19" t="s">
        <v>2588</v>
      </c>
    </row>
    <row r="454" spans="1:3" x14ac:dyDescent="0.3">
      <c r="A454" s="19" t="s">
        <v>1194</v>
      </c>
      <c r="B454" s="19" t="s">
        <v>2590</v>
      </c>
      <c r="C454" s="19" t="s">
        <v>2001</v>
      </c>
    </row>
    <row r="455" spans="1:3" x14ac:dyDescent="0.3">
      <c r="A455" s="19" t="s">
        <v>2592</v>
      </c>
      <c r="B455" s="19" t="s">
        <v>2591</v>
      </c>
      <c r="C455" s="19" t="s">
        <v>1653</v>
      </c>
    </row>
    <row r="456" spans="1:3" x14ac:dyDescent="0.3">
      <c r="A456" s="19" t="s">
        <v>2592</v>
      </c>
      <c r="B456" s="19" t="s">
        <v>2591</v>
      </c>
      <c r="C456" s="19" t="s">
        <v>1653</v>
      </c>
    </row>
    <row r="457" spans="1:3" x14ac:dyDescent="0.3">
      <c r="A457" s="19" t="s">
        <v>2594</v>
      </c>
      <c r="B457" s="19" t="s">
        <v>2593</v>
      </c>
      <c r="C457" s="19" t="s">
        <v>1750</v>
      </c>
    </row>
    <row r="458" spans="1:3" x14ac:dyDescent="0.3">
      <c r="A458" s="19" t="s">
        <v>2597</v>
      </c>
      <c r="B458" s="19" t="s">
        <v>2595</v>
      </c>
      <c r="C458" s="19" t="s">
        <v>2596</v>
      </c>
    </row>
    <row r="459" spans="1:3" x14ac:dyDescent="0.3">
      <c r="A459" s="19" t="s">
        <v>2599</v>
      </c>
      <c r="B459" s="19" t="s">
        <v>2598</v>
      </c>
      <c r="C459" s="19" t="s">
        <v>1659</v>
      </c>
    </row>
    <row r="460" spans="1:3" x14ac:dyDescent="0.3">
      <c r="A460" s="19" t="s">
        <v>2601</v>
      </c>
      <c r="B460" s="19" t="s">
        <v>2600</v>
      </c>
      <c r="C460" s="19" t="s">
        <v>2001</v>
      </c>
    </row>
    <row r="461" spans="1:3" x14ac:dyDescent="0.3">
      <c r="A461" s="19" t="s">
        <v>2603</v>
      </c>
      <c r="B461" s="19" t="s">
        <v>2602</v>
      </c>
      <c r="C461" s="19" t="s">
        <v>1713</v>
      </c>
    </row>
    <row r="462" spans="1:3" x14ac:dyDescent="0.3">
      <c r="A462" s="19" t="s">
        <v>2605</v>
      </c>
      <c r="B462" s="19" t="s">
        <v>2604</v>
      </c>
      <c r="C462" s="19" t="s">
        <v>1713</v>
      </c>
    </row>
    <row r="463" spans="1:3" x14ac:dyDescent="0.3">
      <c r="A463" s="19" t="s">
        <v>2608</v>
      </c>
      <c r="B463" s="19" t="s">
        <v>2606</v>
      </c>
      <c r="C463" s="19" t="s">
        <v>2607</v>
      </c>
    </row>
    <row r="464" spans="1:3" x14ac:dyDescent="0.3">
      <c r="A464" s="19" t="s">
        <v>2610</v>
      </c>
      <c r="B464" s="19" t="s">
        <v>2609</v>
      </c>
      <c r="C464" s="19" t="s">
        <v>1918</v>
      </c>
    </row>
    <row r="465" spans="1:3" x14ac:dyDescent="0.3">
      <c r="A465" s="19" t="s">
        <v>2612</v>
      </c>
      <c r="B465" s="19" t="s">
        <v>2611</v>
      </c>
      <c r="C465" s="19" t="s">
        <v>1659</v>
      </c>
    </row>
    <row r="466" spans="1:3" x14ac:dyDescent="0.3">
      <c r="A466" s="19" t="s">
        <v>2614</v>
      </c>
      <c r="B466" s="19" t="s">
        <v>2613</v>
      </c>
      <c r="C466" s="19" t="s">
        <v>1653</v>
      </c>
    </row>
    <row r="467" spans="1:3" x14ac:dyDescent="0.3">
      <c r="A467" s="19" t="s">
        <v>2614</v>
      </c>
      <c r="B467" s="19" t="s">
        <v>2613</v>
      </c>
      <c r="C467" s="19" t="s">
        <v>1653</v>
      </c>
    </row>
    <row r="468" spans="1:3" x14ac:dyDescent="0.3">
      <c r="A468" s="19" t="s">
        <v>2616</v>
      </c>
      <c r="B468" s="19" t="s">
        <v>2615</v>
      </c>
      <c r="C468" s="19" t="s">
        <v>1659</v>
      </c>
    </row>
    <row r="469" spans="1:3" x14ac:dyDescent="0.3">
      <c r="A469" s="19" t="s">
        <v>2618</v>
      </c>
      <c r="B469" s="19" t="s">
        <v>2617</v>
      </c>
      <c r="C469" s="19" t="s">
        <v>1653</v>
      </c>
    </row>
    <row r="470" spans="1:3" x14ac:dyDescent="0.3">
      <c r="A470" s="19" t="s">
        <v>2618</v>
      </c>
      <c r="B470" s="19" t="s">
        <v>2617</v>
      </c>
      <c r="C470" s="19" t="s">
        <v>1653</v>
      </c>
    </row>
    <row r="471" spans="1:3" x14ac:dyDescent="0.3">
      <c r="A471" s="19" t="s">
        <v>2620</v>
      </c>
      <c r="B471" s="19" t="s">
        <v>2619</v>
      </c>
      <c r="C471" s="19" t="s">
        <v>2140</v>
      </c>
    </row>
    <row r="472" spans="1:3" x14ac:dyDescent="0.3">
      <c r="A472" s="19" t="s">
        <v>2622</v>
      </c>
      <c r="B472" s="19" t="s">
        <v>2621</v>
      </c>
      <c r="C472" s="19" t="s">
        <v>1789</v>
      </c>
    </row>
    <row r="473" spans="1:3" x14ac:dyDescent="0.3">
      <c r="A473" s="19" t="s">
        <v>2624</v>
      </c>
      <c r="B473" s="19" t="s">
        <v>2623</v>
      </c>
      <c r="C473" s="19" t="s">
        <v>1769</v>
      </c>
    </row>
    <row r="474" spans="1:3" x14ac:dyDescent="0.3">
      <c r="A474" s="19" t="s">
        <v>2626</v>
      </c>
      <c r="B474" s="19" t="s">
        <v>2625</v>
      </c>
      <c r="C474" s="19" t="s">
        <v>1724</v>
      </c>
    </row>
    <row r="475" spans="1:3" x14ac:dyDescent="0.3">
      <c r="A475" s="19" t="s">
        <v>2628</v>
      </c>
      <c r="B475" s="19" t="s">
        <v>2627</v>
      </c>
      <c r="C475" s="19" t="s">
        <v>1750</v>
      </c>
    </row>
    <row r="476" spans="1:3" x14ac:dyDescent="0.3">
      <c r="A476" s="19" t="s">
        <v>2631</v>
      </c>
      <c r="B476" s="19" t="s">
        <v>2629</v>
      </c>
      <c r="C476" s="19" t="s">
        <v>2630</v>
      </c>
    </row>
    <row r="477" spans="1:3" x14ac:dyDescent="0.3">
      <c r="A477" s="19" t="s">
        <v>2633</v>
      </c>
      <c r="B477" s="19" t="s">
        <v>2632</v>
      </c>
      <c r="C477" s="19" t="s">
        <v>2204</v>
      </c>
    </row>
    <row r="478" spans="1:3" x14ac:dyDescent="0.3">
      <c r="A478" s="19" t="s">
        <v>2635</v>
      </c>
      <c r="B478" s="19" t="s">
        <v>2634</v>
      </c>
      <c r="C478" s="19" t="s">
        <v>1659</v>
      </c>
    </row>
    <row r="479" spans="1:3" x14ac:dyDescent="0.3">
      <c r="A479" s="19" t="s">
        <v>2637</v>
      </c>
      <c r="B479" s="19" t="s">
        <v>2636</v>
      </c>
      <c r="C479" s="19" t="s">
        <v>1865</v>
      </c>
    </row>
    <row r="480" spans="1:3" x14ac:dyDescent="0.3">
      <c r="A480" s="19" t="s">
        <v>2639</v>
      </c>
      <c r="B480" s="19" t="s">
        <v>2638</v>
      </c>
      <c r="C480" s="19" t="s">
        <v>1685</v>
      </c>
    </row>
    <row r="481" spans="1:3" x14ac:dyDescent="0.3">
      <c r="A481" s="19" t="s">
        <v>2641</v>
      </c>
      <c r="B481" s="19" t="s">
        <v>2640</v>
      </c>
      <c r="C481" s="19" t="s">
        <v>1656</v>
      </c>
    </row>
    <row r="482" spans="1:3" x14ac:dyDescent="0.3">
      <c r="A482" s="19" t="s">
        <v>2642</v>
      </c>
      <c r="B482" s="19" t="s">
        <v>2640</v>
      </c>
      <c r="C482" s="19" t="s">
        <v>1656</v>
      </c>
    </row>
    <row r="483" spans="1:3" x14ac:dyDescent="0.3">
      <c r="A483" s="19" t="s">
        <v>2644</v>
      </c>
      <c r="B483" s="19" t="s">
        <v>2643</v>
      </c>
      <c r="C483" s="19" t="s">
        <v>1659</v>
      </c>
    </row>
    <row r="484" spans="1:3" x14ac:dyDescent="0.3">
      <c r="A484" s="19" t="s">
        <v>2646</v>
      </c>
      <c r="B484" s="19" t="s">
        <v>2645</v>
      </c>
      <c r="C484" s="19" t="s">
        <v>1685</v>
      </c>
    </row>
    <row r="485" spans="1:3" x14ac:dyDescent="0.3">
      <c r="A485" s="19" t="s">
        <v>2648</v>
      </c>
      <c r="B485" s="19" t="s">
        <v>2647</v>
      </c>
      <c r="C485" s="19" t="s">
        <v>1841</v>
      </c>
    </row>
    <row r="486" spans="1:3" x14ac:dyDescent="0.3">
      <c r="A486" s="19" t="s">
        <v>2650</v>
      </c>
      <c r="B486" s="19" t="s">
        <v>2649</v>
      </c>
      <c r="C486" s="19" t="s">
        <v>1685</v>
      </c>
    </row>
    <row r="487" spans="1:3" x14ac:dyDescent="0.3">
      <c r="A487" s="19" t="s">
        <v>2652</v>
      </c>
      <c r="B487" s="19" t="s">
        <v>2651</v>
      </c>
      <c r="C487" s="19" t="s">
        <v>1750</v>
      </c>
    </row>
    <row r="488" spans="1:3" x14ac:dyDescent="0.3">
      <c r="A488" s="19" t="s">
        <v>2654</v>
      </c>
      <c r="B488" s="19" t="s">
        <v>2653</v>
      </c>
      <c r="C488" s="19" t="s">
        <v>1745</v>
      </c>
    </row>
    <row r="489" spans="1:3" x14ac:dyDescent="0.3">
      <c r="A489" s="19" t="s">
        <v>2656</v>
      </c>
      <c r="B489" s="19" t="s">
        <v>2655</v>
      </c>
      <c r="C489" s="19" t="s">
        <v>1659</v>
      </c>
    </row>
    <row r="490" spans="1:3" x14ac:dyDescent="0.3">
      <c r="A490" s="19" t="s">
        <v>2658</v>
      </c>
      <c r="B490" s="19" t="s">
        <v>2657</v>
      </c>
      <c r="C490" s="19" t="s">
        <v>1659</v>
      </c>
    </row>
    <row r="491" spans="1:3" x14ac:dyDescent="0.3">
      <c r="A491" s="19" t="s">
        <v>2660</v>
      </c>
      <c r="B491" s="19" t="s">
        <v>2659</v>
      </c>
      <c r="C491" s="19" t="s">
        <v>1659</v>
      </c>
    </row>
    <row r="492" spans="1:3" x14ac:dyDescent="0.3">
      <c r="A492" s="19" t="s">
        <v>2662</v>
      </c>
      <c r="B492" s="19" t="s">
        <v>2661</v>
      </c>
      <c r="C492" s="19" t="s">
        <v>1659</v>
      </c>
    </row>
    <row r="493" spans="1:3" x14ac:dyDescent="0.3">
      <c r="A493" s="19" t="s">
        <v>2664</v>
      </c>
      <c r="B493" s="19" t="s">
        <v>2663</v>
      </c>
      <c r="C493" s="19" t="s">
        <v>1653</v>
      </c>
    </row>
    <row r="494" spans="1:3" x14ac:dyDescent="0.3">
      <c r="A494" s="19" t="s">
        <v>2664</v>
      </c>
      <c r="B494" s="19" t="s">
        <v>2663</v>
      </c>
      <c r="C494" s="19" t="s">
        <v>1653</v>
      </c>
    </row>
    <row r="495" spans="1:3" x14ac:dyDescent="0.3">
      <c r="A495" s="19" t="s">
        <v>2667</v>
      </c>
      <c r="B495" s="19" t="s">
        <v>2665</v>
      </c>
      <c r="C495" s="19" t="s">
        <v>2666</v>
      </c>
    </row>
    <row r="496" spans="1:3" x14ac:dyDescent="0.3">
      <c r="A496" s="19" t="s">
        <v>2669</v>
      </c>
      <c r="B496" s="19" t="s">
        <v>2668</v>
      </c>
      <c r="C496" s="19" t="s">
        <v>1659</v>
      </c>
    </row>
    <row r="497" spans="1:3" x14ac:dyDescent="0.3">
      <c r="A497" s="19" t="s">
        <v>2671</v>
      </c>
      <c r="B497" s="19" t="s">
        <v>2670</v>
      </c>
      <c r="C497" s="19" t="s">
        <v>1659</v>
      </c>
    </row>
    <row r="498" spans="1:3" x14ac:dyDescent="0.3">
      <c r="A498" s="19" t="s">
        <v>2673</v>
      </c>
      <c r="B498" s="19" t="s">
        <v>2672</v>
      </c>
      <c r="C498" s="19" t="s">
        <v>1659</v>
      </c>
    </row>
    <row r="499" spans="1:3" x14ac:dyDescent="0.3">
      <c r="A499" s="19" t="s">
        <v>2675</v>
      </c>
      <c r="B499" s="19" t="s">
        <v>2674</v>
      </c>
      <c r="C499" s="19" t="s">
        <v>1659</v>
      </c>
    </row>
    <row r="500" spans="1:3" x14ac:dyDescent="0.3">
      <c r="A500" s="19" t="s">
        <v>2677</v>
      </c>
      <c r="B500" s="19" t="s">
        <v>2676</v>
      </c>
      <c r="C500" s="19" t="s">
        <v>1659</v>
      </c>
    </row>
    <row r="501" spans="1:3" x14ac:dyDescent="0.3">
      <c r="A501" s="19" t="s">
        <v>2679</v>
      </c>
      <c r="B501" s="19" t="s">
        <v>2678</v>
      </c>
      <c r="C501" s="19" t="s">
        <v>1659</v>
      </c>
    </row>
    <row r="502" spans="1:3" x14ac:dyDescent="0.3">
      <c r="A502" s="19" t="s">
        <v>2681</v>
      </c>
      <c r="B502" s="19" t="s">
        <v>2680</v>
      </c>
      <c r="C502" s="19" t="s">
        <v>1659</v>
      </c>
    </row>
    <row r="503" spans="1:3" x14ac:dyDescent="0.3">
      <c r="A503" s="19" t="s">
        <v>2683</v>
      </c>
      <c r="B503" s="19" t="s">
        <v>2682</v>
      </c>
      <c r="C503" s="19" t="s">
        <v>1659</v>
      </c>
    </row>
    <row r="504" spans="1:3" x14ac:dyDescent="0.3">
      <c r="A504" s="19" t="s">
        <v>2685</v>
      </c>
      <c r="B504" s="19" t="s">
        <v>2684</v>
      </c>
      <c r="C504" s="19" t="s">
        <v>1685</v>
      </c>
    </row>
    <row r="505" spans="1:3" x14ac:dyDescent="0.3">
      <c r="A505" s="19" t="s">
        <v>2687</v>
      </c>
      <c r="B505" s="19" t="s">
        <v>2686</v>
      </c>
      <c r="C505" s="19" t="s">
        <v>1673</v>
      </c>
    </row>
    <row r="506" spans="1:3" x14ac:dyDescent="0.3">
      <c r="A506" s="19" t="s">
        <v>1202</v>
      </c>
      <c r="B506" s="19" t="s">
        <v>2688</v>
      </c>
      <c r="C506" s="19" t="s">
        <v>1918</v>
      </c>
    </row>
    <row r="507" spans="1:3" x14ac:dyDescent="0.3">
      <c r="A507" s="19" t="s">
        <v>2690</v>
      </c>
      <c r="B507" s="19" t="s">
        <v>2689</v>
      </c>
      <c r="C507" s="19" t="s">
        <v>2561</v>
      </c>
    </row>
    <row r="508" spans="1:3" x14ac:dyDescent="0.3">
      <c r="A508" s="19" t="s">
        <v>2693</v>
      </c>
      <c r="B508" s="19" t="s">
        <v>2691</v>
      </c>
      <c r="C508" s="19" t="s">
        <v>2692</v>
      </c>
    </row>
    <row r="509" spans="1:3" x14ac:dyDescent="0.3">
      <c r="A509" s="19" t="s">
        <v>2695</v>
      </c>
      <c r="B509" s="19" t="s">
        <v>2694</v>
      </c>
      <c r="C509" s="19" t="s">
        <v>1673</v>
      </c>
    </row>
    <row r="510" spans="1:3" x14ac:dyDescent="0.3">
      <c r="A510" s="19" t="s">
        <v>2698</v>
      </c>
      <c r="B510" s="19" t="s">
        <v>2696</v>
      </c>
      <c r="C510" s="19" t="s">
        <v>2697</v>
      </c>
    </row>
    <row r="511" spans="1:3" x14ac:dyDescent="0.3">
      <c r="A511" s="19" t="s">
        <v>2700</v>
      </c>
      <c r="B511" s="19" t="s">
        <v>2699</v>
      </c>
      <c r="C511" s="19" t="s">
        <v>1918</v>
      </c>
    </row>
    <row r="512" spans="1:3" x14ac:dyDescent="0.3">
      <c r="A512" s="19" t="s">
        <v>2702</v>
      </c>
      <c r="B512" s="19" t="s">
        <v>2701</v>
      </c>
      <c r="C512" s="19" t="s">
        <v>1659</v>
      </c>
    </row>
    <row r="513" spans="1:3" x14ac:dyDescent="0.3">
      <c r="A513" s="19" t="s">
        <v>2704</v>
      </c>
      <c r="B513" s="19" t="s">
        <v>2703</v>
      </c>
      <c r="C513" s="19" t="s">
        <v>1659</v>
      </c>
    </row>
    <row r="514" spans="1:3" x14ac:dyDescent="0.3">
      <c r="A514" s="19" t="s">
        <v>2707</v>
      </c>
      <c r="B514" s="19" t="s">
        <v>2705</v>
      </c>
      <c r="C514" s="19" t="s">
        <v>2706</v>
      </c>
    </row>
    <row r="515" spans="1:3" x14ac:dyDescent="0.3">
      <c r="A515" s="19" t="s">
        <v>2709</v>
      </c>
      <c r="B515" s="19" t="s">
        <v>2708</v>
      </c>
      <c r="C515" s="19" t="s">
        <v>1659</v>
      </c>
    </row>
    <row r="516" spans="1:3" x14ac:dyDescent="0.3">
      <c r="A516" s="19" t="s">
        <v>2711</v>
      </c>
      <c r="B516" s="19" t="s">
        <v>2710</v>
      </c>
      <c r="C516" s="19" t="s">
        <v>1918</v>
      </c>
    </row>
    <row r="517" spans="1:3" x14ac:dyDescent="0.3">
      <c r="A517" s="19" t="s">
        <v>2713</v>
      </c>
      <c r="B517" s="19" t="s">
        <v>2712</v>
      </c>
      <c r="C517" s="19" t="s">
        <v>1918</v>
      </c>
    </row>
    <row r="518" spans="1:3" x14ac:dyDescent="0.3">
      <c r="A518" s="19" t="s">
        <v>2715</v>
      </c>
      <c r="B518" s="19" t="s">
        <v>2714</v>
      </c>
      <c r="C518" s="19" t="s">
        <v>1713</v>
      </c>
    </row>
    <row r="519" spans="1:3" x14ac:dyDescent="0.3">
      <c r="A519" s="19" t="s">
        <v>2717</v>
      </c>
      <c r="B519" s="19" t="s">
        <v>2716</v>
      </c>
      <c r="C519" s="19" t="s">
        <v>1653</v>
      </c>
    </row>
    <row r="520" spans="1:3" x14ac:dyDescent="0.3">
      <c r="A520" s="19" t="s">
        <v>2717</v>
      </c>
      <c r="B520" s="19" t="s">
        <v>2716</v>
      </c>
      <c r="C520" s="19" t="s">
        <v>1653</v>
      </c>
    </row>
    <row r="521" spans="1:3" x14ac:dyDescent="0.3">
      <c r="A521" s="19" t="s">
        <v>2719</v>
      </c>
      <c r="B521" s="19" t="s">
        <v>2718</v>
      </c>
      <c r="C521" s="19" t="s">
        <v>1841</v>
      </c>
    </row>
    <row r="522" spans="1:3" x14ac:dyDescent="0.3">
      <c r="A522" s="19" t="s">
        <v>2721</v>
      </c>
      <c r="B522" s="19" t="s">
        <v>2720</v>
      </c>
      <c r="C522" s="19" t="s">
        <v>2001</v>
      </c>
    </row>
    <row r="523" spans="1:3" x14ac:dyDescent="0.3">
      <c r="A523" s="19" t="s">
        <v>2724</v>
      </c>
      <c r="B523" s="19" t="s">
        <v>2722</v>
      </c>
      <c r="C523" s="19" t="s">
        <v>2723</v>
      </c>
    </row>
    <row r="524" spans="1:3" x14ac:dyDescent="0.3">
      <c r="A524" s="19" t="s">
        <v>2725</v>
      </c>
      <c r="B524" s="19" t="s">
        <v>2722</v>
      </c>
      <c r="C524" s="19" t="s">
        <v>1865</v>
      </c>
    </row>
    <row r="525" spans="1:3" x14ac:dyDescent="0.3">
      <c r="A525" s="19" t="s">
        <v>2727</v>
      </c>
      <c r="B525" s="19" t="s">
        <v>2726</v>
      </c>
      <c r="C525" s="19" t="s">
        <v>1685</v>
      </c>
    </row>
    <row r="526" spans="1:3" x14ac:dyDescent="0.3">
      <c r="A526" s="19" t="s">
        <v>2729</v>
      </c>
      <c r="B526" s="19" t="s">
        <v>2728</v>
      </c>
      <c r="C526" s="19" t="s">
        <v>1653</v>
      </c>
    </row>
    <row r="527" spans="1:3" x14ac:dyDescent="0.3">
      <c r="A527" s="19" t="s">
        <v>2729</v>
      </c>
      <c r="B527" s="19" t="s">
        <v>2728</v>
      </c>
      <c r="C527" s="19" t="s">
        <v>1653</v>
      </c>
    </row>
    <row r="528" spans="1:3" x14ac:dyDescent="0.3">
      <c r="A528" s="19" t="s">
        <v>2731</v>
      </c>
      <c r="B528" s="19" t="s">
        <v>2730</v>
      </c>
      <c r="C528" s="19" t="s">
        <v>1648</v>
      </c>
    </row>
    <row r="529" spans="1:3" x14ac:dyDescent="0.3">
      <c r="A529" s="19" t="s">
        <v>2733</v>
      </c>
      <c r="B529" s="19" t="s">
        <v>2732</v>
      </c>
      <c r="C529" s="19" t="s">
        <v>1659</v>
      </c>
    </row>
    <row r="530" spans="1:3" x14ac:dyDescent="0.3">
      <c r="A530" s="19" t="s">
        <v>2735</v>
      </c>
      <c r="B530" s="19" t="s">
        <v>2734</v>
      </c>
      <c r="C530" s="19" t="s">
        <v>1659</v>
      </c>
    </row>
    <row r="531" spans="1:3" x14ac:dyDescent="0.3">
      <c r="A531" s="19" t="s">
        <v>2737</v>
      </c>
      <c r="B531" s="19" t="s">
        <v>2736</v>
      </c>
      <c r="C531" s="19" t="s">
        <v>1806</v>
      </c>
    </row>
    <row r="532" spans="1:3" x14ac:dyDescent="0.3">
      <c r="A532" s="19" t="s">
        <v>2739</v>
      </c>
      <c r="B532" s="19" t="s">
        <v>2738</v>
      </c>
      <c r="C532" s="19" t="s">
        <v>1918</v>
      </c>
    </row>
    <row r="533" spans="1:3" x14ac:dyDescent="0.3">
      <c r="A533" s="19" t="s">
        <v>2741</v>
      </c>
      <c r="B533" s="19" t="s">
        <v>2740</v>
      </c>
      <c r="C533" s="19" t="s">
        <v>2001</v>
      </c>
    </row>
    <row r="534" spans="1:3" x14ac:dyDescent="0.3">
      <c r="A534" s="19" t="s">
        <v>2743</v>
      </c>
      <c r="B534" s="19" t="s">
        <v>2742</v>
      </c>
      <c r="C534" s="19" t="s">
        <v>1910</v>
      </c>
    </row>
    <row r="535" spans="1:3" x14ac:dyDescent="0.3">
      <c r="A535" s="19" t="s">
        <v>2745</v>
      </c>
      <c r="B535" s="19" t="s">
        <v>2744</v>
      </c>
      <c r="C535" s="19" t="s">
        <v>2118</v>
      </c>
    </row>
    <row r="536" spans="1:3" x14ac:dyDescent="0.3">
      <c r="A536" s="19" t="s">
        <v>2747</v>
      </c>
      <c r="B536" s="19" t="s">
        <v>2746</v>
      </c>
      <c r="C536" s="19" t="s">
        <v>1918</v>
      </c>
    </row>
    <row r="537" spans="1:3" x14ac:dyDescent="0.3">
      <c r="A537" s="19" t="s">
        <v>2749</v>
      </c>
      <c r="B537" s="19" t="s">
        <v>2748</v>
      </c>
      <c r="C537" s="19" t="s">
        <v>1659</v>
      </c>
    </row>
    <row r="538" spans="1:3" x14ac:dyDescent="0.3">
      <c r="A538" s="19" t="s">
        <v>2751</v>
      </c>
      <c r="B538" s="19" t="s">
        <v>2750</v>
      </c>
      <c r="C538" s="19" t="s">
        <v>1659</v>
      </c>
    </row>
    <row r="539" spans="1:3" x14ac:dyDescent="0.3">
      <c r="A539" s="19" t="s">
        <v>2753</v>
      </c>
      <c r="B539" s="19" t="s">
        <v>2752</v>
      </c>
      <c r="C539" s="19" t="s">
        <v>1659</v>
      </c>
    </row>
    <row r="540" spans="1:3" x14ac:dyDescent="0.3">
      <c r="A540" s="19" t="s">
        <v>2755</v>
      </c>
      <c r="B540" s="19" t="s">
        <v>2754</v>
      </c>
      <c r="C540" s="19" t="s">
        <v>1659</v>
      </c>
    </row>
    <row r="541" spans="1:3" x14ac:dyDescent="0.3">
      <c r="A541" s="19" t="s">
        <v>2757</v>
      </c>
      <c r="B541" s="19" t="s">
        <v>2756</v>
      </c>
      <c r="C541" s="19" t="s">
        <v>1921</v>
      </c>
    </row>
    <row r="542" spans="1:3" x14ac:dyDescent="0.3">
      <c r="A542" s="19" t="s">
        <v>2759</v>
      </c>
      <c r="B542" s="19" t="s">
        <v>2758</v>
      </c>
      <c r="C542" s="19" t="s">
        <v>1648</v>
      </c>
    </row>
    <row r="543" spans="1:3" x14ac:dyDescent="0.3">
      <c r="A543" s="19" t="s">
        <v>2762</v>
      </c>
      <c r="B543" s="19" t="s">
        <v>2760</v>
      </c>
      <c r="C543" s="19" t="s">
        <v>2761</v>
      </c>
    </row>
    <row r="544" spans="1:3" x14ac:dyDescent="0.3">
      <c r="A544" s="19" t="s">
        <v>2764</v>
      </c>
      <c r="B544" s="19" t="s">
        <v>2763</v>
      </c>
      <c r="C544" s="19" t="s">
        <v>1659</v>
      </c>
    </row>
    <row r="545" spans="1:3" x14ac:dyDescent="0.3">
      <c r="A545" s="19" t="s">
        <v>2766</v>
      </c>
      <c r="B545" s="19" t="s">
        <v>2765</v>
      </c>
      <c r="C545" s="19" t="s">
        <v>1659</v>
      </c>
    </row>
    <row r="546" spans="1:3" x14ac:dyDescent="0.3">
      <c r="A546" s="19" t="s">
        <v>2768</v>
      </c>
      <c r="B546" s="19" t="s">
        <v>2767</v>
      </c>
      <c r="C546" s="19" t="s">
        <v>1918</v>
      </c>
    </row>
    <row r="547" spans="1:3" x14ac:dyDescent="0.3">
      <c r="A547" s="19" t="s">
        <v>2770</v>
      </c>
      <c r="B547" s="19" t="s">
        <v>2769</v>
      </c>
      <c r="C547" s="19" t="s">
        <v>1659</v>
      </c>
    </row>
    <row r="548" spans="1:3" x14ac:dyDescent="0.3">
      <c r="A548" s="19" t="s">
        <v>2772</v>
      </c>
      <c r="B548" s="19" t="s">
        <v>2771</v>
      </c>
      <c r="C548" s="19" t="s">
        <v>1841</v>
      </c>
    </row>
    <row r="549" spans="1:3" x14ac:dyDescent="0.3">
      <c r="A549" s="19" t="s">
        <v>2775</v>
      </c>
      <c r="B549" s="19" t="s">
        <v>2773</v>
      </c>
      <c r="C549" s="19" t="s">
        <v>2774</v>
      </c>
    </row>
    <row r="550" spans="1:3" x14ac:dyDescent="0.3">
      <c r="A550" s="19" t="s">
        <v>2777</v>
      </c>
      <c r="B550" s="19" t="s">
        <v>2776</v>
      </c>
      <c r="C550" s="19" t="s">
        <v>1841</v>
      </c>
    </row>
    <row r="551" spans="1:3" x14ac:dyDescent="0.3">
      <c r="A551" s="19" t="s">
        <v>2780</v>
      </c>
      <c r="B551" s="19" t="s">
        <v>2778</v>
      </c>
      <c r="C551" s="19" t="s">
        <v>2779</v>
      </c>
    </row>
    <row r="552" spans="1:3" x14ac:dyDescent="0.3">
      <c r="A552" s="19" t="s">
        <v>2782</v>
      </c>
      <c r="B552" s="19" t="s">
        <v>2781</v>
      </c>
      <c r="C552" s="19" t="s">
        <v>1737</v>
      </c>
    </row>
    <row r="553" spans="1:3" x14ac:dyDescent="0.3">
      <c r="A553" s="19" t="s">
        <v>2784</v>
      </c>
      <c r="B553" s="19" t="s">
        <v>2783</v>
      </c>
      <c r="C553" s="19" t="s">
        <v>1673</v>
      </c>
    </row>
    <row r="554" spans="1:3" x14ac:dyDescent="0.3">
      <c r="A554" s="19" t="s">
        <v>2786</v>
      </c>
      <c r="B554" s="19" t="s">
        <v>2785</v>
      </c>
      <c r="C554" s="19" t="s">
        <v>1659</v>
      </c>
    </row>
    <row r="555" spans="1:3" x14ac:dyDescent="0.3">
      <c r="A555" s="19" t="s">
        <v>2788</v>
      </c>
      <c r="B555" s="19" t="s">
        <v>2787</v>
      </c>
      <c r="C555" s="19" t="s">
        <v>1659</v>
      </c>
    </row>
    <row r="556" spans="1:3" x14ac:dyDescent="0.3">
      <c r="A556" s="19" t="s">
        <v>2790</v>
      </c>
      <c r="B556" s="19" t="s">
        <v>2789</v>
      </c>
      <c r="C556" s="19" t="s">
        <v>1659</v>
      </c>
    </row>
    <row r="557" spans="1:3" x14ac:dyDescent="0.3">
      <c r="A557" s="19" t="s">
        <v>2792</v>
      </c>
      <c r="B557" s="19" t="s">
        <v>2791</v>
      </c>
      <c r="C557" s="19" t="s">
        <v>1910</v>
      </c>
    </row>
    <row r="558" spans="1:3" x14ac:dyDescent="0.3">
      <c r="A558" s="19" t="s">
        <v>2794</v>
      </c>
      <c r="B558" s="19" t="s">
        <v>2793</v>
      </c>
      <c r="C558" s="19" t="s">
        <v>1685</v>
      </c>
    </row>
    <row r="559" spans="1:3" x14ac:dyDescent="0.3">
      <c r="A559" s="19" t="s">
        <v>2796</v>
      </c>
      <c r="B559" s="19" t="s">
        <v>2795</v>
      </c>
      <c r="C559" s="19" t="s">
        <v>1659</v>
      </c>
    </row>
    <row r="560" spans="1:3" x14ac:dyDescent="0.3">
      <c r="A560" s="19" t="s">
        <v>2798</v>
      </c>
      <c r="B560" s="19" t="s">
        <v>2797</v>
      </c>
      <c r="C560" s="19" t="s">
        <v>2001</v>
      </c>
    </row>
    <row r="561" spans="1:3" x14ac:dyDescent="0.3">
      <c r="A561" s="19" t="s">
        <v>2800</v>
      </c>
      <c r="B561" s="19" t="s">
        <v>2799</v>
      </c>
      <c r="C561" s="19" t="s">
        <v>1918</v>
      </c>
    </row>
    <row r="562" spans="1:3" x14ac:dyDescent="0.3">
      <c r="A562" s="19" t="s">
        <v>2802</v>
      </c>
      <c r="B562" s="19" t="s">
        <v>2801</v>
      </c>
      <c r="C562" s="19" t="s">
        <v>1865</v>
      </c>
    </row>
    <row r="563" spans="1:3" x14ac:dyDescent="0.3">
      <c r="A563" s="19" t="s">
        <v>2804</v>
      </c>
      <c r="B563" s="19" t="s">
        <v>2803</v>
      </c>
      <c r="C563" s="19" t="s">
        <v>1659</v>
      </c>
    </row>
    <row r="564" spans="1:3" x14ac:dyDescent="0.3">
      <c r="A564" s="19" t="s">
        <v>1201</v>
      </c>
      <c r="B564" s="19" t="s">
        <v>2805</v>
      </c>
      <c r="C564" s="19" t="s">
        <v>1918</v>
      </c>
    </row>
    <row r="565" spans="1:3" x14ac:dyDescent="0.3">
      <c r="A565" s="19" t="s">
        <v>2808</v>
      </c>
      <c r="B565" s="19" t="s">
        <v>2806</v>
      </c>
      <c r="C565" s="19" t="s">
        <v>2807</v>
      </c>
    </row>
    <row r="566" spans="1:3" x14ac:dyDescent="0.3">
      <c r="A566" s="19" t="s">
        <v>2810</v>
      </c>
      <c r="B566" s="19" t="s">
        <v>2809</v>
      </c>
      <c r="C566" s="19" t="s">
        <v>1659</v>
      </c>
    </row>
    <row r="567" spans="1:3" x14ac:dyDescent="0.3">
      <c r="A567" s="19" t="s">
        <v>2812</v>
      </c>
      <c r="B567" s="19" t="s">
        <v>2811</v>
      </c>
      <c r="C567" s="19" t="s">
        <v>1659</v>
      </c>
    </row>
    <row r="568" spans="1:3" x14ac:dyDescent="0.3">
      <c r="A568" s="19" t="s">
        <v>2814</v>
      </c>
      <c r="B568" s="19" t="s">
        <v>2813</v>
      </c>
      <c r="C568" s="19" t="s">
        <v>1685</v>
      </c>
    </row>
    <row r="569" spans="1:3" x14ac:dyDescent="0.3">
      <c r="A569" s="19" t="s">
        <v>2816</v>
      </c>
      <c r="B569" s="19" t="s">
        <v>2815</v>
      </c>
      <c r="C569" s="19" t="s">
        <v>1659</v>
      </c>
    </row>
    <row r="570" spans="1:3" x14ac:dyDescent="0.3">
      <c r="A570" s="19" t="s">
        <v>2819</v>
      </c>
      <c r="B570" s="19" t="s">
        <v>2817</v>
      </c>
      <c r="C570" s="19" t="s">
        <v>2818</v>
      </c>
    </row>
    <row r="571" spans="1:3" x14ac:dyDescent="0.3">
      <c r="A571" s="19" t="s">
        <v>2821</v>
      </c>
      <c r="B571" s="19" t="s">
        <v>2820</v>
      </c>
      <c r="C571" s="19" t="s">
        <v>1659</v>
      </c>
    </row>
    <row r="572" spans="1:3" x14ac:dyDescent="0.3">
      <c r="A572" s="19" t="s">
        <v>2822</v>
      </c>
      <c r="B572" s="19" t="s">
        <v>2820</v>
      </c>
      <c r="C572" s="19" t="s">
        <v>1659</v>
      </c>
    </row>
    <row r="573" spans="1:3" x14ac:dyDescent="0.3">
      <c r="A573" s="19" t="s">
        <v>1185</v>
      </c>
      <c r="B573" s="19" t="s">
        <v>2820</v>
      </c>
      <c r="C573" s="19" t="s">
        <v>1659</v>
      </c>
    </row>
    <row r="574" spans="1:3" x14ac:dyDescent="0.3">
      <c r="A574" s="19" t="s">
        <v>2824</v>
      </c>
      <c r="B574" s="19" t="s">
        <v>2823</v>
      </c>
      <c r="C574" s="19" t="s">
        <v>2779</v>
      </c>
    </row>
    <row r="575" spans="1:3" x14ac:dyDescent="0.3">
      <c r="A575" s="19" t="s">
        <v>2826</v>
      </c>
      <c r="B575" s="19" t="s">
        <v>2825</v>
      </c>
      <c r="C575" s="19" t="s">
        <v>1910</v>
      </c>
    </row>
    <row r="576" spans="1:3" x14ac:dyDescent="0.3">
      <c r="A576" s="19" t="s">
        <v>2828</v>
      </c>
      <c r="B576" s="19" t="s">
        <v>2827</v>
      </c>
      <c r="C576" s="19" t="s">
        <v>2027</v>
      </c>
    </row>
    <row r="577" spans="1:3" x14ac:dyDescent="0.3">
      <c r="A577" s="19" t="s">
        <v>2830</v>
      </c>
      <c r="B577" s="19" t="s">
        <v>2829</v>
      </c>
      <c r="C577" s="19" t="s">
        <v>1659</v>
      </c>
    </row>
    <row r="578" spans="1:3" x14ac:dyDescent="0.3">
      <c r="A578" s="19" t="s">
        <v>2832</v>
      </c>
      <c r="B578" s="19" t="s">
        <v>2831</v>
      </c>
      <c r="C578" s="19" t="s">
        <v>1659</v>
      </c>
    </row>
    <row r="579" spans="1:3" x14ac:dyDescent="0.3">
      <c r="A579" s="19" t="s">
        <v>2834</v>
      </c>
      <c r="B579" s="19" t="s">
        <v>2833</v>
      </c>
      <c r="C579" s="19" t="s">
        <v>1731</v>
      </c>
    </row>
    <row r="580" spans="1:3" x14ac:dyDescent="0.3">
      <c r="A580" s="19" t="s">
        <v>2836</v>
      </c>
      <c r="B580" s="19" t="s">
        <v>2835</v>
      </c>
      <c r="C580" s="19" t="s">
        <v>1659</v>
      </c>
    </row>
    <row r="581" spans="1:3" x14ac:dyDescent="0.3">
      <c r="A581" s="19" t="s">
        <v>2838</v>
      </c>
      <c r="B581" s="19" t="s">
        <v>2837</v>
      </c>
      <c r="C581" s="19" t="s">
        <v>1659</v>
      </c>
    </row>
    <row r="582" spans="1:3" x14ac:dyDescent="0.3">
      <c r="A582" s="19" t="s">
        <v>2840</v>
      </c>
      <c r="B582" s="19" t="s">
        <v>2839</v>
      </c>
      <c r="C582" s="19" t="s">
        <v>1707</v>
      </c>
    </row>
    <row r="583" spans="1:3" x14ac:dyDescent="0.3">
      <c r="A583" s="19" t="s">
        <v>2842</v>
      </c>
      <c r="B583" s="19" t="s">
        <v>2841</v>
      </c>
      <c r="C583" s="19" t="s">
        <v>1670</v>
      </c>
    </row>
    <row r="584" spans="1:3" x14ac:dyDescent="0.3">
      <c r="A584" s="19" t="s">
        <v>2844</v>
      </c>
      <c r="B584" s="19" t="s">
        <v>2843</v>
      </c>
      <c r="C584" s="19" t="s">
        <v>1745</v>
      </c>
    </row>
    <row r="585" spans="1:3" x14ac:dyDescent="0.3">
      <c r="A585" s="19" t="s">
        <v>2846</v>
      </c>
      <c r="B585" s="19" t="s">
        <v>2845</v>
      </c>
      <c r="C585" s="19" t="s">
        <v>1659</v>
      </c>
    </row>
    <row r="586" spans="1:3" x14ac:dyDescent="0.3">
      <c r="A586" s="19" t="s">
        <v>2848</v>
      </c>
      <c r="B586" s="19" t="s">
        <v>2847</v>
      </c>
      <c r="C586" s="19" t="s">
        <v>1737</v>
      </c>
    </row>
    <row r="587" spans="1:3" x14ac:dyDescent="0.3">
      <c r="A587" s="19" t="s">
        <v>2850</v>
      </c>
      <c r="B587" s="19" t="s">
        <v>2849</v>
      </c>
      <c r="C587" s="19" t="s">
        <v>1789</v>
      </c>
    </row>
    <row r="588" spans="1:3" x14ac:dyDescent="0.3">
      <c r="A588" s="19" t="s">
        <v>2852</v>
      </c>
      <c r="B588" s="19" t="s">
        <v>2851</v>
      </c>
      <c r="C588" s="19" t="s">
        <v>1659</v>
      </c>
    </row>
    <row r="589" spans="1:3" x14ac:dyDescent="0.3">
      <c r="A589" s="19" t="s">
        <v>2854</v>
      </c>
      <c r="B589" s="19" t="s">
        <v>2853</v>
      </c>
      <c r="C589" s="19" t="s">
        <v>2666</v>
      </c>
    </row>
    <row r="590" spans="1:3" x14ac:dyDescent="0.3">
      <c r="A590" s="19" t="s">
        <v>2856</v>
      </c>
      <c r="B590" s="19" t="s">
        <v>2855</v>
      </c>
      <c r="C590" s="19" t="s">
        <v>1659</v>
      </c>
    </row>
    <row r="591" spans="1:3" x14ac:dyDescent="0.3">
      <c r="A591" s="19" t="s">
        <v>2858</v>
      </c>
      <c r="B591" s="19" t="s">
        <v>2857</v>
      </c>
      <c r="C591" s="19" t="s">
        <v>1865</v>
      </c>
    </row>
    <row r="592" spans="1:3" x14ac:dyDescent="0.3">
      <c r="A592" s="19" t="s">
        <v>2860</v>
      </c>
      <c r="B592" s="19" t="s">
        <v>2859</v>
      </c>
      <c r="C592" s="19" t="s">
        <v>1656</v>
      </c>
    </row>
    <row r="593" spans="1:3" x14ac:dyDescent="0.3">
      <c r="A593" s="19" t="s">
        <v>2862</v>
      </c>
      <c r="B593" s="19" t="s">
        <v>2861</v>
      </c>
      <c r="C593" s="19" t="s">
        <v>1659</v>
      </c>
    </row>
    <row r="594" spans="1:3" x14ac:dyDescent="0.3">
      <c r="A594" s="19" t="s">
        <v>2864</v>
      </c>
      <c r="B594" s="19" t="s">
        <v>2863</v>
      </c>
      <c r="C594" s="19" t="s">
        <v>1737</v>
      </c>
    </row>
    <row r="595" spans="1:3" x14ac:dyDescent="0.3">
      <c r="A595" s="19" t="s">
        <v>2866</v>
      </c>
      <c r="B595" s="19" t="s">
        <v>2865</v>
      </c>
      <c r="C595" s="19" t="s">
        <v>1762</v>
      </c>
    </row>
    <row r="596" spans="1:3" x14ac:dyDescent="0.3">
      <c r="A596" s="19" t="s">
        <v>2868</v>
      </c>
      <c r="B596" s="19" t="s">
        <v>2867</v>
      </c>
      <c r="C596" s="19" t="s">
        <v>1653</v>
      </c>
    </row>
    <row r="597" spans="1:3" x14ac:dyDescent="0.3">
      <c r="A597" s="19" t="s">
        <v>2868</v>
      </c>
      <c r="B597" s="19" t="s">
        <v>2867</v>
      </c>
      <c r="C597" s="19" t="s">
        <v>1653</v>
      </c>
    </row>
    <row r="598" spans="1:3" x14ac:dyDescent="0.3">
      <c r="A598" s="19" t="s">
        <v>2870</v>
      </c>
      <c r="B598" s="19" t="s">
        <v>2869</v>
      </c>
      <c r="C598" s="19" t="s">
        <v>1828</v>
      </c>
    </row>
    <row r="599" spans="1:3" x14ac:dyDescent="0.3">
      <c r="A599" s="19" t="s">
        <v>2872</v>
      </c>
      <c r="B599" s="19" t="s">
        <v>2871</v>
      </c>
      <c r="C599" s="19" t="s">
        <v>1659</v>
      </c>
    </row>
    <row r="600" spans="1:3" x14ac:dyDescent="0.3">
      <c r="A600" s="19" t="s">
        <v>2874</v>
      </c>
      <c r="B600" s="19" t="s">
        <v>2873</v>
      </c>
      <c r="C600" s="19" t="s">
        <v>1659</v>
      </c>
    </row>
    <row r="601" spans="1:3" x14ac:dyDescent="0.3">
      <c r="A601" s="19" t="s">
        <v>2877</v>
      </c>
      <c r="B601" s="19" t="s">
        <v>2875</v>
      </c>
      <c r="C601" s="19" t="s">
        <v>2876</v>
      </c>
    </row>
    <row r="602" spans="1:3" x14ac:dyDescent="0.3">
      <c r="A602" s="19" t="s">
        <v>2879</v>
      </c>
      <c r="B602" s="19" t="s">
        <v>2878</v>
      </c>
      <c r="C602" s="19" t="s">
        <v>1656</v>
      </c>
    </row>
    <row r="603" spans="1:3" x14ac:dyDescent="0.3">
      <c r="A603" s="19" t="s">
        <v>2881</v>
      </c>
      <c r="B603" s="19" t="s">
        <v>2880</v>
      </c>
      <c r="C603" s="19" t="s">
        <v>1659</v>
      </c>
    </row>
    <row r="604" spans="1:3" x14ac:dyDescent="0.3">
      <c r="A604" s="19" t="s">
        <v>1182</v>
      </c>
      <c r="B604" s="19" t="s">
        <v>2882</v>
      </c>
      <c r="C604" s="19" t="s">
        <v>1679</v>
      </c>
    </row>
    <row r="605" spans="1:3" x14ac:dyDescent="0.3">
      <c r="A605" s="19" t="s">
        <v>2883</v>
      </c>
      <c r="B605" s="19" t="s">
        <v>2882</v>
      </c>
      <c r="C605" s="19" t="s">
        <v>1679</v>
      </c>
    </row>
    <row r="606" spans="1:3" x14ac:dyDescent="0.3">
      <c r="A606" s="19" t="s">
        <v>2885</v>
      </c>
      <c r="B606" s="19" t="s">
        <v>2884</v>
      </c>
      <c r="C606" s="19" t="s">
        <v>1659</v>
      </c>
    </row>
    <row r="607" spans="1:3" x14ac:dyDescent="0.3">
      <c r="A607" s="19" t="s">
        <v>2887</v>
      </c>
      <c r="B607" s="19" t="s">
        <v>2886</v>
      </c>
      <c r="C607" s="19" t="s">
        <v>2774</v>
      </c>
    </row>
    <row r="608" spans="1:3" x14ac:dyDescent="0.3">
      <c r="A608" s="19" t="s">
        <v>2889</v>
      </c>
      <c r="B608" s="19" t="s">
        <v>2888</v>
      </c>
      <c r="C608" s="19" t="s">
        <v>1713</v>
      </c>
    </row>
    <row r="609" spans="1:3" x14ac:dyDescent="0.3">
      <c r="A609" s="19" t="s">
        <v>2891</v>
      </c>
      <c r="B609" s="19" t="s">
        <v>2890</v>
      </c>
      <c r="C609" s="19" t="s">
        <v>1673</v>
      </c>
    </row>
    <row r="610" spans="1:3" x14ac:dyDescent="0.3">
      <c r="A610" s="19" t="s">
        <v>2893</v>
      </c>
      <c r="B610" s="19" t="s">
        <v>2892</v>
      </c>
      <c r="C610" s="19" t="s">
        <v>1679</v>
      </c>
    </row>
    <row r="611" spans="1:3" x14ac:dyDescent="0.3">
      <c r="A611" s="19" t="s">
        <v>2895</v>
      </c>
      <c r="B611" s="19" t="s">
        <v>2894</v>
      </c>
      <c r="C611" s="19" t="s">
        <v>1713</v>
      </c>
    </row>
    <row r="612" spans="1:3" x14ac:dyDescent="0.3">
      <c r="A612" s="19" t="s">
        <v>2897</v>
      </c>
      <c r="B612" s="19" t="s">
        <v>2896</v>
      </c>
      <c r="C612" s="19" t="s">
        <v>1659</v>
      </c>
    </row>
    <row r="613" spans="1:3" x14ac:dyDescent="0.3">
      <c r="A613" s="19" t="s">
        <v>2899</v>
      </c>
      <c r="B613" s="19" t="s">
        <v>2898</v>
      </c>
      <c r="C613" s="19" t="s">
        <v>1659</v>
      </c>
    </row>
    <row r="614" spans="1:3" x14ac:dyDescent="0.3">
      <c r="A614" s="19" t="s">
        <v>2901</v>
      </c>
      <c r="B614" s="19" t="s">
        <v>2900</v>
      </c>
      <c r="C614" s="19" t="s">
        <v>1659</v>
      </c>
    </row>
    <row r="615" spans="1:3" x14ac:dyDescent="0.3">
      <c r="A615" s="19" t="s">
        <v>2903</v>
      </c>
      <c r="B615" s="19" t="s">
        <v>2902</v>
      </c>
      <c r="C615" s="19" t="s">
        <v>1659</v>
      </c>
    </row>
    <row r="616" spans="1:3" x14ac:dyDescent="0.3">
      <c r="A616" s="19" t="s">
        <v>2905</v>
      </c>
      <c r="B616" s="19" t="s">
        <v>2904</v>
      </c>
      <c r="C616" s="19" t="s">
        <v>1659</v>
      </c>
    </row>
    <row r="617" spans="1:3" x14ac:dyDescent="0.3">
      <c r="A617" s="19" t="s">
        <v>1174</v>
      </c>
      <c r="B617" s="19" t="s">
        <v>2906</v>
      </c>
      <c r="C617" s="19" t="s">
        <v>1901</v>
      </c>
    </row>
    <row r="618" spans="1:3" x14ac:dyDescent="0.3">
      <c r="A618" s="19" t="s">
        <v>2907</v>
      </c>
      <c r="B618" s="19" t="s">
        <v>2906</v>
      </c>
      <c r="C618" s="19" t="s">
        <v>1901</v>
      </c>
    </row>
    <row r="619" spans="1:3" x14ac:dyDescent="0.3">
      <c r="A619" s="19" t="s">
        <v>2909</v>
      </c>
      <c r="B619" s="19" t="s">
        <v>2908</v>
      </c>
      <c r="C619" s="19" t="s">
        <v>1673</v>
      </c>
    </row>
    <row r="620" spans="1:3" x14ac:dyDescent="0.3">
      <c r="A620" s="19" t="s">
        <v>2911</v>
      </c>
      <c r="B620" s="19" t="s">
        <v>2910</v>
      </c>
      <c r="C620" s="19" t="s">
        <v>1659</v>
      </c>
    </row>
    <row r="621" spans="1:3" x14ac:dyDescent="0.3">
      <c r="A621" s="19" t="s">
        <v>2913</v>
      </c>
      <c r="B621" s="19" t="s">
        <v>2912</v>
      </c>
      <c r="C621" s="19" t="s">
        <v>1659</v>
      </c>
    </row>
    <row r="622" spans="1:3" x14ac:dyDescent="0.3">
      <c r="A622" s="19" t="s">
        <v>2915</v>
      </c>
      <c r="B622" s="19" t="s">
        <v>2914</v>
      </c>
      <c r="C622" s="19" t="s">
        <v>2385</v>
      </c>
    </row>
    <row r="623" spans="1:3" x14ac:dyDescent="0.3">
      <c r="A623" s="19" t="s">
        <v>2917</v>
      </c>
      <c r="B623" s="19" t="s">
        <v>2916</v>
      </c>
      <c r="C623" s="19" t="s">
        <v>2133</v>
      </c>
    </row>
    <row r="624" spans="1:3" x14ac:dyDescent="0.3">
      <c r="A624" s="19" t="s">
        <v>2919</v>
      </c>
      <c r="B624" s="19" t="s">
        <v>2918</v>
      </c>
      <c r="C624" s="19" t="s">
        <v>1745</v>
      </c>
    </row>
    <row r="625" spans="1:3" x14ac:dyDescent="0.3">
      <c r="A625" s="19" t="s">
        <v>2921</v>
      </c>
      <c r="B625" s="19" t="s">
        <v>2920</v>
      </c>
      <c r="C625" s="19" t="s">
        <v>2697</v>
      </c>
    </row>
    <row r="626" spans="1:3" x14ac:dyDescent="0.3">
      <c r="A626" s="19" t="s">
        <v>2923</v>
      </c>
      <c r="B626" s="19" t="s">
        <v>2922</v>
      </c>
      <c r="C626" s="19" t="s">
        <v>1918</v>
      </c>
    </row>
    <row r="627" spans="1:3" x14ac:dyDescent="0.3">
      <c r="A627" s="19" t="s">
        <v>2925</v>
      </c>
      <c r="B627" s="19" t="s">
        <v>2924</v>
      </c>
      <c r="C627" s="19" t="s">
        <v>1682</v>
      </c>
    </row>
    <row r="628" spans="1:3" x14ac:dyDescent="0.3">
      <c r="A628" s="19" t="s">
        <v>2927</v>
      </c>
      <c r="B628" s="19" t="s">
        <v>2926</v>
      </c>
      <c r="C628" s="19" t="s">
        <v>2774</v>
      </c>
    </row>
    <row r="629" spans="1:3" x14ac:dyDescent="0.3">
      <c r="A629" s="19" t="s">
        <v>2929</v>
      </c>
      <c r="B629" s="19" t="s">
        <v>2928</v>
      </c>
      <c r="C629" s="19" t="s">
        <v>2045</v>
      </c>
    </row>
    <row r="630" spans="1:3" x14ac:dyDescent="0.3">
      <c r="A630" s="19" t="s">
        <v>2931</v>
      </c>
      <c r="B630" s="19" t="s">
        <v>2930</v>
      </c>
      <c r="C630" s="19" t="s">
        <v>1659</v>
      </c>
    </row>
    <row r="631" spans="1:3" x14ac:dyDescent="0.3">
      <c r="A631" s="19" t="s">
        <v>2933</v>
      </c>
      <c r="B631" s="19" t="s">
        <v>2932</v>
      </c>
      <c r="C631" s="19" t="s">
        <v>1762</v>
      </c>
    </row>
    <row r="632" spans="1:3" x14ac:dyDescent="0.3">
      <c r="A632" s="19" t="s">
        <v>2935</v>
      </c>
      <c r="B632" s="19" t="s">
        <v>2934</v>
      </c>
      <c r="C632" s="19" t="s">
        <v>1659</v>
      </c>
    </row>
    <row r="633" spans="1:3" x14ac:dyDescent="0.3">
      <c r="A633" s="19" t="s">
        <v>2937</v>
      </c>
      <c r="B633" s="19" t="s">
        <v>2936</v>
      </c>
      <c r="C633" s="19" t="s">
        <v>1841</v>
      </c>
    </row>
    <row r="634" spans="1:3" x14ac:dyDescent="0.3">
      <c r="A634" s="19" t="s">
        <v>2939</v>
      </c>
      <c r="B634" s="19" t="s">
        <v>2938</v>
      </c>
      <c r="C634" s="19" t="s">
        <v>1659</v>
      </c>
    </row>
    <row r="635" spans="1:3" x14ac:dyDescent="0.3">
      <c r="A635" s="19" t="s">
        <v>2941</v>
      </c>
      <c r="B635" s="19" t="s">
        <v>2940</v>
      </c>
      <c r="C635" s="19" t="s">
        <v>1659</v>
      </c>
    </row>
    <row r="636" spans="1:3" x14ac:dyDescent="0.3">
      <c r="A636" s="19" t="s">
        <v>2943</v>
      </c>
      <c r="B636" s="19" t="s">
        <v>2942</v>
      </c>
      <c r="C636" s="19" t="s">
        <v>2774</v>
      </c>
    </row>
    <row r="637" spans="1:3" x14ac:dyDescent="0.3">
      <c r="A637" s="19" t="s">
        <v>2946</v>
      </c>
      <c r="B637" s="19" t="s">
        <v>2944</v>
      </c>
      <c r="C637" s="19" t="s">
        <v>2945</v>
      </c>
    </row>
    <row r="638" spans="1:3" x14ac:dyDescent="0.3">
      <c r="A638" s="19" t="s">
        <v>2948</v>
      </c>
      <c r="B638" s="19" t="s">
        <v>2947</v>
      </c>
      <c r="C638" s="19" t="s">
        <v>1713</v>
      </c>
    </row>
    <row r="639" spans="1:3" x14ac:dyDescent="0.3">
      <c r="A639" s="19" t="s">
        <v>2950</v>
      </c>
      <c r="B639" s="19" t="s">
        <v>2949</v>
      </c>
      <c r="C639" s="19" t="s">
        <v>1659</v>
      </c>
    </row>
    <row r="640" spans="1:3" x14ac:dyDescent="0.3">
      <c r="A640" s="19" t="s">
        <v>2952</v>
      </c>
      <c r="B640" s="19" t="s">
        <v>2951</v>
      </c>
      <c r="C640" s="19" t="s">
        <v>1659</v>
      </c>
    </row>
    <row r="641" spans="1:3" x14ac:dyDescent="0.3">
      <c r="A641" s="19" t="s">
        <v>2954</v>
      </c>
      <c r="B641" s="19" t="s">
        <v>2953</v>
      </c>
      <c r="C641" s="19" t="s">
        <v>1865</v>
      </c>
    </row>
    <row r="642" spans="1:3" x14ac:dyDescent="0.3">
      <c r="A642" s="19" t="s">
        <v>2956</v>
      </c>
      <c r="B642" s="19" t="s">
        <v>2955</v>
      </c>
      <c r="C642" s="19" t="s">
        <v>2774</v>
      </c>
    </row>
    <row r="643" spans="1:3" x14ac:dyDescent="0.3">
      <c r="A643" s="19" t="s">
        <v>2958</v>
      </c>
      <c r="B643" s="19" t="s">
        <v>2957</v>
      </c>
      <c r="C643" s="19" t="s">
        <v>1659</v>
      </c>
    </row>
    <row r="644" spans="1:3" x14ac:dyDescent="0.3">
      <c r="A644" s="19" t="s">
        <v>2960</v>
      </c>
      <c r="B644" s="19" t="s">
        <v>2959</v>
      </c>
      <c r="C644" s="19" t="s">
        <v>1659</v>
      </c>
    </row>
    <row r="645" spans="1:3" x14ac:dyDescent="0.3">
      <c r="A645" s="19" t="s">
        <v>2962</v>
      </c>
      <c r="B645" s="19" t="s">
        <v>2961</v>
      </c>
      <c r="C645" s="19" t="s">
        <v>1685</v>
      </c>
    </row>
    <row r="646" spans="1:3" x14ac:dyDescent="0.3">
      <c r="A646" s="19" t="s">
        <v>2964</v>
      </c>
      <c r="B646" s="19" t="s">
        <v>2963</v>
      </c>
      <c r="C646" s="19" t="s">
        <v>1789</v>
      </c>
    </row>
    <row r="647" spans="1:3" x14ac:dyDescent="0.3">
      <c r="A647" s="19" t="s">
        <v>2966</v>
      </c>
      <c r="B647" s="19" t="s">
        <v>2965</v>
      </c>
      <c r="C647" s="19" t="s">
        <v>1828</v>
      </c>
    </row>
    <row r="648" spans="1:3" x14ac:dyDescent="0.3">
      <c r="A648" s="19" t="s">
        <v>2968</v>
      </c>
      <c r="B648" s="19" t="s">
        <v>2967</v>
      </c>
      <c r="C648" s="19" t="s">
        <v>1659</v>
      </c>
    </row>
    <row r="649" spans="1:3" x14ac:dyDescent="0.3">
      <c r="A649" s="19" t="s">
        <v>2970</v>
      </c>
      <c r="B649" s="19" t="s">
        <v>2969</v>
      </c>
      <c r="C649" s="19" t="s">
        <v>1841</v>
      </c>
    </row>
    <row r="650" spans="1:3" x14ac:dyDescent="0.3">
      <c r="A650" s="19" t="s">
        <v>2972</v>
      </c>
      <c r="B650" s="19" t="s">
        <v>2971</v>
      </c>
      <c r="C650" s="19" t="s">
        <v>1653</v>
      </c>
    </row>
    <row r="651" spans="1:3" x14ac:dyDescent="0.3">
      <c r="A651" s="19" t="s">
        <v>2972</v>
      </c>
      <c r="B651" s="19" t="s">
        <v>2971</v>
      </c>
      <c r="C651" s="19" t="s">
        <v>1653</v>
      </c>
    </row>
    <row r="652" spans="1:3" x14ac:dyDescent="0.3">
      <c r="A652" s="19" t="s">
        <v>2952</v>
      </c>
      <c r="B652" s="19" t="s">
        <v>2973</v>
      </c>
      <c r="C652" s="19" t="s">
        <v>1659</v>
      </c>
    </row>
    <row r="653" spans="1:3" x14ac:dyDescent="0.3">
      <c r="A653" s="19" t="s">
        <v>2975</v>
      </c>
      <c r="B653" s="19" t="s">
        <v>2974</v>
      </c>
      <c r="C653" s="19" t="s">
        <v>1659</v>
      </c>
    </row>
    <row r="654" spans="1:3" x14ac:dyDescent="0.3">
      <c r="A654" s="19" t="s">
        <v>2977</v>
      </c>
      <c r="B654" s="19" t="s">
        <v>2976</v>
      </c>
      <c r="C654" s="19" t="s">
        <v>2779</v>
      </c>
    </row>
    <row r="655" spans="1:3" x14ac:dyDescent="0.3">
      <c r="A655" s="19" t="s">
        <v>2979</v>
      </c>
      <c r="B655" s="19" t="s">
        <v>2978</v>
      </c>
      <c r="C655" s="19" t="s">
        <v>1659</v>
      </c>
    </row>
    <row r="656" spans="1:3" x14ac:dyDescent="0.3">
      <c r="A656" s="19" t="s">
        <v>2981</v>
      </c>
      <c r="B656" s="19" t="s">
        <v>2980</v>
      </c>
      <c r="C656" s="19" t="s">
        <v>2876</v>
      </c>
    </row>
    <row r="657" spans="1:3" x14ac:dyDescent="0.3">
      <c r="A657" s="19" t="s">
        <v>2983</v>
      </c>
      <c r="B657" s="19" t="s">
        <v>2982</v>
      </c>
      <c r="C657" s="19" t="s">
        <v>1757</v>
      </c>
    </row>
    <row r="658" spans="1:3" x14ac:dyDescent="0.3">
      <c r="A658" s="19" t="s">
        <v>2985</v>
      </c>
      <c r="B658" s="19" t="s">
        <v>2984</v>
      </c>
      <c r="C658" s="19" t="s">
        <v>1841</v>
      </c>
    </row>
    <row r="659" spans="1:3" x14ac:dyDescent="0.3">
      <c r="A659" s="19" t="s">
        <v>2987</v>
      </c>
      <c r="B659" s="19" t="s">
        <v>2986</v>
      </c>
      <c r="C659" s="19" t="s">
        <v>1685</v>
      </c>
    </row>
    <row r="660" spans="1:3" x14ac:dyDescent="0.3">
      <c r="A660" s="19" t="s">
        <v>2989</v>
      </c>
      <c r="B660" s="19" t="s">
        <v>2988</v>
      </c>
      <c r="C660" s="19" t="s">
        <v>1645</v>
      </c>
    </row>
    <row r="661" spans="1:3" x14ac:dyDescent="0.3">
      <c r="A661" s="19" t="s">
        <v>2991</v>
      </c>
      <c r="B661" s="19" t="s">
        <v>2990</v>
      </c>
      <c r="C661" s="19" t="s">
        <v>1918</v>
      </c>
    </row>
    <row r="662" spans="1:3" x14ac:dyDescent="0.3">
      <c r="A662" s="19" t="s">
        <v>2994</v>
      </c>
      <c r="B662" s="19" t="s">
        <v>2992</v>
      </c>
      <c r="C662" s="19" t="s">
        <v>2993</v>
      </c>
    </row>
    <row r="663" spans="1:3" x14ac:dyDescent="0.3">
      <c r="A663" s="19" t="s">
        <v>2996</v>
      </c>
      <c r="B663" s="19" t="s">
        <v>2995</v>
      </c>
      <c r="C663" s="19" t="s">
        <v>2140</v>
      </c>
    </row>
    <row r="664" spans="1:3" x14ac:dyDescent="0.3">
      <c r="A664" s="19" t="s">
        <v>2998</v>
      </c>
      <c r="B664" s="19" t="s">
        <v>2997</v>
      </c>
      <c r="C664" s="19" t="s">
        <v>1659</v>
      </c>
    </row>
    <row r="665" spans="1:3" x14ac:dyDescent="0.3">
      <c r="A665" s="19" t="s">
        <v>3000</v>
      </c>
      <c r="B665" s="19" t="s">
        <v>2999</v>
      </c>
      <c r="C665" s="19" t="s">
        <v>1653</v>
      </c>
    </row>
    <row r="666" spans="1:3" x14ac:dyDescent="0.3">
      <c r="A666" s="19" t="s">
        <v>3000</v>
      </c>
      <c r="B666" s="19" t="s">
        <v>2999</v>
      </c>
      <c r="C666" s="19" t="s">
        <v>1653</v>
      </c>
    </row>
    <row r="667" spans="1:3" x14ac:dyDescent="0.3">
      <c r="A667" s="19" t="s">
        <v>3002</v>
      </c>
      <c r="B667" s="19" t="s">
        <v>3001</v>
      </c>
      <c r="C667" s="19" t="s">
        <v>1659</v>
      </c>
    </row>
    <row r="668" spans="1:3" x14ac:dyDescent="0.3">
      <c r="A668" s="19" t="s">
        <v>3004</v>
      </c>
      <c r="B668" s="19" t="s">
        <v>3003</v>
      </c>
      <c r="C668" s="19" t="s">
        <v>1653</v>
      </c>
    </row>
    <row r="669" spans="1:3" x14ac:dyDescent="0.3">
      <c r="A669" s="19" t="s">
        <v>3004</v>
      </c>
      <c r="B669" s="19" t="s">
        <v>3003</v>
      </c>
      <c r="C669" s="19" t="s">
        <v>1653</v>
      </c>
    </row>
    <row r="670" spans="1:3" x14ac:dyDescent="0.3">
      <c r="A670" s="19" t="s">
        <v>3006</v>
      </c>
      <c r="B670" s="19" t="s">
        <v>3005</v>
      </c>
      <c r="C670" s="19" t="s">
        <v>1865</v>
      </c>
    </row>
    <row r="671" spans="1:3" x14ac:dyDescent="0.3">
      <c r="A671" s="19" t="s">
        <v>3008</v>
      </c>
      <c r="B671" s="19" t="s">
        <v>3007</v>
      </c>
      <c r="C671" s="19" t="s">
        <v>1659</v>
      </c>
    </row>
    <row r="672" spans="1:3" x14ac:dyDescent="0.3">
      <c r="A672" s="19" t="s">
        <v>3010</v>
      </c>
      <c r="B672" s="19" t="s">
        <v>3009</v>
      </c>
      <c r="C672" s="19" t="s">
        <v>1659</v>
      </c>
    </row>
    <row r="673" spans="1:3" x14ac:dyDescent="0.3">
      <c r="A673" s="19" t="s">
        <v>3012</v>
      </c>
      <c r="B673" s="19" t="s">
        <v>3011</v>
      </c>
      <c r="C673" s="19" t="s">
        <v>2430</v>
      </c>
    </row>
    <row r="674" spans="1:3" x14ac:dyDescent="0.3">
      <c r="A674" s="19" t="s">
        <v>3015</v>
      </c>
      <c r="B674" s="19" t="s">
        <v>3013</v>
      </c>
      <c r="C674" s="19" t="s">
        <v>3014</v>
      </c>
    </row>
    <row r="675" spans="1:3" x14ac:dyDescent="0.3">
      <c r="A675" s="19" t="s">
        <v>3017</v>
      </c>
      <c r="B675" s="19" t="s">
        <v>3016</v>
      </c>
      <c r="C675" s="19" t="s">
        <v>1921</v>
      </c>
    </row>
    <row r="676" spans="1:3" x14ac:dyDescent="0.3">
      <c r="A676" s="19" t="s">
        <v>3019</v>
      </c>
      <c r="B676" s="19" t="s">
        <v>3018</v>
      </c>
      <c r="C676" s="19" t="s">
        <v>2001</v>
      </c>
    </row>
    <row r="677" spans="1:3" x14ac:dyDescent="0.3">
      <c r="A677" s="19" t="s">
        <v>3021</v>
      </c>
      <c r="B677" s="19" t="s">
        <v>3020</v>
      </c>
      <c r="C677" s="19" t="s">
        <v>2430</v>
      </c>
    </row>
    <row r="678" spans="1:3" x14ac:dyDescent="0.3">
      <c r="A678" s="19" t="s">
        <v>3024</v>
      </c>
      <c r="B678" s="19" t="s">
        <v>3022</v>
      </c>
      <c r="C678" s="19" t="s">
        <v>3023</v>
      </c>
    </row>
    <row r="679" spans="1:3" x14ac:dyDescent="0.3">
      <c r="A679" s="19" t="s">
        <v>3026</v>
      </c>
      <c r="B679" s="19" t="s">
        <v>3025</v>
      </c>
      <c r="C679" s="19" t="s">
        <v>1659</v>
      </c>
    </row>
    <row r="680" spans="1:3" x14ac:dyDescent="0.3">
      <c r="A680" s="19" t="s">
        <v>3028</v>
      </c>
      <c r="B680" s="19" t="s">
        <v>3027</v>
      </c>
      <c r="C680" s="19" t="s">
        <v>1659</v>
      </c>
    </row>
    <row r="681" spans="1:3" x14ac:dyDescent="0.3">
      <c r="A681" s="19" t="s">
        <v>3030</v>
      </c>
      <c r="B681" s="19" t="s">
        <v>3029</v>
      </c>
      <c r="C681" s="19" t="s">
        <v>1659</v>
      </c>
    </row>
    <row r="682" spans="1:3" x14ac:dyDescent="0.3">
      <c r="A682" s="19" t="s">
        <v>3032</v>
      </c>
      <c r="B682" s="19" t="s">
        <v>3031</v>
      </c>
      <c r="C682" s="19" t="s">
        <v>1685</v>
      </c>
    </row>
    <row r="683" spans="1:3" x14ac:dyDescent="0.3">
      <c r="A683" s="19" t="s">
        <v>3035</v>
      </c>
      <c r="B683" s="19" t="s">
        <v>3033</v>
      </c>
      <c r="C683" s="19" t="s">
        <v>3034</v>
      </c>
    </row>
    <row r="684" spans="1:3" x14ac:dyDescent="0.3">
      <c r="A684" s="19" t="s">
        <v>3036</v>
      </c>
      <c r="B684" s="19" t="s">
        <v>3033</v>
      </c>
      <c r="C684" s="19" t="s">
        <v>3034</v>
      </c>
    </row>
    <row r="685" spans="1:3" x14ac:dyDescent="0.3">
      <c r="A685" s="19" t="s">
        <v>3038</v>
      </c>
      <c r="B685" s="19" t="s">
        <v>3037</v>
      </c>
      <c r="C685" s="19" t="s">
        <v>1653</v>
      </c>
    </row>
    <row r="686" spans="1:3" x14ac:dyDescent="0.3">
      <c r="A686" s="19" t="s">
        <v>3038</v>
      </c>
      <c r="B686" s="19" t="s">
        <v>3037</v>
      </c>
      <c r="C686" s="19" t="s">
        <v>1653</v>
      </c>
    </row>
    <row r="687" spans="1:3" x14ac:dyDescent="0.3">
      <c r="A687" s="19" t="s">
        <v>3041</v>
      </c>
      <c r="B687" s="19" t="s">
        <v>3039</v>
      </c>
      <c r="C687" s="19" t="s">
        <v>3040</v>
      </c>
    </row>
    <row r="688" spans="1:3" x14ac:dyDescent="0.3">
      <c r="A688" s="19" t="s">
        <v>3044</v>
      </c>
      <c r="B688" s="19" t="s">
        <v>3042</v>
      </c>
      <c r="C688" s="19" t="s">
        <v>3043</v>
      </c>
    </row>
    <row r="689" spans="1:3" x14ac:dyDescent="0.3">
      <c r="A689" s="19" t="s">
        <v>3046</v>
      </c>
      <c r="B689" s="19" t="s">
        <v>3045</v>
      </c>
      <c r="C689" s="19" t="s">
        <v>1659</v>
      </c>
    </row>
    <row r="690" spans="1:3" x14ac:dyDescent="0.3">
      <c r="A690" s="19" t="s">
        <v>3048</v>
      </c>
      <c r="B690" s="19" t="s">
        <v>3047</v>
      </c>
      <c r="C690" s="19" t="s">
        <v>1656</v>
      </c>
    </row>
    <row r="691" spans="1:3" x14ac:dyDescent="0.3">
      <c r="A691" s="19" t="s">
        <v>3050</v>
      </c>
      <c r="B691" s="19" t="s">
        <v>3049</v>
      </c>
      <c r="C691" s="19" t="s">
        <v>1841</v>
      </c>
    </row>
    <row r="692" spans="1:3" x14ac:dyDescent="0.3">
      <c r="A692" s="19" t="s">
        <v>3052</v>
      </c>
      <c r="B692" s="19" t="s">
        <v>3051</v>
      </c>
      <c r="C692" s="19" t="s">
        <v>3043</v>
      </c>
    </row>
    <row r="693" spans="1:3" x14ac:dyDescent="0.3">
      <c r="A693" s="19" t="s">
        <v>3054</v>
      </c>
      <c r="B693" s="19" t="s">
        <v>3053</v>
      </c>
      <c r="C693" s="19" t="s">
        <v>2774</v>
      </c>
    </row>
    <row r="694" spans="1:3" x14ac:dyDescent="0.3">
      <c r="A694" s="19" t="s">
        <v>3056</v>
      </c>
      <c r="B694" s="19" t="s">
        <v>3055</v>
      </c>
      <c r="C694" s="19" t="s">
        <v>2666</v>
      </c>
    </row>
    <row r="695" spans="1:3" x14ac:dyDescent="0.3">
      <c r="A695" s="19" t="s">
        <v>3058</v>
      </c>
      <c r="B695" s="19" t="s">
        <v>3057</v>
      </c>
      <c r="C695" s="19" t="s">
        <v>1659</v>
      </c>
    </row>
    <row r="696" spans="1:3" x14ac:dyDescent="0.3">
      <c r="A696" s="19" t="s">
        <v>3060</v>
      </c>
      <c r="B696" s="19" t="s">
        <v>3059</v>
      </c>
      <c r="C696" s="19" t="s">
        <v>1659</v>
      </c>
    </row>
    <row r="697" spans="1:3" x14ac:dyDescent="0.3">
      <c r="A697" s="19" t="s">
        <v>3062</v>
      </c>
      <c r="B697" s="19" t="s">
        <v>3061</v>
      </c>
      <c r="C697" s="19" t="s">
        <v>1659</v>
      </c>
    </row>
    <row r="698" spans="1:3" x14ac:dyDescent="0.3">
      <c r="A698" s="19" t="s">
        <v>3064</v>
      </c>
      <c r="B698" s="19" t="s">
        <v>3063</v>
      </c>
      <c r="C698" s="19" t="s">
        <v>1921</v>
      </c>
    </row>
    <row r="699" spans="1:3" x14ac:dyDescent="0.3">
      <c r="A699" s="19" t="s">
        <v>3066</v>
      </c>
      <c r="B699" s="19" t="s">
        <v>3065</v>
      </c>
      <c r="C699" s="19" t="s">
        <v>2774</v>
      </c>
    </row>
    <row r="700" spans="1:3" x14ac:dyDescent="0.3">
      <c r="A700" s="19" t="s">
        <v>3068</v>
      </c>
      <c r="B700" s="19" t="s">
        <v>3067</v>
      </c>
      <c r="C700" s="19" t="s">
        <v>1713</v>
      </c>
    </row>
    <row r="701" spans="1:3" x14ac:dyDescent="0.3">
      <c r="A701" s="19" t="s">
        <v>3071</v>
      </c>
      <c r="B701" s="19" t="s">
        <v>3069</v>
      </c>
      <c r="C701" s="19" t="s">
        <v>3070</v>
      </c>
    </row>
    <row r="702" spans="1:3" x14ac:dyDescent="0.3">
      <c r="A702" s="19" t="s">
        <v>3073</v>
      </c>
      <c r="B702" s="19" t="s">
        <v>3072</v>
      </c>
      <c r="C702" s="19" t="s">
        <v>1737</v>
      </c>
    </row>
    <row r="703" spans="1:3" x14ac:dyDescent="0.3">
      <c r="A703" s="19" t="s">
        <v>3076</v>
      </c>
      <c r="B703" s="19" t="s">
        <v>3074</v>
      </c>
      <c r="C703" s="19" t="s">
        <v>3075</v>
      </c>
    </row>
    <row r="704" spans="1:3" x14ac:dyDescent="0.3">
      <c r="A704" s="19" t="s">
        <v>3078</v>
      </c>
      <c r="B704" s="19" t="s">
        <v>3077</v>
      </c>
      <c r="C704" s="19" t="s">
        <v>1762</v>
      </c>
    </row>
    <row r="705" spans="1:3" x14ac:dyDescent="0.3">
      <c r="A705" s="19" t="s">
        <v>3080</v>
      </c>
      <c r="B705" s="19" t="s">
        <v>3079</v>
      </c>
      <c r="C705" s="19" t="s">
        <v>1762</v>
      </c>
    </row>
    <row r="706" spans="1:3" x14ac:dyDescent="0.3">
      <c r="A706" s="19" t="s">
        <v>3082</v>
      </c>
      <c r="B706" s="19" t="s">
        <v>3081</v>
      </c>
      <c r="C706" s="19" t="s">
        <v>1921</v>
      </c>
    </row>
    <row r="707" spans="1:3" x14ac:dyDescent="0.3">
      <c r="A707" s="19" t="s">
        <v>3084</v>
      </c>
      <c r="B707" s="19" t="s">
        <v>3083</v>
      </c>
      <c r="C707" s="19" t="s">
        <v>2140</v>
      </c>
    </row>
    <row r="708" spans="1:3" x14ac:dyDescent="0.3">
      <c r="A708" s="19" t="s">
        <v>3087</v>
      </c>
      <c r="B708" s="19" t="s">
        <v>3085</v>
      </c>
      <c r="C708" s="19" t="s">
        <v>3086</v>
      </c>
    </row>
    <row r="709" spans="1:3" x14ac:dyDescent="0.3">
      <c r="A709" s="19" t="s">
        <v>3089</v>
      </c>
      <c r="B709" s="19" t="s">
        <v>3088</v>
      </c>
      <c r="C709" s="19" t="s">
        <v>1841</v>
      </c>
    </row>
    <row r="710" spans="1:3" x14ac:dyDescent="0.3">
      <c r="A710" s="19" t="s">
        <v>3091</v>
      </c>
      <c r="B710" s="19" t="s">
        <v>3090</v>
      </c>
      <c r="C710" s="19" t="s">
        <v>1648</v>
      </c>
    </row>
    <row r="711" spans="1:3" x14ac:dyDescent="0.3">
      <c r="A711" s="19" t="s">
        <v>3093</v>
      </c>
      <c r="B711" s="19" t="s">
        <v>3092</v>
      </c>
      <c r="C711" s="19" t="s">
        <v>1841</v>
      </c>
    </row>
    <row r="712" spans="1:3" x14ac:dyDescent="0.3">
      <c r="A712" s="19" t="s">
        <v>1169</v>
      </c>
      <c r="B712" s="19" t="s">
        <v>3094</v>
      </c>
      <c r="C712" s="19" t="s">
        <v>1762</v>
      </c>
    </row>
    <row r="713" spans="1:3" x14ac:dyDescent="0.3">
      <c r="A713" s="19" t="s">
        <v>3096</v>
      </c>
      <c r="B713" s="19" t="s">
        <v>3095</v>
      </c>
      <c r="C713" s="19" t="s">
        <v>1762</v>
      </c>
    </row>
    <row r="714" spans="1:3" x14ac:dyDescent="0.3">
      <c r="A714" s="19" t="s">
        <v>3098</v>
      </c>
      <c r="B714" s="19" t="s">
        <v>3097</v>
      </c>
      <c r="C714" s="19" t="s">
        <v>1762</v>
      </c>
    </row>
    <row r="715" spans="1:3" x14ac:dyDescent="0.3">
      <c r="A715" s="19" t="s">
        <v>3100</v>
      </c>
      <c r="B715" s="19" t="s">
        <v>3099</v>
      </c>
      <c r="C715" s="19" t="s">
        <v>1762</v>
      </c>
    </row>
    <row r="716" spans="1:3" x14ac:dyDescent="0.3">
      <c r="A716" s="19" t="s">
        <v>3102</v>
      </c>
      <c r="B716" s="19" t="s">
        <v>3101</v>
      </c>
      <c r="C716" s="19" t="s">
        <v>1713</v>
      </c>
    </row>
    <row r="717" spans="1:3" x14ac:dyDescent="0.3">
      <c r="A717" s="19" t="s">
        <v>1192</v>
      </c>
      <c r="B717" s="19" t="s">
        <v>3103</v>
      </c>
      <c r="C717" s="19" t="s">
        <v>1918</v>
      </c>
    </row>
    <row r="718" spans="1:3" x14ac:dyDescent="0.3">
      <c r="A718" s="19" t="s">
        <v>3105</v>
      </c>
      <c r="B718" s="19" t="s">
        <v>3104</v>
      </c>
      <c r="C718" s="19" t="s">
        <v>2774</v>
      </c>
    </row>
    <row r="719" spans="1:3" x14ac:dyDescent="0.3">
      <c r="A719" s="19" t="s">
        <v>3107</v>
      </c>
      <c r="B719" s="19" t="s">
        <v>3106</v>
      </c>
      <c r="C719" s="19" t="s">
        <v>1713</v>
      </c>
    </row>
    <row r="720" spans="1:3" x14ac:dyDescent="0.3">
      <c r="A720" s="19" t="s">
        <v>3109</v>
      </c>
      <c r="B720" s="19" t="s">
        <v>3108</v>
      </c>
      <c r="C720" s="19" t="s">
        <v>3108</v>
      </c>
    </row>
    <row r="721" spans="1:3" x14ac:dyDescent="0.3">
      <c r="A721" s="19" t="s">
        <v>3111</v>
      </c>
      <c r="B721" s="19" t="s">
        <v>3110</v>
      </c>
      <c r="C721" s="19" t="s">
        <v>1757</v>
      </c>
    </row>
    <row r="722" spans="1:3" x14ac:dyDescent="0.3">
      <c r="A722" s="19" t="s">
        <v>3113</v>
      </c>
      <c r="B722" s="19" t="s">
        <v>3112</v>
      </c>
      <c r="C722" s="19" t="s">
        <v>1745</v>
      </c>
    </row>
    <row r="723" spans="1:3" x14ac:dyDescent="0.3">
      <c r="A723" s="19" t="s">
        <v>3115</v>
      </c>
      <c r="B723" s="19" t="s">
        <v>3114</v>
      </c>
      <c r="C723" s="19" t="s">
        <v>1659</v>
      </c>
    </row>
    <row r="724" spans="1:3" x14ac:dyDescent="0.3">
      <c r="A724" s="19" t="s">
        <v>3117</v>
      </c>
      <c r="B724" s="19" t="s">
        <v>3116</v>
      </c>
      <c r="C724" s="19" t="s">
        <v>1673</v>
      </c>
    </row>
    <row r="725" spans="1:3" x14ac:dyDescent="0.3">
      <c r="A725" s="19" t="s">
        <v>3119</v>
      </c>
      <c r="B725" s="19" t="s">
        <v>3116</v>
      </c>
      <c r="C725" s="19" t="s">
        <v>3118</v>
      </c>
    </row>
    <row r="726" spans="1:3" x14ac:dyDescent="0.3">
      <c r="A726" s="19" t="s">
        <v>3122</v>
      </c>
      <c r="B726" s="19" t="s">
        <v>3120</v>
      </c>
      <c r="C726" s="19" t="s">
        <v>3121</v>
      </c>
    </row>
    <row r="727" spans="1:3" x14ac:dyDescent="0.3">
      <c r="A727" s="19" t="s">
        <v>3124</v>
      </c>
      <c r="B727" s="19" t="s">
        <v>3123</v>
      </c>
      <c r="C727" s="19" t="s">
        <v>1806</v>
      </c>
    </row>
    <row r="728" spans="1:3" x14ac:dyDescent="0.3">
      <c r="A728" s="19" t="s">
        <v>3126</v>
      </c>
      <c r="B728" s="19" t="s">
        <v>3125</v>
      </c>
      <c r="C728" s="19" t="s">
        <v>1659</v>
      </c>
    </row>
    <row r="729" spans="1:3" x14ac:dyDescent="0.3">
      <c r="A729" s="19" t="s">
        <v>3128</v>
      </c>
      <c r="B729" s="19" t="s">
        <v>3127</v>
      </c>
      <c r="C729" s="19" t="s">
        <v>1670</v>
      </c>
    </row>
    <row r="730" spans="1:3" x14ac:dyDescent="0.3">
      <c r="A730" s="19" t="s">
        <v>3130</v>
      </c>
      <c r="B730" s="19" t="s">
        <v>3129</v>
      </c>
      <c r="C730" s="19" t="s">
        <v>1762</v>
      </c>
    </row>
    <row r="731" spans="1:3" x14ac:dyDescent="0.3">
      <c r="A731" s="19" t="s">
        <v>3132</v>
      </c>
      <c r="B731" s="19" t="s">
        <v>3131</v>
      </c>
      <c r="C731" s="19" t="s">
        <v>2876</v>
      </c>
    </row>
    <row r="732" spans="1:3" x14ac:dyDescent="0.3">
      <c r="A732" s="19" t="s">
        <v>3134</v>
      </c>
      <c r="B732" s="19" t="s">
        <v>3133</v>
      </c>
      <c r="C732" s="19" t="s">
        <v>1659</v>
      </c>
    </row>
    <row r="733" spans="1:3" x14ac:dyDescent="0.3">
      <c r="A733" s="19" t="s">
        <v>3136</v>
      </c>
      <c r="B733" s="19" t="s">
        <v>3135</v>
      </c>
      <c r="C733" s="19" t="s">
        <v>1659</v>
      </c>
    </row>
    <row r="734" spans="1:3" x14ac:dyDescent="0.3">
      <c r="A734" s="19" t="s">
        <v>3138</v>
      </c>
      <c r="B734" s="19" t="s">
        <v>3137</v>
      </c>
      <c r="C734" s="19" t="s">
        <v>1724</v>
      </c>
    </row>
    <row r="735" spans="1:3" x14ac:dyDescent="0.3">
      <c r="A735" s="19" t="s">
        <v>3140</v>
      </c>
      <c r="B735" s="19" t="s">
        <v>3139</v>
      </c>
      <c r="C735" s="19" t="s">
        <v>1659</v>
      </c>
    </row>
    <row r="736" spans="1:3" x14ac:dyDescent="0.3">
      <c r="A736" s="19" t="s">
        <v>3142</v>
      </c>
      <c r="B736" s="19" t="s">
        <v>3141</v>
      </c>
      <c r="C736" s="19" t="s">
        <v>1659</v>
      </c>
    </row>
    <row r="737" spans="1:3" x14ac:dyDescent="0.3">
      <c r="A737" s="19" t="s">
        <v>3144</v>
      </c>
      <c r="B737" s="19" t="s">
        <v>3143</v>
      </c>
      <c r="C737" s="19" t="s">
        <v>1762</v>
      </c>
    </row>
    <row r="738" spans="1:3" x14ac:dyDescent="0.3">
      <c r="A738" s="19" t="s">
        <v>3146</v>
      </c>
      <c r="B738" s="19" t="s">
        <v>3145</v>
      </c>
      <c r="C738" s="19" t="s">
        <v>1710</v>
      </c>
    </row>
    <row r="739" spans="1:3" x14ac:dyDescent="0.3">
      <c r="A739" s="19" t="s">
        <v>3148</v>
      </c>
      <c r="B739" s="19" t="s">
        <v>3147</v>
      </c>
      <c r="C739" s="19" t="s">
        <v>1659</v>
      </c>
    </row>
    <row r="740" spans="1:3" x14ac:dyDescent="0.3">
      <c r="A740" s="19" t="s">
        <v>3150</v>
      </c>
      <c r="B740" s="19" t="s">
        <v>3149</v>
      </c>
      <c r="C740" s="19" t="s">
        <v>1918</v>
      </c>
    </row>
    <row r="741" spans="1:3" x14ac:dyDescent="0.3">
      <c r="A741" s="19" t="s">
        <v>3152</v>
      </c>
      <c r="B741" s="19" t="s">
        <v>3151</v>
      </c>
      <c r="C741" s="19" t="s">
        <v>1659</v>
      </c>
    </row>
    <row r="742" spans="1:3" x14ac:dyDescent="0.3">
      <c r="A742" s="19" t="s">
        <v>3154</v>
      </c>
      <c r="B742" s="19" t="s">
        <v>3153</v>
      </c>
      <c r="C742" s="19" t="s">
        <v>1659</v>
      </c>
    </row>
    <row r="743" spans="1:3" x14ac:dyDescent="0.3">
      <c r="A743" s="19" t="s">
        <v>3157</v>
      </c>
      <c r="B743" s="19" t="s">
        <v>3155</v>
      </c>
      <c r="C743" s="19" t="s">
        <v>3156</v>
      </c>
    </row>
    <row r="744" spans="1:3" x14ac:dyDescent="0.3">
      <c r="A744" s="19" t="s">
        <v>3159</v>
      </c>
      <c r="B744" s="19" t="s">
        <v>3158</v>
      </c>
      <c r="C744" s="19" t="s">
        <v>1659</v>
      </c>
    </row>
    <row r="745" spans="1:3" x14ac:dyDescent="0.3">
      <c r="A745" s="19" t="s">
        <v>3161</v>
      </c>
      <c r="B745" s="19" t="s">
        <v>3160</v>
      </c>
      <c r="C745" s="19" t="s">
        <v>1833</v>
      </c>
    </row>
    <row r="746" spans="1:3" x14ac:dyDescent="0.3">
      <c r="A746" s="19" t="s">
        <v>1163</v>
      </c>
      <c r="B746" s="19" t="s">
        <v>3162</v>
      </c>
      <c r="C746" s="19" t="s">
        <v>1659</v>
      </c>
    </row>
    <row r="747" spans="1:3" x14ac:dyDescent="0.3">
      <c r="A747" s="19" t="s">
        <v>3164</v>
      </c>
      <c r="B747" s="19" t="s">
        <v>3163</v>
      </c>
      <c r="C747" s="19" t="s">
        <v>1659</v>
      </c>
    </row>
    <row r="748" spans="1:3" x14ac:dyDescent="0.3">
      <c r="A748" s="19" t="s">
        <v>3166</v>
      </c>
      <c r="B748" s="19" t="s">
        <v>3165</v>
      </c>
      <c r="C748" s="19" t="s">
        <v>1685</v>
      </c>
    </row>
    <row r="749" spans="1:3" x14ac:dyDescent="0.3">
      <c r="A749" s="19" t="s">
        <v>3168</v>
      </c>
      <c r="B749" s="19" t="s">
        <v>3167</v>
      </c>
      <c r="C749" s="19" t="s">
        <v>1659</v>
      </c>
    </row>
    <row r="750" spans="1:3" x14ac:dyDescent="0.3">
      <c r="A750" s="19" t="s">
        <v>3170</v>
      </c>
      <c r="B750" s="19" t="s">
        <v>3169</v>
      </c>
      <c r="C750" s="19" t="s">
        <v>1659</v>
      </c>
    </row>
    <row r="751" spans="1:3" x14ac:dyDescent="0.3">
      <c r="A751" s="19" t="s">
        <v>3172</v>
      </c>
      <c r="B751" s="19" t="s">
        <v>3171</v>
      </c>
      <c r="C751" s="19" t="s">
        <v>1673</v>
      </c>
    </row>
    <row r="752" spans="1:3" x14ac:dyDescent="0.3">
      <c r="A752" s="19" t="s">
        <v>3174</v>
      </c>
      <c r="B752" s="19" t="s">
        <v>3173</v>
      </c>
      <c r="C752" s="19" t="s">
        <v>1710</v>
      </c>
    </row>
    <row r="753" spans="1:3" x14ac:dyDescent="0.3">
      <c r="A753" s="19" t="s">
        <v>3176</v>
      </c>
      <c r="B753" s="19" t="s">
        <v>3175</v>
      </c>
      <c r="C753" s="19" t="s">
        <v>1659</v>
      </c>
    </row>
    <row r="754" spans="1:3" x14ac:dyDescent="0.3">
      <c r="A754" s="19" t="s">
        <v>3178</v>
      </c>
      <c r="B754" s="19" t="s">
        <v>3177</v>
      </c>
      <c r="C754" s="19" t="s">
        <v>2027</v>
      </c>
    </row>
    <row r="755" spans="1:3" x14ac:dyDescent="0.3">
      <c r="A755" s="19" t="s">
        <v>3180</v>
      </c>
      <c r="B755" s="19" t="s">
        <v>3179</v>
      </c>
      <c r="C755" s="19" t="s">
        <v>1789</v>
      </c>
    </row>
    <row r="756" spans="1:3" x14ac:dyDescent="0.3">
      <c r="A756" s="19" t="s">
        <v>3182</v>
      </c>
      <c r="B756" s="19" t="s">
        <v>3181</v>
      </c>
      <c r="C756" s="19" t="s">
        <v>2001</v>
      </c>
    </row>
    <row r="757" spans="1:3" x14ac:dyDescent="0.3">
      <c r="A757" s="19" t="s">
        <v>3184</v>
      </c>
      <c r="B757" s="19" t="s">
        <v>3183</v>
      </c>
      <c r="C757" s="19" t="s">
        <v>1673</v>
      </c>
    </row>
    <row r="758" spans="1:3" x14ac:dyDescent="0.3">
      <c r="A758" s="19" t="s">
        <v>3185</v>
      </c>
      <c r="B758" s="19" t="s">
        <v>3183</v>
      </c>
      <c r="C758" s="19" t="s">
        <v>1745</v>
      </c>
    </row>
    <row r="759" spans="1:3" x14ac:dyDescent="0.3">
      <c r="A759" s="19" t="s">
        <v>3187</v>
      </c>
      <c r="B759" s="19" t="s">
        <v>3186</v>
      </c>
      <c r="C759" s="19" t="s">
        <v>1656</v>
      </c>
    </row>
    <row r="760" spans="1:3" x14ac:dyDescent="0.3">
      <c r="A760" s="19" t="s">
        <v>3189</v>
      </c>
      <c r="B760" s="19" t="s">
        <v>3188</v>
      </c>
      <c r="C760" s="19" t="s">
        <v>1653</v>
      </c>
    </row>
    <row r="761" spans="1:3" x14ac:dyDescent="0.3">
      <c r="A761" s="19" t="s">
        <v>3189</v>
      </c>
      <c r="B761" s="19" t="s">
        <v>3188</v>
      </c>
      <c r="C761" s="19" t="s">
        <v>1653</v>
      </c>
    </row>
    <row r="762" spans="1:3" x14ac:dyDescent="0.3">
      <c r="A762" s="19" t="s">
        <v>3191</v>
      </c>
      <c r="B762" s="19" t="s">
        <v>3190</v>
      </c>
      <c r="C762" s="19" t="s">
        <v>1659</v>
      </c>
    </row>
    <row r="763" spans="1:3" x14ac:dyDescent="0.3">
      <c r="A763" s="19" t="s">
        <v>3193</v>
      </c>
      <c r="B763" s="19" t="s">
        <v>3192</v>
      </c>
      <c r="C763" s="19" t="s">
        <v>1659</v>
      </c>
    </row>
    <row r="764" spans="1:3" x14ac:dyDescent="0.3">
      <c r="A764" s="19" t="s">
        <v>3195</v>
      </c>
      <c r="B764" s="19" t="s">
        <v>3194</v>
      </c>
      <c r="C764" s="19" t="s">
        <v>1659</v>
      </c>
    </row>
    <row r="765" spans="1:3" x14ac:dyDescent="0.3">
      <c r="A765" s="19" t="s">
        <v>3197</v>
      </c>
      <c r="B765" s="19" t="s">
        <v>3196</v>
      </c>
      <c r="C765" s="19" t="s">
        <v>1659</v>
      </c>
    </row>
    <row r="766" spans="1:3" x14ac:dyDescent="0.3">
      <c r="A766" s="19" t="s">
        <v>3199</v>
      </c>
      <c r="B766" s="19" t="s">
        <v>3198</v>
      </c>
      <c r="C766" s="19" t="s">
        <v>1918</v>
      </c>
    </row>
    <row r="767" spans="1:3" x14ac:dyDescent="0.3">
      <c r="A767" s="19" t="s">
        <v>3201</v>
      </c>
      <c r="B767" s="19" t="s">
        <v>3200</v>
      </c>
      <c r="C767" s="19" t="s">
        <v>1659</v>
      </c>
    </row>
    <row r="768" spans="1:3" x14ac:dyDescent="0.3">
      <c r="A768" s="19" t="s">
        <v>3204</v>
      </c>
      <c r="B768" s="19" t="s">
        <v>3202</v>
      </c>
      <c r="C768" s="19" t="s">
        <v>3203</v>
      </c>
    </row>
    <row r="769" spans="1:3" x14ac:dyDescent="0.3">
      <c r="A769" s="19" t="s">
        <v>3207</v>
      </c>
      <c r="B769" s="19" t="s">
        <v>3205</v>
      </c>
      <c r="C769" s="19" t="s">
        <v>3206</v>
      </c>
    </row>
    <row r="770" spans="1:3" x14ac:dyDescent="0.3">
      <c r="A770" s="19" t="s">
        <v>3209</v>
      </c>
      <c r="B770" s="19" t="s">
        <v>3208</v>
      </c>
      <c r="C770" s="19" t="s">
        <v>1659</v>
      </c>
    </row>
    <row r="771" spans="1:3" x14ac:dyDescent="0.3">
      <c r="A771" s="19" t="s">
        <v>3211</v>
      </c>
      <c r="B771" s="19" t="s">
        <v>3210</v>
      </c>
      <c r="C771" s="19" t="s">
        <v>1918</v>
      </c>
    </row>
    <row r="772" spans="1:3" x14ac:dyDescent="0.3">
      <c r="A772" s="19" t="s">
        <v>3213</v>
      </c>
      <c r="B772" s="19" t="s">
        <v>3212</v>
      </c>
      <c r="C772" s="19" t="s">
        <v>1710</v>
      </c>
    </row>
    <row r="773" spans="1:3" x14ac:dyDescent="0.3">
      <c r="A773" s="19" t="s">
        <v>3215</v>
      </c>
      <c r="B773" s="19" t="s">
        <v>3214</v>
      </c>
      <c r="C773" s="19" t="s">
        <v>2040</v>
      </c>
    </row>
    <row r="774" spans="1:3" x14ac:dyDescent="0.3">
      <c r="A774" s="19" t="s">
        <v>3217</v>
      </c>
      <c r="B774" s="19" t="s">
        <v>3216</v>
      </c>
      <c r="C774" s="19" t="s">
        <v>1821</v>
      </c>
    </row>
    <row r="775" spans="1:3" x14ac:dyDescent="0.3">
      <c r="A775" s="19" t="s">
        <v>3219</v>
      </c>
      <c r="B775" s="19" t="s">
        <v>3218</v>
      </c>
      <c r="C775" s="19" t="s">
        <v>1710</v>
      </c>
    </row>
    <row r="776" spans="1:3" x14ac:dyDescent="0.3">
      <c r="A776" s="19" t="s">
        <v>3221</v>
      </c>
      <c r="B776" s="19" t="s">
        <v>3220</v>
      </c>
      <c r="C776" s="19" t="s">
        <v>1918</v>
      </c>
    </row>
    <row r="777" spans="1:3" x14ac:dyDescent="0.3">
      <c r="A777" s="19" t="s">
        <v>3223</v>
      </c>
      <c r="B777" s="19" t="s">
        <v>3222</v>
      </c>
      <c r="C777" s="19" t="s">
        <v>1659</v>
      </c>
    </row>
    <row r="778" spans="1:3" x14ac:dyDescent="0.3">
      <c r="A778" s="19" t="s">
        <v>3225</v>
      </c>
      <c r="B778" s="19" t="s">
        <v>3224</v>
      </c>
      <c r="C778" s="19" t="s">
        <v>1841</v>
      </c>
    </row>
    <row r="779" spans="1:3" x14ac:dyDescent="0.3">
      <c r="A779" s="19" t="s">
        <v>3227</v>
      </c>
      <c r="B779" s="19" t="s">
        <v>3226</v>
      </c>
      <c r="C779" s="19" t="s">
        <v>2666</v>
      </c>
    </row>
    <row r="780" spans="1:3" x14ac:dyDescent="0.3">
      <c r="A780" s="19" t="s">
        <v>3229</v>
      </c>
      <c r="B780" s="19" t="s">
        <v>3228</v>
      </c>
      <c r="C780" s="19" t="s">
        <v>2540</v>
      </c>
    </row>
    <row r="781" spans="1:3" x14ac:dyDescent="0.3">
      <c r="A781" s="19" t="s">
        <v>3231</v>
      </c>
      <c r="B781" s="19" t="s">
        <v>3230</v>
      </c>
      <c r="C781" s="19" t="s">
        <v>1659</v>
      </c>
    </row>
    <row r="782" spans="1:3" x14ac:dyDescent="0.3">
      <c r="A782" s="19" t="s">
        <v>3233</v>
      </c>
      <c r="B782" s="19" t="s">
        <v>3232</v>
      </c>
      <c r="C782" s="19" t="s">
        <v>2027</v>
      </c>
    </row>
    <row r="783" spans="1:3" x14ac:dyDescent="0.3">
      <c r="A783" s="19" t="s">
        <v>3236</v>
      </c>
      <c r="B783" s="19" t="s">
        <v>3234</v>
      </c>
      <c r="C783" s="19" t="s">
        <v>3235</v>
      </c>
    </row>
    <row r="784" spans="1:3" x14ac:dyDescent="0.3">
      <c r="A784" s="19" t="s">
        <v>3238</v>
      </c>
      <c r="B784" s="19" t="s">
        <v>3237</v>
      </c>
      <c r="C784" s="19" t="s">
        <v>1745</v>
      </c>
    </row>
    <row r="785" spans="1:3" x14ac:dyDescent="0.3">
      <c r="A785" s="19" t="s">
        <v>3241</v>
      </c>
      <c r="B785" s="19" t="s">
        <v>3239</v>
      </c>
      <c r="C785" s="19" t="s">
        <v>3240</v>
      </c>
    </row>
    <row r="786" spans="1:3" x14ac:dyDescent="0.3">
      <c r="A786" s="19" t="s">
        <v>3242</v>
      </c>
      <c r="B786" s="19" t="s">
        <v>1236</v>
      </c>
      <c r="C786" s="19" t="s">
        <v>2027</v>
      </c>
    </row>
    <row r="787" spans="1:3" x14ac:dyDescent="0.3">
      <c r="A787" s="19" t="s">
        <v>1167</v>
      </c>
      <c r="B787" s="19" t="s">
        <v>1236</v>
      </c>
      <c r="C787" s="19" t="s">
        <v>2027</v>
      </c>
    </row>
    <row r="788" spans="1:3" x14ac:dyDescent="0.3">
      <c r="A788" s="19" t="s">
        <v>1162</v>
      </c>
      <c r="B788" s="19" t="s">
        <v>1236</v>
      </c>
      <c r="C788" s="19" t="s">
        <v>2027</v>
      </c>
    </row>
    <row r="789" spans="1:3" x14ac:dyDescent="0.3">
      <c r="A789" s="19" t="s">
        <v>3243</v>
      </c>
      <c r="B789" s="19" t="s">
        <v>1236</v>
      </c>
      <c r="C789" s="19" t="s">
        <v>2027</v>
      </c>
    </row>
    <row r="790" spans="1:3" x14ac:dyDescent="0.3">
      <c r="A790" s="19" t="s">
        <v>3244</v>
      </c>
      <c r="B790" s="19" t="s">
        <v>1236</v>
      </c>
      <c r="C790" s="19" t="s">
        <v>2027</v>
      </c>
    </row>
    <row r="791" spans="1:3" x14ac:dyDescent="0.3">
      <c r="A791" s="19" t="s">
        <v>3246</v>
      </c>
      <c r="B791" s="19" t="s">
        <v>3245</v>
      </c>
      <c r="C791" s="19" t="s">
        <v>1653</v>
      </c>
    </row>
    <row r="792" spans="1:3" x14ac:dyDescent="0.3">
      <c r="A792" s="19" t="s">
        <v>3246</v>
      </c>
      <c r="B792" s="19" t="s">
        <v>3245</v>
      </c>
      <c r="C792" s="19" t="s">
        <v>1653</v>
      </c>
    </row>
    <row r="793" spans="1:3" x14ac:dyDescent="0.3">
      <c r="A793" s="19" t="s">
        <v>3248</v>
      </c>
      <c r="B793" s="19" t="s">
        <v>3247</v>
      </c>
      <c r="C793" s="19" t="s">
        <v>1978</v>
      </c>
    </row>
    <row r="794" spans="1:3" x14ac:dyDescent="0.3">
      <c r="A794" s="19" t="s">
        <v>3250</v>
      </c>
      <c r="B794" s="19" t="s">
        <v>3249</v>
      </c>
      <c r="C794" s="19" t="s">
        <v>1762</v>
      </c>
    </row>
    <row r="795" spans="1:3" x14ac:dyDescent="0.3">
      <c r="A795" s="19" t="s">
        <v>3252</v>
      </c>
      <c r="B795" s="19" t="s">
        <v>3251</v>
      </c>
      <c r="C795" s="19" t="s">
        <v>1659</v>
      </c>
    </row>
    <row r="796" spans="1:3" x14ac:dyDescent="0.3">
      <c r="A796" s="19" t="s">
        <v>3254</v>
      </c>
      <c r="B796" s="19" t="s">
        <v>3253</v>
      </c>
      <c r="C796" s="19" t="s">
        <v>1685</v>
      </c>
    </row>
    <row r="797" spans="1:3" x14ac:dyDescent="0.3">
      <c r="A797" s="19" t="s">
        <v>3256</v>
      </c>
      <c r="B797" s="19" t="s">
        <v>3255</v>
      </c>
      <c r="C797" s="19" t="s">
        <v>1659</v>
      </c>
    </row>
    <row r="798" spans="1:3" x14ac:dyDescent="0.3">
      <c r="A798" s="19" t="s">
        <v>3258</v>
      </c>
      <c r="B798" s="19" t="s">
        <v>3257</v>
      </c>
      <c r="C798" s="19" t="s">
        <v>1648</v>
      </c>
    </row>
    <row r="799" spans="1:3" x14ac:dyDescent="0.3">
      <c r="A799" s="19" t="s">
        <v>3260</v>
      </c>
      <c r="B799" s="19" t="s">
        <v>3259</v>
      </c>
      <c r="C799" s="19" t="s">
        <v>1673</v>
      </c>
    </row>
    <row r="800" spans="1:3" x14ac:dyDescent="0.3">
      <c r="A800" s="19" t="s">
        <v>3262</v>
      </c>
      <c r="B800" s="19" t="s">
        <v>3261</v>
      </c>
      <c r="C800" s="19" t="s">
        <v>1710</v>
      </c>
    </row>
    <row r="801" spans="1:3" x14ac:dyDescent="0.3">
      <c r="A801" s="19" t="s">
        <v>1196</v>
      </c>
      <c r="B801" s="19" t="s">
        <v>3263</v>
      </c>
      <c r="C801" s="19" t="s">
        <v>1659</v>
      </c>
    </row>
    <row r="802" spans="1:3" x14ac:dyDescent="0.3">
      <c r="A802" s="19" t="s">
        <v>3264</v>
      </c>
      <c r="B802" s="19" t="s">
        <v>3263</v>
      </c>
      <c r="C802" s="19" t="s">
        <v>1659</v>
      </c>
    </row>
    <row r="803" spans="1:3" x14ac:dyDescent="0.3">
      <c r="A803" s="19" t="s">
        <v>3266</v>
      </c>
      <c r="B803" s="19" t="s">
        <v>3265</v>
      </c>
      <c r="C803" s="19" t="s">
        <v>1673</v>
      </c>
    </row>
    <row r="804" spans="1:3" x14ac:dyDescent="0.3">
      <c r="A804" s="19" t="s">
        <v>3268</v>
      </c>
      <c r="B804" s="19" t="s">
        <v>3267</v>
      </c>
      <c r="C804" s="19" t="s">
        <v>1659</v>
      </c>
    </row>
    <row r="805" spans="1:3" x14ac:dyDescent="0.3">
      <c r="A805" s="19" t="s">
        <v>3270</v>
      </c>
      <c r="B805" s="19" t="s">
        <v>3269</v>
      </c>
      <c r="C805" s="19" t="s">
        <v>1710</v>
      </c>
    </row>
    <row r="806" spans="1:3" x14ac:dyDescent="0.3">
      <c r="A806" s="19" t="s">
        <v>3272</v>
      </c>
      <c r="B806" s="19" t="s">
        <v>3271</v>
      </c>
      <c r="C806" s="19" t="s">
        <v>1996</v>
      </c>
    </row>
    <row r="807" spans="1:3" x14ac:dyDescent="0.3">
      <c r="A807" s="19" t="s">
        <v>3274</v>
      </c>
      <c r="B807" s="19" t="s">
        <v>3273</v>
      </c>
      <c r="C807" s="19" t="s">
        <v>1659</v>
      </c>
    </row>
    <row r="808" spans="1:3" x14ac:dyDescent="0.3">
      <c r="A808" s="19" t="s">
        <v>3276</v>
      </c>
      <c r="B808" s="19" t="s">
        <v>3275</v>
      </c>
      <c r="C808" s="19" t="s">
        <v>3043</v>
      </c>
    </row>
    <row r="809" spans="1:3" x14ac:dyDescent="0.3">
      <c r="A809" s="19" t="s">
        <v>3278</v>
      </c>
      <c r="B809" s="19" t="s">
        <v>3277</v>
      </c>
      <c r="C809" s="19" t="s">
        <v>1769</v>
      </c>
    </row>
    <row r="810" spans="1:3" x14ac:dyDescent="0.3">
      <c r="A810" s="19" t="s">
        <v>3280</v>
      </c>
      <c r="B810" s="19" t="s">
        <v>3279</v>
      </c>
      <c r="C810" s="19" t="s">
        <v>2430</v>
      </c>
    </row>
    <row r="811" spans="1:3" x14ac:dyDescent="0.3">
      <c r="A811" s="19" t="s">
        <v>3282</v>
      </c>
      <c r="B811" s="19" t="s">
        <v>3281</v>
      </c>
      <c r="C811" s="19" t="s">
        <v>2993</v>
      </c>
    </row>
    <row r="812" spans="1:3" x14ac:dyDescent="0.3">
      <c r="A812" s="19" t="s">
        <v>3284</v>
      </c>
      <c r="B812" s="19" t="s">
        <v>3283</v>
      </c>
      <c r="C812" s="19" t="s">
        <v>1841</v>
      </c>
    </row>
    <row r="813" spans="1:3" x14ac:dyDescent="0.3">
      <c r="A813" s="19" t="s">
        <v>3287</v>
      </c>
      <c r="B813" s="19" t="s">
        <v>3285</v>
      </c>
      <c r="C813" s="19" t="s">
        <v>3286</v>
      </c>
    </row>
    <row r="814" spans="1:3" x14ac:dyDescent="0.3">
      <c r="A814" s="19" t="s">
        <v>3289</v>
      </c>
      <c r="B814" s="19" t="s">
        <v>3288</v>
      </c>
      <c r="C814" s="19" t="s">
        <v>2027</v>
      </c>
    </row>
    <row r="815" spans="1:3" x14ac:dyDescent="0.3">
      <c r="A815" s="19" t="s">
        <v>3291</v>
      </c>
      <c r="B815" s="19" t="s">
        <v>3290</v>
      </c>
      <c r="C815" s="19" t="s">
        <v>3290</v>
      </c>
    </row>
    <row r="816" spans="1:3" x14ac:dyDescent="0.3">
      <c r="A816" s="19" t="s">
        <v>3293</v>
      </c>
      <c r="B816" s="19" t="s">
        <v>3292</v>
      </c>
      <c r="C816" s="19" t="s">
        <v>1731</v>
      </c>
    </row>
    <row r="817" spans="1:3" x14ac:dyDescent="0.3">
      <c r="A817" s="19" t="s">
        <v>3295</v>
      </c>
      <c r="B817" s="19" t="s">
        <v>3294</v>
      </c>
      <c r="C817" s="19" t="s">
        <v>1841</v>
      </c>
    </row>
    <row r="818" spans="1:3" x14ac:dyDescent="0.3">
      <c r="A818" s="19" t="s">
        <v>3297</v>
      </c>
      <c r="B818" s="19" t="s">
        <v>3296</v>
      </c>
      <c r="C818" s="19" t="s">
        <v>1659</v>
      </c>
    </row>
    <row r="819" spans="1:3" x14ac:dyDescent="0.3">
      <c r="A819" s="19" t="s">
        <v>3299</v>
      </c>
      <c r="B819" s="19" t="s">
        <v>3298</v>
      </c>
      <c r="C819" s="19" t="s">
        <v>1710</v>
      </c>
    </row>
    <row r="820" spans="1:3" x14ac:dyDescent="0.3">
      <c r="A820" s="19" t="s">
        <v>3301</v>
      </c>
      <c r="B820" s="19" t="s">
        <v>3300</v>
      </c>
      <c r="C820" s="19" t="s">
        <v>1685</v>
      </c>
    </row>
    <row r="821" spans="1:3" x14ac:dyDescent="0.3">
      <c r="A821" s="19" t="s">
        <v>3303</v>
      </c>
      <c r="B821" s="19" t="s">
        <v>3302</v>
      </c>
      <c r="C821" s="19" t="s">
        <v>1659</v>
      </c>
    </row>
    <row r="822" spans="1:3" x14ac:dyDescent="0.3">
      <c r="A822" s="19" t="s">
        <v>3305</v>
      </c>
      <c r="B822" s="19" t="s">
        <v>3304</v>
      </c>
      <c r="C822" s="19" t="s">
        <v>1659</v>
      </c>
    </row>
    <row r="823" spans="1:3" x14ac:dyDescent="0.3">
      <c r="A823" s="19" t="s">
        <v>1191</v>
      </c>
      <c r="B823" s="19" t="s">
        <v>3306</v>
      </c>
      <c r="C823" s="19" t="s">
        <v>1745</v>
      </c>
    </row>
    <row r="824" spans="1:3" x14ac:dyDescent="0.3">
      <c r="A824" s="19" t="s">
        <v>3308</v>
      </c>
      <c r="B824" s="19" t="s">
        <v>3307</v>
      </c>
      <c r="C824" s="19" t="s">
        <v>1921</v>
      </c>
    </row>
    <row r="825" spans="1:3" x14ac:dyDescent="0.3">
      <c r="A825" s="19"/>
      <c r="B825" s="19" t="s">
        <v>3309</v>
      </c>
      <c r="C825" s="19"/>
    </row>
    <row r="826" spans="1:3" x14ac:dyDescent="0.3">
      <c r="A826" s="19" t="s">
        <v>3312</v>
      </c>
      <c r="B826" s="19" t="s">
        <v>3310</v>
      </c>
      <c r="C826" s="19" t="s">
        <v>3311</v>
      </c>
    </row>
    <row r="827" spans="1:3" x14ac:dyDescent="0.3">
      <c r="A827" s="19" t="s">
        <v>3315</v>
      </c>
      <c r="B827" s="19" t="s">
        <v>3313</v>
      </c>
      <c r="C827" s="19" t="s">
        <v>3314</v>
      </c>
    </row>
    <row r="828" spans="1:3" x14ac:dyDescent="0.3">
      <c r="A828" s="19" t="s">
        <v>3317</v>
      </c>
      <c r="B828" s="19" t="s">
        <v>3316</v>
      </c>
      <c r="C828" s="19" t="s">
        <v>2045</v>
      </c>
    </row>
    <row r="829" spans="1:3" x14ac:dyDescent="0.3">
      <c r="A829" s="19" t="s">
        <v>3320</v>
      </c>
      <c r="B829" s="19" t="s">
        <v>3318</v>
      </c>
      <c r="C829" s="19" t="s">
        <v>3319</v>
      </c>
    </row>
    <row r="830" spans="1:3" x14ac:dyDescent="0.3">
      <c r="A830" s="19" t="s">
        <v>3322</v>
      </c>
      <c r="B830" s="19" t="s">
        <v>3321</v>
      </c>
      <c r="C830" s="19" t="s">
        <v>1745</v>
      </c>
    </row>
    <row r="831" spans="1:3" x14ac:dyDescent="0.3">
      <c r="A831" s="19" t="s">
        <v>3325</v>
      </c>
      <c r="B831" s="19" t="s">
        <v>3323</v>
      </c>
      <c r="C831" s="19" t="s">
        <v>3324</v>
      </c>
    </row>
    <row r="832" spans="1:3" x14ac:dyDescent="0.3">
      <c r="A832" s="19" t="s">
        <v>3327</v>
      </c>
      <c r="B832" s="19" t="s">
        <v>3326</v>
      </c>
      <c r="C832" s="19" t="s">
        <v>1841</v>
      </c>
    </row>
    <row r="833" spans="1:3" x14ac:dyDescent="0.3">
      <c r="A833" s="19" t="s">
        <v>3328</v>
      </c>
      <c r="B833" s="19" t="s">
        <v>3326</v>
      </c>
      <c r="C833" s="19" t="s">
        <v>1841</v>
      </c>
    </row>
    <row r="834" spans="1:3" x14ac:dyDescent="0.3">
      <c r="A834" s="19" t="s">
        <v>3331</v>
      </c>
      <c r="B834" s="19" t="s">
        <v>3329</v>
      </c>
      <c r="C834" s="19" t="s">
        <v>3330</v>
      </c>
    </row>
    <row r="835" spans="1:3" x14ac:dyDescent="0.3">
      <c r="A835" s="19" t="s">
        <v>3334</v>
      </c>
      <c r="B835" s="19" t="s">
        <v>3332</v>
      </c>
      <c r="C835" s="19" t="s">
        <v>3333</v>
      </c>
    </row>
    <row r="836" spans="1:3" x14ac:dyDescent="0.3">
      <c r="A836" s="19" t="s">
        <v>3336</v>
      </c>
      <c r="B836" s="19" t="s">
        <v>3335</v>
      </c>
      <c r="C836" s="19" t="s">
        <v>1957</v>
      </c>
    </row>
    <row r="837" spans="1:3" x14ac:dyDescent="0.3">
      <c r="A837" s="19" t="s">
        <v>3338</v>
      </c>
      <c r="B837" s="19" t="s">
        <v>3337</v>
      </c>
      <c r="C837" s="19" t="s">
        <v>2027</v>
      </c>
    </row>
    <row r="838" spans="1:3" x14ac:dyDescent="0.3">
      <c r="A838" s="19" t="s">
        <v>3340</v>
      </c>
      <c r="B838" s="19" t="s">
        <v>3339</v>
      </c>
      <c r="C838" s="19" t="s">
        <v>1659</v>
      </c>
    </row>
    <row r="839" spans="1:3" x14ac:dyDescent="0.3">
      <c r="A839" s="19" t="s">
        <v>3342</v>
      </c>
      <c r="B839" s="19" t="s">
        <v>3341</v>
      </c>
      <c r="C839" s="19" t="s">
        <v>1750</v>
      </c>
    </row>
    <row r="840" spans="1:3" x14ac:dyDescent="0.3">
      <c r="A840" s="19" t="s">
        <v>3344</v>
      </c>
      <c r="B840" s="19" t="s">
        <v>3343</v>
      </c>
      <c r="C840" s="19" t="s">
        <v>1659</v>
      </c>
    </row>
    <row r="841" spans="1:3" x14ac:dyDescent="0.3">
      <c r="A841" s="19" t="s">
        <v>1206</v>
      </c>
      <c r="B841" s="19" t="s">
        <v>3345</v>
      </c>
      <c r="C841" s="19" t="s">
        <v>1789</v>
      </c>
    </row>
    <row r="842" spans="1:3" x14ac:dyDescent="0.3">
      <c r="A842" s="19" t="s">
        <v>3347</v>
      </c>
      <c r="B842" s="19" t="s">
        <v>3346</v>
      </c>
      <c r="C842" s="19" t="s">
        <v>1659</v>
      </c>
    </row>
    <row r="843" spans="1:3" x14ac:dyDescent="0.3">
      <c r="A843" s="19" t="s">
        <v>3349</v>
      </c>
      <c r="B843" s="19" t="s">
        <v>3348</v>
      </c>
      <c r="C843" s="19" t="s">
        <v>1673</v>
      </c>
    </row>
    <row r="844" spans="1:3" x14ac:dyDescent="0.3">
      <c r="A844" s="19" t="s">
        <v>3352</v>
      </c>
      <c r="B844" s="19" t="s">
        <v>3350</v>
      </c>
      <c r="C844" s="19" t="s">
        <v>3351</v>
      </c>
    </row>
    <row r="845" spans="1:3" x14ac:dyDescent="0.3">
      <c r="A845" s="19" t="s">
        <v>3354</v>
      </c>
      <c r="B845" s="19" t="s">
        <v>3353</v>
      </c>
      <c r="C845" s="19" t="s">
        <v>1745</v>
      </c>
    </row>
    <row r="846" spans="1:3" x14ac:dyDescent="0.3">
      <c r="A846" s="19" t="s">
        <v>3357</v>
      </c>
      <c r="B846" s="19" t="s">
        <v>3355</v>
      </c>
      <c r="C846" s="19" t="s">
        <v>3356</v>
      </c>
    </row>
    <row r="847" spans="1:3" x14ac:dyDescent="0.3">
      <c r="A847" s="19" t="s">
        <v>3359</v>
      </c>
      <c r="B847" s="19" t="s">
        <v>3358</v>
      </c>
      <c r="C847" s="19" t="s">
        <v>2178</v>
      </c>
    </row>
    <row r="848" spans="1:3" x14ac:dyDescent="0.3">
      <c r="A848" s="19" t="s">
        <v>3361</v>
      </c>
      <c r="B848" s="19" t="s">
        <v>3360</v>
      </c>
      <c r="C848" s="19" t="s">
        <v>2774</v>
      </c>
    </row>
    <row r="849" spans="1:3" x14ac:dyDescent="0.3">
      <c r="A849" s="19" t="s">
        <v>3363</v>
      </c>
      <c r="B849" s="19" t="s">
        <v>3362</v>
      </c>
      <c r="C849" s="19" t="s">
        <v>1957</v>
      </c>
    </row>
    <row r="850" spans="1:3" x14ac:dyDescent="0.3">
      <c r="A850" s="19" t="s">
        <v>3365</v>
      </c>
      <c r="B850" s="19" t="s">
        <v>3364</v>
      </c>
      <c r="C850" s="19" t="s">
        <v>1659</v>
      </c>
    </row>
    <row r="851" spans="1:3" x14ac:dyDescent="0.3">
      <c r="A851" s="19" t="s">
        <v>3367</v>
      </c>
      <c r="B851" s="19" t="s">
        <v>3366</v>
      </c>
      <c r="C851" s="19" t="s">
        <v>2430</v>
      </c>
    </row>
    <row r="852" spans="1:3" x14ac:dyDescent="0.3">
      <c r="A852" s="19" t="s">
        <v>3369</v>
      </c>
      <c r="B852" s="19" t="s">
        <v>3368</v>
      </c>
      <c r="C852" s="19" t="s">
        <v>1685</v>
      </c>
    </row>
    <row r="853" spans="1:3" x14ac:dyDescent="0.3">
      <c r="A853" s="19" t="s">
        <v>3371</v>
      </c>
      <c r="B853" s="19" t="s">
        <v>3370</v>
      </c>
      <c r="C853" s="19" t="s">
        <v>1659</v>
      </c>
    </row>
    <row r="854" spans="1:3" x14ac:dyDescent="0.3">
      <c r="A854" s="19" t="s">
        <v>3373</v>
      </c>
      <c r="B854" s="19" t="s">
        <v>3372</v>
      </c>
      <c r="C854" s="19" t="s">
        <v>1693</v>
      </c>
    </row>
    <row r="855" spans="1:3" x14ac:dyDescent="0.3">
      <c r="A855" s="19" t="s">
        <v>3373</v>
      </c>
      <c r="B855" s="19" t="s">
        <v>3372</v>
      </c>
      <c r="C855" s="19" t="s">
        <v>1693</v>
      </c>
    </row>
    <row r="856" spans="1:3" x14ac:dyDescent="0.3">
      <c r="A856" s="19" t="s">
        <v>3375</v>
      </c>
      <c r="B856" s="19" t="s">
        <v>3374</v>
      </c>
      <c r="C856" s="19" t="s">
        <v>1710</v>
      </c>
    </row>
    <row r="857" spans="1:3" x14ac:dyDescent="0.3">
      <c r="A857" s="19" t="s">
        <v>3377</v>
      </c>
      <c r="B857" s="19" t="s">
        <v>3376</v>
      </c>
      <c r="C857" s="19" t="s">
        <v>1750</v>
      </c>
    </row>
    <row r="858" spans="1:3" x14ac:dyDescent="0.3">
      <c r="A858" s="19" t="s">
        <v>3379</v>
      </c>
      <c r="B858" s="19" t="s">
        <v>3378</v>
      </c>
      <c r="C858" s="19" t="s">
        <v>1659</v>
      </c>
    </row>
    <row r="859" spans="1:3" x14ac:dyDescent="0.3">
      <c r="A859" s="19" t="s">
        <v>3382</v>
      </c>
      <c r="B859" s="19" t="s">
        <v>3380</v>
      </c>
      <c r="C859" s="19" t="s">
        <v>3381</v>
      </c>
    </row>
    <row r="860" spans="1:3" x14ac:dyDescent="0.3">
      <c r="A860" s="19" t="s">
        <v>3384</v>
      </c>
      <c r="B860" s="19" t="s">
        <v>3383</v>
      </c>
      <c r="C860" s="19" t="s">
        <v>1659</v>
      </c>
    </row>
    <row r="861" spans="1:3" x14ac:dyDescent="0.3">
      <c r="A861" s="19" t="s">
        <v>3386</v>
      </c>
      <c r="B861" s="19" t="s">
        <v>3385</v>
      </c>
      <c r="C861" s="19" t="s">
        <v>1659</v>
      </c>
    </row>
    <row r="862" spans="1:3" x14ac:dyDescent="0.3">
      <c r="A862" s="19" t="s">
        <v>3388</v>
      </c>
      <c r="B862" s="19" t="s">
        <v>3387</v>
      </c>
      <c r="C862" s="19" t="s">
        <v>2779</v>
      </c>
    </row>
    <row r="863" spans="1:3" x14ac:dyDescent="0.3">
      <c r="A863" s="19" t="s">
        <v>3390</v>
      </c>
      <c r="B863" s="19" t="s">
        <v>3389</v>
      </c>
      <c r="C863" s="19" t="s">
        <v>1713</v>
      </c>
    </row>
    <row r="864" spans="1:3" x14ac:dyDescent="0.3">
      <c r="A864" s="19" t="s">
        <v>3392</v>
      </c>
      <c r="B864" s="19" t="s">
        <v>3391</v>
      </c>
      <c r="C864" s="19" t="s">
        <v>1673</v>
      </c>
    </row>
    <row r="865" spans="1:3" x14ac:dyDescent="0.3">
      <c r="A865" s="19" t="s">
        <v>3394</v>
      </c>
      <c r="B865" s="19" t="s">
        <v>3393</v>
      </c>
      <c r="C865" s="19" t="s">
        <v>1659</v>
      </c>
    </row>
    <row r="866" spans="1:3" x14ac:dyDescent="0.3">
      <c r="A866" s="19" t="s">
        <v>3396</v>
      </c>
      <c r="B866" s="19" t="s">
        <v>3395</v>
      </c>
      <c r="C866" s="19" t="s">
        <v>1659</v>
      </c>
    </row>
    <row r="867" spans="1:3" x14ac:dyDescent="0.3">
      <c r="A867" s="19" t="s">
        <v>3398</v>
      </c>
      <c r="B867" s="19" t="s">
        <v>3397</v>
      </c>
      <c r="C867" s="19" t="s">
        <v>1901</v>
      </c>
    </row>
    <row r="868" spans="1:3" x14ac:dyDescent="0.3">
      <c r="A868" s="19" t="s">
        <v>3400</v>
      </c>
      <c r="B868" s="19" t="s">
        <v>3399</v>
      </c>
      <c r="C868" s="19" t="s">
        <v>1941</v>
      </c>
    </row>
    <row r="869" spans="1:3" x14ac:dyDescent="0.3">
      <c r="A869" s="19" t="s">
        <v>3402</v>
      </c>
      <c r="B869" s="19" t="s">
        <v>3401</v>
      </c>
      <c r="C869" s="19" t="s">
        <v>1659</v>
      </c>
    </row>
    <row r="870" spans="1:3" x14ac:dyDescent="0.3">
      <c r="A870" s="19" t="s">
        <v>3404</v>
      </c>
      <c r="B870" s="19" t="s">
        <v>3403</v>
      </c>
      <c r="C870" s="19" t="s">
        <v>1653</v>
      </c>
    </row>
    <row r="871" spans="1:3" x14ac:dyDescent="0.3">
      <c r="A871" s="19" t="s">
        <v>3404</v>
      </c>
      <c r="B871" s="19" t="s">
        <v>3403</v>
      </c>
      <c r="C871" s="19" t="s">
        <v>1653</v>
      </c>
    </row>
    <row r="872" spans="1:3" x14ac:dyDescent="0.3">
      <c r="A872" s="19" t="s">
        <v>3406</v>
      </c>
      <c r="B872" s="19" t="s">
        <v>3405</v>
      </c>
      <c r="C872" s="19" t="s">
        <v>1659</v>
      </c>
    </row>
    <row r="873" spans="1:3" x14ac:dyDescent="0.3">
      <c r="A873" s="19" t="s">
        <v>3408</v>
      </c>
      <c r="B873" s="19" t="s">
        <v>3407</v>
      </c>
      <c r="C873" s="19" t="s">
        <v>1685</v>
      </c>
    </row>
    <row r="874" spans="1:3" x14ac:dyDescent="0.3">
      <c r="A874" s="19" t="s">
        <v>1184</v>
      </c>
      <c r="B874" s="19" t="s">
        <v>3407</v>
      </c>
      <c r="C874" s="19" t="s">
        <v>1685</v>
      </c>
    </row>
    <row r="875" spans="1:3" x14ac:dyDescent="0.3">
      <c r="A875" s="19" t="s">
        <v>3410</v>
      </c>
      <c r="B875" s="19" t="s">
        <v>3409</v>
      </c>
      <c r="C875" s="19" t="s">
        <v>1745</v>
      </c>
    </row>
    <row r="876" spans="1:3" x14ac:dyDescent="0.3">
      <c r="A876" s="19" t="s">
        <v>3412</v>
      </c>
      <c r="B876" s="19" t="s">
        <v>3411</v>
      </c>
      <c r="C876" s="19" t="s">
        <v>1713</v>
      </c>
    </row>
    <row r="877" spans="1:3" x14ac:dyDescent="0.3">
      <c r="A877" s="19" t="s">
        <v>3414</v>
      </c>
      <c r="B877" s="19" t="s">
        <v>3413</v>
      </c>
      <c r="C877" s="19" t="s">
        <v>1659</v>
      </c>
    </row>
    <row r="878" spans="1:3" x14ac:dyDescent="0.3">
      <c r="A878" s="19" t="s">
        <v>3416</v>
      </c>
      <c r="B878" s="19" t="s">
        <v>3415</v>
      </c>
      <c r="C878" s="19" t="s">
        <v>2110</v>
      </c>
    </row>
    <row r="879" spans="1:3" x14ac:dyDescent="0.3">
      <c r="A879" s="19" t="s">
        <v>3418</v>
      </c>
      <c r="B879" s="19" t="s">
        <v>3417</v>
      </c>
      <c r="C879" s="19" t="s">
        <v>1673</v>
      </c>
    </row>
    <row r="880" spans="1:3" x14ac:dyDescent="0.3">
      <c r="A880" s="19" t="s">
        <v>3420</v>
      </c>
      <c r="B880" s="19" t="s">
        <v>3419</v>
      </c>
      <c r="C880" s="19" t="s">
        <v>1659</v>
      </c>
    </row>
    <row r="881" spans="1:3" x14ac:dyDescent="0.3">
      <c r="A881" s="19" t="s">
        <v>3422</v>
      </c>
      <c r="B881" s="19" t="s">
        <v>3421</v>
      </c>
      <c r="C881" s="19" t="s">
        <v>1685</v>
      </c>
    </row>
    <row r="882" spans="1:3" x14ac:dyDescent="0.3">
      <c r="A882" s="19" t="s">
        <v>3424</v>
      </c>
      <c r="B882" s="19" t="s">
        <v>3423</v>
      </c>
      <c r="C882" s="19" t="s">
        <v>1710</v>
      </c>
    </row>
    <row r="883" spans="1:3" x14ac:dyDescent="0.3">
      <c r="A883" s="19" t="s">
        <v>3426</v>
      </c>
      <c r="B883" s="19" t="s">
        <v>3425</v>
      </c>
      <c r="C883" s="19" t="s">
        <v>1673</v>
      </c>
    </row>
    <row r="884" spans="1:3" x14ac:dyDescent="0.3">
      <c r="A884" s="19" t="s">
        <v>1204</v>
      </c>
      <c r="B884" s="19" t="s">
        <v>3427</v>
      </c>
      <c r="C884" s="19" t="s">
        <v>1673</v>
      </c>
    </row>
    <row r="885" spans="1:3" x14ac:dyDescent="0.3">
      <c r="A885" s="19" t="s">
        <v>1165</v>
      </c>
      <c r="B885" s="19" t="s">
        <v>3428</v>
      </c>
      <c r="C885" s="19" t="s">
        <v>1659</v>
      </c>
    </row>
    <row r="886" spans="1:3" x14ac:dyDescent="0.3">
      <c r="A886" s="19" t="s">
        <v>3430</v>
      </c>
      <c r="B886" s="19" t="s">
        <v>3429</v>
      </c>
      <c r="C886" s="19" t="s">
        <v>1918</v>
      </c>
    </row>
    <row r="887" spans="1:3" x14ac:dyDescent="0.3">
      <c r="A887" s="19" t="s">
        <v>3432</v>
      </c>
      <c r="B887" s="19" t="s">
        <v>3431</v>
      </c>
      <c r="C887" s="19" t="s">
        <v>1659</v>
      </c>
    </row>
    <row r="888" spans="1:3" x14ac:dyDescent="0.3">
      <c r="A888" s="19" t="s">
        <v>3434</v>
      </c>
      <c r="B888" s="19" t="s">
        <v>3433</v>
      </c>
      <c r="C888" s="19" t="s">
        <v>1737</v>
      </c>
    </row>
    <row r="889" spans="1:3" x14ac:dyDescent="0.3">
      <c r="A889" s="19" t="s">
        <v>3436</v>
      </c>
      <c r="B889" s="19" t="s">
        <v>3435</v>
      </c>
      <c r="C889" s="19" t="s">
        <v>1724</v>
      </c>
    </row>
    <row r="890" spans="1:3" x14ac:dyDescent="0.3">
      <c r="A890" s="19" t="s">
        <v>3437</v>
      </c>
      <c r="B890" s="19" t="s">
        <v>3435</v>
      </c>
      <c r="C890" s="19" t="s">
        <v>1724</v>
      </c>
    </row>
    <row r="891" spans="1:3" x14ac:dyDescent="0.3">
      <c r="A891" s="19" t="s">
        <v>3438</v>
      </c>
      <c r="B891" s="19" t="s">
        <v>3435</v>
      </c>
      <c r="C891" s="19" t="s">
        <v>1724</v>
      </c>
    </row>
    <row r="892" spans="1:3" x14ac:dyDescent="0.3">
      <c r="A892" s="19" t="s">
        <v>3440</v>
      </c>
      <c r="B892" s="19" t="s">
        <v>3439</v>
      </c>
      <c r="C892" s="19" t="s">
        <v>1685</v>
      </c>
    </row>
    <row r="893" spans="1:3" x14ac:dyDescent="0.3">
      <c r="A893" s="19" t="s">
        <v>3442</v>
      </c>
      <c r="B893" s="19" t="s">
        <v>3441</v>
      </c>
      <c r="C893" s="19" t="s">
        <v>1659</v>
      </c>
    </row>
    <row r="894" spans="1:3" x14ac:dyDescent="0.3">
      <c r="A894" s="19" t="s">
        <v>3444</v>
      </c>
      <c r="B894" s="19" t="s">
        <v>3443</v>
      </c>
      <c r="C894" s="19" t="s">
        <v>1659</v>
      </c>
    </row>
    <row r="895" spans="1:3" x14ac:dyDescent="0.3">
      <c r="A895" s="19" t="s">
        <v>3446</v>
      </c>
      <c r="B895" s="19" t="s">
        <v>3445</v>
      </c>
      <c r="C895" s="19" t="s">
        <v>1659</v>
      </c>
    </row>
    <row r="896" spans="1:3" x14ac:dyDescent="0.3">
      <c r="A896" s="19" t="s">
        <v>3448</v>
      </c>
      <c r="B896" s="19" t="s">
        <v>3447</v>
      </c>
      <c r="C896" s="19" t="s">
        <v>1659</v>
      </c>
    </row>
    <row r="897" spans="1:3" x14ac:dyDescent="0.3">
      <c r="A897" s="19" t="s">
        <v>3451</v>
      </c>
      <c r="B897" s="19" t="s">
        <v>3449</v>
      </c>
      <c r="C897" s="19" t="s">
        <v>3450</v>
      </c>
    </row>
    <row r="898" spans="1:3" x14ac:dyDescent="0.3">
      <c r="A898" s="19" t="s">
        <v>3452</v>
      </c>
      <c r="B898" s="19" t="s">
        <v>3449</v>
      </c>
      <c r="C898" s="19" t="s">
        <v>3450</v>
      </c>
    </row>
    <row r="899" spans="1:3" x14ac:dyDescent="0.3">
      <c r="A899" s="19" t="s">
        <v>3454</v>
      </c>
      <c r="B899" s="19" t="s">
        <v>3453</v>
      </c>
      <c r="C899" s="19" t="s">
        <v>1762</v>
      </c>
    </row>
    <row r="900" spans="1:3" x14ac:dyDescent="0.3">
      <c r="A900" s="19" t="s">
        <v>3456</v>
      </c>
      <c r="B900" s="19" t="s">
        <v>3455</v>
      </c>
      <c r="C900" s="19" t="s">
        <v>1713</v>
      </c>
    </row>
    <row r="901" spans="1:3" x14ac:dyDescent="0.3">
      <c r="A901" s="19" t="s">
        <v>3458</v>
      </c>
      <c r="B901" s="19" t="s">
        <v>3457</v>
      </c>
      <c r="C901" s="19" t="s">
        <v>1659</v>
      </c>
    </row>
    <row r="902" spans="1:3" x14ac:dyDescent="0.3">
      <c r="A902" s="19" t="s">
        <v>3460</v>
      </c>
      <c r="B902" s="19" t="s">
        <v>3459</v>
      </c>
      <c r="C902" s="19" t="s">
        <v>1713</v>
      </c>
    </row>
    <row r="903" spans="1:3" x14ac:dyDescent="0.3">
      <c r="A903" s="19" t="s">
        <v>3462</v>
      </c>
      <c r="B903" s="19" t="s">
        <v>3461</v>
      </c>
      <c r="C903" s="19" t="s">
        <v>1659</v>
      </c>
    </row>
    <row r="904" spans="1:3" x14ac:dyDescent="0.3">
      <c r="A904" s="19" t="s">
        <v>3464</v>
      </c>
      <c r="B904" s="19" t="s">
        <v>3463</v>
      </c>
      <c r="C904" s="19" t="s">
        <v>1659</v>
      </c>
    </row>
    <row r="905" spans="1:3" x14ac:dyDescent="0.3">
      <c r="A905" s="19" t="s">
        <v>3467</v>
      </c>
      <c r="B905" s="19" t="s">
        <v>3465</v>
      </c>
      <c r="C905" s="19" t="s">
        <v>3466</v>
      </c>
    </row>
    <row r="906" spans="1:3" x14ac:dyDescent="0.3">
      <c r="A906" s="19" t="s">
        <v>3469</v>
      </c>
      <c r="B906" s="19" t="s">
        <v>3468</v>
      </c>
      <c r="C906" s="19" t="s">
        <v>1659</v>
      </c>
    </row>
    <row r="907" spans="1:3" x14ac:dyDescent="0.3">
      <c r="A907" s="19" t="s">
        <v>3472</v>
      </c>
      <c r="B907" s="19" t="s">
        <v>3470</v>
      </c>
      <c r="C907" s="19" t="s">
        <v>3471</v>
      </c>
    </row>
    <row r="908" spans="1:3" x14ac:dyDescent="0.3">
      <c r="A908" s="19" t="s">
        <v>3474</v>
      </c>
      <c r="B908" s="19" t="s">
        <v>3473</v>
      </c>
      <c r="C908" s="19" t="s">
        <v>2818</v>
      </c>
    </row>
    <row r="909" spans="1:3" x14ac:dyDescent="0.3">
      <c r="A909" s="19" t="s">
        <v>3476</v>
      </c>
      <c r="B909" s="19" t="s">
        <v>3475</v>
      </c>
      <c r="C909" s="19" t="s">
        <v>1673</v>
      </c>
    </row>
    <row r="910" spans="1:3" x14ac:dyDescent="0.3">
      <c r="A910" s="19" t="s">
        <v>3478</v>
      </c>
      <c r="B910" s="19" t="s">
        <v>3477</v>
      </c>
      <c r="C910" s="19" t="s">
        <v>1653</v>
      </c>
    </row>
    <row r="911" spans="1:3" x14ac:dyDescent="0.3">
      <c r="A911" s="19" t="s">
        <v>3478</v>
      </c>
      <c r="B911" s="19" t="s">
        <v>3477</v>
      </c>
      <c r="C911" s="19" t="s">
        <v>1653</v>
      </c>
    </row>
    <row r="912" spans="1:3" x14ac:dyDescent="0.3">
      <c r="A912" s="19" t="s">
        <v>3480</v>
      </c>
      <c r="B912" s="19" t="s">
        <v>3479</v>
      </c>
      <c r="C912" s="19" t="s">
        <v>1659</v>
      </c>
    </row>
    <row r="913" spans="1:3" x14ac:dyDescent="0.3">
      <c r="A913" s="19" t="s">
        <v>3482</v>
      </c>
      <c r="B913" s="19" t="s">
        <v>3481</v>
      </c>
      <c r="C913" s="19" t="s">
        <v>3202</v>
      </c>
    </row>
    <row r="914" spans="1:3" x14ac:dyDescent="0.3">
      <c r="A914" s="19" t="s">
        <v>3484</v>
      </c>
      <c r="B914" s="19" t="s">
        <v>3483</v>
      </c>
      <c r="C914" s="19" t="s">
        <v>1653</v>
      </c>
    </row>
    <row r="915" spans="1:3" x14ac:dyDescent="0.3">
      <c r="A915" s="19" t="s">
        <v>3484</v>
      </c>
      <c r="B915" s="19" t="s">
        <v>3483</v>
      </c>
      <c r="C915" s="19" t="s">
        <v>1653</v>
      </c>
    </row>
    <row r="916" spans="1:3" x14ac:dyDescent="0.3">
      <c r="A916" s="19" t="s">
        <v>3486</v>
      </c>
      <c r="B916" s="19" t="s">
        <v>3485</v>
      </c>
      <c r="C916" s="19" t="s">
        <v>3034</v>
      </c>
    </row>
    <row r="917" spans="1:3" x14ac:dyDescent="0.3">
      <c r="A917" s="19" t="s">
        <v>3488</v>
      </c>
      <c r="B917" s="19" t="s">
        <v>3487</v>
      </c>
      <c r="C917" s="19" t="s">
        <v>1659</v>
      </c>
    </row>
    <row r="918" spans="1:3" x14ac:dyDescent="0.3">
      <c r="A918" s="19" t="s">
        <v>3490</v>
      </c>
      <c r="B918" s="19" t="s">
        <v>3489</v>
      </c>
      <c r="C918" s="19" t="s">
        <v>1673</v>
      </c>
    </row>
    <row r="919" spans="1:3" x14ac:dyDescent="0.3">
      <c r="A919" s="19" t="s">
        <v>3493</v>
      </c>
      <c r="B919" s="19" t="s">
        <v>3491</v>
      </c>
      <c r="C919" s="19" t="s">
        <v>3492</v>
      </c>
    </row>
    <row r="920" spans="1:3" x14ac:dyDescent="0.3">
      <c r="A920" s="19" t="s">
        <v>3495</v>
      </c>
      <c r="B920" s="19" t="s">
        <v>3494</v>
      </c>
      <c r="C920" s="19" t="s">
        <v>1659</v>
      </c>
    </row>
    <row r="921" spans="1:3" x14ac:dyDescent="0.3">
      <c r="A921" s="19" t="s">
        <v>3497</v>
      </c>
      <c r="B921" s="19" t="s">
        <v>3496</v>
      </c>
      <c r="C921" s="19" t="s">
        <v>1710</v>
      </c>
    </row>
    <row r="922" spans="1:3" x14ac:dyDescent="0.3">
      <c r="A922" s="19" t="s">
        <v>3499</v>
      </c>
      <c r="B922" s="19" t="s">
        <v>3498</v>
      </c>
      <c r="C922" s="19" t="s">
        <v>1653</v>
      </c>
    </row>
    <row r="923" spans="1:3" x14ac:dyDescent="0.3">
      <c r="A923" s="19" t="s">
        <v>3500</v>
      </c>
      <c r="B923" s="19" t="s">
        <v>3498</v>
      </c>
      <c r="C923" s="19" t="s">
        <v>1653</v>
      </c>
    </row>
    <row r="924" spans="1:3" x14ac:dyDescent="0.3">
      <c r="A924" s="19" t="s">
        <v>3501</v>
      </c>
      <c r="B924" s="19" t="s">
        <v>3498</v>
      </c>
      <c r="C924" s="19" t="s">
        <v>1653</v>
      </c>
    </row>
    <row r="925" spans="1:3" x14ac:dyDescent="0.3">
      <c r="A925" s="19" t="s">
        <v>3500</v>
      </c>
      <c r="B925" s="19" t="s">
        <v>3498</v>
      </c>
      <c r="C925" s="19" t="s">
        <v>1653</v>
      </c>
    </row>
    <row r="926" spans="1:3" x14ac:dyDescent="0.3">
      <c r="A926" s="19" t="s">
        <v>3503</v>
      </c>
      <c r="B926" s="19" t="s">
        <v>3502</v>
      </c>
      <c r="C926" s="19" t="s">
        <v>1659</v>
      </c>
    </row>
    <row r="927" spans="1:3" x14ac:dyDescent="0.3">
      <c r="A927" s="19" t="s">
        <v>3504</v>
      </c>
      <c r="B927" s="19" t="s">
        <v>1249</v>
      </c>
      <c r="C927" s="19" t="s">
        <v>1841</v>
      </c>
    </row>
    <row r="928" spans="1:3" x14ac:dyDescent="0.3">
      <c r="A928" s="19" t="s">
        <v>3506</v>
      </c>
      <c r="B928" s="19" t="s">
        <v>3505</v>
      </c>
      <c r="C928" s="19" t="s">
        <v>1685</v>
      </c>
    </row>
    <row r="929" spans="1:3" x14ac:dyDescent="0.3">
      <c r="A929" s="19" t="s">
        <v>3508</v>
      </c>
      <c r="B929" s="19" t="s">
        <v>3507</v>
      </c>
      <c r="C929" s="19" t="s">
        <v>1673</v>
      </c>
    </row>
    <row r="930" spans="1:3" x14ac:dyDescent="0.3">
      <c r="A930" s="19" t="s">
        <v>3510</v>
      </c>
      <c r="B930" s="19" t="s">
        <v>3509</v>
      </c>
      <c r="C930" s="19" t="s">
        <v>1659</v>
      </c>
    </row>
    <row r="931" spans="1:3" x14ac:dyDescent="0.3">
      <c r="A931" s="19" t="s">
        <v>3513</v>
      </c>
      <c r="B931" s="19" t="s">
        <v>3511</v>
      </c>
      <c r="C931" s="19" t="s">
        <v>3512</v>
      </c>
    </row>
    <row r="932" spans="1:3" x14ac:dyDescent="0.3">
      <c r="A932" s="19" t="s">
        <v>3515</v>
      </c>
      <c r="B932" s="19" t="s">
        <v>3514</v>
      </c>
      <c r="C932" s="19" t="s">
        <v>1685</v>
      </c>
    </row>
    <row r="933" spans="1:3" x14ac:dyDescent="0.3">
      <c r="A933" s="19" t="s">
        <v>3517</v>
      </c>
      <c r="B933" s="19" t="s">
        <v>3516</v>
      </c>
      <c r="C933" s="19" t="s">
        <v>1828</v>
      </c>
    </row>
    <row r="934" spans="1:3" x14ac:dyDescent="0.3">
      <c r="A934" s="19" t="s">
        <v>1208</v>
      </c>
      <c r="B934" s="19" t="s">
        <v>3516</v>
      </c>
      <c r="C934" s="19" t="s">
        <v>1828</v>
      </c>
    </row>
    <row r="935" spans="1:3" x14ac:dyDescent="0.3">
      <c r="A935" s="19" t="s">
        <v>3518</v>
      </c>
      <c r="B935" s="19" t="s">
        <v>3516</v>
      </c>
      <c r="C935" s="19" t="s">
        <v>1828</v>
      </c>
    </row>
    <row r="936" spans="1:3" x14ac:dyDescent="0.3">
      <c r="A936" s="19" t="s">
        <v>3520</v>
      </c>
      <c r="B936" s="19" t="s">
        <v>3519</v>
      </c>
      <c r="C936" s="19" t="s">
        <v>1659</v>
      </c>
    </row>
    <row r="937" spans="1:3" x14ac:dyDescent="0.3">
      <c r="A937" s="19" t="s">
        <v>3522</v>
      </c>
      <c r="B937" s="19" t="s">
        <v>3521</v>
      </c>
      <c r="C937" s="19" t="s">
        <v>1685</v>
      </c>
    </row>
    <row r="938" spans="1:3" x14ac:dyDescent="0.3">
      <c r="A938" s="19" t="s">
        <v>3524</v>
      </c>
      <c r="B938" s="19" t="s">
        <v>3523</v>
      </c>
      <c r="C938" s="19" t="s">
        <v>1685</v>
      </c>
    </row>
    <row r="939" spans="1:3" x14ac:dyDescent="0.3">
      <c r="A939" s="19" t="s">
        <v>3526</v>
      </c>
      <c r="B939" s="19" t="s">
        <v>3525</v>
      </c>
      <c r="C939" s="19" t="s">
        <v>1918</v>
      </c>
    </row>
    <row r="940" spans="1:3" x14ac:dyDescent="0.3">
      <c r="A940" s="19" t="s">
        <v>3528</v>
      </c>
      <c r="B940" s="19" t="s">
        <v>3527</v>
      </c>
      <c r="C940" s="19" t="s">
        <v>1710</v>
      </c>
    </row>
    <row r="941" spans="1:3" x14ac:dyDescent="0.3">
      <c r="A941" s="19" t="s">
        <v>3529</v>
      </c>
      <c r="B941" s="19" t="s">
        <v>3527</v>
      </c>
      <c r="C941" s="19" t="s">
        <v>1710</v>
      </c>
    </row>
    <row r="942" spans="1:3" x14ac:dyDescent="0.3">
      <c r="A942" s="19" t="s">
        <v>3531</v>
      </c>
      <c r="B942" s="19" t="s">
        <v>3530</v>
      </c>
      <c r="C942" s="19" t="s">
        <v>1762</v>
      </c>
    </row>
    <row r="943" spans="1:3" x14ac:dyDescent="0.3">
      <c r="A943" s="19" t="s">
        <v>1164</v>
      </c>
      <c r="B943" s="19" t="s">
        <v>3532</v>
      </c>
      <c r="C943" s="19" t="s">
        <v>1707</v>
      </c>
    </row>
    <row r="944" spans="1:3" x14ac:dyDescent="0.3">
      <c r="A944" s="19" t="s">
        <v>1207</v>
      </c>
      <c r="B944" s="19" t="s">
        <v>3533</v>
      </c>
      <c r="C944" s="19" t="s">
        <v>2001</v>
      </c>
    </row>
    <row r="945" spans="1:3" x14ac:dyDescent="0.3">
      <c r="A945" s="19" t="s">
        <v>3535</v>
      </c>
      <c r="B945" s="19" t="s">
        <v>3534</v>
      </c>
      <c r="C945" s="19" t="s">
        <v>2001</v>
      </c>
    </row>
    <row r="946" spans="1:3" x14ac:dyDescent="0.3">
      <c r="A946" s="19" t="s">
        <v>3537</v>
      </c>
      <c r="B946" s="19" t="s">
        <v>3536</v>
      </c>
      <c r="C946" s="19" t="s">
        <v>1745</v>
      </c>
    </row>
    <row r="947" spans="1:3" x14ac:dyDescent="0.3">
      <c r="A947" s="19" t="s">
        <v>3539</v>
      </c>
      <c r="B947" s="19" t="s">
        <v>3538</v>
      </c>
      <c r="C947" s="19" t="s">
        <v>1828</v>
      </c>
    </row>
    <row r="948" spans="1:3" x14ac:dyDescent="0.3">
      <c r="A948" s="19" t="s">
        <v>3542</v>
      </c>
      <c r="B948" s="19" t="s">
        <v>3540</v>
      </c>
      <c r="C948" s="19" t="s">
        <v>3541</v>
      </c>
    </row>
    <row r="949" spans="1:3" x14ac:dyDescent="0.3">
      <c r="A949" s="19" t="s">
        <v>3544</v>
      </c>
      <c r="B949" s="19" t="s">
        <v>3543</v>
      </c>
      <c r="C949" s="19" t="s">
        <v>1659</v>
      </c>
    </row>
    <row r="950" spans="1:3" x14ac:dyDescent="0.3">
      <c r="A950" s="19" t="s">
        <v>3546</v>
      </c>
      <c r="B950" s="19" t="s">
        <v>3545</v>
      </c>
      <c r="C950" s="19" t="s">
        <v>1659</v>
      </c>
    </row>
    <row r="951" spans="1:3" x14ac:dyDescent="0.3">
      <c r="A951" s="19" t="s">
        <v>3548</v>
      </c>
      <c r="B951" s="19" t="s">
        <v>3547</v>
      </c>
      <c r="C951" s="19" t="s">
        <v>1659</v>
      </c>
    </row>
    <row r="952" spans="1:3" x14ac:dyDescent="0.3">
      <c r="A952" s="19" t="s">
        <v>3550</v>
      </c>
      <c r="B952" s="19" t="s">
        <v>3549</v>
      </c>
      <c r="C952" s="19" t="s">
        <v>1737</v>
      </c>
    </row>
    <row r="953" spans="1:3" x14ac:dyDescent="0.3">
      <c r="A953" s="19" t="s">
        <v>3553</v>
      </c>
      <c r="B953" s="19" t="s">
        <v>3551</v>
      </c>
      <c r="C953" s="19" t="s">
        <v>3552</v>
      </c>
    </row>
    <row r="954" spans="1:3" x14ac:dyDescent="0.3">
      <c r="A954" s="19" t="s">
        <v>3556</v>
      </c>
      <c r="B954" s="19" t="s">
        <v>3554</v>
      </c>
      <c r="C954" s="19" t="s">
        <v>3555</v>
      </c>
    </row>
    <row r="955" spans="1:3" x14ac:dyDescent="0.3">
      <c r="A955" s="19" t="s">
        <v>3558</v>
      </c>
      <c r="B955" s="19" t="s">
        <v>3557</v>
      </c>
      <c r="C955" s="19" t="s">
        <v>1693</v>
      </c>
    </row>
    <row r="956" spans="1:3" x14ac:dyDescent="0.3">
      <c r="A956" s="19" t="s">
        <v>3560</v>
      </c>
      <c r="B956" s="19" t="s">
        <v>3559</v>
      </c>
      <c r="C956" s="19" t="s">
        <v>1713</v>
      </c>
    </row>
    <row r="957" spans="1:3" x14ac:dyDescent="0.3">
      <c r="A957" s="19" t="s">
        <v>3562</v>
      </c>
      <c r="B957" s="19" t="s">
        <v>3561</v>
      </c>
      <c r="C957" s="19" t="s">
        <v>1713</v>
      </c>
    </row>
    <row r="958" spans="1:3" x14ac:dyDescent="0.3">
      <c r="A958" s="19" t="s">
        <v>3563</v>
      </c>
      <c r="B958" s="19" t="s">
        <v>3561</v>
      </c>
      <c r="C958" s="19" t="s">
        <v>1713</v>
      </c>
    </row>
    <row r="959" spans="1:3" x14ac:dyDescent="0.3">
      <c r="A959" s="19" t="s">
        <v>3565</v>
      </c>
      <c r="B959" s="19" t="s">
        <v>3564</v>
      </c>
      <c r="C959" s="19" t="s">
        <v>1713</v>
      </c>
    </row>
    <row r="960" spans="1:3" x14ac:dyDescent="0.3">
      <c r="A960" s="19" t="s">
        <v>3567</v>
      </c>
      <c r="B960" s="19" t="s">
        <v>3566</v>
      </c>
      <c r="C960" s="19" t="s">
        <v>3471</v>
      </c>
    </row>
    <row r="961" spans="1:3" x14ac:dyDescent="0.3">
      <c r="A961" s="19" t="s">
        <v>3569</v>
      </c>
      <c r="B961" s="19" t="s">
        <v>3568</v>
      </c>
      <c r="C961" s="19" t="s">
        <v>1921</v>
      </c>
    </row>
    <row r="962" spans="1:3" x14ac:dyDescent="0.3">
      <c r="A962" s="19" t="s">
        <v>3571</v>
      </c>
      <c r="B962" s="19" t="s">
        <v>3570</v>
      </c>
      <c r="C962" s="19" t="s">
        <v>1653</v>
      </c>
    </row>
    <row r="963" spans="1:3" x14ac:dyDescent="0.3">
      <c r="A963" s="19" t="s">
        <v>3571</v>
      </c>
      <c r="B963" s="19" t="s">
        <v>3570</v>
      </c>
      <c r="C963" s="19" t="s">
        <v>1653</v>
      </c>
    </row>
    <row r="964" spans="1:3" x14ac:dyDescent="0.3">
      <c r="A964" s="19" t="s">
        <v>3573</v>
      </c>
      <c r="B964" s="19" t="s">
        <v>3572</v>
      </c>
      <c r="C964" s="19" t="s">
        <v>1918</v>
      </c>
    </row>
    <row r="965" spans="1:3" x14ac:dyDescent="0.3">
      <c r="A965" s="19" t="s">
        <v>3575</v>
      </c>
      <c r="B965" s="19" t="s">
        <v>3574</v>
      </c>
      <c r="C965" s="19" t="s">
        <v>2779</v>
      </c>
    </row>
    <row r="966" spans="1:3" x14ac:dyDescent="0.3">
      <c r="A966" s="19" t="s">
        <v>3577</v>
      </c>
      <c r="B966" s="19" t="s">
        <v>3576</v>
      </c>
      <c r="C966" s="19" t="s">
        <v>1918</v>
      </c>
    </row>
    <row r="967" spans="1:3" x14ac:dyDescent="0.3">
      <c r="A967" s="19" t="s">
        <v>3579</v>
      </c>
      <c r="B967" s="19" t="s">
        <v>3578</v>
      </c>
      <c r="C967" s="19" t="s">
        <v>1713</v>
      </c>
    </row>
    <row r="968" spans="1:3" x14ac:dyDescent="0.3">
      <c r="A968" s="19" t="s">
        <v>3581</v>
      </c>
      <c r="B968" s="19" t="s">
        <v>3580</v>
      </c>
      <c r="C968" s="19" t="s">
        <v>1918</v>
      </c>
    </row>
    <row r="969" spans="1:3" x14ac:dyDescent="0.3">
      <c r="A969" s="19" t="s">
        <v>3583</v>
      </c>
      <c r="B969" s="19" t="s">
        <v>3582</v>
      </c>
      <c r="C969" s="19" t="s">
        <v>1710</v>
      </c>
    </row>
    <row r="970" spans="1:3" x14ac:dyDescent="0.3">
      <c r="A970" s="19" t="s">
        <v>3585</v>
      </c>
      <c r="B970" s="19" t="s">
        <v>3584</v>
      </c>
      <c r="C970" s="19" t="s">
        <v>1659</v>
      </c>
    </row>
    <row r="971" spans="1:3" x14ac:dyDescent="0.3">
      <c r="A971" s="19" t="s">
        <v>3587</v>
      </c>
      <c r="B971" s="19" t="s">
        <v>3586</v>
      </c>
      <c r="C971" s="19" t="s">
        <v>1865</v>
      </c>
    </row>
    <row r="972" spans="1:3" x14ac:dyDescent="0.3">
      <c r="A972" s="19" t="s">
        <v>3589</v>
      </c>
      <c r="B972" s="19" t="s">
        <v>3588</v>
      </c>
      <c r="C972" s="19" t="s">
        <v>1724</v>
      </c>
    </row>
    <row r="973" spans="1:3" x14ac:dyDescent="0.3">
      <c r="A973" s="19" t="s">
        <v>3591</v>
      </c>
      <c r="B973" s="19" t="s">
        <v>3590</v>
      </c>
      <c r="C973" s="19" t="s">
        <v>1659</v>
      </c>
    </row>
    <row r="974" spans="1:3" x14ac:dyDescent="0.3">
      <c r="A974" s="19" t="s">
        <v>3593</v>
      </c>
      <c r="B974" s="19" t="s">
        <v>3592</v>
      </c>
      <c r="C974" s="19" t="s">
        <v>1685</v>
      </c>
    </row>
    <row r="975" spans="1:3" x14ac:dyDescent="0.3">
      <c r="A975" s="19" t="s">
        <v>3595</v>
      </c>
      <c r="B975" s="19" t="s">
        <v>3594</v>
      </c>
      <c r="C975" s="19" t="s">
        <v>1685</v>
      </c>
    </row>
    <row r="976" spans="1:3" x14ac:dyDescent="0.3">
      <c r="A976" s="19" t="s">
        <v>3597</v>
      </c>
      <c r="B976" s="19" t="s">
        <v>3596</v>
      </c>
      <c r="C976" s="19" t="s">
        <v>1648</v>
      </c>
    </row>
    <row r="977" spans="1:3" x14ac:dyDescent="0.3">
      <c r="A977" s="19" t="s">
        <v>3599</v>
      </c>
      <c r="B977" s="19" t="s">
        <v>3598</v>
      </c>
      <c r="C977" s="19" t="s">
        <v>1828</v>
      </c>
    </row>
    <row r="978" spans="1:3" x14ac:dyDescent="0.3">
      <c r="A978" s="19" t="s">
        <v>3601</v>
      </c>
      <c r="B978" s="19" t="s">
        <v>3600</v>
      </c>
      <c r="C978" s="19" t="s">
        <v>1659</v>
      </c>
    </row>
    <row r="979" spans="1:3" x14ac:dyDescent="0.3">
      <c r="A979" s="19" t="s">
        <v>3603</v>
      </c>
      <c r="B979" s="19" t="s">
        <v>3602</v>
      </c>
      <c r="C979" s="19" t="s">
        <v>1750</v>
      </c>
    </row>
    <row r="980" spans="1:3" x14ac:dyDescent="0.3">
      <c r="A980" s="19" t="s">
        <v>3604</v>
      </c>
      <c r="B980" s="19" t="s">
        <v>3602</v>
      </c>
      <c r="C980" s="19" t="s">
        <v>1750</v>
      </c>
    </row>
    <row r="981" spans="1:3" x14ac:dyDescent="0.3">
      <c r="A981" s="19" t="s">
        <v>3606</v>
      </c>
      <c r="B981" s="19" t="s">
        <v>3605</v>
      </c>
      <c r="C981" s="19" t="s">
        <v>1713</v>
      </c>
    </row>
    <row r="982" spans="1:3" x14ac:dyDescent="0.3">
      <c r="A982" s="19" t="s">
        <v>3608</v>
      </c>
      <c r="B982" s="19" t="s">
        <v>3607</v>
      </c>
      <c r="C982" s="19" t="s">
        <v>1865</v>
      </c>
    </row>
    <row r="983" spans="1:3" x14ac:dyDescent="0.3">
      <c r="A983" s="19" t="s">
        <v>3610</v>
      </c>
      <c r="B983" s="19" t="s">
        <v>3609</v>
      </c>
      <c r="C983" s="19" t="s">
        <v>2045</v>
      </c>
    </row>
    <row r="984" spans="1:3" x14ac:dyDescent="0.3">
      <c r="A984" s="19" t="s">
        <v>3612</v>
      </c>
      <c r="B984" s="19" t="s">
        <v>3611</v>
      </c>
      <c r="C984" s="19" t="s">
        <v>1659</v>
      </c>
    </row>
    <row r="985" spans="1:3" x14ac:dyDescent="0.3">
      <c r="A985" s="19" t="s">
        <v>3614</v>
      </c>
      <c r="B985" s="19" t="s">
        <v>3613</v>
      </c>
      <c r="C985" s="19" t="s">
        <v>1659</v>
      </c>
    </row>
    <row r="986" spans="1:3" x14ac:dyDescent="0.3">
      <c r="A986" s="19" t="s">
        <v>3616</v>
      </c>
      <c r="B986" s="19" t="s">
        <v>3615</v>
      </c>
      <c r="C986" s="19" t="s">
        <v>1659</v>
      </c>
    </row>
    <row r="987" spans="1:3" x14ac:dyDescent="0.3">
      <c r="A987" s="19" t="s">
        <v>1161</v>
      </c>
      <c r="B987" s="19" t="s">
        <v>3617</v>
      </c>
      <c r="C987" s="19" t="s">
        <v>1659</v>
      </c>
    </row>
    <row r="988" spans="1:3" x14ac:dyDescent="0.3">
      <c r="A988" s="19" t="s">
        <v>1190</v>
      </c>
      <c r="B988" s="19" t="s">
        <v>3617</v>
      </c>
      <c r="C988" s="19" t="s">
        <v>1659</v>
      </c>
    </row>
    <row r="989" spans="1:3" x14ac:dyDescent="0.3">
      <c r="A989" s="19" t="s">
        <v>3618</v>
      </c>
      <c r="B989" s="19" t="s">
        <v>3617</v>
      </c>
      <c r="C989" s="19" t="s">
        <v>1659</v>
      </c>
    </row>
    <row r="990" spans="1:3" x14ac:dyDescent="0.3">
      <c r="A990" s="19" t="s">
        <v>1180</v>
      </c>
      <c r="B990" s="19" t="s">
        <v>3619</v>
      </c>
      <c r="C990" s="19" t="s">
        <v>1659</v>
      </c>
    </row>
    <row r="991" spans="1:3" x14ac:dyDescent="0.3">
      <c r="A991" s="19" t="s">
        <v>3621</v>
      </c>
      <c r="B991" s="19" t="s">
        <v>3620</v>
      </c>
      <c r="C991" s="19" t="s">
        <v>1659</v>
      </c>
    </row>
    <row r="992" spans="1:3" x14ac:dyDescent="0.3">
      <c r="A992" s="19" t="s">
        <v>3623</v>
      </c>
      <c r="B992" s="19" t="s">
        <v>3622</v>
      </c>
      <c r="C992" s="19" t="s">
        <v>2027</v>
      </c>
    </row>
    <row r="993" spans="1:3" x14ac:dyDescent="0.3">
      <c r="A993" s="19" t="s">
        <v>3625</v>
      </c>
      <c r="B993" s="19" t="s">
        <v>3624</v>
      </c>
      <c r="C993" s="19" t="s">
        <v>1685</v>
      </c>
    </row>
    <row r="994" spans="1:3" x14ac:dyDescent="0.3">
      <c r="A994" s="19" t="s">
        <v>3627</v>
      </c>
      <c r="B994" s="19" t="s">
        <v>3626</v>
      </c>
      <c r="C994" s="19" t="s">
        <v>1685</v>
      </c>
    </row>
    <row r="995" spans="1:3" x14ac:dyDescent="0.3">
      <c r="A995" s="19" t="s">
        <v>3629</v>
      </c>
      <c r="B995" s="19" t="s">
        <v>3628</v>
      </c>
      <c r="C995" s="19" t="s">
        <v>1659</v>
      </c>
    </row>
    <row r="996" spans="1:3" x14ac:dyDescent="0.3">
      <c r="A996" s="19" t="s">
        <v>3632</v>
      </c>
      <c r="B996" s="19" t="s">
        <v>3630</v>
      </c>
      <c r="C996" s="19" t="s">
        <v>3631</v>
      </c>
    </row>
    <row r="997" spans="1:3" x14ac:dyDescent="0.3">
      <c r="A997" s="19" t="s">
        <v>3634</v>
      </c>
      <c r="B997" s="19" t="s">
        <v>3633</v>
      </c>
      <c r="C997" s="19" t="s">
        <v>1710</v>
      </c>
    </row>
    <row r="998" spans="1:3" x14ac:dyDescent="0.3">
      <c r="A998" s="19" t="s">
        <v>3636</v>
      </c>
      <c r="B998" s="19" t="s">
        <v>3635</v>
      </c>
      <c r="C998" s="19" t="s">
        <v>1713</v>
      </c>
    </row>
    <row r="999" spans="1:3" x14ac:dyDescent="0.3">
      <c r="A999" s="19" t="s">
        <v>3638</v>
      </c>
      <c r="B999" s="19" t="s">
        <v>3637</v>
      </c>
      <c r="C999" s="19" t="s">
        <v>1918</v>
      </c>
    </row>
    <row r="1000" spans="1:3" x14ac:dyDescent="0.3">
      <c r="A1000" s="19" t="s">
        <v>3640</v>
      </c>
      <c r="B1000" s="19" t="s">
        <v>3639</v>
      </c>
      <c r="C1000" s="19" t="s">
        <v>1828</v>
      </c>
    </row>
    <row r="1001" spans="1:3" x14ac:dyDescent="0.3">
      <c r="A1001" s="19" t="s">
        <v>3642</v>
      </c>
      <c r="B1001" s="19" t="s">
        <v>3641</v>
      </c>
      <c r="C1001" s="19" t="s">
        <v>1659</v>
      </c>
    </row>
    <row r="1002" spans="1:3" x14ac:dyDescent="0.3">
      <c r="A1002" s="19" t="s">
        <v>3644</v>
      </c>
      <c r="B1002" s="19" t="s">
        <v>3643</v>
      </c>
      <c r="C1002" s="19" t="s">
        <v>1659</v>
      </c>
    </row>
    <row r="1003" spans="1:3" x14ac:dyDescent="0.3">
      <c r="A1003" s="19" t="s">
        <v>3646</v>
      </c>
      <c r="B1003" s="19" t="s">
        <v>3645</v>
      </c>
      <c r="C1003" s="19" t="s">
        <v>1841</v>
      </c>
    </row>
    <row r="1004" spans="1:3" x14ac:dyDescent="0.3">
      <c r="A1004" s="19" t="s">
        <v>3648</v>
      </c>
      <c r="B1004" s="19" t="s">
        <v>3647</v>
      </c>
      <c r="C1004" s="19" t="s">
        <v>1653</v>
      </c>
    </row>
    <row r="1005" spans="1:3" x14ac:dyDescent="0.3">
      <c r="A1005" s="19" t="s">
        <v>3648</v>
      </c>
      <c r="B1005" s="19" t="s">
        <v>3647</v>
      </c>
      <c r="C1005" s="19" t="s">
        <v>1653</v>
      </c>
    </row>
    <row r="1006" spans="1:3" x14ac:dyDescent="0.3">
      <c r="A1006" s="19" t="s">
        <v>3650</v>
      </c>
      <c r="B1006" s="19" t="s">
        <v>3649</v>
      </c>
      <c r="C1006" s="19" t="s">
        <v>1659</v>
      </c>
    </row>
    <row r="1007" spans="1:3" x14ac:dyDescent="0.3">
      <c r="A1007" s="19" t="s">
        <v>3652</v>
      </c>
      <c r="B1007" s="19" t="s">
        <v>3651</v>
      </c>
      <c r="C1007" s="19" t="s">
        <v>1750</v>
      </c>
    </row>
    <row r="1008" spans="1:3" x14ac:dyDescent="0.3">
      <c r="A1008" s="19" t="s">
        <v>3654</v>
      </c>
      <c r="B1008" s="19" t="s">
        <v>3653</v>
      </c>
      <c r="C1008" s="19" t="s">
        <v>1659</v>
      </c>
    </row>
    <row r="1009" spans="1:3" x14ac:dyDescent="0.3">
      <c r="A1009" s="19" t="s">
        <v>3656</v>
      </c>
      <c r="B1009" s="19" t="s">
        <v>3655</v>
      </c>
      <c r="C1009" s="19" t="s">
        <v>2027</v>
      </c>
    </row>
    <row r="1010" spans="1:3" x14ac:dyDescent="0.3">
      <c r="A1010" s="19" t="s">
        <v>3659</v>
      </c>
      <c r="B1010" s="19" t="s">
        <v>3657</v>
      </c>
      <c r="C1010" s="19" t="s">
        <v>3658</v>
      </c>
    </row>
    <row r="1011" spans="1:3" x14ac:dyDescent="0.3">
      <c r="A1011" s="19" t="s">
        <v>3662</v>
      </c>
      <c r="B1011" s="19" t="s">
        <v>3660</v>
      </c>
      <c r="C1011" s="19" t="s">
        <v>3661</v>
      </c>
    </row>
    <row r="1012" spans="1:3" x14ac:dyDescent="0.3">
      <c r="A1012" s="19" t="s">
        <v>3663</v>
      </c>
      <c r="B1012" s="19" t="s">
        <v>3660</v>
      </c>
      <c r="C1012" s="19" t="s">
        <v>3661</v>
      </c>
    </row>
    <row r="1013" spans="1:3" x14ac:dyDescent="0.3">
      <c r="A1013" s="19" t="s">
        <v>3665</v>
      </c>
      <c r="B1013" s="19" t="s">
        <v>3664</v>
      </c>
      <c r="C1013" s="19" t="s">
        <v>1828</v>
      </c>
    </row>
    <row r="1014" spans="1:3" x14ac:dyDescent="0.3">
      <c r="A1014" s="19" t="s">
        <v>3667</v>
      </c>
      <c r="B1014" s="19" t="s">
        <v>3666</v>
      </c>
      <c r="C1014" s="19" t="s">
        <v>1673</v>
      </c>
    </row>
    <row r="1015" spans="1:3" x14ac:dyDescent="0.3">
      <c r="A1015" s="19" t="s">
        <v>3669</v>
      </c>
      <c r="B1015" s="19" t="s">
        <v>3668</v>
      </c>
      <c r="C1015" s="19" t="s">
        <v>2001</v>
      </c>
    </row>
    <row r="1016" spans="1:3" x14ac:dyDescent="0.3">
      <c r="A1016" s="19" t="s">
        <v>3671</v>
      </c>
      <c r="B1016" s="19" t="s">
        <v>3670</v>
      </c>
      <c r="C1016" s="19" t="s">
        <v>1659</v>
      </c>
    </row>
    <row r="1017" spans="1:3" x14ac:dyDescent="0.3">
      <c r="A1017" s="19" t="s">
        <v>3673</v>
      </c>
      <c r="B1017" s="19" t="s">
        <v>3672</v>
      </c>
      <c r="C1017" s="19" t="s">
        <v>1673</v>
      </c>
    </row>
    <row r="1018" spans="1:3" x14ac:dyDescent="0.3">
      <c r="A1018" s="19" t="s">
        <v>3675</v>
      </c>
      <c r="B1018" s="19" t="s">
        <v>3674</v>
      </c>
      <c r="C1018" s="19" t="s">
        <v>1713</v>
      </c>
    </row>
    <row r="1019" spans="1:3" x14ac:dyDescent="0.3">
      <c r="A1019" s="19" t="s">
        <v>3677</v>
      </c>
      <c r="B1019" s="19" t="s">
        <v>3676</v>
      </c>
      <c r="C1019" s="19" t="s">
        <v>3034</v>
      </c>
    </row>
    <row r="1020" spans="1:3" x14ac:dyDescent="0.3">
      <c r="A1020" s="19" t="s">
        <v>3679</v>
      </c>
      <c r="B1020" s="19" t="s">
        <v>3678</v>
      </c>
      <c r="C1020" s="19" t="s">
        <v>1713</v>
      </c>
    </row>
    <row r="1021" spans="1:3" x14ac:dyDescent="0.3">
      <c r="A1021" s="19" t="s">
        <v>3681</v>
      </c>
      <c r="B1021" s="19" t="s">
        <v>3680</v>
      </c>
      <c r="C1021" s="19" t="s">
        <v>2430</v>
      </c>
    </row>
    <row r="1022" spans="1:3" x14ac:dyDescent="0.3">
      <c r="A1022" s="19" t="s">
        <v>3683</v>
      </c>
      <c r="B1022" s="19" t="s">
        <v>3682</v>
      </c>
      <c r="C1022" s="19" t="s">
        <v>1659</v>
      </c>
    </row>
    <row r="1023" spans="1:3" x14ac:dyDescent="0.3">
      <c r="A1023" s="19" t="s">
        <v>3685</v>
      </c>
      <c r="B1023" s="19" t="s">
        <v>3684</v>
      </c>
      <c r="C1023" s="19" t="s">
        <v>1713</v>
      </c>
    </row>
    <row r="1024" spans="1:3" x14ac:dyDescent="0.3">
      <c r="A1024" s="19" t="s">
        <v>3687</v>
      </c>
      <c r="B1024" s="19" t="s">
        <v>3686</v>
      </c>
      <c r="C1024" s="19" t="s">
        <v>1659</v>
      </c>
    </row>
    <row r="1025" spans="1:3" x14ac:dyDescent="0.3">
      <c r="A1025" s="19" t="s">
        <v>3689</v>
      </c>
      <c r="B1025" s="19" t="s">
        <v>3688</v>
      </c>
      <c r="C1025" s="19" t="s">
        <v>1724</v>
      </c>
    </row>
    <row r="1026" spans="1:3" x14ac:dyDescent="0.3">
      <c r="A1026" s="19" t="s">
        <v>3691</v>
      </c>
      <c r="B1026" s="19" t="s">
        <v>3690</v>
      </c>
      <c r="C1026" s="19" t="s">
        <v>1685</v>
      </c>
    </row>
    <row r="1027" spans="1:3" x14ac:dyDescent="0.3">
      <c r="A1027" s="19" t="s">
        <v>3693</v>
      </c>
      <c r="B1027" s="19" t="s">
        <v>3692</v>
      </c>
      <c r="C1027" s="19" t="s">
        <v>1659</v>
      </c>
    </row>
    <row r="1028" spans="1:3" x14ac:dyDescent="0.3">
      <c r="A1028" s="19" t="s">
        <v>3695</v>
      </c>
      <c r="B1028" s="19" t="s">
        <v>3694</v>
      </c>
      <c r="C1028" s="19" t="s">
        <v>1828</v>
      </c>
    </row>
    <row r="1029" spans="1:3" x14ac:dyDescent="0.3">
      <c r="A1029" s="19" t="s">
        <v>3697</v>
      </c>
      <c r="B1029" s="19" t="s">
        <v>3696</v>
      </c>
      <c r="C1029" s="19" t="s">
        <v>1659</v>
      </c>
    </row>
    <row r="1030" spans="1:3" x14ac:dyDescent="0.3">
      <c r="A1030" s="19" t="s">
        <v>3699</v>
      </c>
      <c r="B1030" s="19" t="s">
        <v>3698</v>
      </c>
      <c r="C1030" s="19" t="s">
        <v>1659</v>
      </c>
    </row>
    <row r="1031" spans="1:3" x14ac:dyDescent="0.3">
      <c r="A1031" s="19" t="s">
        <v>3701</v>
      </c>
      <c r="B1031" s="19" t="s">
        <v>3700</v>
      </c>
      <c r="C1031" s="19" t="s">
        <v>1685</v>
      </c>
    </row>
    <row r="1032" spans="1:3" x14ac:dyDescent="0.3">
      <c r="A1032" s="19" t="s">
        <v>3704</v>
      </c>
      <c r="B1032" s="19" t="s">
        <v>3702</v>
      </c>
      <c r="C1032" s="19" t="s">
        <v>3703</v>
      </c>
    </row>
    <row r="1033" spans="1:3" x14ac:dyDescent="0.3">
      <c r="A1033" s="19" t="s">
        <v>3706</v>
      </c>
      <c r="B1033" s="19" t="s">
        <v>3702</v>
      </c>
      <c r="C1033" s="19" t="s">
        <v>3705</v>
      </c>
    </row>
    <row r="1034" spans="1:3" x14ac:dyDescent="0.3">
      <c r="A1034" s="19" t="s">
        <v>3708</v>
      </c>
      <c r="B1034" s="19" t="s">
        <v>3707</v>
      </c>
      <c r="C1034" s="19" t="s">
        <v>1841</v>
      </c>
    </row>
    <row r="1035" spans="1:3" x14ac:dyDescent="0.3">
      <c r="A1035" s="19" t="s">
        <v>1188</v>
      </c>
      <c r="B1035" s="19" t="s">
        <v>3709</v>
      </c>
      <c r="C1035" s="19" t="s">
        <v>1659</v>
      </c>
    </row>
    <row r="1036" spans="1:3" x14ac:dyDescent="0.3">
      <c r="A1036" s="19" t="s">
        <v>3711</v>
      </c>
      <c r="B1036" s="19" t="s">
        <v>3710</v>
      </c>
      <c r="C1036" s="19" t="s">
        <v>1841</v>
      </c>
    </row>
    <row r="1037" spans="1:3" x14ac:dyDescent="0.3">
      <c r="A1037" s="19" t="s">
        <v>3713</v>
      </c>
      <c r="B1037" s="19" t="s">
        <v>3712</v>
      </c>
      <c r="C1037" s="19" t="s">
        <v>1713</v>
      </c>
    </row>
    <row r="1038" spans="1:3" x14ac:dyDescent="0.3">
      <c r="A1038" s="19" t="s">
        <v>3714</v>
      </c>
      <c r="B1038" s="19" t="s">
        <v>3712</v>
      </c>
      <c r="C1038" s="19" t="s">
        <v>1713</v>
      </c>
    </row>
    <row r="1039" spans="1:3" x14ac:dyDescent="0.3">
      <c r="A1039" s="19" t="s">
        <v>3715</v>
      </c>
      <c r="B1039" s="19" t="s">
        <v>3712</v>
      </c>
      <c r="C1039" s="19" t="s">
        <v>1713</v>
      </c>
    </row>
    <row r="1040" spans="1:3" x14ac:dyDescent="0.3">
      <c r="A1040" s="19" t="s">
        <v>3717</v>
      </c>
      <c r="B1040" s="19" t="s">
        <v>3716</v>
      </c>
      <c r="C1040" s="19" t="s">
        <v>1659</v>
      </c>
    </row>
    <row r="1041" spans="1:3" x14ac:dyDescent="0.3">
      <c r="A1041" s="19" t="s">
        <v>3719</v>
      </c>
      <c r="B1041" s="19" t="s">
        <v>3718</v>
      </c>
      <c r="C1041" s="19" t="s">
        <v>1648</v>
      </c>
    </row>
    <row r="1042" spans="1:3" x14ac:dyDescent="0.3">
      <c r="A1042" s="19" t="s">
        <v>3721</v>
      </c>
      <c r="B1042" s="19" t="s">
        <v>3720</v>
      </c>
      <c r="C1042" s="19" t="s">
        <v>1806</v>
      </c>
    </row>
    <row r="1043" spans="1:3" x14ac:dyDescent="0.3">
      <c r="A1043" s="19" t="s">
        <v>3723</v>
      </c>
      <c r="B1043" s="19" t="s">
        <v>3722</v>
      </c>
      <c r="C1043" s="19" t="s">
        <v>1841</v>
      </c>
    </row>
    <row r="1044" spans="1:3" x14ac:dyDescent="0.3">
      <c r="A1044" s="19" t="s">
        <v>3726</v>
      </c>
      <c r="B1044" s="19" t="s">
        <v>3724</v>
      </c>
      <c r="C1044" s="19" t="s">
        <v>3725</v>
      </c>
    </row>
    <row r="1045" spans="1:3" x14ac:dyDescent="0.3">
      <c r="A1045" s="19" t="s">
        <v>3728</v>
      </c>
      <c r="B1045" s="19" t="s">
        <v>3727</v>
      </c>
      <c r="C1045" s="19" t="s">
        <v>1653</v>
      </c>
    </row>
    <row r="1046" spans="1:3" x14ac:dyDescent="0.3">
      <c r="A1046" s="19" t="s">
        <v>3728</v>
      </c>
      <c r="B1046" s="19" t="s">
        <v>3727</v>
      </c>
      <c r="C1046" s="19" t="s">
        <v>1653</v>
      </c>
    </row>
    <row r="1047" spans="1:3" x14ac:dyDescent="0.3">
      <c r="A1047" s="19" t="s">
        <v>3731</v>
      </c>
      <c r="B1047" s="19" t="s">
        <v>3729</v>
      </c>
      <c r="C1047" s="19" t="s">
        <v>3730</v>
      </c>
    </row>
    <row r="1048" spans="1:3" x14ac:dyDescent="0.3">
      <c r="A1048" s="19" t="s">
        <v>3733</v>
      </c>
      <c r="B1048" s="19" t="s">
        <v>3732</v>
      </c>
      <c r="C1048" s="19" t="s">
        <v>2774</v>
      </c>
    </row>
    <row r="1049" spans="1:3" x14ac:dyDescent="0.3">
      <c r="A1049" s="19" t="s">
        <v>3735</v>
      </c>
      <c r="B1049" s="19" t="s">
        <v>3734</v>
      </c>
      <c r="C1049" s="19" t="s">
        <v>1659</v>
      </c>
    </row>
    <row r="1050" spans="1:3" x14ac:dyDescent="0.3">
      <c r="A1050" s="19" t="s">
        <v>3737</v>
      </c>
      <c r="B1050" s="19" t="s">
        <v>3736</v>
      </c>
      <c r="C1050" s="19" t="s">
        <v>1659</v>
      </c>
    </row>
    <row r="1051" spans="1:3" x14ac:dyDescent="0.3">
      <c r="A1051" s="19" t="s">
        <v>3739</v>
      </c>
      <c r="B1051" s="19" t="s">
        <v>3738</v>
      </c>
      <c r="C1051" s="19" t="s">
        <v>2001</v>
      </c>
    </row>
    <row r="1052" spans="1:3" x14ac:dyDescent="0.3">
      <c r="A1052" s="19" t="s">
        <v>3741</v>
      </c>
      <c r="B1052" s="19" t="s">
        <v>3740</v>
      </c>
      <c r="C1052" s="19" t="s">
        <v>1659</v>
      </c>
    </row>
    <row r="1053" spans="1:3" x14ac:dyDescent="0.3">
      <c r="A1053" s="19" t="s">
        <v>3743</v>
      </c>
      <c r="B1053" s="19" t="s">
        <v>3742</v>
      </c>
      <c r="C1053" s="19" t="s">
        <v>1659</v>
      </c>
    </row>
    <row r="1054" spans="1:3" x14ac:dyDescent="0.3">
      <c r="A1054" s="19" t="s">
        <v>3746</v>
      </c>
      <c r="B1054" s="19" t="s">
        <v>3744</v>
      </c>
      <c r="C1054" s="19" t="s">
        <v>3745</v>
      </c>
    </row>
    <row r="1055" spans="1:3" x14ac:dyDescent="0.3">
      <c r="A1055" s="19" t="s">
        <v>3748</v>
      </c>
      <c r="B1055" s="19" t="s">
        <v>3747</v>
      </c>
      <c r="C1055" s="19" t="s">
        <v>1841</v>
      </c>
    </row>
    <row r="1056" spans="1:3" x14ac:dyDescent="0.3">
      <c r="A1056" s="19" t="s">
        <v>3750</v>
      </c>
      <c r="B1056" s="19" t="s">
        <v>3749</v>
      </c>
      <c r="C1056" s="19" t="s">
        <v>1901</v>
      </c>
    </row>
    <row r="1057" spans="1:3" x14ac:dyDescent="0.3">
      <c r="A1057" s="19" t="s">
        <v>3752</v>
      </c>
      <c r="B1057" s="19" t="s">
        <v>3751</v>
      </c>
      <c r="C1057" s="19" t="s">
        <v>1724</v>
      </c>
    </row>
    <row r="1058" spans="1:3" x14ac:dyDescent="0.3">
      <c r="A1058" s="19" t="s">
        <v>3754</v>
      </c>
      <c r="B1058" s="19" t="s">
        <v>3753</v>
      </c>
      <c r="C1058" s="19" t="s">
        <v>1659</v>
      </c>
    </row>
    <row r="1059" spans="1:3" x14ac:dyDescent="0.3">
      <c r="A1059" s="19" t="s">
        <v>3756</v>
      </c>
      <c r="B1059" s="19" t="s">
        <v>3755</v>
      </c>
      <c r="C1059" s="19" t="s">
        <v>1745</v>
      </c>
    </row>
    <row r="1060" spans="1:3" x14ac:dyDescent="0.3">
      <c r="A1060" s="19" t="s">
        <v>3758</v>
      </c>
      <c r="B1060" s="19" t="s">
        <v>3757</v>
      </c>
      <c r="C1060" s="19" t="s">
        <v>1957</v>
      </c>
    </row>
    <row r="1061" spans="1:3" x14ac:dyDescent="0.3">
      <c r="A1061" s="19" t="s">
        <v>3760</v>
      </c>
      <c r="B1061" s="19" t="s">
        <v>3759</v>
      </c>
      <c r="C1061" s="19" t="s">
        <v>1865</v>
      </c>
    </row>
    <row r="1062" spans="1:3" x14ac:dyDescent="0.3">
      <c r="A1062" s="19" t="s">
        <v>3762</v>
      </c>
      <c r="B1062" s="19" t="s">
        <v>3761</v>
      </c>
      <c r="C1062" s="19" t="s">
        <v>1745</v>
      </c>
    </row>
    <row r="1063" spans="1:3" x14ac:dyDescent="0.3">
      <c r="A1063" s="19" t="s">
        <v>3765</v>
      </c>
      <c r="B1063" s="19" t="s">
        <v>3763</v>
      </c>
      <c r="C1063" s="19" t="s">
        <v>3764</v>
      </c>
    </row>
    <row r="1064" spans="1:3" x14ac:dyDescent="0.3">
      <c r="A1064" s="19" t="s">
        <v>3767</v>
      </c>
      <c r="B1064" s="19" t="s">
        <v>3766</v>
      </c>
      <c r="C1064" s="19" t="s">
        <v>1659</v>
      </c>
    </row>
    <row r="1065" spans="1:3" x14ac:dyDescent="0.3">
      <c r="A1065" s="19" t="s">
        <v>3769</v>
      </c>
      <c r="B1065" s="19" t="s">
        <v>3768</v>
      </c>
      <c r="C1065" s="19" t="s">
        <v>1704</v>
      </c>
    </row>
    <row r="1066" spans="1:3" x14ac:dyDescent="0.3">
      <c r="A1066" s="19" t="s">
        <v>3771</v>
      </c>
      <c r="B1066" s="19" t="s">
        <v>3770</v>
      </c>
      <c r="C1066" s="19" t="s">
        <v>3156</v>
      </c>
    </row>
    <row r="1067" spans="1:3" x14ac:dyDescent="0.3">
      <c r="A1067" s="19" t="s">
        <v>3773</v>
      </c>
      <c r="B1067" s="19" t="s">
        <v>3772</v>
      </c>
      <c r="C1067" s="19" t="s">
        <v>1685</v>
      </c>
    </row>
    <row r="1068" spans="1:3" x14ac:dyDescent="0.3">
      <c r="A1068" s="19" t="s">
        <v>3776</v>
      </c>
      <c r="B1068" s="19" t="s">
        <v>3774</v>
      </c>
      <c r="C1068" s="19" t="s">
        <v>3775</v>
      </c>
    </row>
    <row r="1069" spans="1:3" x14ac:dyDescent="0.3">
      <c r="A1069" s="19" t="s">
        <v>1209</v>
      </c>
      <c r="B1069" s="19" t="s">
        <v>3777</v>
      </c>
      <c r="C1069" s="19" t="s">
        <v>1710</v>
      </c>
    </row>
    <row r="1070" spans="1:3" x14ac:dyDescent="0.3">
      <c r="A1070" s="19" t="s">
        <v>3778</v>
      </c>
      <c r="B1070" s="19" t="s">
        <v>3777</v>
      </c>
      <c r="C1070" s="19" t="s">
        <v>1710</v>
      </c>
    </row>
    <row r="1071" spans="1:3" x14ac:dyDescent="0.3">
      <c r="A1071" s="19" t="s">
        <v>3779</v>
      </c>
      <c r="B1071" s="19" t="s">
        <v>3777</v>
      </c>
      <c r="C1071" s="19" t="s">
        <v>1710</v>
      </c>
    </row>
    <row r="1072" spans="1:3" x14ac:dyDescent="0.3">
      <c r="A1072" s="19" t="s">
        <v>3781</v>
      </c>
      <c r="B1072" s="19" t="s">
        <v>3780</v>
      </c>
      <c r="C1072" s="19" t="s">
        <v>1659</v>
      </c>
    </row>
    <row r="1073" spans="1:3" x14ac:dyDescent="0.3">
      <c r="A1073" s="19" t="s">
        <v>3783</v>
      </c>
      <c r="B1073" s="19" t="s">
        <v>3782</v>
      </c>
      <c r="C1073" s="19" t="s">
        <v>1685</v>
      </c>
    </row>
    <row r="1074" spans="1:3" x14ac:dyDescent="0.3">
      <c r="A1074" s="19" t="s">
        <v>3785</v>
      </c>
      <c r="B1074" s="19" t="s">
        <v>3784</v>
      </c>
      <c r="C1074" s="19" t="s">
        <v>1659</v>
      </c>
    </row>
    <row r="1075" spans="1:3" x14ac:dyDescent="0.3">
      <c r="A1075" s="19" t="s">
        <v>3787</v>
      </c>
      <c r="B1075" s="19" t="s">
        <v>3786</v>
      </c>
      <c r="C1075" s="19" t="s">
        <v>1710</v>
      </c>
    </row>
    <row r="1076" spans="1:3" x14ac:dyDescent="0.3">
      <c r="A1076" s="19" t="s">
        <v>3789</v>
      </c>
      <c r="B1076" s="19" t="s">
        <v>3788</v>
      </c>
      <c r="C1076" s="19" t="s">
        <v>1659</v>
      </c>
    </row>
    <row r="1077" spans="1:3" x14ac:dyDescent="0.3">
      <c r="A1077" s="19" t="s">
        <v>3791</v>
      </c>
      <c r="B1077" s="19" t="s">
        <v>3790</v>
      </c>
      <c r="C1077" s="19" t="s">
        <v>1762</v>
      </c>
    </row>
    <row r="1078" spans="1:3" x14ac:dyDescent="0.3">
      <c r="A1078" s="19" t="s">
        <v>3793</v>
      </c>
      <c r="B1078" s="19" t="s">
        <v>3792</v>
      </c>
      <c r="C1078" s="19" t="s">
        <v>1659</v>
      </c>
    </row>
    <row r="1079" spans="1:3" x14ac:dyDescent="0.3">
      <c r="A1079" s="19" t="s">
        <v>3795</v>
      </c>
      <c r="B1079" s="19" t="s">
        <v>3794</v>
      </c>
      <c r="C1079" s="19" t="s">
        <v>1659</v>
      </c>
    </row>
    <row r="1080" spans="1:3" x14ac:dyDescent="0.3">
      <c r="A1080" s="19" t="s">
        <v>3797</v>
      </c>
      <c r="B1080" s="19" t="s">
        <v>3796</v>
      </c>
      <c r="C1080" s="19" t="s">
        <v>1653</v>
      </c>
    </row>
    <row r="1081" spans="1:3" x14ac:dyDescent="0.3">
      <c r="A1081" s="19" t="s">
        <v>3797</v>
      </c>
      <c r="B1081" s="19" t="s">
        <v>3796</v>
      </c>
      <c r="C1081" s="19" t="s">
        <v>1653</v>
      </c>
    </row>
    <row r="1082" spans="1:3" x14ac:dyDescent="0.3">
      <c r="A1082" s="19" t="s">
        <v>3799</v>
      </c>
      <c r="B1082" s="19" t="s">
        <v>3798</v>
      </c>
      <c r="C1082" s="19" t="s">
        <v>1659</v>
      </c>
    </row>
    <row r="1083" spans="1:3" x14ac:dyDescent="0.3">
      <c r="A1083" s="19" t="s">
        <v>3801</v>
      </c>
      <c r="B1083" s="19" t="s">
        <v>3800</v>
      </c>
      <c r="C1083" s="19" t="s">
        <v>1710</v>
      </c>
    </row>
    <row r="1084" spans="1:3" x14ac:dyDescent="0.3">
      <c r="A1084" s="19" t="s">
        <v>3803</v>
      </c>
      <c r="B1084" s="19" t="s">
        <v>3802</v>
      </c>
      <c r="C1084" s="19" t="s">
        <v>1685</v>
      </c>
    </row>
    <row r="1085" spans="1:3" x14ac:dyDescent="0.3">
      <c r="A1085" s="19" t="s">
        <v>3805</v>
      </c>
      <c r="B1085" s="19" t="s">
        <v>3804</v>
      </c>
      <c r="C1085" s="19" t="s">
        <v>1724</v>
      </c>
    </row>
    <row r="1086" spans="1:3" x14ac:dyDescent="0.3">
      <c r="A1086" s="19" t="s">
        <v>3807</v>
      </c>
      <c r="B1086" s="19" t="s">
        <v>3806</v>
      </c>
      <c r="C1086" s="19" t="s">
        <v>2876</v>
      </c>
    </row>
    <row r="1087" spans="1:3" x14ac:dyDescent="0.3">
      <c r="A1087" s="19" t="s">
        <v>3809</v>
      </c>
      <c r="B1087" s="19" t="s">
        <v>3808</v>
      </c>
      <c r="C1087" s="19" t="s">
        <v>1828</v>
      </c>
    </row>
    <row r="1088" spans="1:3" x14ac:dyDescent="0.3">
      <c r="A1088" s="19" t="s">
        <v>3811</v>
      </c>
      <c r="B1088" s="19" t="s">
        <v>3810</v>
      </c>
      <c r="C1088" s="19" t="s">
        <v>1659</v>
      </c>
    </row>
    <row r="1089" spans="1:3" x14ac:dyDescent="0.3">
      <c r="A1089" s="19" t="s">
        <v>3814</v>
      </c>
      <c r="B1089" s="19" t="s">
        <v>3812</v>
      </c>
      <c r="C1089" s="19" t="s">
        <v>3813</v>
      </c>
    </row>
    <row r="1090" spans="1:3" x14ac:dyDescent="0.3">
      <c r="A1090" s="19" t="s">
        <v>3816</v>
      </c>
      <c r="B1090" s="19" t="s">
        <v>3815</v>
      </c>
      <c r="C1090" s="19" t="s">
        <v>1921</v>
      </c>
    </row>
    <row r="1091" spans="1:3" x14ac:dyDescent="0.3">
      <c r="A1091" s="19" t="s">
        <v>3819</v>
      </c>
      <c r="B1091" s="19" t="s">
        <v>3817</v>
      </c>
      <c r="C1091" s="19" t="s">
        <v>3818</v>
      </c>
    </row>
    <row r="1092" spans="1:3" x14ac:dyDescent="0.3">
      <c r="A1092" s="19" t="s">
        <v>1189</v>
      </c>
      <c r="B1092" s="19" t="s">
        <v>3820</v>
      </c>
      <c r="C1092" s="19" t="s">
        <v>1659</v>
      </c>
    </row>
    <row r="1093" spans="1:3" x14ac:dyDescent="0.3">
      <c r="A1093" s="19" t="s">
        <v>3822</v>
      </c>
      <c r="B1093" s="19" t="s">
        <v>3821</v>
      </c>
      <c r="C1093" s="19" t="s">
        <v>1921</v>
      </c>
    </row>
    <row r="1094" spans="1:3" x14ac:dyDescent="0.3">
      <c r="A1094" s="19" t="s">
        <v>3824</v>
      </c>
      <c r="B1094" s="19" t="s">
        <v>3823</v>
      </c>
      <c r="C1094" s="19" t="s">
        <v>1673</v>
      </c>
    </row>
    <row r="1095" spans="1:3" x14ac:dyDescent="0.3">
      <c r="A1095" s="19" t="s">
        <v>3826</v>
      </c>
      <c r="B1095" s="19" t="s">
        <v>3825</v>
      </c>
      <c r="C1095" s="19" t="s">
        <v>1659</v>
      </c>
    </row>
    <row r="1096" spans="1:3" x14ac:dyDescent="0.3">
      <c r="A1096" s="19" t="s">
        <v>3828</v>
      </c>
      <c r="B1096" s="19" t="s">
        <v>3827</v>
      </c>
      <c r="C1096" s="19" t="s">
        <v>1659</v>
      </c>
    </row>
    <row r="1097" spans="1:3" x14ac:dyDescent="0.3">
      <c r="A1097" s="19" t="s">
        <v>3830</v>
      </c>
      <c r="B1097" s="19" t="s">
        <v>3829</v>
      </c>
      <c r="C1097" s="19" t="s">
        <v>1724</v>
      </c>
    </row>
    <row r="1098" spans="1:3" x14ac:dyDescent="0.3">
      <c r="A1098" s="19" t="s">
        <v>3832</v>
      </c>
      <c r="B1098" s="19" t="s">
        <v>3831</v>
      </c>
      <c r="C1098" s="19" t="s">
        <v>1659</v>
      </c>
    </row>
    <row r="1099" spans="1:3" x14ac:dyDescent="0.3">
      <c r="A1099" s="19" t="s">
        <v>3834</v>
      </c>
      <c r="B1099" s="19" t="s">
        <v>3833</v>
      </c>
      <c r="C1099" s="19" t="s">
        <v>1985</v>
      </c>
    </row>
    <row r="1100" spans="1:3" x14ac:dyDescent="0.3">
      <c r="A1100" s="19" t="s">
        <v>3836</v>
      </c>
      <c r="B1100" s="19" t="s">
        <v>3835</v>
      </c>
      <c r="C1100" s="19" t="s">
        <v>1659</v>
      </c>
    </row>
    <row r="1101" spans="1:3" x14ac:dyDescent="0.3">
      <c r="A1101" s="19" t="s">
        <v>3838</v>
      </c>
      <c r="B1101" s="19" t="s">
        <v>3837</v>
      </c>
      <c r="C1101" s="19" t="s">
        <v>1910</v>
      </c>
    </row>
    <row r="1102" spans="1:3" x14ac:dyDescent="0.3">
      <c r="A1102" s="19" t="s">
        <v>3840</v>
      </c>
      <c r="B1102" s="19" t="s">
        <v>3839</v>
      </c>
      <c r="C1102" s="19" t="s">
        <v>1659</v>
      </c>
    </row>
    <row r="1103" spans="1:3" x14ac:dyDescent="0.3">
      <c r="A1103" s="19" t="s">
        <v>3842</v>
      </c>
      <c r="B1103" s="19" t="s">
        <v>3841</v>
      </c>
      <c r="C1103" s="19" t="s">
        <v>3075</v>
      </c>
    </row>
    <row r="1104" spans="1:3" x14ac:dyDescent="0.3">
      <c r="A1104" s="19" t="s">
        <v>3845</v>
      </c>
      <c r="B1104" s="19" t="s">
        <v>3843</v>
      </c>
      <c r="C1104" s="19" t="s">
        <v>3844</v>
      </c>
    </row>
    <row r="1105" spans="1:3" x14ac:dyDescent="0.3">
      <c r="A1105" s="19" t="s">
        <v>3847</v>
      </c>
      <c r="B1105" s="19" t="s">
        <v>3846</v>
      </c>
      <c r="C1105" s="19" t="s">
        <v>1659</v>
      </c>
    </row>
    <row r="1106" spans="1:3" x14ac:dyDescent="0.3">
      <c r="A1106" s="19" t="s">
        <v>3849</v>
      </c>
      <c r="B1106" s="19" t="s">
        <v>3848</v>
      </c>
      <c r="C1106" s="19" t="s">
        <v>1792</v>
      </c>
    </row>
    <row r="1107" spans="1:3" x14ac:dyDescent="0.3">
      <c r="A1107" s="19" t="s">
        <v>3851</v>
      </c>
      <c r="B1107" s="19" t="s">
        <v>3850</v>
      </c>
      <c r="C1107" s="19" t="s">
        <v>1653</v>
      </c>
    </row>
    <row r="1108" spans="1:3" x14ac:dyDescent="0.3">
      <c r="A1108" s="19" t="s">
        <v>3851</v>
      </c>
      <c r="B1108" s="19" t="s">
        <v>3850</v>
      </c>
      <c r="C1108" s="19" t="s">
        <v>1653</v>
      </c>
    </row>
    <row r="1109" spans="1:3" x14ac:dyDescent="0.3">
      <c r="A1109" s="19" t="s">
        <v>3853</v>
      </c>
      <c r="B1109" s="19" t="s">
        <v>3852</v>
      </c>
      <c r="C1109" s="19" t="s">
        <v>1685</v>
      </c>
    </row>
    <row r="1110" spans="1:3" x14ac:dyDescent="0.3">
      <c r="A1110" s="19" t="s">
        <v>3855</v>
      </c>
      <c r="B1110" s="19" t="s">
        <v>3854</v>
      </c>
      <c r="C1110" s="19" t="s">
        <v>1685</v>
      </c>
    </row>
    <row r="1111" spans="1:3" x14ac:dyDescent="0.3">
      <c r="A1111" s="19" t="s">
        <v>3857</v>
      </c>
      <c r="B1111" s="19" t="s">
        <v>3856</v>
      </c>
      <c r="C1111" s="19" t="s">
        <v>1685</v>
      </c>
    </row>
    <row r="1112" spans="1:3" x14ac:dyDescent="0.3">
      <c r="A1112" s="19" t="s">
        <v>3859</v>
      </c>
      <c r="B1112" s="19" t="s">
        <v>3858</v>
      </c>
      <c r="C1112" s="19" t="s">
        <v>2396</v>
      </c>
    </row>
    <row r="1113" spans="1:3" x14ac:dyDescent="0.3">
      <c r="A1113" s="19" t="s">
        <v>3862</v>
      </c>
      <c r="B1113" s="19" t="s">
        <v>3860</v>
      </c>
      <c r="C1113" s="19" t="s">
        <v>3861</v>
      </c>
    </row>
    <row r="1114" spans="1:3" x14ac:dyDescent="0.3">
      <c r="A1114" s="19" t="s">
        <v>3865</v>
      </c>
      <c r="B1114" s="19" t="s">
        <v>3863</v>
      </c>
      <c r="C1114" s="19" t="s">
        <v>3864</v>
      </c>
    </row>
    <row r="1115" spans="1:3" x14ac:dyDescent="0.3">
      <c r="A1115" s="19" t="s">
        <v>3868</v>
      </c>
      <c r="B1115" s="19" t="s">
        <v>3866</v>
      </c>
      <c r="C1115" s="19" t="s">
        <v>3867</v>
      </c>
    </row>
    <row r="1116" spans="1:3" x14ac:dyDescent="0.3">
      <c r="A1116" s="19" t="s">
        <v>3870</v>
      </c>
      <c r="B1116" s="19" t="s">
        <v>3869</v>
      </c>
      <c r="C1116" s="19" t="s">
        <v>1659</v>
      </c>
    </row>
    <row r="1117" spans="1:3" x14ac:dyDescent="0.3">
      <c r="A1117" s="19" t="s">
        <v>3872</v>
      </c>
      <c r="B1117" s="19" t="s">
        <v>3871</v>
      </c>
      <c r="C1117" s="19" t="s">
        <v>1659</v>
      </c>
    </row>
    <row r="1118" spans="1:3" x14ac:dyDescent="0.3">
      <c r="A1118" s="19" t="s">
        <v>3874</v>
      </c>
      <c r="B1118" s="19" t="s">
        <v>3873</v>
      </c>
      <c r="C1118" s="19" t="s">
        <v>1685</v>
      </c>
    </row>
    <row r="1119" spans="1:3" x14ac:dyDescent="0.3">
      <c r="A1119" s="19" t="s">
        <v>3876</v>
      </c>
      <c r="B1119" s="19" t="s">
        <v>3875</v>
      </c>
      <c r="C1119" s="19" t="s">
        <v>2540</v>
      </c>
    </row>
    <row r="1120" spans="1:3" x14ac:dyDescent="0.3">
      <c r="A1120" s="19" t="s">
        <v>3878</v>
      </c>
      <c r="B1120" s="19" t="s">
        <v>3877</v>
      </c>
      <c r="C1120" s="19" t="s">
        <v>1957</v>
      </c>
    </row>
    <row r="1121" spans="1:3" x14ac:dyDescent="0.3">
      <c r="A1121" s="19" t="s">
        <v>3880</v>
      </c>
      <c r="B1121" s="19" t="s">
        <v>3879</v>
      </c>
      <c r="C1121" s="19" t="s">
        <v>2607</v>
      </c>
    </row>
    <row r="1122" spans="1:3" x14ac:dyDescent="0.3">
      <c r="A1122" s="19" t="s">
        <v>3882</v>
      </c>
      <c r="B1122" s="19" t="s">
        <v>3881</v>
      </c>
      <c r="C1122" s="19" t="s">
        <v>1659</v>
      </c>
    </row>
    <row r="1123" spans="1:3" x14ac:dyDescent="0.3">
      <c r="A1123" s="19" t="s">
        <v>3884</v>
      </c>
      <c r="B1123" s="19" t="s">
        <v>3883</v>
      </c>
      <c r="C1123" s="19" t="s">
        <v>1653</v>
      </c>
    </row>
    <row r="1124" spans="1:3" x14ac:dyDescent="0.3">
      <c r="A1124" s="19" t="s">
        <v>3884</v>
      </c>
      <c r="B1124" s="19" t="s">
        <v>3883</v>
      </c>
      <c r="C1124" s="19" t="s">
        <v>1653</v>
      </c>
    </row>
    <row r="1125" spans="1:3" x14ac:dyDescent="0.3">
      <c r="A1125" s="19" t="s">
        <v>3886</v>
      </c>
      <c r="B1125" s="19" t="s">
        <v>3885</v>
      </c>
      <c r="C1125" s="19" t="s">
        <v>2140</v>
      </c>
    </row>
    <row r="1126" spans="1:3" x14ac:dyDescent="0.3">
      <c r="A1126" s="19" t="s">
        <v>3888</v>
      </c>
      <c r="B1126" s="19" t="s">
        <v>3887</v>
      </c>
      <c r="C1126" s="19" t="s">
        <v>3725</v>
      </c>
    </row>
    <row r="1127" spans="1:3" x14ac:dyDescent="0.3">
      <c r="A1127" s="19" t="s">
        <v>3890</v>
      </c>
      <c r="B1127" s="19" t="s">
        <v>3889</v>
      </c>
      <c r="C1127" s="19" t="s">
        <v>1659</v>
      </c>
    </row>
    <row r="1128" spans="1:3" x14ac:dyDescent="0.3">
      <c r="A1128" s="19" t="s">
        <v>3892</v>
      </c>
      <c r="B1128" s="19" t="s">
        <v>3891</v>
      </c>
      <c r="C1128" s="19" t="s">
        <v>1659</v>
      </c>
    </row>
    <row r="1129" spans="1:3" x14ac:dyDescent="0.3">
      <c r="A1129" s="19" t="s">
        <v>3894</v>
      </c>
      <c r="B1129" s="19" t="s">
        <v>3893</v>
      </c>
      <c r="C1129" s="19" t="s">
        <v>1653</v>
      </c>
    </row>
    <row r="1130" spans="1:3" x14ac:dyDescent="0.3">
      <c r="A1130" s="19" t="s">
        <v>3894</v>
      </c>
      <c r="B1130" s="19" t="s">
        <v>3893</v>
      </c>
      <c r="C1130" s="19" t="s">
        <v>1653</v>
      </c>
    </row>
    <row r="1131" spans="1:3" x14ac:dyDescent="0.3">
      <c r="A1131" s="19" t="s">
        <v>3896</v>
      </c>
      <c r="B1131" s="19" t="s">
        <v>3895</v>
      </c>
      <c r="C1131" s="19" t="s">
        <v>1653</v>
      </c>
    </row>
    <row r="1132" spans="1:3" x14ac:dyDescent="0.3">
      <c r="A1132" s="19" t="s">
        <v>3896</v>
      </c>
      <c r="B1132" s="19" t="s">
        <v>3895</v>
      </c>
      <c r="C1132" s="19" t="s">
        <v>1653</v>
      </c>
    </row>
    <row r="1133" spans="1:3" x14ac:dyDescent="0.3">
      <c r="A1133" s="19" t="s">
        <v>3898</v>
      </c>
      <c r="B1133" s="19" t="s">
        <v>3897</v>
      </c>
      <c r="C1133" s="19" t="s">
        <v>1685</v>
      </c>
    </row>
    <row r="1134" spans="1:3" x14ac:dyDescent="0.3">
      <c r="A1134" s="19" t="s">
        <v>3900</v>
      </c>
      <c r="B1134" s="19" t="s">
        <v>3899</v>
      </c>
      <c r="C1134" s="19" t="s">
        <v>1659</v>
      </c>
    </row>
    <row r="1135" spans="1:3" x14ac:dyDescent="0.3">
      <c r="A1135" s="19" t="s">
        <v>3903</v>
      </c>
      <c r="B1135" s="19" t="s">
        <v>3901</v>
      </c>
      <c r="C1135" s="19" t="s">
        <v>3902</v>
      </c>
    </row>
    <row r="1136" spans="1:3" x14ac:dyDescent="0.3">
      <c r="A1136" s="19" t="s">
        <v>3905</v>
      </c>
      <c r="B1136" s="19" t="s">
        <v>3904</v>
      </c>
      <c r="C1136" s="19" t="s">
        <v>1659</v>
      </c>
    </row>
    <row r="1137" spans="1:3" x14ac:dyDescent="0.3">
      <c r="A1137" s="19" t="s">
        <v>3907</v>
      </c>
      <c r="B1137" s="19" t="s">
        <v>3906</v>
      </c>
      <c r="C1137" s="19" t="s">
        <v>1806</v>
      </c>
    </row>
    <row r="1138" spans="1:3" x14ac:dyDescent="0.3">
      <c r="A1138" s="19" t="s">
        <v>3909</v>
      </c>
      <c r="B1138" s="19" t="s">
        <v>3908</v>
      </c>
      <c r="C1138" s="19" t="s">
        <v>1673</v>
      </c>
    </row>
    <row r="1139" spans="1:3" x14ac:dyDescent="0.3">
      <c r="A1139" s="19" t="s">
        <v>3911</v>
      </c>
      <c r="B1139" s="19" t="s">
        <v>3910</v>
      </c>
      <c r="C1139" s="19" t="s">
        <v>1659</v>
      </c>
    </row>
    <row r="1140" spans="1:3" x14ac:dyDescent="0.3">
      <c r="A1140" s="19" t="s">
        <v>3913</v>
      </c>
      <c r="B1140" s="19" t="s">
        <v>3912</v>
      </c>
      <c r="C1140" s="19" t="s">
        <v>1833</v>
      </c>
    </row>
    <row r="1141" spans="1:3" x14ac:dyDescent="0.3">
      <c r="A1141" s="19" t="s">
        <v>3915</v>
      </c>
      <c r="B1141" s="19" t="s">
        <v>3914</v>
      </c>
      <c r="C1141" s="19" t="s">
        <v>1673</v>
      </c>
    </row>
    <row r="1142" spans="1:3" x14ac:dyDescent="0.3">
      <c r="A1142" s="19" t="s">
        <v>3917</v>
      </c>
      <c r="B1142" s="19" t="s">
        <v>3916</v>
      </c>
      <c r="C1142" s="19" t="s">
        <v>1806</v>
      </c>
    </row>
    <row r="1143" spans="1:3" x14ac:dyDescent="0.3">
      <c r="A1143" s="19" t="s">
        <v>3919</v>
      </c>
      <c r="B1143" s="19" t="s">
        <v>3918</v>
      </c>
      <c r="C1143" s="19" t="s">
        <v>3121</v>
      </c>
    </row>
    <row r="1144" spans="1:3" x14ac:dyDescent="0.3">
      <c r="A1144" s="19" t="s">
        <v>3921</v>
      </c>
      <c r="B1144" s="19" t="s">
        <v>3920</v>
      </c>
      <c r="C1144" s="19" t="s">
        <v>1789</v>
      </c>
    </row>
    <row r="1145" spans="1:3" x14ac:dyDescent="0.3">
      <c r="A1145" s="19" t="s">
        <v>3923</v>
      </c>
      <c r="B1145" s="19" t="s">
        <v>3922</v>
      </c>
      <c r="C1145" s="19" t="s">
        <v>1673</v>
      </c>
    </row>
    <row r="1146" spans="1:3" x14ac:dyDescent="0.3">
      <c r="A1146" s="19" t="s">
        <v>3925</v>
      </c>
      <c r="B1146" s="19" t="s">
        <v>3924</v>
      </c>
      <c r="C1146" s="19" t="s">
        <v>1659</v>
      </c>
    </row>
    <row r="1147" spans="1:3" x14ac:dyDescent="0.3">
      <c r="A1147" s="19" t="s">
        <v>3927</v>
      </c>
      <c r="B1147" s="19" t="s">
        <v>3926</v>
      </c>
      <c r="C1147" s="19" t="s">
        <v>1806</v>
      </c>
    </row>
    <row r="1148" spans="1:3" x14ac:dyDescent="0.3">
      <c r="A1148" s="19" t="s">
        <v>3929</v>
      </c>
      <c r="B1148" s="19" t="s">
        <v>3928</v>
      </c>
      <c r="C1148" s="19" t="s">
        <v>3121</v>
      </c>
    </row>
    <row r="1149" spans="1:3" x14ac:dyDescent="0.3">
      <c r="A1149" s="19" t="s">
        <v>3931</v>
      </c>
      <c r="B1149" s="19" t="s">
        <v>3930</v>
      </c>
      <c r="C1149" s="19" t="s">
        <v>1985</v>
      </c>
    </row>
    <row r="1150" spans="1:3" x14ac:dyDescent="0.3">
      <c r="A1150" s="19" t="s">
        <v>3933</v>
      </c>
      <c r="B1150" s="19" t="s">
        <v>3932</v>
      </c>
      <c r="C1150" s="19" t="s">
        <v>1707</v>
      </c>
    </row>
    <row r="1151" spans="1:3" x14ac:dyDescent="0.3">
      <c r="A1151" s="19" t="s">
        <v>3936</v>
      </c>
      <c r="B1151" s="19" t="s">
        <v>3934</v>
      </c>
      <c r="C1151" s="19" t="s">
        <v>3935</v>
      </c>
    </row>
    <row r="1152" spans="1:3" x14ac:dyDescent="0.3">
      <c r="A1152" s="19" t="s">
        <v>3938</v>
      </c>
      <c r="B1152" s="19" t="s">
        <v>3937</v>
      </c>
      <c r="C1152" s="19" t="s">
        <v>1918</v>
      </c>
    </row>
    <row r="1153" spans="1:3" x14ac:dyDescent="0.3">
      <c r="A1153" s="19" t="s">
        <v>3940</v>
      </c>
      <c r="B1153" s="19" t="s">
        <v>3939</v>
      </c>
      <c r="C1153" s="19" t="s">
        <v>1653</v>
      </c>
    </row>
    <row r="1154" spans="1:3" x14ac:dyDescent="0.3">
      <c r="A1154" s="19" t="s">
        <v>3940</v>
      </c>
      <c r="B1154" s="19" t="s">
        <v>3939</v>
      </c>
      <c r="C1154" s="19" t="s">
        <v>1653</v>
      </c>
    </row>
    <row r="1155" spans="1:3" x14ac:dyDescent="0.3">
      <c r="A1155" s="19" t="s">
        <v>3942</v>
      </c>
      <c r="B1155" s="19" t="s">
        <v>3941</v>
      </c>
      <c r="C1155" s="19" t="s">
        <v>1865</v>
      </c>
    </row>
    <row r="1156" spans="1:3" x14ac:dyDescent="0.3">
      <c r="A1156" s="19" t="s">
        <v>3944</v>
      </c>
      <c r="B1156" s="19" t="s">
        <v>3943</v>
      </c>
      <c r="C1156" s="19" t="s">
        <v>1673</v>
      </c>
    </row>
    <row r="1157" spans="1:3" x14ac:dyDescent="0.3">
      <c r="A1157" s="19" t="s">
        <v>3946</v>
      </c>
      <c r="B1157" s="19" t="s">
        <v>3945</v>
      </c>
      <c r="C1157" s="19" t="s">
        <v>1653</v>
      </c>
    </row>
    <row r="1158" spans="1:3" x14ac:dyDescent="0.3">
      <c r="A1158" s="19" t="s">
        <v>3946</v>
      </c>
      <c r="B1158" s="19" t="s">
        <v>3945</v>
      </c>
      <c r="C1158" s="19" t="s">
        <v>1653</v>
      </c>
    </row>
    <row r="1159" spans="1:3" x14ac:dyDescent="0.3">
      <c r="A1159" s="19" t="s">
        <v>3948</v>
      </c>
      <c r="B1159" s="19" t="s">
        <v>3947</v>
      </c>
      <c r="C1159" s="19" t="s">
        <v>1710</v>
      </c>
    </row>
    <row r="1160" spans="1:3" x14ac:dyDescent="0.3">
      <c r="A1160" s="19" t="s">
        <v>3950</v>
      </c>
      <c r="B1160" s="19" t="s">
        <v>3949</v>
      </c>
      <c r="C1160" s="19" t="s">
        <v>1659</v>
      </c>
    </row>
    <row r="1161" spans="1:3" x14ac:dyDescent="0.3">
      <c r="A1161" s="19" t="s">
        <v>3952</v>
      </c>
      <c r="B1161" s="19" t="s">
        <v>3951</v>
      </c>
      <c r="C1161" s="19" t="s">
        <v>2692</v>
      </c>
    </row>
    <row r="1162" spans="1:3" x14ac:dyDescent="0.3">
      <c r="A1162" s="19" t="s">
        <v>3954</v>
      </c>
      <c r="B1162" s="19" t="s">
        <v>3953</v>
      </c>
      <c r="C1162" s="19" t="s">
        <v>1910</v>
      </c>
    </row>
    <row r="1163" spans="1:3" x14ac:dyDescent="0.3">
      <c r="A1163" s="19" t="s">
        <v>3956</v>
      </c>
      <c r="B1163" s="19" t="s">
        <v>3955</v>
      </c>
      <c r="C1163" s="19" t="s">
        <v>1659</v>
      </c>
    </row>
    <row r="1164" spans="1:3" x14ac:dyDescent="0.3">
      <c r="A1164" s="19" t="s">
        <v>3959</v>
      </c>
      <c r="B1164" s="19" t="s">
        <v>3957</v>
      </c>
      <c r="C1164" s="19" t="s">
        <v>3958</v>
      </c>
    </row>
    <row r="1165" spans="1:3" x14ac:dyDescent="0.3">
      <c r="A1165" s="19" t="s">
        <v>3961</v>
      </c>
      <c r="B1165" s="19" t="s">
        <v>3960</v>
      </c>
      <c r="C1165" s="19" t="s">
        <v>1653</v>
      </c>
    </row>
    <row r="1166" spans="1:3" x14ac:dyDescent="0.3">
      <c r="A1166" s="19" t="s">
        <v>3961</v>
      </c>
      <c r="B1166" s="19" t="s">
        <v>3960</v>
      </c>
      <c r="C1166" s="19" t="s">
        <v>1653</v>
      </c>
    </row>
    <row r="1167" spans="1:3" x14ac:dyDescent="0.3">
      <c r="A1167" s="19" t="s">
        <v>3963</v>
      </c>
      <c r="B1167" s="19" t="s">
        <v>3962</v>
      </c>
      <c r="C1167" s="19" t="s">
        <v>1921</v>
      </c>
    </row>
    <row r="1168" spans="1:3" x14ac:dyDescent="0.3">
      <c r="A1168" s="19" t="s">
        <v>3965</v>
      </c>
      <c r="B1168" s="19" t="s">
        <v>3964</v>
      </c>
      <c r="C1168" s="19" t="s">
        <v>1659</v>
      </c>
    </row>
    <row r="1169" spans="1:3" x14ac:dyDescent="0.3">
      <c r="A1169" s="19" t="s">
        <v>3967</v>
      </c>
      <c r="B1169" s="19" t="s">
        <v>3966</v>
      </c>
      <c r="C1169" s="19" t="s">
        <v>1957</v>
      </c>
    </row>
    <row r="1170" spans="1:3" x14ac:dyDescent="0.3">
      <c r="A1170" s="19" t="s">
        <v>3969</v>
      </c>
      <c r="B1170" s="19" t="s">
        <v>3968</v>
      </c>
      <c r="C1170" s="19" t="s">
        <v>1653</v>
      </c>
    </row>
    <row r="1171" spans="1:3" x14ac:dyDescent="0.3">
      <c r="A1171" s="19" t="s">
        <v>3969</v>
      </c>
      <c r="B1171" s="19" t="s">
        <v>3968</v>
      </c>
      <c r="C1171" s="19" t="s">
        <v>1653</v>
      </c>
    </row>
    <row r="1172" spans="1:3" x14ac:dyDescent="0.3">
      <c r="A1172" s="19" t="s">
        <v>3971</v>
      </c>
      <c r="B1172" s="19" t="s">
        <v>3970</v>
      </c>
      <c r="C1172" s="19" t="s">
        <v>1659</v>
      </c>
    </row>
    <row r="1173" spans="1:3" x14ac:dyDescent="0.3">
      <c r="A1173" s="19" t="s">
        <v>3973</v>
      </c>
      <c r="B1173" s="19" t="s">
        <v>3972</v>
      </c>
      <c r="C1173" s="19" t="s">
        <v>1659</v>
      </c>
    </row>
    <row r="1174" spans="1:3" x14ac:dyDescent="0.3">
      <c r="A1174" s="19" t="s">
        <v>3975</v>
      </c>
      <c r="B1174" s="19" t="s">
        <v>3974</v>
      </c>
      <c r="C1174" s="19" t="s">
        <v>1724</v>
      </c>
    </row>
    <row r="1175" spans="1:3" x14ac:dyDescent="0.3">
      <c r="A1175" s="19" t="s">
        <v>3977</v>
      </c>
      <c r="B1175" s="19" t="s">
        <v>3976</v>
      </c>
      <c r="C1175" s="19" t="s">
        <v>1653</v>
      </c>
    </row>
    <row r="1176" spans="1:3" x14ac:dyDescent="0.3">
      <c r="A1176" s="19" t="s">
        <v>3977</v>
      </c>
      <c r="B1176" s="19" t="s">
        <v>3976</v>
      </c>
      <c r="C1176" s="19" t="s">
        <v>1653</v>
      </c>
    </row>
    <row r="1177" spans="1:3" x14ac:dyDescent="0.3">
      <c r="A1177" s="19" t="s">
        <v>3979</v>
      </c>
      <c r="B1177" s="19" t="s">
        <v>3978</v>
      </c>
      <c r="C1177" s="19" t="s">
        <v>1710</v>
      </c>
    </row>
    <row r="1178" spans="1:3" x14ac:dyDescent="0.3">
      <c r="A1178" s="19" t="s">
        <v>3981</v>
      </c>
      <c r="B1178" s="19" t="s">
        <v>3980</v>
      </c>
      <c r="C1178" s="19" t="s">
        <v>1659</v>
      </c>
    </row>
    <row r="1179" spans="1:3" x14ac:dyDescent="0.3">
      <c r="A1179" s="19" t="s">
        <v>3984</v>
      </c>
      <c r="B1179" s="19" t="s">
        <v>3982</v>
      </c>
      <c r="C1179" s="19" t="s">
        <v>3983</v>
      </c>
    </row>
    <row r="1180" spans="1:3" x14ac:dyDescent="0.3">
      <c r="A1180" s="19" t="s">
        <v>3985</v>
      </c>
      <c r="B1180" s="19" t="s">
        <v>3982</v>
      </c>
      <c r="C1180" s="19" t="s">
        <v>3983</v>
      </c>
    </row>
    <row r="1181" spans="1:3" x14ac:dyDescent="0.3">
      <c r="A1181" s="19" t="s">
        <v>3986</v>
      </c>
      <c r="B1181" s="19" t="s">
        <v>3982</v>
      </c>
      <c r="C1181" s="19" t="s">
        <v>3983</v>
      </c>
    </row>
    <row r="1182" spans="1:3" x14ac:dyDescent="0.3">
      <c r="A1182" s="19" t="s">
        <v>3988</v>
      </c>
      <c r="B1182" s="19" t="s">
        <v>3987</v>
      </c>
      <c r="C1182" s="19" t="s">
        <v>1673</v>
      </c>
    </row>
    <row r="1183" spans="1:3" x14ac:dyDescent="0.3">
      <c r="A1183" s="19" t="s">
        <v>3990</v>
      </c>
      <c r="B1183" s="19" t="s">
        <v>3989</v>
      </c>
      <c r="C1183" s="19" t="s">
        <v>1659</v>
      </c>
    </row>
    <row r="1184" spans="1:3" x14ac:dyDescent="0.3">
      <c r="A1184" s="19" t="s">
        <v>3992</v>
      </c>
      <c r="B1184" s="19" t="s">
        <v>3991</v>
      </c>
      <c r="C1184" s="19" t="s">
        <v>1737</v>
      </c>
    </row>
    <row r="1185" spans="1:3" x14ac:dyDescent="0.3">
      <c r="A1185" s="19" t="s">
        <v>3994</v>
      </c>
      <c r="B1185" s="19" t="s">
        <v>3993</v>
      </c>
      <c r="C1185" s="19" t="s">
        <v>1659</v>
      </c>
    </row>
    <row r="1186" spans="1:3" x14ac:dyDescent="0.3">
      <c r="A1186" s="19" t="s">
        <v>3997</v>
      </c>
      <c r="B1186" s="19" t="s">
        <v>3995</v>
      </c>
      <c r="C1186" s="19" t="s">
        <v>3996</v>
      </c>
    </row>
    <row r="1187" spans="1:3" x14ac:dyDescent="0.3">
      <c r="A1187" s="19" t="s">
        <v>3999</v>
      </c>
      <c r="B1187" s="19" t="s">
        <v>3998</v>
      </c>
      <c r="C1187" s="19" t="s">
        <v>1724</v>
      </c>
    </row>
    <row r="1188" spans="1:3" x14ac:dyDescent="0.3">
      <c r="A1188" s="19" t="s">
        <v>4001</v>
      </c>
      <c r="B1188" s="19" t="s">
        <v>4000</v>
      </c>
      <c r="C1188" s="19" t="s">
        <v>1957</v>
      </c>
    </row>
    <row r="1189" spans="1:3" x14ac:dyDescent="0.3">
      <c r="A1189" s="19" t="s">
        <v>4002</v>
      </c>
      <c r="B1189" s="19" t="s">
        <v>4000</v>
      </c>
      <c r="C1189" s="19" t="s">
        <v>1957</v>
      </c>
    </row>
    <row r="1190" spans="1:3" x14ac:dyDescent="0.3">
      <c r="A1190" s="19" t="s">
        <v>4003</v>
      </c>
      <c r="B1190" s="19" t="s">
        <v>4000</v>
      </c>
      <c r="C1190" s="19" t="s">
        <v>1957</v>
      </c>
    </row>
    <row r="1191" spans="1:3" x14ac:dyDescent="0.3">
      <c r="A1191" s="19" t="s">
        <v>4005</v>
      </c>
      <c r="B1191" s="19" t="s">
        <v>4004</v>
      </c>
      <c r="C1191" s="19" t="s">
        <v>1659</v>
      </c>
    </row>
    <row r="1192" spans="1:3" x14ac:dyDescent="0.3">
      <c r="A1192" s="19" t="s">
        <v>4007</v>
      </c>
      <c r="B1192" s="19" t="s">
        <v>4006</v>
      </c>
      <c r="C1192" s="19" t="s">
        <v>2385</v>
      </c>
    </row>
    <row r="1193" spans="1:3" x14ac:dyDescent="0.3">
      <c r="A1193" s="19" t="s">
        <v>4009</v>
      </c>
      <c r="B1193" s="19" t="s">
        <v>4008</v>
      </c>
      <c r="C1193" s="19" t="s">
        <v>1659</v>
      </c>
    </row>
    <row r="1194" spans="1:3" x14ac:dyDescent="0.3">
      <c r="A1194" s="19" t="s">
        <v>4011</v>
      </c>
      <c r="B1194" s="19" t="s">
        <v>4010</v>
      </c>
      <c r="C1194" s="19" t="s">
        <v>1653</v>
      </c>
    </row>
    <row r="1195" spans="1:3" x14ac:dyDescent="0.3">
      <c r="A1195" s="19" t="s">
        <v>4011</v>
      </c>
      <c r="B1195" s="19" t="s">
        <v>4010</v>
      </c>
      <c r="C1195" s="19" t="s">
        <v>1653</v>
      </c>
    </row>
    <row r="1196" spans="1:3" x14ac:dyDescent="0.3">
      <c r="A1196" s="19" t="s">
        <v>4013</v>
      </c>
      <c r="B1196" s="19" t="s">
        <v>4012</v>
      </c>
      <c r="C1196" s="19" t="s">
        <v>1659</v>
      </c>
    </row>
    <row r="1197" spans="1:3" x14ac:dyDescent="0.3">
      <c r="A1197" s="19" t="s">
        <v>4015</v>
      </c>
      <c r="B1197" s="19" t="s">
        <v>4014</v>
      </c>
      <c r="C1197" s="19" t="s">
        <v>1659</v>
      </c>
    </row>
    <row r="1198" spans="1:3" x14ac:dyDescent="0.3">
      <c r="A1198" s="19" t="s">
        <v>4017</v>
      </c>
      <c r="B1198" s="19" t="s">
        <v>4016</v>
      </c>
      <c r="C1198" s="19" t="s">
        <v>1750</v>
      </c>
    </row>
    <row r="1199" spans="1:3" x14ac:dyDescent="0.3">
      <c r="A1199" s="19" t="s">
        <v>4019</v>
      </c>
      <c r="B1199" s="19" t="s">
        <v>4018</v>
      </c>
      <c r="C1199" s="19" t="s">
        <v>1659</v>
      </c>
    </row>
    <row r="1200" spans="1:3" x14ac:dyDescent="0.3">
      <c r="A1200" s="19" t="s">
        <v>4021</v>
      </c>
      <c r="B1200" s="19" t="s">
        <v>4020</v>
      </c>
      <c r="C1200" s="19" t="s">
        <v>1659</v>
      </c>
    </row>
    <row r="1201" spans="1:3" x14ac:dyDescent="0.3">
      <c r="A1201" s="19" t="s">
        <v>4023</v>
      </c>
      <c r="B1201" s="19" t="s">
        <v>4022</v>
      </c>
      <c r="C1201" s="19" t="s">
        <v>1685</v>
      </c>
    </row>
    <row r="1202" spans="1:3" x14ac:dyDescent="0.3">
      <c r="A1202" s="19" t="s">
        <v>4025</v>
      </c>
      <c r="B1202" s="19" t="s">
        <v>4024</v>
      </c>
      <c r="C1202" s="19" t="s">
        <v>1659</v>
      </c>
    </row>
    <row r="1203" spans="1:3" x14ac:dyDescent="0.3">
      <c r="A1203" s="19" t="s">
        <v>4027</v>
      </c>
      <c r="B1203" s="19" t="s">
        <v>4026</v>
      </c>
      <c r="C1203" s="19" t="s">
        <v>1710</v>
      </c>
    </row>
    <row r="1204" spans="1:3" x14ac:dyDescent="0.3">
      <c r="A1204" s="19" t="s">
        <v>4029</v>
      </c>
      <c r="B1204" s="19" t="s">
        <v>4028</v>
      </c>
      <c r="C1204" s="19" t="s">
        <v>1685</v>
      </c>
    </row>
    <row r="1205" spans="1:3" x14ac:dyDescent="0.3">
      <c r="A1205" s="19" t="s">
        <v>4031</v>
      </c>
      <c r="B1205" s="19" t="s">
        <v>4030</v>
      </c>
      <c r="C1205" s="19" t="s">
        <v>1724</v>
      </c>
    </row>
    <row r="1206" spans="1:3" x14ac:dyDescent="0.3">
      <c r="A1206" s="19" t="s">
        <v>1179</v>
      </c>
      <c r="B1206" s="19" t="s">
        <v>4030</v>
      </c>
      <c r="C1206" s="19" t="s">
        <v>1724</v>
      </c>
    </row>
    <row r="1207" spans="1:3" x14ac:dyDescent="0.3">
      <c r="A1207" s="19" t="s">
        <v>4032</v>
      </c>
      <c r="B1207" s="19" t="s">
        <v>4030</v>
      </c>
      <c r="C1207" s="19" t="s">
        <v>1724</v>
      </c>
    </row>
    <row r="1208" spans="1:3" x14ac:dyDescent="0.3">
      <c r="A1208" s="19" t="s">
        <v>4034</v>
      </c>
      <c r="B1208" s="19" t="s">
        <v>4033</v>
      </c>
      <c r="C1208" s="19" t="s">
        <v>1645</v>
      </c>
    </row>
    <row r="1209" spans="1:3" x14ac:dyDescent="0.3">
      <c r="A1209" s="19" t="s">
        <v>4036</v>
      </c>
      <c r="B1209" s="19" t="s">
        <v>4035</v>
      </c>
      <c r="C1209" s="19" t="s">
        <v>1841</v>
      </c>
    </row>
    <row r="1210" spans="1:3" x14ac:dyDescent="0.3">
      <c r="A1210" s="19" t="s">
        <v>4039</v>
      </c>
      <c r="B1210" s="19" t="s">
        <v>4037</v>
      </c>
      <c r="C1210" s="19" t="s">
        <v>4038</v>
      </c>
    </row>
    <row r="1211" spans="1:3" x14ac:dyDescent="0.3">
      <c r="A1211" s="19" t="s">
        <v>4041</v>
      </c>
      <c r="B1211" s="19" t="s">
        <v>4040</v>
      </c>
      <c r="C1211" s="19" t="s">
        <v>1828</v>
      </c>
    </row>
    <row r="1212" spans="1:3" x14ac:dyDescent="0.3">
      <c r="A1212" s="19" t="s">
        <v>4043</v>
      </c>
      <c r="B1212" s="19" t="s">
        <v>4042</v>
      </c>
      <c r="C1212" s="19" t="s">
        <v>1659</v>
      </c>
    </row>
    <row r="1213" spans="1:3" x14ac:dyDescent="0.3">
      <c r="A1213" s="19" t="s">
        <v>4045</v>
      </c>
      <c r="B1213" s="19" t="s">
        <v>4044</v>
      </c>
      <c r="C1213" s="19" t="s">
        <v>1865</v>
      </c>
    </row>
    <row r="1214" spans="1:3" x14ac:dyDescent="0.3">
      <c r="A1214" s="19" t="s">
        <v>4047</v>
      </c>
      <c r="B1214" s="19" t="s">
        <v>4046</v>
      </c>
      <c r="C1214" s="19" t="s">
        <v>1779</v>
      </c>
    </row>
    <row r="1215" spans="1:3" x14ac:dyDescent="0.3">
      <c r="A1215" s="19" t="s">
        <v>4049</v>
      </c>
      <c r="B1215" s="19" t="s">
        <v>4048</v>
      </c>
      <c r="C1215" s="19" t="s">
        <v>1710</v>
      </c>
    </row>
    <row r="1216" spans="1:3" x14ac:dyDescent="0.3">
      <c r="A1216" s="19" t="s">
        <v>4051</v>
      </c>
      <c r="B1216" s="19" t="s">
        <v>4050</v>
      </c>
      <c r="C1216" s="19" t="s">
        <v>1653</v>
      </c>
    </row>
    <row r="1217" spans="1:3" x14ac:dyDescent="0.3">
      <c r="A1217" s="19" t="s">
        <v>4051</v>
      </c>
      <c r="B1217" s="19" t="s">
        <v>4050</v>
      </c>
      <c r="C1217" s="19" t="s">
        <v>1653</v>
      </c>
    </row>
    <row r="1218" spans="1:3" x14ac:dyDescent="0.3">
      <c r="A1218" s="19" t="s">
        <v>4053</v>
      </c>
      <c r="B1218" s="19" t="s">
        <v>4052</v>
      </c>
      <c r="C1218" s="19" t="s">
        <v>2774</v>
      </c>
    </row>
    <row r="1219" spans="1:3" x14ac:dyDescent="0.3">
      <c r="A1219" s="19" t="s">
        <v>4055</v>
      </c>
      <c r="B1219" s="19" t="s">
        <v>4054</v>
      </c>
      <c r="C1219" s="19" t="s">
        <v>1789</v>
      </c>
    </row>
    <row r="1220" spans="1:3" x14ac:dyDescent="0.3">
      <c r="A1220" s="19" t="s">
        <v>4057</v>
      </c>
      <c r="B1220" s="19" t="s">
        <v>4056</v>
      </c>
      <c r="C1220" s="19" t="s">
        <v>1659</v>
      </c>
    </row>
    <row r="1221" spans="1:3" x14ac:dyDescent="0.3">
      <c r="A1221" s="19" t="s">
        <v>4059</v>
      </c>
      <c r="B1221" s="19" t="s">
        <v>4058</v>
      </c>
      <c r="C1221" s="19" t="s">
        <v>2140</v>
      </c>
    </row>
    <row r="1222" spans="1:3" x14ac:dyDescent="0.3">
      <c r="A1222" s="19" t="s">
        <v>4062</v>
      </c>
      <c r="B1222" s="19" t="s">
        <v>4060</v>
      </c>
      <c r="C1222" s="19" t="s">
        <v>4061</v>
      </c>
    </row>
    <row r="1223" spans="1:3" x14ac:dyDescent="0.3">
      <c r="A1223" s="19" t="s">
        <v>4064</v>
      </c>
      <c r="B1223" s="19" t="s">
        <v>4063</v>
      </c>
      <c r="C1223" s="19" t="s">
        <v>1659</v>
      </c>
    </row>
    <row r="1224" spans="1:3" x14ac:dyDescent="0.3">
      <c r="A1224" s="19" t="s">
        <v>4066</v>
      </c>
      <c r="B1224" s="19" t="s">
        <v>4065</v>
      </c>
      <c r="C1224" s="19" t="s">
        <v>1713</v>
      </c>
    </row>
    <row r="1225" spans="1:3" x14ac:dyDescent="0.3">
      <c r="A1225" s="19" t="s">
        <v>4068</v>
      </c>
      <c r="B1225" s="19" t="s">
        <v>4067</v>
      </c>
      <c r="C1225" s="19" t="s">
        <v>1659</v>
      </c>
    </row>
    <row r="1226" spans="1:3" x14ac:dyDescent="0.3">
      <c r="A1226" s="19" t="s">
        <v>4070</v>
      </c>
      <c r="B1226" s="19" t="s">
        <v>4069</v>
      </c>
      <c r="C1226" s="19" t="s">
        <v>1653</v>
      </c>
    </row>
    <row r="1227" spans="1:3" x14ac:dyDescent="0.3">
      <c r="A1227" s="19" t="s">
        <v>4070</v>
      </c>
      <c r="B1227" s="19" t="s">
        <v>4069</v>
      </c>
      <c r="C1227" s="19" t="s">
        <v>1653</v>
      </c>
    </row>
    <row r="1228" spans="1:3" x14ac:dyDescent="0.3">
      <c r="A1228" s="19" t="s">
        <v>4073</v>
      </c>
      <c r="B1228" s="19" t="s">
        <v>4071</v>
      </c>
      <c r="C1228" s="19" t="s">
        <v>4072</v>
      </c>
    </row>
    <row r="1229" spans="1:3" x14ac:dyDescent="0.3">
      <c r="A1229" s="19" t="s">
        <v>4075</v>
      </c>
      <c r="B1229" s="19" t="s">
        <v>4074</v>
      </c>
      <c r="C1229" s="19" t="s">
        <v>4072</v>
      </c>
    </row>
    <row r="1230" spans="1:3" x14ac:dyDescent="0.3">
      <c r="A1230" s="19" t="s">
        <v>4078</v>
      </c>
      <c r="B1230" s="19" t="s">
        <v>4076</v>
      </c>
      <c r="C1230" s="19" t="s">
        <v>4077</v>
      </c>
    </row>
    <row r="1231" spans="1:3" x14ac:dyDescent="0.3">
      <c r="A1231" s="19" t="s">
        <v>4080</v>
      </c>
      <c r="B1231" s="19" t="s">
        <v>4079</v>
      </c>
      <c r="C1231" s="19" t="s">
        <v>1659</v>
      </c>
    </row>
    <row r="1232" spans="1:3" x14ac:dyDescent="0.3">
      <c r="A1232" s="19" t="s">
        <v>4082</v>
      </c>
      <c r="B1232" s="19" t="s">
        <v>4081</v>
      </c>
      <c r="C1232" s="19" t="s">
        <v>1659</v>
      </c>
    </row>
    <row r="1233" spans="1:3" x14ac:dyDescent="0.3">
      <c r="A1233" s="19" t="s">
        <v>4084</v>
      </c>
      <c r="B1233" s="19" t="s">
        <v>4083</v>
      </c>
      <c r="C1233" s="19" t="s">
        <v>1659</v>
      </c>
    </row>
    <row r="1234" spans="1:3" x14ac:dyDescent="0.3">
      <c r="A1234" s="19" t="s">
        <v>4086</v>
      </c>
      <c r="B1234" s="19" t="s">
        <v>4085</v>
      </c>
      <c r="C1234" s="19" t="s">
        <v>1673</v>
      </c>
    </row>
    <row r="1235" spans="1:3" x14ac:dyDescent="0.3">
      <c r="A1235" s="19" t="s">
        <v>4088</v>
      </c>
      <c r="B1235" s="19" t="s">
        <v>4087</v>
      </c>
      <c r="C1235" s="19" t="s">
        <v>1957</v>
      </c>
    </row>
    <row r="1236" spans="1:3" x14ac:dyDescent="0.3">
      <c r="A1236" s="19" t="s">
        <v>4090</v>
      </c>
      <c r="B1236" s="19" t="s">
        <v>4089</v>
      </c>
      <c r="C1236" s="19" t="s">
        <v>2666</v>
      </c>
    </row>
    <row r="1237" spans="1:3" x14ac:dyDescent="0.3">
      <c r="A1237" s="19" t="s">
        <v>4092</v>
      </c>
      <c r="B1237" s="19" t="s">
        <v>4091</v>
      </c>
      <c r="C1237" s="19" t="s">
        <v>1679</v>
      </c>
    </row>
    <row r="1238" spans="1:3" x14ac:dyDescent="0.3">
      <c r="A1238" s="19" t="s">
        <v>4094</v>
      </c>
      <c r="B1238" s="19" t="s">
        <v>4093</v>
      </c>
      <c r="C1238" s="19" t="s">
        <v>1941</v>
      </c>
    </row>
    <row r="1239" spans="1:3" x14ac:dyDescent="0.3">
      <c r="A1239" s="19" t="s">
        <v>4096</v>
      </c>
      <c r="B1239" s="19" t="s">
        <v>4095</v>
      </c>
      <c r="C1239" s="19" t="s">
        <v>1750</v>
      </c>
    </row>
    <row r="1240" spans="1:3" x14ac:dyDescent="0.3">
      <c r="A1240" s="19" t="s">
        <v>4098</v>
      </c>
      <c r="B1240" s="19" t="s">
        <v>4097</v>
      </c>
      <c r="C1240" s="19" t="s">
        <v>1659</v>
      </c>
    </row>
    <row r="1241" spans="1:3" x14ac:dyDescent="0.3">
      <c r="A1241" s="19" t="s">
        <v>4100</v>
      </c>
      <c r="B1241" s="19" t="s">
        <v>4099</v>
      </c>
      <c r="C1241" s="19" t="s">
        <v>1659</v>
      </c>
    </row>
    <row r="1242" spans="1:3" x14ac:dyDescent="0.3">
      <c r="A1242" s="19" t="s">
        <v>4102</v>
      </c>
      <c r="B1242" s="19" t="s">
        <v>4101</v>
      </c>
      <c r="C1242" s="19" t="s">
        <v>2110</v>
      </c>
    </row>
    <row r="1243" spans="1:3" x14ac:dyDescent="0.3">
      <c r="A1243" s="19" t="s">
        <v>4104</v>
      </c>
      <c r="B1243" s="19" t="s">
        <v>4103</v>
      </c>
      <c r="C1243" s="19" t="s">
        <v>1659</v>
      </c>
    </row>
    <row r="1244" spans="1:3" x14ac:dyDescent="0.3">
      <c r="A1244" s="19" t="s">
        <v>4106</v>
      </c>
      <c r="B1244" s="19" t="s">
        <v>4105</v>
      </c>
      <c r="C1244" s="19" t="s">
        <v>1659</v>
      </c>
    </row>
    <row r="1245" spans="1:3" x14ac:dyDescent="0.3">
      <c r="A1245" s="19" t="s">
        <v>1203</v>
      </c>
      <c r="B1245" s="19" t="s">
        <v>4105</v>
      </c>
      <c r="C1245" s="19" t="s">
        <v>1659</v>
      </c>
    </row>
    <row r="1246" spans="1:3" x14ac:dyDescent="0.3">
      <c r="A1246" s="19" t="s">
        <v>4108</v>
      </c>
      <c r="B1246" s="19" t="s">
        <v>4107</v>
      </c>
      <c r="C1246" s="19" t="s">
        <v>3203</v>
      </c>
    </row>
    <row r="1247" spans="1:3" x14ac:dyDescent="0.3">
      <c r="A1247" s="19" t="s">
        <v>4110</v>
      </c>
      <c r="B1247" s="19" t="s">
        <v>4109</v>
      </c>
      <c r="C1247" s="19" t="s">
        <v>1659</v>
      </c>
    </row>
    <row r="1248" spans="1:3" x14ac:dyDescent="0.3">
      <c r="A1248" s="19" t="s">
        <v>4112</v>
      </c>
      <c r="B1248" s="19" t="s">
        <v>4111</v>
      </c>
      <c r="C1248" s="19" t="s">
        <v>1699</v>
      </c>
    </row>
    <row r="1249" spans="1:3" x14ac:dyDescent="0.3">
      <c r="A1249" s="19" t="s">
        <v>4114</v>
      </c>
      <c r="B1249" s="19" t="s">
        <v>4113</v>
      </c>
      <c r="C1249" s="19" t="s">
        <v>1659</v>
      </c>
    </row>
    <row r="1250" spans="1:3" x14ac:dyDescent="0.3">
      <c r="A1250" s="19" t="s">
        <v>4116</v>
      </c>
      <c r="B1250" s="19" t="s">
        <v>4115</v>
      </c>
      <c r="C1250" s="19" t="s">
        <v>1673</v>
      </c>
    </row>
    <row r="1251" spans="1:3" x14ac:dyDescent="0.3">
      <c r="A1251" s="19" t="s">
        <v>4118</v>
      </c>
      <c r="B1251" s="19" t="s">
        <v>4117</v>
      </c>
      <c r="C1251" s="19" t="s">
        <v>2504</v>
      </c>
    </row>
    <row r="1252" spans="1:3" x14ac:dyDescent="0.3">
      <c r="A1252" s="19" t="s">
        <v>4120</v>
      </c>
      <c r="B1252" s="19" t="s">
        <v>4119</v>
      </c>
      <c r="C1252" s="19" t="s">
        <v>1745</v>
      </c>
    </row>
    <row r="1253" spans="1:3" x14ac:dyDescent="0.3">
      <c r="A1253" s="19" t="s">
        <v>4122</v>
      </c>
      <c r="B1253" s="19" t="s">
        <v>4121</v>
      </c>
      <c r="C1253" s="19" t="s">
        <v>1688</v>
      </c>
    </row>
    <row r="1254" spans="1:3" x14ac:dyDescent="0.3">
      <c r="A1254" s="19" t="s">
        <v>4124</v>
      </c>
      <c r="B1254" s="19" t="s">
        <v>4123</v>
      </c>
      <c r="C1254" s="19" t="s">
        <v>1659</v>
      </c>
    </row>
    <row r="1255" spans="1:3" x14ac:dyDescent="0.3">
      <c r="A1255" s="19" t="s">
        <v>4126</v>
      </c>
      <c r="B1255" s="19" t="s">
        <v>4125</v>
      </c>
      <c r="C1255" s="19" t="s">
        <v>1762</v>
      </c>
    </row>
    <row r="1256" spans="1:3" x14ac:dyDescent="0.3">
      <c r="A1256" s="19" t="s">
        <v>4128</v>
      </c>
      <c r="B1256" s="19" t="s">
        <v>4127</v>
      </c>
      <c r="C1256" s="19" t="s">
        <v>1648</v>
      </c>
    </row>
    <row r="1257" spans="1:3" x14ac:dyDescent="0.3">
      <c r="A1257" s="19" t="s">
        <v>4130</v>
      </c>
      <c r="B1257" s="19" t="s">
        <v>4129</v>
      </c>
      <c r="C1257" s="19" t="s">
        <v>1653</v>
      </c>
    </row>
    <row r="1258" spans="1:3" x14ac:dyDescent="0.3">
      <c r="A1258" s="19" t="s">
        <v>4130</v>
      </c>
      <c r="B1258" s="19" t="s">
        <v>4129</v>
      </c>
      <c r="C1258" s="19" t="s">
        <v>1653</v>
      </c>
    </row>
    <row r="1259" spans="1:3" x14ac:dyDescent="0.3">
      <c r="A1259" s="19" t="s">
        <v>4132</v>
      </c>
      <c r="B1259" s="19" t="s">
        <v>4131</v>
      </c>
      <c r="C1259" s="19" t="s">
        <v>1659</v>
      </c>
    </row>
    <row r="1260" spans="1:3" x14ac:dyDescent="0.3">
      <c r="A1260" s="19" t="s">
        <v>4134</v>
      </c>
      <c r="B1260" s="19" t="s">
        <v>4133</v>
      </c>
      <c r="C1260" s="19" t="s">
        <v>1745</v>
      </c>
    </row>
    <row r="1261" spans="1:3" x14ac:dyDescent="0.3">
      <c r="A1261" s="19" t="s">
        <v>4136</v>
      </c>
      <c r="B1261" s="19" t="s">
        <v>4135</v>
      </c>
      <c r="C1261" s="19" t="s">
        <v>1833</v>
      </c>
    </row>
    <row r="1262" spans="1:3" x14ac:dyDescent="0.3">
      <c r="A1262" s="19" t="s">
        <v>4138</v>
      </c>
      <c r="B1262" s="19" t="s">
        <v>4137</v>
      </c>
      <c r="C1262" s="19" t="s">
        <v>1659</v>
      </c>
    </row>
    <row r="1263" spans="1:3" x14ac:dyDescent="0.3">
      <c r="A1263" s="19" t="s">
        <v>4140</v>
      </c>
      <c r="B1263" s="19" t="s">
        <v>4139</v>
      </c>
      <c r="C1263" s="19" t="s">
        <v>1659</v>
      </c>
    </row>
    <row r="1264" spans="1:3" x14ac:dyDescent="0.3">
      <c r="A1264" s="19" t="s">
        <v>4143</v>
      </c>
      <c r="B1264" s="19" t="s">
        <v>4141</v>
      </c>
      <c r="C1264" s="19" t="s">
        <v>4142</v>
      </c>
    </row>
    <row r="1265" spans="1:3" x14ac:dyDescent="0.3">
      <c r="A1265" s="19" t="s">
        <v>4145</v>
      </c>
      <c r="B1265" s="19" t="s">
        <v>4144</v>
      </c>
      <c r="C1265" s="19" t="s">
        <v>2110</v>
      </c>
    </row>
    <row r="1266" spans="1:3" x14ac:dyDescent="0.3">
      <c r="A1266" s="19" t="s">
        <v>4147</v>
      </c>
      <c r="B1266" s="19" t="s">
        <v>4146</v>
      </c>
      <c r="C1266" s="19" t="s">
        <v>1659</v>
      </c>
    </row>
    <row r="1267" spans="1:3" x14ac:dyDescent="0.3">
      <c r="A1267" s="19" t="s">
        <v>4149</v>
      </c>
      <c r="B1267" s="19" t="s">
        <v>4148</v>
      </c>
      <c r="C1267" s="19" t="s">
        <v>1745</v>
      </c>
    </row>
    <row r="1268" spans="1:3" x14ac:dyDescent="0.3">
      <c r="A1268" s="19" t="s">
        <v>4151</v>
      </c>
      <c r="B1268" s="19" t="s">
        <v>4150</v>
      </c>
      <c r="C1268" s="19" t="s">
        <v>1806</v>
      </c>
    </row>
    <row r="1269" spans="1:3" x14ac:dyDescent="0.3">
      <c r="A1269" s="19" t="s">
        <v>4152</v>
      </c>
      <c r="B1269" s="19" t="s">
        <v>4150</v>
      </c>
      <c r="C1269" s="19" t="s">
        <v>3121</v>
      </c>
    </row>
    <row r="1270" spans="1:3" x14ac:dyDescent="0.3">
      <c r="A1270" s="19" t="s">
        <v>4154</v>
      </c>
      <c r="B1270" s="19" t="s">
        <v>4153</v>
      </c>
      <c r="C1270" s="19" t="s">
        <v>3121</v>
      </c>
    </row>
    <row r="1271" spans="1:3" x14ac:dyDescent="0.3">
      <c r="A1271" s="19" t="s">
        <v>4156</v>
      </c>
      <c r="B1271" s="19" t="s">
        <v>4155</v>
      </c>
      <c r="C1271" s="19" t="s">
        <v>1918</v>
      </c>
    </row>
    <row r="1272" spans="1:3" x14ac:dyDescent="0.3">
      <c r="A1272" s="19" t="s">
        <v>4158</v>
      </c>
      <c r="B1272" s="19" t="s">
        <v>4157</v>
      </c>
      <c r="C1272" s="19" t="s">
        <v>1957</v>
      </c>
    </row>
    <row r="1273" spans="1:3" x14ac:dyDescent="0.3">
      <c r="A1273" s="19" t="s">
        <v>4160</v>
      </c>
      <c r="B1273" s="19" t="s">
        <v>4159</v>
      </c>
      <c r="C1273" s="19" t="s">
        <v>1957</v>
      </c>
    </row>
    <row r="1274" spans="1:3" x14ac:dyDescent="0.3">
      <c r="A1274" s="19" t="s">
        <v>1199</v>
      </c>
      <c r="B1274" s="19" t="s">
        <v>4159</v>
      </c>
      <c r="C1274" s="19" t="s">
        <v>1957</v>
      </c>
    </row>
    <row r="1275" spans="1:3" x14ac:dyDescent="0.3">
      <c r="A1275" s="19" t="s">
        <v>4161</v>
      </c>
      <c r="B1275" s="19" t="s">
        <v>4159</v>
      </c>
      <c r="C1275" s="19" t="s">
        <v>1957</v>
      </c>
    </row>
    <row r="1276" spans="1:3" x14ac:dyDescent="0.3">
      <c r="A1276" s="19" t="s">
        <v>4163</v>
      </c>
      <c r="B1276" s="19" t="s">
        <v>4162</v>
      </c>
      <c r="C1276" s="19" t="s">
        <v>1713</v>
      </c>
    </row>
    <row r="1277" spans="1:3" x14ac:dyDescent="0.3">
      <c r="A1277" s="19" t="s">
        <v>4164</v>
      </c>
      <c r="B1277" s="19" t="s">
        <v>4162</v>
      </c>
      <c r="C1277" s="19" t="s">
        <v>1713</v>
      </c>
    </row>
    <row r="1278" spans="1:3" x14ac:dyDescent="0.3">
      <c r="A1278" s="19" t="s">
        <v>4167</v>
      </c>
      <c r="B1278" s="19" t="s">
        <v>4165</v>
      </c>
      <c r="C1278" s="19" t="s">
        <v>4166</v>
      </c>
    </row>
    <row r="1279" spans="1:3" x14ac:dyDescent="0.3">
      <c r="A1279" s="19" t="s">
        <v>4169</v>
      </c>
      <c r="B1279" s="19" t="s">
        <v>4168</v>
      </c>
      <c r="C1279" s="19" t="s">
        <v>1659</v>
      </c>
    </row>
    <row r="1280" spans="1:3" x14ac:dyDescent="0.3">
      <c r="A1280" s="19" t="s">
        <v>4171</v>
      </c>
      <c r="B1280" s="19" t="s">
        <v>4170</v>
      </c>
      <c r="C1280" s="19" t="s">
        <v>1659</v>
      </c>
    </row>
    <row r="1281" spans="1:3" x14ac:dyDescent="0.3">
      <c r="A1281" s="19" t="s">
        <v>4173</v>
      </c>
      <c r="B1281" s="19" t="s">
        <v>4172</v>
      </c>
      <c r="C1281" s="19" t="s">
        <v>1653</v>
      </c>
    </row>
    <row r="1282" spans="1:3" x14ac:dyDescent="0.3">
      <c r="A1282" s="19" t="s">
        <v>4173</v>
      </c>
      <c r="B1282" s="19" t="s">
        <v>4172</v>
      </c>
      <c r="C1282" s="19" t="s">
        <v>1653</v>
      </c>
    </row>
    <row r="1283" spans="1:3" x14ac:dyDescent="0.3">
      <c r="A1283" s="19" t="s">
        <v>4175</v>
      </c>
      <c r="B1283" s="19" t="s">
        <v>4174</v>
      </c>
      <c r="C1283" s="19" t="s">
        <v>1653</v>
      </c>
    </row>
    <row r="1284" spans="1:3" x14ac:dyDescent="0.3">
      <c r="A1284" s="19" t="s">
        <v>4175</v>
      </c>
      <c r="B1284" s="19" t="s">
        <v>4174</v>
      </c>
      <c r="C1284" s="19" t="s">
        <v>1653</v>
      </c>
    </row>
    <row r="1285" spans="1:3" x14ac:dyDescent="0.3">
      <c r="A1285" s="19" t="s">
        <v>4177</v>
      </c>
      <c r="B1285" s="19" t="s">
        <v>4176</v>
      </c>
      <c r="C1285" s="19" t="s">
        <v>1659</v>
      </c>
    </row>
    <row r="1286" spans="1:3" x14ac:dyDescent="0.3">
      <c r="A1286" s="19" t="s">
        <v>4179</v>
      </c>
      <c r="B1286" s="19" t="s">
        <v>4178</v>
      </c>
      <c r="C1286" s="19" t="s">
        <v>1653</v>
      </c>
    </row>
    <row r="1287" spans="1:3" x14ac:dyDescent="0.3">
      <c r="A1287" s="19" t="s">
        <v>4179</v>
      </c>
      <c r="B1287" s="19" t="s">
        <v>4178</v>
      </c>
      <c r="C1287" s="19" t="s">
        <v>1653</v>
      </c>
    </row>
    <row r="1288" spans="1:3" x14ac:dyDescent="0.3">
      <c r="A1288" s="19" t="s">
        <v>4181</v>
      </c>
      <c r="B1288" s="19" t="s">
        <v>4180</v>
      </c>
      <c r="C1288" s="19" t="s">
        <v>1659</v>
      </c>
    </row>
    <row r="1289" spans="1:3" x14ac:dyDescent="0.3">
      <c r="A1289" s="19" t="s">
        <v>4183</v>
      </c>
      <c r="B1289" s="19" t="s">
        <v>4182</v>
      </c>
      <c r="C1289" s="19" t="s">
        <v>1659</v>
      </c>
    </row>
    <row r="1290" spans="1:3" x14ac:dyDescent="0.3">
      <c r="A1290" s="19" t="s">
        <v>1172</v>
      </c>
      <c r="B1290" s="19" t="s">
        <v>4184</v>
      </c>
      <c r="C1290" s="19" t="s">
        <v>1659</v>
      </c>
    </row>
    <row r="1291" spans="1:3" x14ac:dyDescent="0.3">
      <c r="A1291" s="19" t="s">
        <v>4186</v>
      </c>
      <c r="B1291" s="19" t="s">
        <v>4185</v>
      </c>
      <c r="C1291" s="19" t="s">
        <v>1757</v>
      </c>
    </row>
    <row r="1292" spans="1:3" x14ac:dyDescent="0.3">
      <c r="A1292" s="19" t="s">
        <v>4188</v>
      </c>
      <c r="B1292" s="19" t="s">
        <v>4187</v>
      </c>
      <c r="C1292" s="19" t="s">
        <v>2133</v>
      </c>
    </row>
    <row r="1293" spans="1:3" x14ac:dyDescent="0.3">
      <c r="A1293" s="19" t="s">
        <v>1176</v>
      </c>
      <c r="B1293" s="19" t="s">
        <v>4187</v>
      </c>
      <c r="C1293" s="19" t="s">
        <v>4720</v>
      </c>
    </row>
    <row r="1294" spans="1:3" x14ac:dyDescent="0.3">
      <c r="A1294" s="19" t="s">
        <v>4190</v>
      </c>
      <c r="B1294" s="19" t="s">
        <v>4189</v>
      </c>
      <c r="C1294" s="19" t="s">
        <v>1653</v>
      </c>
    </row>
    <row r="1295" spans="1:3" x14ac:dyDescent="0.3">
      <c r="A1295" s="19" t="s">
        <v>4190</v>
      </c>
      <c r="B1295" s="19" t="s">
        <v>4189</v>
      </c>
      <c r="C1295" s="19" t="s">
        <v>1653</v>
      </c>
    </row>
    <row r="1296" spans="1:3" x14ac:dyDescent="0.3">
      <c r="A1296" s="19" t="s">
        <v>4192</v>
      </c>
      <c r="B1296" s="19" t="s">
        <v>4191</v>
      </c>
      <c r="C1296" s="19" t="s">
        <v>1745</v>
      </c>
    </row>
    <row r="1297" spans="1:3" x14ac:dyDescent="0.3">
      <c r="A1297" s="19" t="s">
        <v>1170</v>
      </c>
      <c r="B1297" s="19" t="s">
        <v>4193</v>
      </c>
      <c r="C1297" s="19" t="s">
        <v>1918</v>
      </c>
    </row>
    <row r="1298" spans="1:3" x14ac:dyDescent="0.3">
      <c r="A1298" s="19" t="s">
        <v>1181</v>
      </c>
      <c r="B1298" s="19" t="s">
        <v>4193</v>
      </c>
      <c r="C1298" s="19" t="s">
        <v>1918</v>
      </c>
    </row>
    <row r="1299" spans="1:3" x14ac:dyDescent="0.3">
      <c r="A1299" s="19" t="s">
        <v>4195</v>
      </c>
      <c r="B1299" s="19" t="s">
        <v>4194</v>
      </c>
      <c r="C1299" s="19" t="s">
        <v>2328</v>
      </c>
    </row>
    <row r="1300" spans="1:3" x14ac:dyDescent="0.3">
      <c r="A1300" s="19" t="s">
        <v>4197</v>
      </c>
      <c r="B1300" s="19" t="s">
        <v>4196</v>
      </c>
      <c r="C1300" s="19" t="s">
        <v>1918</v>
      </c>
    </row>
    <row r="1301" spans="1:3" x14ac:dyDescent="0.3">
      <c r="A1301" s="19" t="s">
        <v>4199</v>
      </c>
      <c r="B1301" s="19" t="s">
        <v>4198</v>
      </c>
      <c r="C1301" s="19" t="s">
        <v>1667</v>
      </c>
    </row>
    <row r="1302" spans="1:3" x14ac:dyDescent="0.3">
      <c r="A1302" s="19" t="s">
        <v>4201</v>
      </c>
      <c r="B1302" s="19" t="s">
        <v>4200</v>
      </c>
      <c r="C1302" s="19" t="s">
        <v>1731</v>
      </c>
    </row>
    <row r="1303" spans="1:3" x14ac:dyDescent="0.3">
      <c r="A1303" s="19" t="s">
        <v>4203</v>
      </c>
      <c r="B1303" s="19" t="s">
        <v>4202</v>
      </c>
      <c r="C1303" s="19" t="s">
        <v>1659</v>
      </c>
    </row>
    <row r="1304" spans="1:3" x14ac:dyDescent="0.3">
      <c r="A1304" s="19" t="s">
        <v>4205</v>
      </c>
      <c r="B1304" s="19" t="s">
        <v>4204</v>
      </c>
      <c r="C1304" s="19" t="s">
        <v>1918</v>
      </c>
    </row>
    <row r="1305" spans="1:3" x14ac:dyDescent="0.3">
      <c r="A1305" s="19" t="s">
        <v>1186</v>
      </c>
      <c r="B1305" s="19" t="s">
        <v>4206</v>
      </c>
      <c r="C1305" s="19" t="s">
        <v>1918</v>
      </c>
    </row>
    <row r="1306" spans="1:3" x14ac:dyDescent="0.3">
      <c r="A1306" s="19" t="s">
        <v>4208</v>
      </c>
      <c r="B1306" s="19" t="s">
        <v>4207</v>
      </c>
      <c r="C1306" s="19" t="s">
        <v>1659</v>
      </c>
    </row>
    <row r="1307" spans="1:3" x14ac:dyDescent="0.3">
      <c r="A1307" s="19" t="s">
        <v>4210</v>
      </c>
      <c r="B1307" s="19" t="s">
        <v>4209</v>
      </c>
      <c r="C1307" s="19" t="s">
        <v>1918</v>
      </c>
    </row>
    <row r="1308" spans="1:3" x14ac:dyDescent="0.3">
      <c r="A1308" s="19" t="s">
        <v>4212</v>
      </c>
      <c r="B1308" s="19" t="s">
        <v>4211</v>
      </c>
      <c r="C1308" s="19" t="s">
        <v>1659</v>
      </c>
    </row>
    <row r="1309" spans="1:3" x14ac:dyDescent="0.3">
      <c r="A1309" s="19" t="s">
        <v>4214</v>
      </c>
      <c r="B1309" s="19" t="s">
        <v>4213</v>
      </c>
      <c r="C1309" s="19" t="s">
        <v>1762</v>
      </c>
    </row>
    <row r="1310" spans="1:3" x14ac:dyDescent="0.3">
      <c r="A1310" s="19" t="s">
        <v>4216</v>
      </c>
      <c r="B1310" s="19" t="s">
        <v>4215</v>
      </c>
      <c r="C1310" s="19" t="s">
        <v>1659</v>
      </c>
    </row>
    <row r="1311" spans="1:3" x14ac:dyDescent="0.3">
      <c r="A1311" s="19" t="s">
        <v>4218</v>
      </c>
      <c r="B1311" s="19" t="s">
        <v>4217</v>
      </c>
      <c r="C1311" s="19" t="s">
        <v>1659</v>
      </c>
    </row>
    <row r="1312" spans="1:3" x14ac:dyDescent="0.3">
      <c r="A1312" s="19" t="s">
        <v>1160</v>
      </c>
      <c r="B1312" s="19" t="s">
        <v>1266</v>
      </c>
      <c r="C1312" s="19" t="s">
        <v>1266</v>
      </c>
    </row>
    <row r="1313" spans="1:3" x14ac:dyDescent="0.3">
      <c r="A1313" s="19" t="s">
        <v>4220</v>
      </c>
      <c r="B1313" s="19" t="s">
        <v>4219</v>
      </c>
      <c r="C1313" s="19" t="s">
        <v>1659</v>
      </c>
    </row>
    <row r="1314" spans="1:3" x14ac:dyDescent="0.3">
      <c r="A1314" s="19" t="s">
        <v>4222</v>
      </c>
      <c r="B1314" s="19" t="s">
        <v>4221</v>
      </c>
      <c r="C1314" s="19" t="s">
        <v>1659</v>
      </c>
    </row>
    <row r="1315" spans="1:3" x14ac:dyDescent="0.3">
      <c r="A1315" s="19" t="s">
        <v>4224</v>
      </c>
      <c r="B1315" s="19" t="s">
        <v>4223</v>
      </c>
      <c r="C1315" s="19" t="s">
        <v>1653</v>
      </c>
    </row>
    <row r="1316" spans="1:3" x14ac:dyDescent="0.3">
      <c r="A1316" s="19" t="s">
        <v>4224</v>
      </c>
      <c r="B1316" s="19" t="s">
        <v>4223</v>
      </c>
      <c r="C1316" s="19" t="s">
        <v>1653</v>
      </c>
    </row>
    <row r="1317" spans="1:3" x14ac:dyDescent="0.3">
      <c r="A1317" s="19" t="s">
        <v>4226</v>
      </c>
      <c r="B1317" s="19" t="s">
        <v>4225</v>
      </c>
      <c r="C1317" s="19" t="s">
        <v>1659</v>
      </c>
    </row>
    <row r="1318" spans="1:3" x14ac:dyDescent="0.3">
      <c r="A1318" s="19" t="s">
        <v>4228</v>
      </c>
      <c r="B1318" s="19" t="s">
        <v>4227</v>
      </c>
      <c r="C1318" s="19" t="s">
        <v>1659</v>
      </c>
    </row>
    <row r="1319" spans="1:3" x14ac:dyDescent="0.3">
      <c r="A1319" s="19" t="s">
        <v>4230</v>
      </c>
      <c r="B1319" s="19" t="s">
        <v>4229</v>
      </c>
      <c r="C1319" s="19" t="s">
        <v>1841</v>
      </c>
    </row>
    <row r="1320" spans="1:3" x14ac:dyDescent="0.3">
      <c r="A1320" s="19" t="s">
        <v>4233</v>
      </c>
      <c r="B1320" s="19" t="s">
        <v>4231</v>
      </c>
      <c r="C1320" s="19" t="s">
        <v>4232</v>
      </c>
    </row>
    <row r="1321" spans="1:3" x14ac:dyDescent="0.3">
      <c r="A1321" s="19" t="s">
        <v>4235</v>
      </c>
      <c r="B1321" s="19" t="s">
        <v>4234</v>
      </c>
      <c r="C1321" s="19" t="s">
        <v>1653</v>
      </c>
    </row>
    <row r="1322" spans="1:3" x14ac:dyDescent="0.3">
      <c r="A1322" s="19" t="s">
        <v>4235</v>
      </c>
      <c r="B1322" s="19" t="s">
        <v>4234</v>
      </c>
      <c r="C1322" s="19" t="s">
        <v>1653</v>
      </c>
    </row>
    <row r="1323" spans="1:3" x14ac:dyDescent="0.3">
      <c r="A1323" s="19" t="s">
        <v>4238</v>
      </c>
      <c r="B1323" s="19" t="s">
        <v>4236</v>
      </c>
      <c r="C1323" s="19" t="s">
        <v>4237</v>
      </c>
    </row>
    <row r="1324" spans="1:3" x14ac:dyDescent="0.3">
      <c r="A1324" s="19" t="s">
        <v>4240</v>
      </c>
      <c r="B1324" s="19" t="s">
        <v>4239</v>
      </c>
      <c r="C1324" s="19" t="s">
        <v>1645</v>
      </c>
    </row>
    <row r="1325" spans="1:3" x14ac:dyDescent="0.3">
      <c r="A1325" s="19" t="s">
        <v>4242</v>
      </c>
      <c r="B1325" s="19" t="s">
        <v>4241</v>
      </c>
      <c r="C1325" s="19" t="s">
        <v>1918</v>
      </c>
    </row>
    <row r="1326" spans="1:3" x14ac:dyDescent="0.3">
      <c r="A1326" s="19" t="s">
        <v>4244</v>
      </c>
      <c r="B1326" s="19" t="s">
        <v>4243</v>
      </c>
      <c r="C1326" s="19" t="s">
        <v>1750</v>
      </c>
    </row>
    <row r="1327" spans="1:3" x14ac:dyDescent="0.3">
      <c r="A1327" s="19" t="s">
        <v>4246</v>
      </c>
      <c r="B1327" s="19" t="s">
        <v>4245</v>
      </c>
      <c r="C1327" s="19" t="s">
        <v>1659</v>
      </c>
    </row>
    <row r="1328" spans="1:3" x14ac:dyDescent="0.3">
      <c r="A1328" s="19" t="s">
        <v>4248</v>
      </c>
      <c r="B1328" s="19" t="s">
        <v>4247</v>
      </c>
      <c r="C1328" s="19" t="s">
        <v>2027</v>
      </c>
    </row>
    <row r="1329" spans="1:3" x14ac:dyDescent="0.3">
      <c r="A1329" s="19" t="s">
        <v>4250</v>
      </c>
      <c r="B1329" s="19" t="s">
        <v>4249</v>
      </c>
      <c r="C1329" s="19" t="s">
        <v>2459</v>
      </c>
    </row>
    <row r="1330" spans="1:3" x14ac:dyDescent="0.3">
      <c r="A1330" s="19" t="s">
        <v>4252</v>
      </c>
      <c r="B1330" s="19" t="s">
        <v>4251</v>
      </c>
      <c r="C1330" s="19" t="s">
        <v>1659</v>
      </c>
    </row>
    <row r="1331" spans="1:3" x14ac:dyDescent="0.3">
      <c r="A1331" s="19" t="s">
        <v>4254</v>
      </c>
      <c r="B1331" s="19" t="s">
        <v>4253</v>
      </c>
      <c r="C1331" s="19" t="s">
        <v>1659</v>
      </c>
    </row>
    <row r="1332" spans="1:3" x14ac:dyDescent="0.3">
      <c r="A1332" s="19" t="s">
        <v>4256</v>
      </c>
      <c r="B1332" s="19" t="s">
        <v>4255</v>
      </c>
      <c r="C1332" s="19" t="s">
        <v>1659</v>
      </c>
    </row>
    <row r="1333" spans="1:3" x14ac:dyDescent="0.3">
      <c r="A1333" s="19" t="s">
        <v>4258</v>
      </c>
      <c r="B1333" s="19" t="s">
        <v>4257</v>
      </c>
      <c r="C1333" s="19" t="s">
        <v>1659</v>
      </c>
    </row>
    <row r="1334" spans="1:3" x14ac:dyDescent="0.3">
      <c r="A1334" s="19" t="s">
        <v>4260</v>
      </c>
      <c r="B1334" s="19" t="s">
        <v>4259</v>
      </c>
      <c r="C1334" s="19" t="s">
        <v>1659</v>
      </c>
    </row>
    <row r="1335" spans="1:3" x14ac:dyDescent="0.3">
      <c r="A1335" s="19" t="s">
        <v>4262</v>
      </c>
      <c r="B1335" s="19" t="s">
        <v>4261</v>
      </c>
      <c r="C1335" s="19" t="s">
        <v>1659</v>
      </c>
    </row>
    <row r="1336" spans="1:3" x14ac:dyDescent="0.3">
      <c r="A1336" s="19" t="s">
        <v>4264</v>
      </c>
      <c r="B1336" s="19" t="s">
        <v>4263</v>
      </c>
      <c r="C1336" s="19" t="s">
        <v>1659</v>
      </c>
    </row>
    <row r="1337" spans="1:3" x14ac:dyDescent="0.3">
      <c r="A1337" s="19" t="s">
        <v>4267</v>
      </c>
      <c r="B1337" s="19" t="s">
        <v>4265</v>
      </c>
      <c r="C1337" s="19" t="s">
        <v>4266</v>
      </c>
    </row>
    <row r="1338" spans="1:3" x14ac:dyDescent="0.3">
      <c r="A1338" s="19" t="s">
        <v>4270</v>
      </c>
      <c r="B1338" s="19" t="s">
        <v>4268</v>
      </c>
      <c r="C1338" s="19" t="s">
        <v>4269</v>
      </c>
    </row>
    <row r="1339" spans="1:3" x14ac:dyDescent="0.3">
      <c r="A1339" s="19" t="s">
        <v>4272</v>
      </c>
      <c r="B1339" s="19" t="s">
        <v>4271</v>
      </c>
      <c r="C1339" s="19" t="s">
        <v>1653</v>
      </c>
    </row>
    <row r="1340" spans="1:3" x14ac:dyDescent="0.3">
      <c r="A1340" s="19" t="s">
        <v>4272</v>
      </c>
      <c r="B1340" s="19" t="s">
        <v>4271</v>
      </c>
      <c r="C1340" s="19" t="s">
        <v>1653</v>
      </c>
    </row>
    <row r="1341" spans="1:3" x14ac:dyDescent="0.3">
      <c r="A1341" s="19" t="s">
        <v>4274</v>
      </c>
      <c r="B1341" s="19" t="s">
        <v>4273</v>
      </c>
      <c r="C1341" s="19" t="s">
        <v>1659</v>
      </c>
    </row>
    <row r="1342" spans="1:3" x14ac:dyDescent="0.3">
      <c r="A1342" s="19" t="s">
        <v>4276</v>
      </c>
      <c r="B1342" s="19" t="s">
        <v>4275</v>
      </c>
      <c r="C1342" s="19" t="s">
        <v>1828</v>
      </c>
    </row>
    <row r="1343" spans="1:3" x14ac:dyDescent="0.3">
      <c r="A1343" s="19" t="s">
        <v>4278</v>
      </c>
      <c r="B1343" s="19" t="s">
        <v>4277</v>
      </c>
      <c r="C1343" s="19" t="s">
        <v>1659</v>
      </c>
    </row>
    <row r="1344" spans="1:3" x14ac:dyDescent="0.3">
      <c r="A1344" s="19" t="s">
        <v>4280</v>
      </c>
      <c r="B1344" s="19" t="s">
        <v>4279</v>
      </c>
      <c r="C1344" s="19" t="s">
        <v>1659</v>
      </c>
    </row>
    <row r="1345" spans="1:3" x14ac:dyDescent="0.3">
      <c r="A1345" s="19" t="s">
        <v>4282</v>
      </c>
      <c r="B1345" s="19" t="s">
        <v>4281</v>
      </c>
      <c r="C1345" s="19" t="s">
        <v>1648</v>
      </c>
    </row>
    <row r="1346" spans="1:3" x14ac:dyDescent="0.3">
      <c r="A1346" s="19" t="s">
        <v>4284</v>
      </c>
      <c r="B1346" s="19" t="s">
        <v>4283</v>
      </c>
      <c r="C1346" s="19" t="s">
        <v>1659</v>
      </c>
    </row>
    <row r="1347" spans="1:3" x14ac:dyDescent="0.3">
      <c r="A1347" s="19" t="s">
        <v>4286</v>
      </c>
      <c r="B1347" s="19" t="s">
        <v>4285</v>
      </c>
      <c r="C1347" s="19" t="s">
        <v>1750</v>
      </c>
    </row>
    <row r="1348" spans="1:3" x14ac:dyDescent="0.3">
      <c r="A1348" s="19" t="s">
        <v>4288</v>
      </c>
      <c r="B1348" s="19" t="s">
        <v>4287</v>
      </c>
      <c r="C1348" s="19" t="s">
        <v>1841</v>
      </c>
    </row>
    <row r="1349" spans="1:3" x14ac:dyDescent="0.3">
      <c r="A1349" s="19" t="s">
        <v>4289</v>
      </c>
      <c r="B1349" s="19" t="s">
        <v>4287</v>
      </c>
      <c r="C1349" s="19" t="s">
        <v>1841</v>
      </c>
    </row>
    <row r="1350" spans="1:3" x14ac:dyDescent="0.3">
      <c r="A1350" s="19" t="s">
        <v>4290</v>
      </c>
      <c r="B1350" s="19" t="s">
        <v>4287</v>
      </c>
      <c r="C1350" s="19" t="s">
        <v>1841</v>
      </c>
    </row>
    <row r="1351" spans="1:3" x14ac:dyDescent="0.3">
      <c r="A1351" s="19" t="s">
        <v>4292</v>
      </c>
      <c r="B1351" s="19" t="s">
        <v>4291</v>
      </c>
      <c r="C1351" s="19" t="s">
        <v>1656</v>
      </c>
    </row>
    <row r="1352" spans="1:3" x14ac:dyDescent="0.3">
      <c r="A1352" s="19" t="s">
        <v>4294</v>
      </c>
      <c r="B1352" s="19" t="s">
        <v>4293</v>
      </c>
      <c r="C1352" s="19" t="s">
        <v>1841</v>
      </c>
    </row>
    <row r="1353" spans="1:3" x14ac:dyDescent="0.3">
      <c r="A1353" s="19" t="s">
        <v>4296</v>
      </c>
      <c r="B1353" s="19" t="s">
        <v>4295</v>
      </c>
      <c r="C1353" s="19" t="s">
        <v>1710</v>
      </c>
    </row>
    <row r="1354" spans="1:3" x14ac:dyDescent="0.3">
      <c r="A1354" s="19" t="s">
        <v>4298</v>
      </c>
      <c r="B1354" s="19" t="s">
        <v>4297</v>
      </c>
      <c r="C1354" s="19" t="s">
        <v>2001</v>
      </c>
    </row>
    <row r="1355" spans="1:3" x14ac:dyDescent="0.3">
      <c r="A1355" s="19" t="s">
        <v>4300</v>
      </c>
      <c r="B1355" s="19" t="s">
        <v>4299</v>
      </c>
      <c r="C1355" s="19" t="s">
        <v>1789</v>
      </c>
    </row>
    <row r="1356" spans="1:3" x14ac:dyDescent="0.3">
      <c r="A1356" s="19" t="s">
        <v>4302</v>
      </c>
      <c r="B1356" s="19" t="s">
        <v>4301</v>
      </c>
      <c r="C1356" s="19" t="s">
        <v>1653</v>
      </c>
    </row>
    <row r="1357" spans="1:3" x14ac:dyDescent="0.3">
      <c r="A1357" s="19" t="s">
        <v>4302</v>
      </c>
      <c r="B1357" s="19" t="s">
        <v>4301</v>
      </c>
      <c r="C1357" s="19" t="s">
        <v>1653</v>
      </c>
    </row>
    <row r="1358" spans="1:3" x14ac:dyDescent="0.3">
      <c r="A1358" s="19" t="s">
        <v>4304</v>
      </c>
      <c r="B1358" s="19" t="s">
        <v>4303</v>
      </c>
      <c r="C1358" s="19" t="s">
        <v>1921</v>
      </c>
    </row>
    <row r="1359" spans="1:3" x14ac:dyDescent="0.3">
      <c r="A1359" s="19" t="s">
        <v>4306</v>
      </c>
      <c r="B1359" s="19" t="s">
        <v>4305</v>
      </c>
      <c r="C1359" s="19" t="s">
        <v>1659</v>
      </c>
    </row>
    <row r="1360" spans="1:3" x14ac:dyDescent="0.3">
      <c r="A1360" s="19" t="s">
        <v>4308</v>
      </c>
      <c r="B1360" s="19" t="s">
        <v>4307</v>
      </c>
      <c r="C1360" s="19" t="s">
        <v>1841</v>
      </c>
    </row>
    <row r="1361" spans="1:3" x14ac:dyDescent="0.3">
      <c r="A1361" s="19" t="s">
        <v>4310</v>
      </c>
      <c r="B1361" s="19" t="s">
        <v>4309</v>
      </c>
      <c r="C1361" s="19" t="s">
        <v>1901</v>
      </c>
    </row>
    <row r="1362" spans="1:3" x14ac:dyDescent="0.3">
      <c r="A1362" s="19" t="s">
        <v>4312</v>
      </c>
      <c r="B1362" s="19" t="s">
        <v>4311</v>
      </c>
      <c r="C1362" s="19" t="s">
        <v>1921</v>
      </c>
    </row>
    <row r="1363" spans="1:3" x14ac:dyDescent="0.3">
      <c r="A1363" s="19" t="s">
        <v>4314</v>
      </c>
      <c r="B1363" s="19" t="s">
        <v>4313</v>
      </c>
      <c r="C1363" s="19" t="s">
        <v>3555</v>
      </c>
    </row>
    <row r="1364" spans="1:3" x14ac:dyDescent="0.3">
      <c r="A1364" s="19" t="s">
        <v>4316</v>
      </c>
      <c r="B1364" s="19" t="s">
        <v>4315</v>
      </c>
      <c r="C1364" s="19" t="s">
        <v>1653</v>
      </c>
    </row>
    <row r="1365" spans="1:3" x14ac:dyDescent="0.3">
      <c r="A1365" s="19" t="s">
        <v>4316</v>
      </c>
      <c r="B1365" s="19" t="s">
        <v>4315</v>
      </c>
      <c r="C1365" s="19" t="s">
        <v>1653</v>
      </c>
    </row>
    <row r="1366" spans="1:3" x14ac:dyDescent="0.3">
      <c r="A1366" s="19" t="s">
        <v>1177</v>
      </c>
      <c r="B1366" s="19" t="s">
        <v>4317</v>
      </c>
      <c r="C1366" s="19" t="s">
        <v>1685</v>
      </c>
    </row>
    <row r="1367" spans="1:3" x14ac:dyDescent="0.3">
      <c r="A1367" s="19" t="s">
        <v>4319</v>
      </c>
      <c r="B1367" s="19" t="s">
        <v>4318</v>
      </c>
      <c r="C1367" s="19" t="s">
        <v>1659</v>
      </c>
    </row>
    <row r="1368" spans="1:3" x14ac:dyDescent="0.3">
      <c r="A1368" s="19" t="s">
        <v>4321</v>
      </c>
      <c r="B1368" s="19" t="s">
        <v>4320</v>
      </c>
      <c r="C1368" s="19" t="s">
        <v>2140</v>
      </c>
    </row>
    <row r="1369" spans="1:3" x14ac:dyDescent="0.3">
      <c r="A1369" s="19" t="s">
        <v>4323</v>
      </c>
      <c r="B1369" s="19" t="s">
        <v>4322</v>
      </c>
      <c r="C1369" s="19" t="s">
        <v>1731</v>
      </c>
    </row>
    <row r="1370" spans="1:3" x14ac:dyDescent="0.3">
      <c r="A1370" s="19" t="s">
        <v>4325</v>
      </c>
      <c r="B1370" s="19" t="s">
        <v>4324</v>
      </c>
      <c r="C1370" s="19" t="s">
        <v>1818</v>
      </c>
    </row>
    <row r="1371" spans="1:3" x14ac:dyDescent="0.3">
      <c r="A1371" s="19" t="s">
        <v>4327</v>
      </c>
      <c r="B1371" s="19" t="s">
        <v>4326</v>
      </c>
      <c r="C1371" s="19" t="s">
        <v>1789</v>
      </c>
    </row>
    <row r="1372" spans="1:3" x14ac:dyDescent="0.3">
      <c r="A1372" s="19" t="s">
        <v>4330</v>
      </c>
      <c r="B1372" s="19" t="s">
        <v>4328</v>
      </c>
      <c r="C1372" s="19" t="s">
        <v>4329</v>
      </c>
    </row>
    <row r="1373" spans="1:3" x14ac:dyDescent="0.3">
      <c r="A1373" s="19" t="s">
        <v>4332</v>
      </c>
      <c r="B1373" s="19" t="s">
        <v>4331</v>
      </c>
      <c r="C1373" s="19" t="s">
        <v>1789</v>
      </c>
    </row>
    <row r="1374" spans="1:3" x14ac:dyDescent="0.3">
      <c r="A1374" s="19" t="s">
        <v>4334</v>
      </c>
      <c r="B1374" s="19" t="s">
        <v>4333</v>
      </c>
      <c r="C1374" s="19" t="s">
        <v>2779</v>
      </c>
    </row>
    <row r="1375" spans="1:3" x14ac:dyDescent="0.3">
      <c r="A1375" s="19" t="s">
        <v>4336</v>
      </c>
      <c r="B1375" s="19" t="s">
        <v>4335</v>
      </c>
      <c r="C1375" s="19" t="s">
        <v>2779</v>
      </c>
    </row>
    <row r="1376" spans="1:3" x14ac:dyDescent="0.3">
      <c r="A1376" s="19" t="s">
        <v>4337</v>
      </c>
      <c r="B1376" s="19" t="s">
        <v>4335</v>
      </c>
      <c r="C1376" s="19" t="s">
        <v>2779</v>
      </c>
    </row>
    <row r="1377" spans="1:3" x14ac:dyDescent="0.3">
      <c r="A1377" s="19" t="s">
        <v>4339</v>
      </c>
      <c r="B1377" s="19" t="s">
        <v>4338</v>
      </c>
      <c r="C1377" s="19" t="s">
        <v>1918</v>
      </c>
    </row>
    <row r="1378" spans="1:3" x14ac:dyDescent="0.3">
      <c r="A1378" s="19" t="s">
        <v>4341</v>
      </c>
      <c r="B1378" s="19" t="s">
        <v>4340</v>
      </c>
      <c r="C1378" s="19" t="s">
        <v>1713</v>
      </c>
    </row>
    <row r="1379" spans="1:3" x14ac:dyDescent="0.3">
      <c r="A1379" s="19" t="s">
        <v>4343</v>
      </c>
      <c r="B1379" s="19" t="s">
        <v>4342</v>
      </c>
      <c r="C1379" s="19" t="s">
        <v>1659</v>
      </c>
    </row>
    <row r="1380" spans="1:3" x14ac:dyDescent="0.3">
      <c r="A1380" s="19" t="s">
        <v>4346</v>
      </c>
      <c r="B1380" s="19" t="s">
        <v>4344</v>
      </c>
      <c r="C1380" s="19" t="s">
        <v>4345</v>
      </c>
    </row>
    <row r="1381" spans="1:3" x14ac:dyDescent="0.3">
      <c r="A1381" s="19" t="s">
        <v>4348</v>
      </c>
      <c r="B1381" s="19" t="s">
        <v>4347</v>
      </c>
      <c r="C1381" s="19" t="s">
        <v>1659</v>
      </c>
    </row>
    <row r="1382" spans="1:3" x14ac:dyDescent="0.3">
      <c r="A1382" s="19" t="s">
        <v>4350</v>
      </c>
      <c r="B1382" s="19" t="s">
        <v>4349</v>
      </c>
      <c r="C1382" s="19" t="s">
        <v>2774</v>
      </c>
    </row>
    <row r="1383" spans="1:3" x14ac:dyDescent="0.3">
      <c r="A1383" s="19" t="s">
        <v>4352</v>
      </c>
      <c r="B1383" s="19" t="s">
        <v>4351</v>
      </c>
      <c r="C1383" s="19" t="s">
        <v>1673</v>
      </c>
    </row>
    <row r="1384" spans="1:3" x14ac:dyDescent="0.3">
      <c r="A1384" s="19" t="s">
        <v>4354</v>
      </c>
      <c r="B1384" s="19" t="s">
        <v>4353</v>
      </c>
      <c r="C1384" s="19" t="s">
        <v>1685</v>
      </c>
    </row>
    <row r="1385" spans="1:3" x14ac:dyDescent="0.3">
      <c r="A1385" s="19" t="s">
        <v>4356</v>
      </c>
      <c r="B1385" s="19" t="s">
        <v>4355</v>
      </c>
      <c r="C1385" s="19" t="s">
        <v>1693</v>
      </c>
    </row>
    <row r="1386" spans="1:3" x14ac:dyDescent="0.3">
      <c r="A1386" s="19" t="s">
        <v>4358</v>
      </c>
      <c r="B1386" s="19" t="s">
        <v>4357</v>
      </c>
      <c r="C1386" s="19" t="s">
        <v>1673</v>
      </c>
    </row>
    <row r="1387" spans="1:3" x14ac:dyDescent="0.3">
      <c r="A1387" s="19" t="s">
        <v>4361</v>
      </c>
      <c r="B1387" s="19" t="s">
        <v>4359</v>
      </c>
      <c r="C1387" s="19" t="s">
        <v>4360</v>
      </c>
    </row>
    <row r="1388" spans="1:3" x14ac:dyDescent="0.3">
      <c r="A1388" s="19" t="s">
        <v>4363</v>
      </c>
      <c r="B1388" s="19" t="s">
        <v>4362</v>
      </c>
      <c r="C1388" s="19" t="s">
        <v>1865</v>
      </c>
    </row>
    <row r="1389" spans="1:3" x14ac:dyDescent="0.3">
      <c r="A1389" s="19" t="s">
        <v>4365</v>
      </c>
      <c r="B1389" s="19" t="s">
        <v>4364</v>
      </c>
      <c r="C1389" s="19" t="s">
        <v>1865</v>
      </c>
    </row>
    <row r="1390" spans="1:3" x14ac:dyDescent="0.3">
      <c r="A1390" s="19" t="s">
        <v>4367</v>
      </c>
      <c r="B1390" s="19" t="s">
        <v>4366</v>
      </c>
      <c r="C1390" s="19" t="s">
        <v>1762</v>
      </c>
    </row>
    <row r="1391" spans="1:3" x14ac:dyDescent="0.3">
      <c r="A1391" s="19" t="s">
        <v>4370</v>
      </c>
      <c r="B1391" s="19" t="s">
        <v>4368</v>
      </c>
      <c r="C1391" s="19" t="s">
        <v>4369</v>
      </c>
    </row>
    <row r="1392" spans="1:3" x14ac:dyDescent="0.3">
      <c r="A1392" s="19" t="s">
        <v>4372</v>
      </c>
      <c r="B1392" s="19" t="s">
        <v>4371</v>
      </c>
      <c r="C1392" s="19" t="s">
        <v>2027</v>
      </c>
    </row>
    <row r="1393" spans="1:3" x14ac:dyDescent="0.3">
      <c r="A1393" s="19" t="s">
        <v>4375</v>
      </c>
      <c r="B1393" s="19" t="s">
        <v>4373</v>
      </c>
      <c r="C1393" s="19" t="s">
        <v>4374</v>
      </c>
    </row>
    <row r="1394" spans="1:3" x14ac:dyDescent="0.3">
      <c r="A1394" s="19" t="s">
        <v>4377</v>
      </c>
      <c r="B1394" s="19" t="s">
        <v>4376</v>
      </c>
      <c r="C1394" s="19" t="s">
        <v>1818</v>
      </c>
    </row>
    <row r="1395" spans="1:3" x14ac:dyDescent="0.3">
      <c r="A1395" s="19" t="s">
        <v>4380</v>
      </c>
      <c r="B1395" s="19" t="s">
        <v>4378</v>
      </c>
      <c r="C1395" s="19" t="s">
        <v>4379</v>
      </c>
    </row>
    <row r="1396" spans="1:3" x14ac:dyDescent="0.3">
      <c r="A1396" s="19" t="s">
        <v>4382</v>
      </c>
      <c r="B1396" s="19" t="s">
        <v>4381</v>
      </c>
      <c r="C1396" s="19" t="s">
        <v>1659</v>
      </c>
    </row>
    <row r="1397" spans="1:3" x14ac:dyDescent="0.3">
      <c r="A1397" s="19" t="s">
        <v>4384</v>
      </c>
      <c r="B1397" s="19" t="s">
        <v>4383</v>
      </c>
      <c r="C1397" s="19" t="s">
        <v>1806</v>
      </c>
    </row>
    <row r="1398" spans="1:3" x14ac:dyDescent="0.3">
      <c r="A1398" s="19" t="s">
        <v>4386</v>
      </c>
      <c r="B1398" s="19" t="s">
        <v>4385</v>
      </c>
      <c r="C1398" s="19" t="s">
        <v>1833</v>
      </c>
    </row>
    <row r="1399" spans="1:3" x14ac:dyDescent="0.3">
      <c r="A1399" s="19" t="s">
        <v>4387</v>
      </c>
      <c r="B1399" s="19" t="s">
        <v>4385</v>
      </c>
      <c r="C1399" s="19" t="s">
        <v>1833</v>
      </c>
    </row>
    <row r="1400" spans="1:3" x14ac:dyDescent="0.3">
      <c r="A1400" s="19" t="s">
        <v>4388</v>
      </c>
      <c r="B1400" s="19" t="s">
        <v>4385</v>
      </c>
      <c r="C1400" s="19" t="s">
        <v>1833</v>
      </c>
    </row>
    <row r="1401" spans="1:3" x14ac:dyDescent="0.3">
      <c r="A1401" s="19" t="s">
        <v>4390</v>
      </c>
      <c r="B1401" s="19" t="s">
        <v>4389</v>
      </c>
      <c r="C1401" s="19" t="s">
        <v>1673</v>
      </c>
    </row>
    <row r="1402" spans="1:3" x14ac:dyDescent="0.3">
      <c r="A1402" s="19" t="s">
        <v>4392</v>
      </c>
      <c r="B1402" s="19" t="s">
        <v>4391</v>
      </c>
      <c r="C1402" s="19" t="s">
        <v>4360</v>
      </c>
    </row>
    <row r="1403" spans="1:3" x14ac:dyDescent="0.3">
      <c r="A1403" s="19" t="s">
        <v>4394</v>
      </c>
      <c r="B1403" s="19" t="s">
        <v>4393</v>
      </c>
      <c r="C1403" s="19" t="s">
        <v>1653</v>
      </c>
    </row>
    <row r="1404" spans="1:3" x14ac:dyDescent="0.3">
      <c r="A1404" s="19" t="s">
        <v>4394</v>
      </c>
      <c r="B1404" s="19" t="s">
        <v>4393</v>
      </c>
      <c r="C1404" s="19" t="s">
        <v>1653</v>
      </c>
    </row>
    <row r="1405" spans="1:3" x14ac:dyDescent="0.3">
      <c r="A1405" s="19" t="s">
        <v>4396</v>
      </c>
      <c r="B1405" s="19" t="s">
        <v>4395</v>
      </c>
      <c r="C1405" s="19" t="s">
        <v>1659</v>
      </c>
    </row>
    <row r="1406" spans="1:3" x14ac:dyDescent="0.3">
      <c r="A1406" s="19" t="s">
        <v>4399</v>
      </c>
      <c r="B1406" s="19" t="s">
        <v>4397</v>
      </c>
      <c r="C1406" s="19" t="s">
        <v>4398</v>
      </c>
    </row>
    <row r="1407" spans="1:3" x14ac:dyDescent="0.3">
      <c r="A1407" s="19" t="s">
        <v>4401</v>
      </c>
      <c r="B1407" s="19" t="s">
        <v>4400</v>
      </c>
      <c r="C1407" s="19" t="s">
        <v>1737</v>
      </c>
    </row>
    <row r="1408" spans="1:3" x14ac:dyDescent="0.3">
      <c r="A1408" s="19" t="s">
        <v>4403</v>
      </c>
      <c r="B1408" s="19" t="s">
        <v>4402</v>
      </c>
      <c r="C1408" s="19" t="s">
        <v>1659</v>
      </c>
    </row>
    <row r="1409" spans="1:3" x14ac:dyDescent="0.3">
      <c r="A1409" s="19" t="s">
        <v>4405</v>
      </c>
      <c r="B1409" s="19" t="s">
        <v>4404</v>
      </c>
      <c r="C1409" s="19" t="s">
        <v>1737</v>
      </c>
    </row>
    <row r="1410" spans="1:3" x14ac:dyDescent="0.3">
      <c r="A1410" s="19" t="s">
        <v>4407</v>
      </c>
      <c r="B1410" s="19" t="s">
        <v>4406</v>
      </c>
      <c r="C1410" s="19" t="s">
        <v>1653</v>
      </c>
    </row>
    <row r="1411" spans="1:3" x14ac:dyDescent="0.3">
      <c r="A1411" s="19" t="s">
        <v>4407</v>
      </c>
      <c r="B1411" s="19" t="s">
        <v>4406</v>
      </c>
      <c r="C1411" s="19" t="s">
        <v>1653</v>
      </c>
    </row>
    <row r="1412" spans="1:3" x14ac:dyDescent="0.3">
      <c r="A1412" s="19" t="s">
        <v>4409</v>
      </c>
      <c r="B1412" s="19" t="s">
        <v>4408</v>
      </c>
      <c r="C1412" s="19" t="s">
        <v>1653</v>
      </c>
    </row>
    <row r="1413" spans="1:3" x14ac:dyDescent="0.3">
      <c r="A1413" s="19" t="s">
        <v>4409</v>
      </c>
      <c r="B1413" s="19" t="s">
        <v>4408</v>
      </c>
      <c r="C1413" s="19" t="s">
        <v>1653</v>
      </c>
    </row>
    <row r="1414" spans="1:3" x14ac:dyDescent="0.3">
      <c r="A1414" s="19" t="s">
        <v>4411</v>
      </c>
      <c r="B1414" s="19" t="s">
        <v>4410</v>
      </c>
      <c r="C1414" s="19" t="s">
        <v>1918</v>
      </c>
    </row>
    <row r="1415" spans="1:3" x14ac:dyDescent="0.3">
      <c r="A1415" s="19" t="s">
        <v>4413</v>
      </c>
      <c r="B1415" s="19" t="s">
        <v>4412</v>
      </c>
      <c r="C1415" s="19" t="s">
        <v>1673</v>
      </c>
    </row>
    <row r="1416" spans="1:3" x14ac:dyDescent="0.3">
      <c r="A1416" s="19" t="s">
        <v>4415</v>
      </c>
      <c r="B1416" s="19" t="s">
        <v>4414</v>
      </c>
      <c r="C1416" s="19" t="s">
        <v>1865</v>
      </c>
    </row>
    <row r="1417" spans="1:3" x14ac:dyDescent="0.3">
      <c r="A1417" s="19" t="s">
        <v>4417</v>
      </c>
      <c r="B1417" s="19" t="s">
        <v>4416</v>
      </c>
      <c r="C1417" s="19" t="s">
        <v>1653</v>
      </c>
    </row>
    <row r="1418" spans="1:3" x14ac:dyDescent="0.3">
      <c r="A1418" s="19" t="s">
        <v>4417</v>
      </c>
      <c r="B1418" s="19" t="s">
        <v>4416</v>
      </c>
      <c r="C1418" s="19" t="s">
        <v>1653</v>
      </c>
    </row>
    <row r="1419" spans="1:3" x14ac:dyDescent="0.3">
      <c r="A1419" s="19" t="s">
        <v>4420</v>
      </c>
      <c r="B1419" s="19" t="s">
        <v>4418</v>
      </c>
      <c r="C1419" s="19" t="s">
        <v>4419</v>
      </c>
    </row>
    <row r="1420" spans="1:3" x14ac:dyDescent="0.3">
      <c r="A1420" s="19" t="s">
        <v>4422</v>
      </c>
      <c r="B1420" s="19" t="s">
        <v>4421</v>
      </c>
      <c r="C1420" s="19" t="s">
        <v>3861</v>
      </c>
    </row>
    <row r="1421" spans="1:3" x14ac:dyDescent="0.3">
      <c r="A1421" s="19" t="s">
        <v>4424</v>
      </c>
      <c r="B1421" s="19" t="s">
        <v>4423</v>
      </c>
      <c r="C1421" s="19" t="s">
        <v>1659</v>
      </c>
    </row>
    <row r="1422" spans="1:3" x14ac:dyDescent="0.3">
      <c r="A1422" s="19" t="s">
        <v>1168</v>
      </c>
      <c r="B1422" s="19" t="s">
        <v>4425</v>
      </c>
      <c r="C1422" s="19" t="s">
        <v>1713</v>
      </c>
    </row>
    <row r="1423" spans="1:3" x14ac:dyDescent="0.3">
      <c r="A1423" s="19" t="s">
        <v>4426</v>
      </c>
      <c r="B1423" s="19" t="s">
        <v>4425</v>
      </c>
      <c r="C1423" s="19" t="s">
        <v>1713</v>
      </c>
    </row>
    <row r="1424" spans="1:3" x14ac:dyDescent="0.3">
      <c r="A1424" s="19" t="s">
        <v>4427</v>
      </c>
      <c r="B1424" s="19" t="s">
        <v>4425</v>
      </c>
      <c r="C1424" s="19" t="s">
        <v>1713</v>
      </c>
    </row>
    <row r="1425" spans="1:3" x14ac:dyDescent="0.3">
      <c r="A1425" s="19" t="s">
        <v>4429</v>
      </c>
      <c r="B1425" s="19" t="s">
        <v>4428</v>
      </c>
      <c r="C1425" s="19" t="s">
        <v>1659</v>
      </c>
    </row>
    <row r="1426" spans="1:3" x14ac:dyDescent="0.3">
      <c r="A1426" s="19" t="s">
        <v>4431</v>
      </c>
      <c r="B1426" s="19" t="s">
        <v>4430</v>
      </c>
      <c r="C1426" s="19" t="s">
        <v>1673</v>
      </c>
    </row>
    <row r="1427" spans="1:3" x14ac:dyDescent="0.3">
      <c r="A1427" s="19" t="s">
        <v>4433</v>
      </c>
      <c r="B1427" s="19" t="s">
        <v>4432</v>
      </c>
      <c r="C1427" s="19" t="s">
        <v>1918</v>
      </c>
    </row>
    <row r="1428" spans="1:3" x14ac:dyDescent="0.3">
      <c r="A1428" s="19" t="s">
        <v>4435</v>
      </c>
      <c r="B1428" s="19" t="s">
        <v>4434</v>
      </c>
      <c r="C1428" s="19" t="s">
        <v>1659</v>
      </c>
    </row>
    <row r="1429" spans="1:3" x14ac:dyDescent="0.3">
      <c r="A1429" s="19" t="s">
        <v>4437</v>
      </c>
      <c r="B1429" s="19" t="s">
        <v>4436</v>
      </c>
      <c r="C1429" s="19" t="s">
        <v>1653</v>
      </c>
    </row>
    <row r="1430" spans="1:3" x14ac:dyDescent="0.3">
      <c r="A1430" s="19" t="s">
        <v>4438</v>
      </c>
      <c r="B1430" s="19" t="s">
        <v>4436</v>
      </c>
      <c r="C1430" s="19" t="s">
        <v>1653</v>
      </c>
    </row>
    <row r="1431" spans="1:3" x14ac:dyDescent="0.3">
      <c r="A1431" s="19" t="s">
        <v>1211</v>
      </c>
      <c r="B1431" s="19" t="s">
        <v>4436</v>
      </c>
      <c r="C1431" s="19" t="s">
        <v>1653</v>
      </c>
    </row>
    <row r="1432" spans="1:3" x14ac:dyDescent="0.3">
      <c r="A1432" s="19" t="s">
        <v>4439</v>
      </c>
      <c r="B1432" s="19" t="s">
        <v>4436</v>
      </c>
      <c r="C1432" s="19" t="s">
        <v>1653</v>
      </c>
    </row>
    <row r="1433" spans="1:3" x14ac:dyDescent="0.3">
      <c r="A1433" s="19" t="s">
        <v>4438</v>
      </c>
      <c r="B1433" s="19" t="s">
        <v>4436</v>
      </c>
      <c r="C1433" s="19" t="s">
        <v>1653</v>
      </c>
    </row>
    <row r="1434" spans="1:3" x14ac:dyDescent="0.3">
      <c r="A1434" s="19" t="s">
        <v>1211</v>
      </c>
      <c r="B1434" s="19" t="s">
        <v>4436</v>
      </c>
      <c r="C1434" s="19" t="s">
        <v>1653</v>
      </c>
    </row>
    <row r="1435" spans="1:3" x14ac:dyDescent="0.3">
      <c r="A1435" s="19" t="s">
        <v>4441</v>
      </c>
      <c r="B1435" s="19" t="s">
        <v>4440</v>
      </c>
      <c r="C1435" s="19" t="s">
        <v>1673</v>
      </c>
    </row>
    <row r="1436" spans="1:3" x14ac:dyDescent="0.3">
      <c r="A1436" s="19" t="s">
        <v>4443</v>
      </c>
      <c r="B1436" s="19" t="s">
        <v>4442</v>
      </c>
      <c r="C1436" s="19" t="s">
        <v>1710</v>
      </c>
    </row>
    <row r="1437" spans="1:3" x14ac:dyDescent="0.3">
      <c r="A1437" s="19" t="s">
        <v>4445</v>
      </c>
      <c r="B1437" s="19" t="s">
        <v>4444</v>
      </c>
      <c r="C1437" s="19" t="s">
        <v>1710</v>
      </c>
    </row>
    <row r="1438" spans="1:3" x14ac:dyDescent="0.3">
      <c r="A1438" s="19" t="s">
        <v>4447</v>
      </c>
      <c r="B1438" s="19" t="s">
        <v>4446</v>
      </c>
      <c r="C1438" s="19" t="s">
        <v>1685</v>
      </c>
    </row>
    <row r="1439" spans="1:3" x14ac:dyDescent="0.3">
      <c r="A1439" s="19" t="s">
        <v>4449</v>
      </c>
      <c r="B1439" s="19" t="s">
        <v>4448</v>
      </c>
      <c r="C1439" s="19" t="s">
        <v>1921</v>
      </c>
    </row>
    <row r="1440" spans="1:3" x14ac:dyDescent="0.3">
      <c r="A1440" s="19" t="s">
        <v>4451</v>
      </c>
      <c r="B1440" s="19" t="s">
        <v>4450</v>
      </c>
      <c r="C1440" s="19" t="s">
        <v>1921</v>
      </c>
    </row>
    <row r="1441" spans="1:3" x14ac:dyDescent="0.3">
      <c r="A1441" s="19" t="s">
        <v>4453</v>
      </c>
      <c r="B1441" s="19" t="s">
        <v>4452</v>
      </c>
      <c r="C1441" s="19" t="s">
        <v>1659</v>
      </c>
    </row>
    <row r="1442" spans="1:3" x14ac:dyDescent="0.3">
      <c r="A1442" s="19" t="s">
        <v>4455</v>
      </c>
      <c r="B1442" s="19" t="s">
        <v>4454</v>
      </c>
      <c r="C1442" s="19" t="s">
        <v>1750</v>
      </c>
    </row>
    <row r="1443" spans="1:3" x14ac:dyDescent="0.3">
      <c r="A1443" s="19" t="s">
        <v>4457</v>
      </c>
      <c r="B1443" s="19" t="s">
        <v>4456</v>
      </c>
      <c r="C1443" s="19" t="s">
        <v>1659</v>
      </c>
    </row>
    <row r="1444" spans="1:3" x14ac:dyDescent="0.3">
      <c r="A1444" s="19" t="s">
        <v>4459</v>
      </c>
      <c r="B1444" s="19" t="s">
        <v>4458</v>
      </c>
      <c r="C1444" s="19" t="s">
        <v>1659</v>
      </c>
    </row>
    <row r="1445" spans="1:3" x14ac:dyDescent="0.3">
      <c r="A1445" s="19" t="s">
        <v>4461</v>
      </c>
      <c r="B1445" s="19" t="s">
        <v>4460</v>
      </c>
      <c r="C1445" s="19" t="s">
        <v>1724</v>
      </c>
    </row>
    <row r="1446" spans="1:3" x14ac:dyDescent="0.3">
      <c r="A1446" s="19" t="s">
        <v>4464</v>
      </c>
      <c r="B1446" s="19" t="s">
        <v>4462</v>
      </c>
      <c r="C1446" s="19" t="s">
        <v>4463</v>
      </c>
    </row>
    <row r="1447" spans="1:3" x14ac:dyDescent="0.3">
      <c r="A1447" s="19" t="s">
        <v>4466</v>
      </c>
      <c r="B1447" s="19" t="s">
        <v>4465</v>
      </c>
      <c r="C1447" s="19" t="s">
        <v>1648</v>
      </c>
    </row>
    <row r="1448" spans="1:3" x14ac:dyDescent="0.3">
      <c r="A1448" s="19" t="s">
        <v>4468</v>
      </c>
      <c r="B1448" s="19" t="s">
        <v>4467</v>
      </c>
      <c r="C1448" s="19" t="s">
        <v>1648</v>
      </c>
    </row>
    <row r="1449" spans="1:3" x14ac:dyDescent="0.3">
      <c r="A1449" s="19" t="s">
        <v>4470</v>
      </c>
      <c r="B1449" s="19" t="s">
        <v>4469</v>
      </c>
      <c r="C1449" s="19" t="s">
        <v>3075</v>
      </c>
    </row>
    <row r="1450" spans="1:3" x14ac:dyDescent="0.3">
      <c r="A1450" s="19" t="s">
        <v>4472</v>
      </c>
      <c r="B1450" s="19" t="s">
        <v>4471</v>
      </c>
      <c r="C1450" s="19" t="s">
        <v>1659</v>
      </c>
    </row>
    <row r="1451" spans="1:3" x14ac:dyDescent="0.3">
      <c r="A1451" s="19" t="s">
        <v>4474</v>
      </c>
      <c r="B1451" s="19" t="s">
        <v>4473</v>
      </c>
      <c r="C1451" s="19" t="s">
        <v>1659</v>
      </c>
    </row>
    <row r="1452" spans="1:3" x14ac:dyDescent="0.3">
      <c r="A1452" s="19" t="s">
        <v>4476</v>
      </c>
      <c r="B1452" s="19" t="s">
        <v>4475</v>
      </c>
      <c r="C1452" s="19" t="s">
        <v>2818</v>
      </c>
    </row>
    <row r="1453" spans="1:3" x14ac:dyDescent="0.3">
      <c r="A1453" s="19" t="s">
        <v>4478</v>
      </c>
      <c r="B1453" s="19" t="s">
        <v>4477</v>
      </c>
      <c r="C1453" s="19" t="s">
        <v>1659</v>
      </c>
    </row>
    <row r="1454" spans="1:3" x14ac:dyDescent="0.3">
      <c r="A1454" s="19" t="s">
        <v>4480</v>
      </c>
      <c r="B1454" s="19" t="s">
        <v>4479</v>
      </c>
      <c r="C1454" s="19" t="s">
        <v>1724</v>
      </c>
    </row>
    <row r="1455" spans="1:3" x14ac:dyDescent="0.3">
      <c r="A1455" s="19" t="s">
        <v>4482</v>
      </c>
      <c r="B1455" s="19" t="s">
        <v>4481</v>
      </c>
      <c r="C1455" s="19" t="s">
        <v>2774</v>
      </c>
    </row>
    <row r="1456" spans="1:3" x14ac:dyDescent="0.3">
      <c r="A1456" s="19" t="s">
        <v>4484</v>
      </c>
      <c r="B1456" s="19" t="s">
        <v>4483</v>
      </c>
      <c r="C1456" s="19" t="s">
        <v>1673</v>
      </c>
    </row>
    <row r="1457" spans="1:3" x14ac:dyDescent="0.3">
      <c r="A1457" s="19" t="s">
        <v>4486</v>
      </c>
      <c r="B1457" s="19" t="s">
        <v>4485</v>
      </c>
      <c r="C1457" s="19" t="s">
        <v>1659</v>
      </c>
    </row>
    <row r="1458" spans="1:3" x14ac:dyDescent="0.3">
      <c r="A1458" s="19" t="s">
        <v>4488</v>
      </c>
      <c r="B1458" s="19" t="s">
        <v>4487</v>
      </c>
      <c r="C1458" s="19" t="s">
        <v>1659</v>
      </c>
    </row>
    <row r="1459" spans="1:3" x14ac:dyDescent="0.3">
      <c r="A1459" s="19" t="s">
        <v>4490</v>
      </c>
      <c r="B1459" s="19" t="s">
        <v>4489</v>
      </c>
      <c r="C1459" s="19" t="s">
        <v>1921</v>
      </c>
    </row>
    <row r="1460" spans="1:3" x14ac:dyDescent="0.3">
      <c r="A1460" s="19" t="s">
        <v>4492</v>
      </c>
      <c r="B1460" s="19" t="s">
        <v>4491</v>
      </c>
      <c r="C1460" s="19" t="s">
        <v>1921</v>
      </c>
    </row>
    <row r="1461" spans="1:3" x14ac:dyDescent="0.3">
      <c r="A1461" s="19" t="s">
        <v>4494</v>
      </c>
      <c r="B1461" s="19" t="s">
        <v>4493</v>
      </c>
      <c r="C1461" s="19" t="s">
        <v>1901</v>
      </c>
    </row>
    <row r="1462" spans="1:3" x14ac:dyDescent="0.3">
      <c r="A1462" s="19" t="s">
        <v>4497</v>
      </c>
      <c r="B1462" s="19" t="s">
        <v>4495</v>
      </c>
      <c r="C1462" s="19" t="s">
        <v>4496</v>
      </c>
    </row>
    <row r="1463" spans="1:3" x14ac:dyDescent="0.3">
      <c r="A1463" s="19" t="s">
        <v>4499</v>
      </c>
      <c r="B1463" s="19" t="s">
        <v>4498</v>
      </c>
      <c r="C1463" s="19" t="s">
        <v>1841</v>
      </c>
    </row>
    <row r="1464" spans="1:3" x14ac:dyDescent="0.3">
      <c r="A1464" s="19" t="s">
        <v>4501</v>
      </c>
      <c r="B1464" s="19" t="s">
        <v>4500</v>
      </c>
      <c r="C1464" s="19" t="s">
        <v>1957</v>
      </c>
    </row>
    <row r="1465" spans="1:3" x14ac:dyDescent="0.3">
      <c r="A1465" s="19" t="s">
        <v>4503</v>
      </c>
      <c r="B1465" s="19" t="s">
        <v>4502</v>
      </c>
      <c r="C1465" s="19" t="s">
        <v>1659</v>
      </c>
    </row>
    <row r="1466" spans="1:3" x14ac:dyDescent="0.3">
      <c r="A1466" s="19" t="s">
        <v>4505</v>
      </c>
      <c r="B1466" s="19" t="s">
        <v>4504</v>
      </c>
      <c r="C1466" s="19" t="s">
        <v>1918</v>
      </c>
    </row>
    <row r="1467" spans="1:3" x14ac:dyDescent="0.3">
      <c r="A1467" s="19" t="s">
        <v>4507</v>
      </c>
      <c r="B1467" s="19" t="s">
        <v>4506</v>
      </c>
      <c r="C1467" s="19" t="s">
        <v>2110</v>
      </c>
    </row>
    <row r="1468" spans="1:3" x14ac:dyDescent="0.3">
      <c r="A1468" s="19" t="s">
        <v>4509</v>
      </c>
      <c r="B1468" s="19" t="s">
        <v>4508</v>
      </c>
      <c r="C1468" s="19" t="s">
        <v>1757</v>
      </c>
    </row>
    <row r="1469" spans="1:3" x14ac:dyDescent="0.3">
      <c r="A1469" s="19" t="s">
        <v>4511</v>
      </c>
      <c r="B1469" s="19" t="s">
        <v>4510</v>
      </c>
      <c r="C1469" s="19" t="s">
        <v>1921</v>
      </c>
    </row>
    <row r="1470" spans="1:3" x14ac:dyDescent="0.3">
      <c r="A1470" s="19" t="s">
        <v>4513</v>
      </c>
      <c r="B1470" s="19" t="s">
        <v>4512</v>
      </c>
      <c r="C1470" s="19" t="s">
        <v>2774</v>
      </c>
    </row>
    <row r="1471" spans="1:3" x14ac:dyDescent="0.3">
      <c r="A1471" s="19" t="s">
        <v>4515</v>
      </c>
      <c r="B1471" s="19" t="s">
        <v>4514</v>
      </c>
      <c r="C1471" s="19" t="s">
        <v>1659</v>
      </c>
    </row>
    <row r="1472" spans="1:3" x14ac:dyDescent="0.3">
      <c r="A1472" s="19" t="s">
        <v>4517</v>
      </c>
      <c r="B1472" s="19" t="s">
        <v>4516</v>
      </c>
      <c r="C1472" s="19" t="s">
        <v>1653</v>
      </c>
    </row>
    <row r="1473" spans="1:3" x14ac:dyDescent="0.3">
      <c r="A1473" s="19" t="s">
        <v>4517</v>
      </c>
      <c r="B1473" s="19" t="s">
        <v>4516</v>
      </c>
      <c r="C1473" s="19" t="s">
        <v>1653</v>
      </c>
    </row>
    <row r="1474" spans="1:3" x14ac:dyDescent="0.3">
      <c r="A1474" s="19" t="s">
        <v>4519</v>
      </c>
      <c r="B1474" s="19" t="s">
        <v>4518</v>
      </c>
      <c r="C1474" s="19" t="s">
        <v>1659</v>
      </c>
    </row>
    <row r="1475" spans="1:3" x14ac:dyDescent="0.3">
      <c r="A1475" s="19" t="s">
        <v>4521</v>
      </c>
      <c r="B1475" s="19" t="s">
        <v>4520</v>
      </c>
      <c r="C1475" s="19" t="s">
        <v>1806</v>
      </c>
    </row>
    <row r="1476" spans="1:3" x14ac:dyDescent="0.3">
      <c r="A1476" s="19" t="s">
        <v>4523</v>
      </c>
      <c r="B1476" s="19" t="s">
        <v>4522</v>
      </c>
      <c r="C1476" s="19" t="s">
        <v>1659</v>
      </c>
    </row>
    <row r="1477" spans="1:3" x14ac:dyDescent="0.3">
      <c r="A1477" s="19" t="s">
        <v>4525</v>
      </c>
      <c r="B1477" s="19" t="s">
        <v>4524</v>
      </c>
      <c r="C1477" s="19" t="s">
        <v>1745</v>
      </c>
    </row>
    <row r="1478" spans="1:3" x14ac:dyDescent="0.3">
      <c r="A1478" s="19" t="s">
        <v>4527</v>
      </c>
      <c r="B1478" s="19" t="s">
        <v>4526</v>
      </c>
      <c r="C1478" s="19" t="s">
        <v>1745</v>
      </c>
    </row>
    <row r="1479" spans="1:3" x14ac:dyDescent="0.3">
      <c r="A1479" s="19" t="s">
        <v>4530</v>
      </c>
      <c r="B1479" s="19" t="s">
        <v>4528</v>
      </c>
      <c r="C1479" s="19" t="s">
        <v>4529</v>
      </c>
    </row>
    <row r="1480" spans="1:3" x14ac:dyDescent="0.3">
      <c r="A1480" s="19" t="s">
        <v>4532</v>
      </c>
      <c r="B1480" s="19" t="s">
        <v>4531</v>
      </c>
      <c r="C1480" s="19" t="s">
        <v>1653</v>
      </c>
    </row>
    <row r="1481" spans="1:3" x14ac:dyDescent="0.3">
      <c r="A1481" s="19" t="s">
        <v>4532</v>
      </c>
      <c r="B1481" s="19" t="s">
        <v>4531</v>
      </c>
      <c r="C1481" s="19" t="s">
        <v>1653</v>
      </c>
    </row>
    <row r="1482" spans="1:3" x14ac:dyDescent="0.3">
      <c r="A1482" s="19" t="s">
        <v>4534</v>
      </c>
      <c r="B1482" s="19" t="s">
        <v>4533</v>
      </c>
      <c r="C1482" s="19" t="s">
        <v>1707</v>
      </c>
    </row>
    <row r="1483" spans="1:3" x14ac:dyDescent="0.3">
      <c r="A1483" s="19" t="s">
        <v>4536</v>
      </c>
      <c r="B1483" s="19" t="s">
        <v>4535</v>
      </c>
      <c r="C1483" s="19" t="s">
        <v>4237</v>
      </c>
    </row>
    <row r="1484" spans="1:3" x14ac:dyDescent="0.3">
      <c r="A1484" s="19" t="s">
        <v>4538</v>
      </c>
      <c r="B1484" s="19" t="s">
        <v>4537</v>
      </c>
      <c r="C1484" s="19" t="s">
        <v>1841</v>
      </c>
    </row>
    <row r="1485" spans="1:3" x14ac:dyDescent="0.3">
      <c r="A1485" s="19" t="s">
        <v>4540</v>
      </c>
      <c r="B1485" s="19" t="s">
        <v>4539</v>
      </c>
      <c r="C1485" s="19" t="s">
        <v>1841</v>
      </c>
    </row>
    <row r="1486" spans="1:3" x14ac:dyDescent="0.3">
      <c r="A1486" s="19" t="s">
        <v>4542</v>
      </c>
      <c r="B1486" s="19" t="s">
        <v>4541</v>
      </c>
      <c r="C1486" s="19" t="s">
        <v>1724</v>
      </c>
    </row>
    <row r="1487" spans="1:3" x14ac:dyDescent="0.3">
      <c r="A1487" s="19" t="s">
        <v>4544</v>
      </c>
      <c r="B1487" s="19" t="s">
        <v>4543</v>
      </c>
      <c r="C1487" s="19" t="s">
        <v>1673</v>
      </c>
    </row>
    <row r="1488" spans="1:3" x14ac:dyDescent="0.3">
      <c r="A1488" s="19" t="s">
        <v>4546</v>
      </c>
      <c r="B1488" s="19" t="s">
        <v>4545</v>
      </c>
      <c r="C1488" s="19" t="s">
        <v>1724</v>
      </c>
    </row>
    <row r="1489" spans="1:3" x14ac:dyDescent="0.3">
      <c r="A1489" s="19" t="s">
        <v>4548</v>
      </c>
      <c r="B1489" s="19" t="s">
        <v>4547</v>
      </c>
      <c r="C1489" s="19" t="s">
        <v>1653</v>
      </c>
    </row>
    <row r="1490" spans="1:3" x14ac:dyDescent="0.3">
      <c r="A1490" s="19" t="s">
        <v>4548</v>
      </c>
      <c r="B1490" s="19" t="s">
        <v>4547</v>
      </c>
      <c r="C1490" s="19" t="s">
        <v>1653</v>
      </c>
    </row>
    <row r="1491" spans="1:3" x14ac:dyDescent="0.3">
      <c r="A1491" s="19" t="s">
        <v>4551</v>
      </c>
      <c r="B1491" s="19" t="s">
        <v>4549</v>
      </c>
      <c r="C1491" s="19" t="s">
        <v>4550</v>
      </c>
    </row>
    <row r="1492" spans="1:3" x14ac:dyDescent="0.3">
      <c r="A1492" s="19" t="s">
        <v>4553</v>
      </c>
      <c r="B1492" s="19" t="s">
        <v>4552</v>
      </c>
      <c r="C1492" s="19" t="s">
        <v>1659</v>
      </c>
    </row>
    <row r="1493" spans="1:3" x14ac:dyDescent="0.3">
      <c r="A1493" s="19" t="s">
        <v>4555</v>
      </c>
      <c r="B1493" s="19" t="s">
        <v>4554</v>
      </c>
      <c r="C1493" s="19" t="s">
        <v>2666</v>
      </c>
    </row>
    <row r="1494" spans="1:3" x14ac:dyDescent="0.3">
      <c r="A1494" s="19" t="s">
        <v>4558</v>
      </c>
      <c r="B1494" s="19" t="s">
        <v>4556</v>
      </c>
      <c r="C1494" s="19" t="s">
        <v>4557</v>
      </c>
    </row>
    <row r="1495" spans="1:3" x14ac:dyDescent="0.3">
      <c r="A1495" s="19" t="s">
        <v>4560</v>
      </c>
      <c r="B1495" s="19" t="s">
        <v>4559</v>
      </c>
      <c r="C1495" s="19" t="s">
        <v>1699</v>
      </c>
    </row>
    <row r="1496" spans="1:3" x14ac:dyDescent="0.3">
      <c r="A1496" s="19" t="s">
        <v>4562</v>
      </c>
      <c r="B1496" s="19" t="s">
        <v>4561</v>
      </c>
      <c r="C1496" s="19" t="s">
        <v>2196</v>
      </c>
    </row>
    <row r="1497" spans="1:3" x14ac:dyDescent="0.3">
      <c r="A1497" s="19" t="s">
        <v>4564</v>
      </c>
      <c r="B1497" s="19" t="s">
        <v>4563</v>
      </c>
      <c r="C1497" s="19" t="s">
        <v>1745</v>
      </c>
    </row>
    <row r="1498" spans="1:3" x14ac:dyDescent="0.3">
      <c r="A1498" s="19" t="s">
        <v>4566</v>
      </c>
      <c r="B1498" s="19" t="s">
        <v>4565</v>
      </c>
      <c r="C1498" s="19" t="s">
        <v>1841</v>
      </c>
    </row>
    <row r="1499" spans="1:3" x14ac:dyDescent="0.3">
      <c r="A1499" s="19" t="s">
        <v>4568</v>
      </c>
      <c r="B1499" s="19" t="s">
        <v>4567</v>
      </c>
      <c r="C1499" s="19" t="s">
        <v>1673</v>
      </c>
    </row>
    <row r="1500" spans="1:3" x14ac:dyDescent="0.3">
      <c r="A1500" s="19" t="s">
        <v>4571</v>
      </c>
      <c r="B1500" s="19" t="s">
        <v>4569</v>
      </c>
      <c r="C1500" s="19" t="s">
        <v>4570</v>
      </c>
    </row>
    <row r="1501" spans="1:3" x14ac:dyDescent="0.3">
      <c r="A1501" s="19" t="s">
        <v>4573</v>
      </c>
      <c r="B1501" s="19" t="s">
        <v>4572</v>
      </c>
      <c r="C1501" s="19" t="s">
        <v>1910</v>
      </c>
    </row>
    <row r="1502" spans="1:3" x14ac:dyDescent="0.3">
      <c r="A1502" s="19" t="s">
        <v>4575</v>
      </c>
      <c r="B1502" s="19" t="s">
        <v>4574</v>
      </c>
      <c r="C1502" s="19" t="s">
        <v>1659</v>
      </c>
    </row>
    <row r="1503" spans="1:3" x14ac:dyDescent="0.3">
      <c r="A1503" s="19" t="s">
        <v>4577</v>
      </c>
      <c r="B1503" s="19" t="s">
        <v>4576</v>
      </c>
      <c r="C1503" s="19" t="s">
        <v>1841</v>
      </c>
    </row>
    <row r="1504" spans="1:3" x14ac:dyDescent="0.3">
      <c r="A1504" s="19" t="s">
        <v>4579</v>
      </c>
      <c r="B1504" s="19" t="s">
        <v>4578</v>
      </c>
      <c r="C1504" s="19" t="s">
        <v>1745</v>
      </c>
    </row>
    <row r="1505" spans="1:3" x14ac:dyDescent="0.3">
      <c r="A1505" s="19" t="s">
        <v>4581</v>
      </c>
      <c r="B1505" s="19" t="s">
        <v>4580</v>
      </c>
      <c r="C1505" s="19" t="s">
        <v>1828</v>
      </c>
    </row>
    <row r="1506" spans="1:3" x14ac:dyDescent="0.3">
      <c r="A1506" s="19" t="s">
        <v>4583</v>
      </c>
      <c r="B1506" s="19" t="s">
        <v>4582</v>
      </c>
      <c r="C1506" s="19" t="s">
        <v>1828</v>
      </c>
    </row>
    <row r="1507" spans="1:3" x14ac:dyDescent="0.3">
      <c r="A1507" s="19" t="s">
        <v>4585</v>
      </c>
      <c r="B1507" s="19" t="s">
        <v>4584</v>
      </c>
      <c r="C1507" s="19" t="s">
        <v>1653</v>
      </c>
    </row>
    <row r="1508" spans="1:3" x14ac:dyDescent="0.3">
      <c r="A1508" s="19" t="s">
        <v>4585</v>
      </c>
      <c r="B1508" s="19" t="s">
        <v>4584</v>
      </c>
      <c r="C1508" s="19" t="s">
        <v>1653</v>
      </c>
    </row>
    <row r="1509" spans="1:3" x14ac:dyDescent="0.3">
      <c r="A1509" s="19" t="s">
        <v>4587</v>
      </c>
      <c r="B1509" s="19" t="s">
        <v>4586</v>
      </c>
      <c r="C1509" s="19" t="s">
        <v>1659</v>
      </c>
    </row>
    <row r="1510" spans="1:3" x14ac:dyDescent="0.3">
      <c r="A1510" s="19" t="s">
        <v>4589</v>
      </c>
      <c r="B1510" s="19" t="s">
        <v>4588</v>
      </c>
      <c r="C1510" s="19" t="s">
        <v>1685</v>
      </c>
    </row>
    <row r="1511" spans="1:3" x14ac:dyDescent="0.3">
      <c r="A1511" s="19" t="s">
        <v>4591</v>
      </c>
      <c r="B1511" s="19" t="s">
        <v>4590</v>
      </c>
      <c r="C1511" s="19" t="s">
        <v>1713</v>
      </c>
    </row>
    <row r="1512" spans="1:3" x14ac:dyDescent="0.3">
      <c r="A1512" s="19" t="s">
        <v>4593</v>
      </c>
      <c r="B1512" s="19" t="s">
        <v>4592</v>
      </c>
      <c r="C1512" s="19" t="s">
        <v>1659</v>
      </c>
    </row>
    <row r="1513" spans="1:3" x14ac:dyDescent="0.3">
      <c r="A1513" s="19" t="s">
        <v>4595</v>
      </c>
      <c r="B1513" s="19" t="s">
        <v>4594</v>
      </c>
      <c r="C1513" s="19" t="s">
        <v>1865</v>
      </c>
    </row>
    <row r="1514" spans="1:3" x14ac:dyDescent="0.3">
      <c r="A1514" s="19" t="s">
        <v>4597</v>
      </c>
      <c r="B1514" s="19" t="s">
        <v>4596</v>
      </c>
      <c r="C1514" s="19" t="s">
        <v>1670</v>
      </c>
    </row>
    <row r="1515" spans="1:3" x14ac:dyDescent="0.3">
      <c r="A1515" s="19" t="s">
        <v>4599</v>
      </c>
      <c r="B1515" s="19" t="s">
        <v>4598</v>
      </c>
      <c r="C1515" s="19" t="s">
        <v>2140</v>
      </c>
    </row>
    <row r="1516" spans="1:3" x14ac:dyDescent="0.3">
      <c r="A1516" s="19" t="s">
        <v>4601</v>
      </c>
      <c r="B1516" s="19" t="s">
        <v>4600</v>
      </c>
      <c r="C1516" s="19" t="s">
        <v>1659</v>
      </c>
    </row>
    <row r="1517" spans="1:3" x14ac:dyDescent="0.3">
      <c r="A1517" s="19" t="s">
        <v>4602</v>
      </c>
      <c r="B1517" s="19" t="s">
        <v>4600</v>
      </c>
      <c r="C1517" s="19" t="s">
        <v>1659</v>
      </c>
    </row>
    <row r="1518" spans="1:3" x14ac:dyDescent="0.3">
      <c r="A1518" s="19" t="s">
        <v>4603</v>
      </c>
      <c r="B1518" s="19" t="s">
        <v>4600</v>
      </c>
      <c r="C1518" s="19" t="s">
        <v>1659</v>
      </c>
    </row>
    <row r="1519" spans="1:3" x14ac:dyDescent="0.3">
      <c r="A1519" s="19" t="s">
        <v>4605</v>
      </c>
      <c r="B1519" s="19" t="s">
        <v>4604</v>
      </c>
      <c r="C1519" s="19" t="s">
        <v>1659</v>
      </c>
    </row>
    <row r="1520" spans="1:3" x14ac:dyDescent="0.3">
      <c r="A1520" s="19" t="s">
        <v>4607</v>
      </c>
      <c r="B1520" s="19" t="s">
        <v>4606</v>
      </c>
      <c r="C1520" s="19" t="s">
        <v>1659</v>
      </c>
    </row>
    <row r="1521" spans="1:3" x14ac:dyDescent="0.3">
      <c r="A1521" s="19" t="s">
        <v>4609</v>
      </c>
      <c r="B1521" s="19" t="s">
        <v>4608</v>
      </c>
      <c r="C1521" s="19" t="s">
        <v>1659</v>
      </c>
    </row>
    <row r="1522" spans="1:3" x14ac:dyDescent="0.3">
      <c r="A1522" s="19" t="s">
        <v>4611</v>
      </c>
      <c r="B1522" s="19" t="s">
        <v>4610</v>
      </c>
      <c r="C1522" s="19" t="s">
        <v>1659</v>
      </c>
    </row>
    <row r="1523" spans="1:3" x14ac:dyDescent="0.3">
      <c r="A1523" s="19" t="s">
        <v>4613</v>
      </c>
      <c r="B1523" s="19" t="s">
        <v>4612</v>
      </c>
      <c r="C1523" s="19" t="s">
        <v>1685</v>
      </c>
    </row>
    <row r="1524" spans="1:3" x14ac:dyDescent="0.3">
      <c r="A1524" s="19" t="s">
        <v>4615</v>
      </c>
      <c r="B1524" s="19" t="s">
        <v>4614</v>
      </c>
      <c r="C1524" s="19" t="s">
        <v>1865</v>
      </c>
    </row>
    <row r="1525" spans="1:3" x14ac:dyDescent="0.3">
      <c r="A1525" s="19" t="s">
        <v>4617</v>
      </c>
      <c r="B1525" s="19" t="s">
        <v>4616</v>
      </c>
      <c r="C1525" s="19" t="s">
        <v>1659</v>
      </c>
    </row>
    <row r="1526" spans="1:3" x14ac:dyDescent="0.3">
      <c r="A1526" s="19" t="s">
        <v>4619</v>
      </c>
      <c r="B1526" s="19" t="s">
        <v>4618</v>
      </c>
      <c r="C1526" s="19" t="s">
        <v>1659</v>
      </c>
    </row>
    <row r="1527" spans="1:3" x14ac:dyDescent="0.3">
      <c r="A1527" s="19" t="s">
        <v>4621</v>
      </c>
      <c r="B1527" s="19" t="s">
        <v>4620</v>
      </c>
      <c r="C1527" s="19" t="s">
        <v>1659</v>
      </c>
    </row>
    <row r="1528" spans="1:3" x14ac:dyDescent="0.3">
      <c r="A1528" s="19" t="s">
        <v>4623</v>
      </c>
      <c r="B1528" s="19" t="s">
        <v>4622</v>
      </c>
      <c r="C1528" s="19" t="s">
        <v>1865</v>
      </c>
    </row>
    <row r="1529" spans="1:3" x14ac:dyDescent="0.3">
      <c r="A1529" s="19" t="s">
        <v>4625</v>
      </c>
      <c r="B1529" s="19" t="s">
        <v>4624</v>
      </c>
      <c r="C1529" s="19" t="s">
        <v>1865</v>
      </c>
    </row>
    <row r="1530" spans="1:3" x14ac:dyDescent="0.3">
      <c r="A1530" s="19" t="s">
        <v>4627</v>
      </c>
      <c r="B1530" s="19" t="s">
        <v>4626</v>
      </c>
      <c r="C1530" s="19" t="s">
        <v>1865</v>
      </c>
    </row>
    <row r="1531" spans="1:3" x14ac:dyDescent="0.3">
      <c r="A1531" s="19" t="s">
        <v>4629</v>
      </c>
      <c r="B1531" s="19" t="s">
        <v>4628</v>
      </c>
      <c r="C1531" s="19" t="s">
        <v>1659</v>
      </c>
    </row>
    <row r="1532" spans="1:3" x14ac:dyDescent="0.3">
      <c r="A1532" s="19" t="s">
        <v>4631</v>
      </c>
      <c r="B1532" s="19" t="s">
        <v>4630</v>
      </c>
      <c r="C1532" s="19" t="s">
        <v>1653</v>
      </c>
    </row>
    <row r="1533" spans="1:3" x14ac:dyDescent="0.3">
      <c r="A1533" s="19" t="s">
        <v>4631</v>
      </c>
      <c r="B1533" s="19" t="s">
        <v>4630</v>
      </c>
      <c r="C1533" s="19" t="s">
        <v>1653</v>
      </c>
    </row>
    <row r="1534" spans="1:3" x14ac:dyDescent="0.3">
      <c r="A1534" s="19" t="s">
        <v>4633</v>
      </c>
      <c r="B1534" s="19" t="s">
        <v>4632</v>
      </c>
      <c r="C1534" s="19" t="s">
        <v>1685</v>
      </c>
    </row>
    <row r="1535" spans="1:3" x14ac:dyDescent="0.3">
      <c r="A1535" s="19" t="s">
        <v>4635</v>
      </c>
      <c r="B1535" s="19" t="s">
        <v>4634</v>
      </c>
      <c r="C1535" s="19" t="s">
        <v>1659</v>
      </c>
    </row>
    <row r="1536" spans="1:3" x14ac:dyDescent="0.3">
      <c r="A1536" s="19" t="s">
        <v>4637</v>
      </c>
      <c r="B1536" s="19" t="s">
        <v>4636</v>
      </c>
      <c r="C1536" s="19" t="s">
        <v>1659</v>
      </c>
    </row>
    <row r="1537" spans="1:3" x14ac:dyDescent="0.3">
      <c r="A1537" s="19" t="s">
        <v>4639</v>
      </c>
      <c r="B1537" s="19" t="s">
        <v>4638</v>
      </c>
      <c r="C1537" s="19" t="s">
        <v>1656</v>
      </c>
    </row>
    <row r="1538" spans="1:3" x14ac:dyDescent="0.3">
      <c r="A1538" s="19" t="s">
        <v>4641</v>
      </c>
      <c r="B1538" s="19" t="s">
        <v>4640</v>
      </c>
      <c r="C1538" s="19" t="s">
        <v>1659</v>
      </c>
    </row>
    <row r="1539" spans="1:3" x14ac:dyDescent="0.3">
      <c r="A1539" s="19" t="s">
        <v>4644</v>
      </c>
      <c r="B1539" s="19" t="s">
        <v>4642</v>
      </c>
      <c r="C1539" s="19" t="s">
        <v>4643</v>
      </c>
    </row>
    <row r="1540" spans="1:3" x14ac:dyDescent="0.3">
      <c r="A1540" s="19" t="s">
        <v>4646</v>
      </c>
      <c r="B1540" s="19" t="s">
        <v>4645</v>
      </c>
      <c r="C1540" s="19" t="s">
        <v>1653</v>
      </c>
    </row>
    <row r="1541" spans="1:3" x14ac:dyDescent="0.3">
      <c r="A1541" s="19" t="s">
        <v>4646</v>
      </c>
      <c r="B1541" s="19" t="s">
        <v>4645</v>
      </c>
      <c r="C1541" s="19" t="s">
        <v>1653</v>
      </c>
    </row>
    <row r="1542" spans="1:3" x14ac:dyDescent="0.3">
      <c r="A1542" s="19" t="s">
        <v>4648</v>
      </c>
      <c r="B1542" s="19" t="s">
        <v>4647</v>
      </c>
      <c r="C1542" s="19" t="s">
        <v>1659</v>
      </c>
    </row>
    <row r="1543" spans="1:3" x14ac:dyDescent="0.3">
      <c r="A1543" s="19" t="s">
        <v>4650</v>
      </c>
      <c r="B1543" s="19" t="s">
        <v>4649</v>
      </c>
      <c r="C1543" s="19" t="s">
        <v>1659</v>
      </c>
    </row>
    <row r="1544" spans="1:3" x14ac:dyDescent="0.3">
      <c r="A1544" s="19" t="s">
        <v>4652</v>
      </c>
      <c r="B1544" s="19" t="s">
        <v>4651</v>
      </c>
      <c r="C1544" s="19" t="s">
        <v>1659</v>
      </c>
    </row>
    <row r="1545" spans="1:3" x14ac:dyDescent="0.3">
      <c r="A1545" s="19" t="s">
        <v>4654</v>
      </c>
      <c r="B1545" s="19" t="s">
        <v>4653</v>
      </c>
      <c r="C1545" s="19" t="s">
        <v>1659</v>
      </c>
    </row>
    <row r="1546" spans="1:3" x14ac:dyDescent="0.3">
      <c r="A1546" s="19" t="s">
        <v>4656</v>
      </c>
      <c r="B1546" s="19" t="s">
        <v>4655</v>
      </c>
      <c r="C1546" s="19" t="s">
        <v>1653</v>
      </c>
    </row>
    <row r="1547" spans="1:3" x14ac:dyDescent="0.3">
      <c r="A1547" s="19" t="s">
        <v>4656</v>
      </c>
      <c r="B1547" s="19" t="s">
        <v>4655</v>
      </c>
      <c r="C1547" s="19" t="s">
        <v>1653</v>
      </c>
    </row>
    <row r="1548" spans="1:3" x14ac:dyDescent="0.3">
      <c r="A1548" s="19" t="s">
        <v>4658</v>
      </c>
      <c r="B1548" s="19" t="s">
        <v>4657</v>
      </c>
      <c r="C1548" s="19" t="s">
        <v>1653</v>
      </c>
    </row>
    <row r="1549" spans="1:3" x14ac:dyDescent="0.3">
      <c r="A1549" s="19" t="s">
        <v>4658</v>
      </c>
      <c r="B1549" s="19" t="s">
        <v>4657</v>
      </c>
      <c r="C1549" s="19" t="s">
        <v>1653</v>
      </c>
    </row>
    <row r="1550" spans="1:3" x14ac:dyDescent="0.3">
      <c r="A1550" s="19" t="s">
        <v>4660</v>
      </c>
      <c r="B1550" s="19" t="s">
        <v>4659</v>
      </c>
      <c r="C1550" s="19" t="s">
        <v>1659</v>
      </c>
    </row>
    <row r="1551" spans="1:3" x14ac:dyDescent="0.3">
      <c r="A1551" s="19" t="s">
        <v>4662</v>
      </c>
      <c r="B1551" s="19" t="s">
        <v>4661</v>
      </c>
      <c r="C1551" s="19" t="s">
        <v>1659</v>
      </c>
    </row>
    <row r="1552" spans="1:3" x14ac:dyDescent="0.3">
      <c r="A1552" s="19" t="s">
        <v>4664</v>
      </c>
      <c r="B1552" s="19" t="s">
        <v>4663</v>
      </c>
      <c r="C1552" s="19" t="s">
        <v>1659</v>
      </c>
    </row>
    <row r="1553" spans="1:3" x14ac:dyDescent="0.3">
      <c r="A1553" s="19" t="s">
        <v>4666</v>
      </c>
      <c r="B1553" s="19" t="s">
        <v>4665</v>
      </c>
      <c r="C1553" s="19" t="s">
        <v>2140</v>
      </c>
    </row>
    <row r="1554" spans="1:3" x14ac:dyDescent="0.3">
      <c r="A1554" s="19" t="s">
        <v>4668</v>
      </c>
      <c r="B1554" s="19" t="s">
        <v>4667</v>
      </c>
      <c r="C1554" s="19" t="s">
        <v>1918</v>
      </c>
    </row>
    <row r="1555" spans="1:3" x14ac:dyDescent="0.3">
      <c r="A1555" s="19" t="s">
        <v>1205</v>
      </c>
      <c r="B1555" s="19" t="s">
        <v>4669</v>
      </c>
      <c r="C1555" s="19" t="s">
        <v>1918</v>
      </c>
    </row>
    <row r="1556" spans="1:3" x14ac:dyDescent="0.3">
      <c r="A1556" s="19" t="s">
        <v>4671</v>
      </c>
      <c r="B1556" s="19" t="s">
        <v>4670</v>
      </c>
      <c r="C1556" s="19" t="s">
        <v>1918</v>
      </c>
    </row>
    <row r="1557" spans="1:3" x14ac:dyDescent="0.3">
      <c r="A1557" s="19" t="s">
        <v>4673</v>
      </c>
      <c r="B1557" s="19" t="s">
        <v>4672</v>
      </c>
      <c r="C1557" s="19" t="s">
        <v>1918</v>
      </c>
    </row>
    <row r="1558" spans="1:3" x14ac:dyDescent="0.3">
      <c r="A1558" s="19" t="s">
        <v>4675</v>
      </c>
      <c r="B1558" s="19" t="s">
        <v>4674</v>
      </c>
      <c r="C1558" s="19" t="s">
        <v>1659</v>
      </c>
    </row>
    <row r="1559" spans="1:3" x14ac:dyDescent="0.3">
      <c r="A1559" s="19" t="s">
        <v>4677</v>
      </c>
      <c r="B1559" s="19" t="s">
        <v>4676</v>
      </c>
      <c r="C1559" s="19" t="s">
        <v>1659</v>
      </c>
    </row>
    <row r="1560" spans="1:3" x14ac:dyDescent="0.3">
      <c r="A1560" s="19" t="s">
        <v>4679</v>
      </c>
      <c r="B1560" s="19" t="s">
        <v>4678</v>
      </c>
      <c r="C1560" s="19" t="s">
        <v>1713</v>
      </c>
    </row>
    <row r="1561" spans="1:3" x14ac:dyDescent="0.3">
      <c r="A1561" s="19" t="s">
        <v>4681</v>
      </c>
      <c r="B1561" s="19" t="s">
        <v>4680</v>
      </c>
      <c r="C1561" s="19" t="s">
        <v>2133</v>
      </c>
    </row>
    <row r="1562" spans="1:3" x14ac:dyDescent="0.3">
      <c r="A1562" s="19" t="s">
        <v>4683</v>
      </c>
      <c r="B1562" s="19" t="s">
        <v>4682</v>
      </c>
      <c r="C1562" s="19" t="s">
        <v>1918</v>
      </c>
    </row>
    <row r="1563" spans="1:3" x14ac:dyDescent="0.3">
      <c r="A1563" s="19" t="s">
        <v>4685</v>
      </c>
      <c r="B1563" s="19" t="s">
        <v>4684</v>
      </c>
      <c r="C1563" s="19" t="s">
        <v>1918</v>
      </c>
    </row>
    <row r="1564" spans="1:3" x14ac:dyDescent="0.3">
      <c r="A1564" s="19" t="s">
        <v>4687</v>
      </c>
      <c r="B1564" s="19" t="s">
        <v>4686</v>
      </c>
      <c r="C1564" s="19" t="s">
        <v>2445</v>
      </c>
    </row>
    <row r="1565" spans="1:3" x14ac:dyDescent="0.3">
      <c r="A1565" s="19" t="s">
        <v>4688</v>
      </c>
      <c r="B1565" s="19" t="s">
        <v>4686</v>
      </c>
      <c r="C1565" s="19" t="s">
        <v>2445</v>
      </c>
    </row>
    <row r="1566" spans="1:3" x14ac:dyDescent="0.3">
      <c r="A1566" s="19" t="s">
        <v>4690</v>
      </c>
      <c r="B1566" s="19" t="s">
        <v>4689</v>
      </c>
      <c r="C1566" s="19" t="s">
        <v>3075</v>
      </c>
    </row>
    <row r="1567" spans="1:3" x14ac:dyDescent="0.3">
      <c r="A1567" s="19" t="s">
        <v>4692</v>
      </c>
      <c r="B1567" s="19" t="s">
        <v>4691</v>
      </c>
      <c r="C1567" s="19" t="s">
        <v>1653</v>
      </c>
    </row>
    <row r="1568" spans="1:3" x14ac:dyDescent="0.3">
      <c r="A1568" s="19" t="s">
        <v>4692</v>
      </c>
      <c r="B1568" s="19" t="s">
        <v>4691</v>
      </c>
      <c r="C1568" s="19" t="s">
        <v>1653</v>
      </c>
    </row>
    <row r="1569" spans="1:3" x14ac:dyDescent="0.3">
      <c r="A1569" s="19" t="s">
        <v>4695</v>
      </c>
      <c r="B1569" s="19" t="s">
        <v>4693</v>
      </c>
      <c r="C1569" s="19" t="s">
        <v>4694</v>
      </c>
    </row>
    <row r="1570" spans="1:3" x14ac:dyDescent="0.3">
      <c r="A1570" s="19" t="s">
        <v>4697</v>
      </c>
      <c r="B1570" s="19" t="s">
        <v>4696</v>
      </c>
      <c r="C1570" s="19" t="s">
        <v>1901</v>
      </c>
    </row>
    <row r="1571" spans="1:3" x14ac:dyDescent="0.3">
      <c r="A1571" s="19" t="s">
        <v>4699</v>
      </c>
      <c r="B1571" s="19" t="s">
        <v>4698</v>
      </c>
      <c r="C1571" s="19" t="s">
        <v>1659</v>
      </c>
    </row>
    <row r="1572" spans="1:3" x14ac:dyDescent="0.3">
      <c r="A1572" s="19" t="s">
        <v>4701</v>
      </c>
      <c r="B1572" s="19" t="s">
        <v>4700</v>
      </c>
      <c r="C1572" s="19" t="s">
        <v>1673</v>
      </c>
    </row>
    <row r="1573" spans="1:3" x14ac:dyDescent="0.3">
      <c r="A1573" s="19" t="s">
        <v>4703</v>
      </c>
      <c r="B1573" s="19" t="s">
        <v>4702</v>
      </c>
      <c r="C1573" s="19" t="s">
        <v>2459</v>
      </c>
    </row>
    <row r="1574" spans="1:3" x14ac:dyDescent="0.3">
      <c r="A1574" s="19" t="s">
        <v>4705</v>
      </c>
      <c r="B1574" s="19" t="s">
        <v>4704</v>
      </c>
      <c r="C1574" s="19" t="s">
        <v>2459</v>
      </c>
    </row>
    <row r="1575" spans="1:3" x14ac:dyDescent="0.3">
      <c r="A1575" s="19" t="s">
        <v>4707</v>
      </c>
      <c r="B1575" s="19" t="s">
        <v>4706</v>
      </c>
      <c r="C1575" s="19" t="s">
        <v>1789</v>
      </c>
    </row>
    <row r="1576" spans="1:3" x14ac:dyDescent="0.3">
      <c r="A1576" s="19" t="s">
        <v>4709</v>
      </c>
      <c r="B1576" s="19" t="s">
        <v>4708</v>
      </c>
      <c r="C1576" s="19" t="s">
        <v>1836</v>
      </c>
    </row>
    <row r="1577" spans="1:3" x14ac:dyDescent="0.3">
      <c r="A1577" s="19" t="s">
        <v>4711</v>
      </c>
      <c r="B1577" s="19" t="s">
        <v>4710</v>
      </c>
      <c r="C1577" s="19" t="s">
        <v>1745</v>
      </c>
    </row>
    <row r="1578" spans="1:3" x14ac:dyDescent="0.3">
      <c r="A1578" s="19" t="s">
        <v>4713</v>
      </c>
      <c r="B1578" s="19" t="s">
        <v>4712</v>
      </c>
      <c r="C1578" s="19" t="s">
        <v>1918</v>
      </c>
    </row>
    <row r="1579" spans="1:3" x14ac:dyDescent="0.3">
      <c r="A1579" s="19" t="s">
        <v>4715</v>
      </c>
      <c r="B1579" s="19" t="s">
        <v>4714</v>
      </c>
      <c r="C1579" s="19" t="s">
        <v>1918</v>
      </c>
    </row>
    <row r="1580" spans="1:3" x14ac:dyDescent="0.3">
      <c r="A1580" s="19" t="s">
        <v>4717</v>
      </c>
      <c r="B1580" s="19" t="s">
        <v>4716</v>
      </c>
      <c r="C1580" s="19" t="s">
        <v>1769</v>
      </c>
    </row>
    <row r="1581" spans="1:3" x14ac:dyDescent="0.3">
      <c r="A1581" s="19" t="s">
        <v>1171</v>
      </c>
      <c r="B1581" s="19" t="s">
        <v>1970</v>
      </c>
      <c r="C1581" s="19" t="s">
        <v>1918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C9BC0-2FE6-4891-9871-AECB886AF1BE}">
  <sheetPr>
    <tabColor theme="0" tint="-0.14999847407452621"/>
  </sheetPr>
  <dimension ref="A1:B12"/>
  <sheetViews>
    <sheetView workbookViewId="0">
      <selection activeCell="B6" sqref="B6"/>
    </sheetView>
  </sheetViews>
  <sheetFormatPr defaultColWidth="9.109375" defaultRowHeight="13.8" x14ac:dyDescent="0.25"/>
  <cols>
    <col min="1" max="1" width="18.5546875" style="41" bestFit="1" customWidth="1"/>
    <col min="2" max="2" width="109.5546875" style="41" bestFit="1" customWidth="1"/>
    <col min="3" max="16384" width="9.109375" style="41"/>
  </cols>
  <sheetData>
    <row r="1" spans="1:2" x14ac:dyDescent="0.25">
      <c r="A1" s="40" t="s">
        <v>1611</v>
      </c>
      <c r="B1" s="40" t="s">
        <v>1612</v>
      </c>
    </row>
    <row r="2" spans="1:2" x14ac:dyDescent="0.25">
      <c r="A2" s="42" t="s">
        <v>1158</v>
      </c>
      <c r="B2" s="42" t="s">
        <v>1613</v>
      </c>
    </row>
    <row r="3" spans="1:2" x14ac:dyDescent="0.25">
      <c r="A3" s="42" t="s">
        <v>1159</v>
      </c>
      <c r="B3" s="42" t="s">
        <v>1614</v>
      </c>
    </row>
    <row r="4" spans="1:2" x14ac:dyDescent="0.25">
      <c r="A4" s="42" t="s">
        <v>1212</v>
      </c>
      <c r="B4" s="42" t="s">
        <v>1615</v>
      </c>
    </row>
    <row r="5" spans="1:2" x14ac:dyDescent="0.25">
      <c r="A5" s="42" t="s">
        <v>1616</v>
      </c>
      <c r="B5" s="42" t="s">
        <v>1617</v>
      </c>
    </row>
    <row r="6" spans="1:2" x14ac:dyDescent="0.25">
      <c r="A6" s="42" t="s">
        <v>1618</v>
      </c>
      <c r="B6" s="42" t="s">
        <v>1619</v>
      </c>
    </row>
    <row r="7" spans="1:2" x14ac:dyDescent="0.25">
      <c r="A7" s="42" t="s">
        <v>1620</v>
      </c>
      <c r="B7" s="42" t="s">
        <v>1621</v>
      </c>
    </row>
    <row r="8" spans="1:2" x14ac:dyDescent="0.25">
      <c r="A8" s="42" t="s">
        <v>1216</v>
      </c>
      <c r="B8" s="42" t="s">
        <v>1622</v>
      </c>
    </row>
    <row r="9" spans="1:2" x14ac:dyDescent="0.25">
      <c r="A9" s="42" t="s">
        <v>1623</v>
      </c>
      <c r="B9" s="42" t="s">
        <v>1624</v>
      </c>
    </row>
    <row r="10" spans="1:2" x14ac:dyDescent="0.25">
      <c r="A10" s="42" t="s">
        <v>1625</v>
      </c>
      <c r="B10" s="42" t="s">
        <v>1626</v>
      </c>
    </row>
    <row r="11" spans="1:2" x14ac:dyDescent="0.25">
      <c r="A11" s="42" t="s">
        <v>1627</v>
      </c>
      <c r="B11" s="42" t="s">
        <v>1628</v>
      </c>
    </row>
    <row r="12" spans="1:2" x14ac:dyDescent="0.25">
      <c r="A12" s="42" t="s">
        <v>1217</v>
      </c>
      <c r="B12" s="42" t="s">
        <v>1629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4 D A A B Q S w M E F A A C A A g A d l s 5 V N p B 9 p u k A A A A 9 g A A A B I A H A B D b 2 5 m a W c v U G F j a 2 F n Z S 5 4 b W w g o h g A K K A U A A A A A A A A A A A A A A A A A A A A A A A A A A A A h Y 9 B D o I w F E S v Q r q n L W i M I Z 8 S 4 1 Y S E 6 N x 2 9 Q K j f A x t F j u 5 s I j e Q U x i r p z O W / e Y u Z + v U H W 1 1 V w 0 a 0 1 D a Y k o p w E G l V z M F i k p H P H c E 4 y A W u p T r L Q w S C j T X p 7 S E n p 3 D l h z H t P / Y Q 2 b c F i z i O 2 z 1 c b V e p a k o 9 s / s u h Q e s k K k 0 E 7 F 5 j R E w j z u l s O m w C N k L I D X 6 F e O i e 7 Q + E Z V e 5 r t V C Y 7 j Y A h s j s P c H 8 Q B Q S w M E F A A C A A g A d l s 5 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Z b O V R u 2 W b T y A A A A C 0 B A A A T A B w A R m 9 y b X V s Y X M v U 2 V j d G l v b j E u b S C i G A A o o B Q A A A A A A A A A A A A A A A A A A A A A A A A A A A B t j s G K g 0 A M h u + C 7 x C m F w V X 3 e u W n u w D L F T o Y e k h H b N V 0 I n M R K y I 7 7 6 j 9 r L Q X B K + H 7 7 8 j r Q 0 b O C y 7 8 9 j G I S B q 9 F S B Q d V 4 r 0 l y B W c o C U J A / B z 4 c F q 8 u R K 9 / Q b H x S t R 8 F G y I i L V C 3 S u 6 8 s G 8 c x 1 d p i q r n L s L E 9 W / n Q X J H L V B w n u + y M g r l 3 7 d I 5 X 3 5 W c n u l B 1 X U a B 6 + S j n 1 t L b Y C q W l R e N + 2 X Y F t 0 N n 1 t B F m y q Z Z 1 U 0 M q k E x F M Q e s q S g I c 8 G L H v e E X / 4 B K H Q W P e / j / + A V B L A Q I t A B Q A A g A I A H Z b O V T a Q f a b p A A A A P Y A A A A S A A A A A A A A A A A A A A A A A A A A A A B D b 2 5 m a W c v U G F j a 2 F n Z S 5 4 b W x Q S w E C L Q A U A A I A C A B 2 W z l U D 8 r p q 6 Q A A A D p A A A A E w A A A A A A A A A A A A A A A A D w A A A A W 0 N v b n R l b n R f V H l w Z X N d L n h t b F B L A Q I t A B Q A A g A I A H Z b O V R u 2 W b T y A A A A C 0 B A A A T A A A A A A A A A A A A A A A A A O E B A A B G b 3 J t d W x h c y 9 T Z W N 0 a W 9 u M S 5 t U E s F B g A A A A A D A A M A w g A A A P Y 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o J A A A A A A A A m A 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J T I w M 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l B V E E i I C 8 + P E V u d H J 5 I F R 5 c G U 9 I k Z p b G x l Z E N v b X B s Z X R l U m V z d W x 0 V G 9 X b 3 J r c 2 h l Z X Q i I F Z h b H V l P S J s M S I g L z 4 8 R W 5 0 c n k g V H l w Z T 0 i Q W R k Z W R U b 0 R h d G F N b 2 R l b C I g V m F s d W U 9 I m w w I i A v P j x F b n R y e S B U e X B l P S J G a W x s Q 2 9 1 b n Q i I F Z h b H V l P S J s M T U 3 O S I g L z 4 8 R W 5 0 c n k g V H l w Z T 0 i R m l s b E V y c m 9 y Q 2 9 k Z S I g V m F s d W U 9 I n N V b m t u b 3 d u I i A v P j x F b n R y e S B U e X B l P S J G a W x s R X J y b 3 J D b 3 V u d C I g V m F s d W U 9 I m w w I i A v P j x F b n R y e S B U e X B l P S J G a W x s T G F z d F V w Z G F 0 Z W Q i I F Z h b H V l P S J k M j A y M i 0 w M S 0 y N V Q w M D o y N z o y O S 4 w O T Q z N T g w W i I g L z 4 8 R W 5 0 c n k g V H l w Z T 0 i R m l s b E N v b H V t b l R 5 c G V z I i B W Y W x 1 Z T 0 i c 0 J n W U c i I C 8 + P E V u d H J 5 I F R 5 c G U 9 I k Z p b G x D b 2 x 1 b W 5 O Y W 1 l c y I g V m F s d W U 9 I n N b J n F 1 b 3 Q 7 Q 2 l 0 e S Z x d W 9 0 O y w m c X V v d D t D b 3 V u d H J 5 J n F 1 b 3 Q 7 L C Z x d W 9 0 O 0 N v Z G 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w L 0 F 1 d G 9 S Z W 1 v d m V k Q 2 9 s d W 1 u c z E u e 0 N p d H k s M H 0 m c X V v d D s s J n F 1 b 3 Q 7 U 2 V j d G l v b j E v V G F i b G U g M C 9 B d X R v U m V t b 3 Z l Z E N v b H V t b n M x L n t D b 3 V u d H J 5 L D F 9 J n F 1 b 3 Q 7 L C Z x d W 9 0 O 1 N l Y 3 R p b 2 4 x L 1 R h Y m x l I D A v Q X V 0 b 1 J l b W 9 2 Z W R D b 2 x 1 b W 5 z M S 5 7 Q 2 9 k Z S w y f S Z x d W 9 0 O 1 0 s J n F 1 b 3 Q 7 Q 2 9 s d W 1 u Q 2 9 1 b n Q m c X V v d D s 6 M y w m c X V v d D t L Z X l D b 2 x 1 b W 5 O Y W 1 l c y Z x d W 9 0 O z p b X S w m c X V v d D t D b 2 x 1 b W 5 J Z G V u d G l 0 a W V z J n F 1 b 3 Q 7 O l s m c X V v d D t T Z W N 0 a W 9 u M S 9 U Y W J s Z S A w L 0 F 1 d G 9 S Z W 1 v d m V k Q 2 9 s d W 1 u c z E u e 0 N p d H k s M H 0 m c X V v d D s s J n F 1 b 3 Q 7 U 2 V j d G l v b j E v V G F i b G U g M C 9 B d X R v U m V t b 3 Z l Z E N v b H V t b n M x L n t D b 3 V u d H J 5 L D F 9 J n F 1 b 3 Q 7 L C Z x d W 9 0 O 1 N l Y 3 R p b 2 4 x L 1 R h Y m x l I D A v Q X V 0 b 1 J l b W 9 2 Z W R D b 2 x 1 b W 5 z M S 5 7 Q 2 9 k Z S w y f S Z x d W 9 0 O 1 0 s J n F 1 b 3 Q 7 U m V s Y X R p b 2 5 z a G l w S W 5 m b y Z x d W 9 0 O z p b X X 0 i I C 8 + P E V u d H J 5 I F R 5 c G U 9 I k Z p b G x U Y X J n Z X R O Y W 1 l Q 3 V z d G 9 t a X p l Z C I g V m F s d W U 9 I m w x I i A v P j w v U 3 R h Y m x l R W 5 0 c m l l c z 4 8 L 0 l 0 Z W 0 + P E l 0 Z W 0 + P E l 0 Z W 1 M b 2 N h d G l v b j 4 8 S X R l b V R 5 c G U + R m 9 y b X V s Y T w v S X R l b V R 5 c G U + P E l 0 Z W 1 Q Y X R o P l N l Y 3 R p b 2 4 x L 1 R h Y m x l J T I w M C 9 T b 3 V y Y 2 U 8 L 0 l 0 Z W 1 Q Y X R o P j w v S X R l b U x v Y 2 F 0 a W 9 u P j x T d G F i b G V F b n R y a W V z I C 8 + P C 9 J d G V t P j x J d G V t P j x J d G V t T G 9 j Y X R p b 2 4 + P E l 0 Z W 1 U e X B l P k Z v c m 1 1 b G E 8 L 0 l 0 Z W 1 U e X B l P j x J d G V t U G F 0 a D 5 T Z W N 0 a W 9 u M S 9 U Y W J s Z S U y M D A v R G F 0 Y T A 8 L 0 l 0 Z W 1 Q Y X R o P j w v S X R l b U x v Y 2 F 0 a W 9 u P j x T d G F i b G V F b n R y a W V z I C 8 + P C 9 J d G V t P j x J d G V t P j x J d G V t T G 9 j Y X R p b 2 4 + P E l 0 Z W 1 U e X B l P k Z v c m 1 1 b G E 8 L 0 l 0 Z W 1 U e X B l P j x J d G V t U G F 0 a D 5 T Z W N 0 a W 9 u M S 9 U Y W J s Z S U y M D A v Q 2 h h b m d l Z C U y M F R 5 c G U 8 L 0 l 0 Z W 1 Q Y X R o P j w v S X R l b U x v Y 2 F 0 a W 9 u P j x T d G F i b G V F b n R y a W V z I C 8 + P C 9 J d G V t P j w v S X R l b X M + P C 9 M b 2 N h b F B h Y 2 t h Z 2 V N Z X R h Z G F 0 Y U Z p b G U + F g A A A F B L B Q Y A A A A A A A A A A A A A A A A A A A A A A A A m A Q A A A Q A A A N C M n d 8 B F d E R j H o A w E / C l + s B A A A A J c n P 3 Q b M / 0 2 w D U G 6 p O N W o g A A A A A C A A A A A A A Q Z g A A A A E A A C A A A A A x b A x C K F w Q x q O i x L 4 K A N M s d Y l R 3 g x O V i E z K 8 z G c N 2 f Y g A A A A A O g A A A A A I A A C A A A A A J P S S v / Q K D 8 z a 9 2 4 x w 4 8 e Y + c y 4 i / / y / c E G F / j C F p h t K V A A A A C 2 v + 2 b J 7 V E 8 p y 2 q C W R w 3 h 8 Z D J x o n x L S f 4 j S f O w U t n k a h p E b 9 1 d 9 s V r r u n V l m L O G o m 4 D 8 m 0 3 u w e i c R 1 I D W H S 5 k R B Z Z j u x h a r 3 n K z S j i g o D K x 0 A A A A D K 5 i 6 U O 3 a d B B v A d w y x w B O Z W 3 W G L K j z s G 7 2 C S 1 H 8 N 1 6 w j 8 2 x g I Z + 2 S O 2 S x C 1 T 5 2 Q a o E E 6 7 N Y e Z k V j c x y l Z 9 y s h h < / D a t a M a s h u p > 
</file>

<file path=customXml/itemProps1.xml><?xml version="1.0" encoding="utf-8"?>
<ds:datastoreItem xmlns:ds="http://schemas.openxmlformats.org/officeDocument/2006/customXml" ds:itemID="{3521CEBF-E648-44BF-BAAB-363D2E36A0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Home</vt:lpstr>
      <vt:lpstr>Dropdown</vt:lpstr>
      <vt:lpstr>P&amp;L</vt:lpstr>
      <vt:lpstr>Client_locations</vt:lpstr>
      <vt:lpstr>Employees</vt:lpstr>
      <vt:lpstr>Flights</vt:lpstr>
      <vt:lpstr>CreditCard</vt:lpstr>
      <vt:lpstr>IATA</vt:lpstr>
      <vt:lpstr>FlightsDictionary</vt:lpstr>
      <vt:lpstr>Flights_C</vt:lpstr>
      <vt:lpstr>Imputation_C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Diedre Downing</dc:creator>
  <cp:lastModifiedBy>Nadia Sorensen</cp:lastModifiedBy>
  <dcterms:created xsi:type="dcterms:W3CDTF">2022-01-12T23:14:29Z</dcterms:created>
  <dcterms:modified xsi:type="dcterms:W3CDTF">2022-01-25T00:44:27Z</dcterms:modified>
</cp:coreProperties>
</file>