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E:\nicol\GoogleDrive\_GradSchool\CalLite\FeatherRiver\Module1\data\"/>
    </mc:Choice>
  </mc:AlternateContent>
  <xr:revisionPtr revIDLastSave="0" documentId="13_ncr:1_{86B46D77-F28C-41D8-A98E-13248EB6A71B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Sheet1" sheetId="1" r:id="rId1"/>
    <sheet name="INITDSS" sheetId="5" r:id="rId2"/>
    <sheet name="SVDSS" sheetId="2" r:id="rId3"/>
    <sheet name="OROevaprateIN" sheetId="7" r:id="rId4"/>
    <sheet name="OROinflow" sheetId="3" r:id="rId5"/>
    <sheet name="OROLEVEL5" sheetId="6" r:id="rId6"/>
    <sheet name="OROstrage" sheetId="4" r:id="rId7"/>
  </sheets>
  <definedNames>
    <definedName name="_xlnm._FilterDatabase" localSheetId="5" hidden="1">OROLEVEL5!$A$1:$J$399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2" l="1"/>
  <c r="E45" i="2"/>
  <c r="E61" i="2"/>
  <c r="E77" i="2"/>
  <c r="E93" i="2"/>
  <c r="E105" i="2"/>
  <c r="E113" i="2"/>
  <c r="E121" i="2"/>
  <c r="E129" i="2"/>
  <c r="E137" i="2"/>
  <c r="E145" i="2"/>
  <c r="E153" i="2"/>
  <c r="E161" i="2"/>
  <c r="E169" i="2"/>
  <c r="E177" i="2"/>
  <c r="E185" i="2"/>
  <c r="E193" i="2"/>
  <c r="E201" i="2"/>
  <c r="E209" i="2"/>
  <c r="E217" i="2"/>
  <c r="E225" i="2"/>
  <c r="E233" i="2"/>
  <c r="E241" i="2"/>
  <c r="E249" i="2"/>
  <c r="E257" i="2"/>
  <c r="E265" i="2"/>
  <c r="E273" i="2"/>
  <c r="E281" i="2"/>
  <c r="E289" i="2"/>
  <c r="E297" i="2"/>
  <c r="E305" i="2"/>
  <c r="E313" i="2"/>
  <c r="E321" i="2"/>
  <c r="E329" i="2"/>
  <c r="E337" i="2"/>
  <c r="E345" i="2"/>
  <c r="E353" i="2"/>
  <c r="E357" i="2"/>
  <c r="E361" i="2"/>
  <c r="E365" i="2"/>
  <c r="E369" i="2"/>
  <c r="E373" i="2"/>
  <c r="E377" i="2"/>
  <c r="E381" i="2"/>
  <c r="E385" i="2"/>
  <c r="E389" i="2"/>
  <c r="E393" i="2"/>
  <c r="E397" i="2"/>
  <c r="E401" i="2"/>
  <c r="E405" i="2"/>
  <c r="E409" i="2"/>
  <c r="B13" i="2"/>
  <c r="E13" i="2" s="1"/>
  <c r="B14" i="2"/>
  <c r="E14" i="2" s="1"/>
  <c r="B15" i="2"/>
  <c r="E15" i="2" s="1"/>
  <c r="B16" i="2"/>
  <c r="E16" i="2" s="1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E23" i="2" s="1"/>
  <c r="B24" i="2"/>
  <c r="E24" i="2" s="1"/>
  <c r="B25" i="2"/>
  <c r="E25" i="2" s="1"/>
  <c r="B26" i="2"/>
  <c r="E26" i="2" s="1"/>
  <c r="B27" i="2"/>
  <c r="E27" i="2" s="1"/>
  <c r="B28" i="2"/>
  <c r="E28" i="2" s="1"/>
  <c r="B29" i="2"/>
  <c r="B30" i="2"/>
  <c r="E30" i="2" s="1"/>
  <c r="B31" i="2"/>
  <c r="E31" i="2" s="1"/>
  <c r="B32" i="2"/>
  <c r="E32" i="2" s="1"/>
  <c r="B33" i="2"/>
  <c r="E33" i="2" s="1"/>
  <c r="B34" i="2"/>
  <c r="E34" i="2" s="1"/>
  <c r="B35" i="2"/>
  <c r="E35" i="2" s="1"/>
  <c r="B36" i="2"/>
  <c r="E36" i="2" s="1"/>
  <c r="B37" i="2"/>
  <c r="E37" i="2" s="1"/>
  <c r="B38" i="2"/>
  <c r="E38" i="2" s="1"/>
  <c r="B39" i="2"/>
  <c r="E39" i="2" s="1"/>
  <c r="B40" i="2"/>
  <c r="E40" i="2" s="1"/>
  <c r="B41" i="2"/>
  <c r="E41" i="2" s="1"/>
  <c r="B42" i="2"/>
  <c r="E42" i="2" s="1"/>
  <c r="B43" i="2"/>
  <c r="E43" i="2" s="1"/>
  <c r="B44" i="2"/>
  <c r="E44" i="2" s="1"/>
  <c r="B45" i="2"/>
  <c r="B46" i="2"/>
  <c r="E46" i="2" s="1"/>
  <c r="B47" i="2"/>
  <c r="E47" i="2" s="1"/>
  <c r="B48" i="2"/>
  <c r="E48" i="2" s="1"/>
  <c r="B49" i="2"/>
  <c r="E49" i="2" s="1"/>
  <c r="B50" i="2"/>
  <c r="E50" i="2" s="1"/>
  <c r="B51" i="2"/>
  <c r="E51" i="2" s="1"/>
  <c r="B52" i="2"/>
  <c r="E52" i="2" s="1"/>
  <c r="B53" i="2"/>
  <c r="E53" i="2" s="1"/>
  <c r="B54" i="2"/>
  <c r="E54" i="2" s="1"/>
  <c r="B55" i="2"/>
  <c r="E55" i="2" s="1"/>
  <c r="B56" i="2"/>
  <c r="E56" i="2" s="1"/>
  <c r="B57" i="2"/>
  <c r="E57" i="2" s="1"/>
  <c r="B58" i="2"/>
  <c r="E58" i="2" s="1"/>
  <c r="B59" i="2"/>
  <c r="E59" i="2" s="1"/>
  <c r="B60" i="2"/>
  <c r="E60" i="2" s="1"/>
  <c r="B61" i="2"/>
  <c r="B62" i="2"/>
  <c r="E62" i="2" s="1"/>
  <c r="B63" i="2"/>
  <c r="E63" i="2" s="1"/>
  <c r="B64" i="2"/>
  <c r="E64" i="2" s="1"/>
  <c r="B65" i="2"/>
  <c r="E65" i="2" s="1"/>
  <c r="B66" i="2"/>
  <c r="E66" i="2" s="1"/>
  <c r="B67" i="2"/>
  <c r="E67" i="2" s="1"/>
  <c r="B68" i="2"/>
  <c r="E68" i="2" s="1"/>
  <c r="B69" i="2"/>
  <c r="E69" i="2" s="1"/>
  <c r="B70" i="2"/>
  <c r="E70" i="2" s="1"/>
  <c r="B71" i="2"/>
  <c r="E71" i="2" s="1"/>
  <c r="B72" i="2"/>
  <c r="E72" i="2" s="1"/>
  <c r="B73" i="2"/>
  <c r="E73" i="2" s="1"/>
  <c r="B74" i="2"/>
  <c r="E74" i="2" s="1"/>
  <c r="B75" i="2"/>
  <c r="E75" i="2" s="1"/>
  <c r="B76" i="2"/>
  <c r="E76" i="2" s="1"/>
  <c r="B77" i="2"/>
  <c r="B78" i="2"/>
  <c r="E78" i="2" s="1"/>
  <c r="B79" i="2"/>
  <c r="E79" i="2" s="1"/>
  <c r="B80" i="2"/>
  <c r="E80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 s="1"/>
  <c r="B88" i="2"/>
  <c r="E88" i="2" s="1"/>
  <c r="B89" i="2"/>
  <c r="E89" i="2" s="1"/>
  <c r="B90" i="2"/>
  <c r="E90" i="2" s="1"/>
  <c r="B91" i="2"/>
  <c r="E91" i="2" s="1"/>
  <c r="B92" i="2"/>
  <c r="E92" i="2" s="1"/>
  <c r="B93" i="2"/>
  <c r="B94" i="2"/>
  <c r="E94" i="2" s="1"/>
  <c r="B95" i="2"/>
  <c r="E95" i="2" s="1"/>
  <c r="B96" i="2"/>
  <c r="E96" i="2" s="1"/>
  <c r="B97" i="2"/>
  <c r="E97" i="2" s="1"/>
  <c r="B98" i="2"/>
  <c r="E98" i="2" s="1"/>
  <c r="B99" i="2"/>
  <c r="E99" i="2" s="1"/>
  <c r="B100" i="2"/>
  <c r="E100" i="2" s="1"/>
  <c r="B101" i="2"/>
  <c r="E101" i="2" s="1"/>
  <c r="B102" i="2"/>
  <c r="E102" i="2" s="1"/>
  <c r="B103" i="2"/>
  <c r="E103" i="2" s="1"/>
  <c r="B104" i="2"/>
  <c r="E104" i="2" s="1"/>
  <c r="B105" i="2"/>
  <c r="B106" i="2"/>
  <c r="E106" i="2" s="1"/>
  <c r="B107" i="2"/>
  <c r="E107" i="2" s="1"/>
  <c r="B108" i="2"/>
  <c r="E108" i="2" s="1"/>
  <c r="B109" i="2"/>
  <c r="E109" i="2" s="1"/>
  <c r="B110" i="2"/>
  <c r="E110" i="2" s="1"/>
  <c r="B111" i="2"/>
  <c r="E111" i="2" s="1"/>
  <c r="B112" i="2"/>
  <c r="E112" i="2" s="1"/>
  <c r="B113" i="2"/>
  <c r="B114" i="2"/>
  <c r="E114" i="2" s="1"/>
  <c r="B115" i="2"/>
  <c r="E115" i="2" s="1"/>
  <c r="B116" i="2"/>
  <c r="E116" i="2" s="1"/>
  <c r="B117" i="2"/>
  <c r="E117" i="2" s="1"/>
  <c r="B118" i="2"/>
  <c r="E118" i="2" s="1"/>
  <c r="B119" i="2"/>
  <c r="E119" i="2" s="1"/>
  <c r="B120" i="2"/>
  <c r="E120" i="2" s="1"/>
  <c r="B121" i="2"/>
  <c r="B122" i="2"/>
  <c r="E122" i="2" s="1"/>
  <c r="B123" i="2"/>
  <c r="E123" i="2" s="1"/>
  <c r="B124" i="2"/>
  <c r="E124" i="2" s="1"/>
  <c r="B125" i="2"/>
  <c r="E125" i="2" s="1"/>
  <c r="B126" i="2"/>
  <c r="E126" i="2" s="1"/>
  <c r="B127" i="2"/>
  <c r="E127" i="2" s="1"/>
  <c r="B128" i="2"/>
  <c r="E128" i="2" s="1"/>
  <c r="B129" i="2"/>
  <c r="B130" i="2"/>
  <c r="E130" i="2" s="1"/>
  <c r="B131" i="2"/>
  <c r="E131" i="2" s="1"/>
  <c r="B132" i="2"/>
  <c r="E132" i="2" s="1"/>
  <c r="B133" i="2"/>
  <c r="E133" i="2" s="1"/>
  <c r="B134" i="2"/>
  <c r="E134" i="2" s="1"/>
  <c r="B135" i="2"/>
  <c r="E135" i="2" s="1"/>
  <c r="B136" i="2"/>
  <c r="E136" i="2" s="1"/>
  <c r="B137" i="2"/>
  <c r="B138" i="2"/>
  <c r="E138" i="2" s="1"/>
  <c r="B139" i="2"/>
  <c r="E139" i="2" s="1"/>
  <c r="B140" i="2"/>
  <c r="E140" i="2" s="1"/>
  <c r="B141" i="2"/>
  <c r="E141" i="2" s="1"/>
  <c r="B142" i="2"/>
  <c r="E142" i="2" s="1"/>
  <c r="B143" i="2"/>
  <c r="E143" i="2" s="1"/>
  <c r="B144" i="2"/>
  <c r="E144" i="2" s="1"/>
  <c r="B145" i="2"/>
  <c r="B146" i="2"/>
  <c r="E146" i="2" s="1"/>
  <c r="B147" i="2"/>
  <c r="E147" i="2" s="1"/>
  <c r="B148" i="2"/>
  <c r="E148" i="2" s="1"/>
  <c r="B149" i="2"/>
  <c r="E149" i="2" s="1"/>
  <c r="B150" i="2"/>
  <c r="E150" i="2" s="1"/>
  <c r="B151" i="2"/>
  <c r="E151" i="2" s="1"/>
  <c r="B152" i="2"/>
  <c r="E152" i="2" s="1"/>
  <c r="B153" i="2"/>
  <c r="B154" i="2"/>
  <c r="E154" i="2" s="1"/>
  <c r="B155" i="2"/>
  <c r="E155" i="2" s="1"/>
  <c r="B156" i="2"/>
  <c r="E156" i="2" s="1"/>
  <c r="B157" i="2"/>
  <c r="E157" i="2" s="1"/>
  <c r="B158" i="2"/>
  <c r="E158" i="2" s="1"/>
  <c r="B159" i="2"/>
  <c r="E159" i="2" s="1"/>
  <c r="B160" i="2"/>
  <c r="E160" i="2" s="1"/>
  <c r="B161" i="2"/>
  <c r="B162" i="2"/>
  <c r="E162" i="2" s="1"/>
  <c r="B163" i="2"/>
  <c r="E163" i="2" s="1"/>
  <c r="B164" i="2"/>
  <c r="E164" i="2" s="1"/>
  <c r="B165" i="2"/>
  <c r="E165" i="2" s="1"/>
  <c r="B166" i="2"/>
  <c r="E166" i="2" s="1"/>
  <c r="B167" i="2"/>
  <c r="E167" i="2" s="1"/>
  <c r="B168" i="2"/>
  <c r="E168" i="2" s="1"/>
  <c r="B169" i="2"/>
  <c r="B170" i="2"/>
  <c r="E170" i="2" s="1"/>
  <c r="B171" i="2"/>
  <c r="E171" i="2" s="1"/>
  <c r="B172" i="2"/>
  <c r="E172" i="2" s="1"/>
  <c r="B173" i="2"/>
  <c r="E173" i="2" s="1"/>
  <c r="B174" i="2"/>
  <c r="E174" i="2" s="1"/>
  <c r="B175" i="2"/>
  <c r="E175" i="2" s="1"/>
  <c r="B176" i="2"/>
  <c r="E176" i="2" s="1"/>
  <c r="B177" i="2"/>
  <c r="B178" i="2"/>
  <c r="E178" i="2" s="1"/>
  <c r="B179" i="2"/>
  <c r="E179" i="2" s="1"/>
  <c r="B180" i="2"/>
  <c r="E180" i="2" s="1"/>
  <c r="B181" i="2"/>
  <c r="E181" i="2" s="1"/>
  <c r="B182" i="2"/>
  <c r="E182" i="2" s="1"/>
  <c r="B183" i="2"/>
  <c r="E183" i="2" s="1"/>
  <c r="B184" i="2"/>
  <c r="E184" i="2" s="1"/>
  <c r="B185" i="2"/>
  <c r="B186" i="2"/>
  <c r="E186" i="2" s="1"/>
  <c r="B187" i="2"/>
  <c r="E187" i="2" s="1"/>
  <c r="B188" i="2"/>
  <c r="E188" i="2" s="1"/>
  <c r="B189" i="2"/>
  <c r="E189" i="2" s="1"/>
  <c r="B190" i="2"/>
  <c r="E190" i="2" s="1"/>
  <c r="B191" i="2"/>
  <c r="E191" i="2" s="1"/>
  <c r="B192" i="2"/>
  <c r="E192" i="2" s="1"/>
  <c r="B193" i="2"/>
  <c r="B194" i="2"/>
  <c r="E194" i="2" s="1"/>
  <c r="B195" i="2"/>
  <c r="E195" i="2" s="1"/>
  <c r="B196" i="2"/>
  <c r="E196" i="2" s="1"/>
  <c r="B197" i="2"/>
  <c r="E197" i="2" s="1"/>
  <c r="B198" i="2"/>
  <c r="E198" i="2" s="1"/>
  <c r="B199" i="2"/>
  <c r="E199" i="2" s="1"/>
  <c r="B200" i="2"/>
  <c r="E200" i="2" s="1"/>
  <c r="B201" i="2"/>
  <c r="B202" i="2"/>
  <c r="E202" i="2" s="1"/>
  <c r="B203" i="2"/>
  <c r="E203" i="2" s="1"/>
  <c r="B204" i="2"/>
  <c r="E204" i="2" s="1"/>
  <c r="B205" i="2"/>
  <c r="E205" i="2" s="1"/>
  <c r="B206" i="2"/>
  <c r="E206" i="2" s="1"/>
  <c r="B207" i="2"/>
  <c r="E207" i="2" s="1"/>
  <c r="B208" i="2"/>
  <c r="E208" i="2" s="1"/>
  <c r="B209" i="2"/>
  <c r="B210" i="2"/>
  <c r="E210" i="2" s="1"/>
  <c r="B211" i="2"/>
  <c r="E211" i="2" s="1"/>
  <c r="B212" i="2"/>
  <c r="E212" i="2" s="1"/>
  <c r="B213" i="2"/>
  <c r="E213" i="2" s="1"/>
  <c r="B214" i="2"/>
  <c r="E214" i="2" s="1"/>
  <c r="B215" i="2"/>
  <c r="E215" i="2" s="1"/>
  <c r="B216" i="2"/>
  <c r="E216" i="2" s="1"/>
  <c r="B217" i="2"/>
  <c r="B218" i="2"/>
  <c r="E218" i="2" s="1"/>
  <c r="B219" i="2"/>
  <c r="E219" i="2" s="1"/>
  <c r="B220" i="2"/>
  <c r="E220" i="2" s="1"/>
  <c r="B221" i="2"/>
  <c r="E221" i="2" s="1"/>
  <c r="B222" i="2"/>
  <c r="E222" i="2" s="1"/>
  <c r="B223" i="2"/>
  <c r="E223" i="2" s="1"/>
  <c r="B224" i="2"/>
  <c r="E224" i="2" s="1"/>
  <c r="B225" i="2"/>
  <c r="B226" i="2"/>
  <c r="E226" i="2" s="1"/>
  <c r="B227" i="2"/>
  <c r="E227" i="2" s="1"/>
  <c r="B228" i="2"/>
  <c r="E228" i="2" s="1"/>
  <c r="B229" i="2"/>
  <c r="E229" i="2" s="1"/>
  <c r="B230" i="2"/>
  <c r="E230" i="2" s="1"/>
  <c r="B231" i="2"/>
  <c r="E231" i="2" s="1"/>
  <c r="B232" i="2"/>
  <c r="E232" i="2" s="1"/>
  <c r="B233" i="2"/>
  <c r="B234" i="2"/>
  <c r="E234" i="2" s="1"/>
  <c r="B235" i="2"/>
  <c r="E235" i="2" s="1"/>
  <c r="B236" i="2"/>
  <c r="E236" i="2" s="1"/>
  <c r="B237" i="2"/>
  <c r="E237" i="2" s="1"/>
  <c r="B238" i="2"/>
  <c r="E238" i="2" s="1"/>
  <c r="B239" i="2"/>
  <c r="E239" i="2" s="1"/>
  <c r="B240" i="2"/>
  <c r="E240" i="2" s="1"/>
  <c r="B241" i="2"/>
  <c r="B242" i="2"/>
  <c r="E242" i="2" s="1"/>
  <c r="B243" i="2"/>
  <c r="E243" i="2" s="1"/>
  <c r="B244" i="2"/>
  <c r="E244" i="2" s="1"/>
  <c r="B245" i="2"/>
  <c r="E245" i="2" s="1"/>
  <c r="B246" i="2"/>
  <c r="E246" i="2" s="1"/>
  <c r="B247" i="2"/>
  <c r="E247" i="2" s="1"/>
  <c r="B248" i="2"/>
  <c r="E248" i="2" s="1"/>
  <c r="B249" i="2"/>
  <c r="B250" i="2"/>
  <c r="E250" i="2" s="1"/>
  <c r="B251" i="2"/>
  <c r="E251" i="2" s="1"/>
  <c r="B252" i="2"/>
  <c r="E252" i="2" s="1"/>
  <c r="B253" i="2"/>
  <c r="E253" i="2" s="1"/>
  <c r="B254" i="2"/>
  <c r="E254" i="2" s="1"/>
  <c r="B255" i="2"/>
  <c r="E255" i="2" s="1"/>
  <c r="B256" i="2"/>
  <c r="E256" i="2" s="1"/>
  <c r="B257" i="2"/>
  <c r="B258" i="2"/>
  <c r="E258" i="2" s="1"/>
  <c r="B259" i="2"/>
  <c r="E259" i="2" s="1"/>
  <c r="B260" i="2"/>
  <c r="E260" i="2" s="1"/>
  <c r="B261" i="2"/>
  <c r="E261" i="2" s="1"/>
  <c r="B262" i="2"/>
  <c r="E262" i="2" s="1"/>
  <c r="B263" i="2"/>
  <c r="E263" i="2" s="1"/>
  <c r="B264" i="2"/>
  <c r="E264" i="2" s="1"/>
  <c r="B265" i="2"/>
  <c r="B266" i="2"/>
  <c r="E266" i="2" s="1"/>
  <c r="B267" i="2"/>
  <c r="E267" i="2" s="1"/>
  <c r="B268" i="2"/>
  <c r="E268" i="2" s="1"/>
  <c r="B269" i="2"/>
  <c r="E269" i="2" s="1"/>
  <c r="B270" i="2"/>
  <c r="E270" i="2" s="1"/>
  <c r="B271" i="2"/>
  <c r="E271" i="2" s="1"/>
  <c r="B272" i="2"/>
  <c r="E272" i="2" s="1"/>
  <c r="B273" i="2"/>
  <c r="B274" i="2"/>
  <c r="E274" i="2" s="1"/>
  <c r="B275" i="2"/>
  <c r="E275" i="2" s="1"/>
  <c r="B276" i="2"/>
  <c r="E276" i="2" s="1"/>
  <c r="B277" i="2"/>
  <c r="E277" i="2" s="1"/>
  <c r="B278" i="2"/>
  <c r="E278" i="2" s="1"/>
  <c r="B279" i="2"/>
  <c r="E279" i="2" s="1"/>
  <c r="B280" i="2"/>
  <c r="E280" i="2" s="1"/>
  <c r="B281" i="2"/>
  <c r="B282" i="2"/>
  <c r="E282" i="2" s="1"/>
  <c r="B283" i="2"/>
  <c r="E283" i="2" s="1"/>
  <c r="B284" i="2"/>
  <c r="E284" i="2" s="1"/>
  <c r="B285" i="2"/>
  <c r="E285" i="2" s="1"/>
  <c r="B286" i="2"/>
  <c r="E286" i="2" s="1"/>
  <c r="B287" i="2"/>
  <c r="E287" i="2" s="1"/>
  <c r="B288" i="2"/>
  <c r="E288" i="2" s="1"/>
  <c r="B289" i="2"/>
  <c r="B290" i="2"/>
  <c r="E290" i="2" s="1"/>
  <c r="B291" i="2"/>
  <c r="E291" i="2" s="1"/>
  <c r="B292" i="2"/>
  <c r="E292" i="2" s="1"/>
  <c r="B293" i="2"/>
  <c r="E293" i="2" s="1"/>
  <c r="B294" i="2"/>
  <c r="E294" i="2" s="1"/>
  <c r="B295" i="2"/>
  <c r="E295" i="2" s="1"/>
  <c r="B296" i="2"/>
  <c r="E296" i="2" s="1"/>
  <c r="B297" i="2"/>
  <c r="B298" i="2"/>
  <c r="E298" i="2" s="1"/>
  <c r="B299" i="2"/>
  <c r="E299" i="2" s="1"/>
  <c r="B300" i="2"/>
  <c r="E300" i="2" s="1"/>
  <c r="B301" i="2"/>
  <c r="E301" i="2" s="1"/>
  <c r="B302" i="2"/>
  <c r="E302" i="2" s="1"/>
  <c r="B303" i="2"/>
  <c r="E303" i="2" s="1"/>
  <c r="B304" i="2"/>
  <c r="E304" i="2" s="1"/>
  <c r="B305" i="2"/>
  <c r="B306" i="2"/>
  <c r="E306" i="2" s="1"/>
  <c r="B307" i="2"/>
  <c r="E307" i="2" s="1"/>
  <c r="B308" i="2"/>
  <c r="E308" i="2" s="1"/>
  <c r="B309" i="2"/>
  <c r="E309" i="2" s="1"/>
  <c r="B310" i="2"/>
  <c r="E310" i="2" s="1"/>
  <c r="B311" i="2"/>
  <c r="E311" i="2" s="1"/>
  <c r="B312" i="2"/>
  <c r="E312" i="2" s="1"/>
  <c r="B313" i="2"/>
  <c r="B314" i="2"/>
  <c r="E314" i="2" s="1"/>
  <c r="B315" i="2"/>
  <c r="E315" i="2" s="1"/>
  <c r="B316" i="2"/>
  <c r="E316" i="2" s="1"/>
  <c r="B317" i="2"/>
  <c r="E317" i="2" s="1"/>
  <c r="B318" i="2"/>
  <c r="E318" i="2" s="1"/>
  <c r="B319" i="2"/>
  <c r="E319" i="2" s="1"/>
  <c r="B320" i="2"/>
  <c r="E320" i="2" s="1"/>
  <c r="B321" i="2"/>
  <c r="B322" i="2"/>
  <c r="E322" i="2" s="1"/>
  <c r="B323" i="2"/>
  <c r="E323" i="2" s="1"/>
  <c r="B324" i="2"/>
  <c r="E324" i="2" s="1"/>
  <c r="B325" i="2"/>
  <c r="E325" i="2" s="1"/>
  <c r="B326" i="2"/>
  <c r="E326" i="2" s="1"/>
  <c r="B327" i="2"/>
  <c r="E327" i="2" s="1"/>
  <c r="B328" i="2"/>
  <c r="E328" i="2" s="1"/>
  <c r="B329" i="2"/>
  <c r="B330" i="2"/>
  <c r="E330" i="2" s="1"/>
  <c r="B331" i="2"/>
  <c r="E331" i="2" s="1"/>
  <c r="B332" i="2"/>
  <c r="E332" i="2" s="1"/>
  <c r="B333" i="2"/>
  <c r="E333" i="2" s="1"/>
  <c r="B334" i="2"/>
  <c r="E334" i="2" s="1"/>
  <c r="B335" i="2"/>
  <c r="E335" i="2" s="1"/>
  <c r="B336" i="2"/>
  <c r="E336" i="2" s="1"/>
  <c r="B337" i="2"/>
  <c r="B338" i="2"/>
  <c r="E338" i="2" s="1"/>
  <c r="B339" i="2"/>
  <c r="E339" i="2" s="1"/>
  <c r="B340" i="2"/>
  <c r="E340" i="2" s="1"/>
  <c r="B341" i="2"/>
  <c r="E341" i="2" s="1"/>
  <c r="B342" i="2"/>
  <c r="E342" i="2" s="1"/>
  <c r="B343" i="2"/>
  <c r="E343" i="2" s="1"/>
  <c r="B344" i="2"/>
  <c r="E344" i="2" s="1"/>
  <c r="B345" i="2"/>
  <c r="B346" i="2"/>
  <c r="E346" i="2" s="1"/>
  <c r="B347" i="2"/>
  <c r="E347" i="2" s="1"/>
  <c r="B348" i="2"/>
  <c r="E348" i="2" s="1"/>
  <c r="B349" i="2"/>
  <c r="E349" i="2" s="1"/>
  <c r="B350" i="2"/>
  <c r="E350" i="2" s="1"/>
  <c r="B351" i="2"/>
  <c r="E351" i="2" s="1"/>
  <c r="B352" i="2"/>
  <c r="E352" i="2" s="1"/>
  <c r="B353" i="2"/>
  <c r="B354" i="2"/>
  <c r="E354" i="2" s="1"/>
  <c r="B355" i="2"/>
  <c r="E355" i="2" s="1"/>
  <c r="B356" i="2"/>
  <c r="E356" i="2" s="1"/>
  <c r="B357" i="2"/>
  <c r="B358" i="2"/>
  <c r="E358" i="2" s="1"/>
  <c r="B359" i="2"/>
  <c r="E359" i="2" s="1"/>
  <c r="B360" i="2"/>
  <c r="E360" i="2" s="1"/>
  <c r="B361" i="2"/>
  <c r="B362" i="2"/>
  <c r="E362" i="2" s="1"/>
  <c r="B363" i="2"/>
  <c r="E363" i="2" s="1"/>
  <c r="B364" i="2"/>
  <c r="E364" i="2" s="1"/>
  <c r="B365" i="2"/>
  <c r="B366" i="2"/>
  <c r="E366" i="2" s="1"/>
  <c r="B367" i="2"/>
  <c r="E367" i="2" s="1"/>
  <c r="B368" i="2"/>
  <c r="E368" i="2" s="1"/>
  <c r="B369" i="2"/>
  <c r="B370" i="2"/>
  <c r="E370" i="2" s="1"/>
  <c r="B371" i="2"/>
  <c r="E371" i="2" s="1"/>
  <c r="B372" i="2"/>
  <c r="E372" i="2" s="1"/>
  <c r="B373" i="2"/>
  <c r="B374" i="2"/>
  <c r="E374" i="2" s="1"/>
  <c r="B375" i="2"/>
  <c r="E375" i="2" s="1"/>
  <c r="B376" i="2"/>
  <c r="E376" i="2" s="1"/>
  <c r="B377" i="2"/>
  <c r="B378" i="2"/>
  <c r="E378" i="2" s="1"/>
  <c r="B379" i="2"/>
  <c r="E379" i="2" s="1"/>
  <c r="B380" i="2"/>
  <c r="E380" i="2" s="1"/>
  <c r="B381" i="2"/>
  <c r="B382" i="2"/>
  <c r="E382" i="2" s="1"/>
  <c r="B383" i="2"/>
  <c r="E383" i="2" s="1"/>
  <c r="B384" i="2"/>
  <c r="E384" i="2" s="1"/>
  <c r="B385" i="2"/>
  <c r="B386" i="2"/>
  <c r="E386" i="2" s="1"/>
  <c r="B387" i="2"/>
  <c r="E387" i="2" s="1"/>
  <c r="B388" i="2"/>
  <c r="E388" i="2" s="1"/>
  <c r="B389" i="2"/>
  <c r="B390" i="2"/>
  <c r="E390" i="2" s="1"/>
  <c r="B391" i="2"/>
  <c r="E391" i="2" s="1"/>
  <c r="B392" i="2"/>
  <c r="E392" i="2" s="1"/>
  <c r="B393" i="2"/>
  <c r="B394" i="2"/>
  <c r="E394" i="2" s="1"/>
  <c r="B395" i="2"/>
  <c r="E395" i="2" s="1"/>
  <c r="B396" i="2"/>
  <c r="E396" i="2" s="1"/>
  <c r="B397" i="2"/>
  <c r="B398" i="2"/>
  <c r="E398" i="2" s="1"/>
  <c r="B399" i="2"/>
  <c r="E399" i="2" s="1"/>
  <c r="B400" i="2"/>
  <c r="E400" i="2" s="1"/>
  <c r="B401" i="2"/>
  <c r="B402" i="2"/>
  <c r="E402" i="2" s="1"/>
  <c r="B403" i="2"/>
  <c r="E403" i="2" s="1"/>
  <c r="B404" i="2"/>
  <c r="E404" i="2" s="1"/>
  <c r="B405" i="2"/>
  <c r="B406" i="2"/>
  <c r="E406" i="2" s="1"/>
  <c r="B407" i="2"/>
  <c r="E407" i="2" s="1"/>
  <c r="B408" i="2"/>
  <c r="E408" i="2" s="1"/>
  <c r="B409" i="2"/>
  <c r="G277" i="6" l="1"/>
  <c r="G278" i="6"/>
  <c r="G276" i="6"/>
  <c r="G272" i="6"/>
  <c r="G273" i="6" s="1"/>
  <c r="G274" i="6" s="1"/>
  <c r="G271" i="6"/>
  <c r="G267" i="6"/>
  <c r="G268" i="6"/>
  <c r="G269" i="6"/>
  <c r="G266" i="6"/>
  <c r="G263" i="6" l="1"/>
  <c r="G264" i="6"/>
  <c r="G262" i="6"/>
  <c r="G154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2" i="6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13" i="2"/>
  <c r="J3" i="4" l="1"/>
  <c r="J2" i="4"/>
</calcChain>
</file>

<file path=xl/sharedStrings.xml><?xml version="1.0" encoding="utf-8"?>
<sst xmlns="http://schemas.openxmlformats.org/spreadsheetml/2006/main" count="4092" uniqueCount="452">
  <si>
    <t>INIT DSS</t>
  </si>
  <si>
    <t>SV DSS</t>
  </si>
  <si>
    <t>S_OROVL</t>
  </si>
  <si>
    <t>STORAGE</t>
  </si>
  <si>
    <t>PART B</t>
  </si>
  <si>
    <t>PART C</t>
  </si>
  <si>
    <t>I_Orovl</t>
  </si>
  <si>
    <t>I_Yuba</t>
  </si>
  <si>
    <t>FLOW-INFLOW</t>
  </si>
  <si>
    <t>PER-AVER</t>
  </si>
  <si>
    <t>TAF</t>
  </si>
  <si>
    <t>INFLOW</t>
  </si>
  <si>
    <t>I_OROVL</t>
  </si>
  <si>
    <t>INST-VAL</t>
  </si>
  <si>
    <t>1DAY</t>
  </si>
  <si>
    <t>CALLITE</t>
  </si>
  <si>
    <t>L2020A</t>
  </si>
  <si>
    <t>CFS</t>
  </si>
  <si>
    <t>STATION_ID</t>
  </si>
  <si>
    <t>DURATION</t>
  </si>
  <si>
    <t>SENSOR_NUMBER</t>
  </si>
  <si>
    <t>SENSOR_TYPE</t>
  </si>
  <si>
    <t>DATE TIME</t>
  </si>
  <si>
    <t>VALUE</t>
  </si>
  <si>
    <t>DATA_FLAG</t>
  </si>
  <si>
    <t>UNITS</t>
  </si>
  <si>
    <t>ORO</t>
  </si>
  <si>
    <t>D</t>
  </si>
  <si>
    <t xml:space="preserve"> </t>
  </si>
  <si>
    <t>---</t>
  </si>
  <si>
    <t>https://cdec.water.ca.gov/dynamicapp/req/CSVDataServlet?Stations=ORO&amp;SensorNums=76&amp;dur_code=D&amp;Start=2019-08-01&amp;End=2020-09-01</t>
  </si>
  <si>
    <t>OBS DATE</t>
  </si>
  <si>
    <t>20190731 0000</t>
  </si>
  <si>
    <t>20190801 0000</t>
  </si>
  <si>
    <t>AF</t>
  </si>
  <si>
    <t>20190802 0000</t>
  </si>
  <si>
    <t>Part A:</t>
  </si>
  <si>
    <t>Part B:</t>
  </si>
  <si>
    <t>Part C:</t>
  </si>
  <si>
    <t>Part D:</t>
  </si>
  <si>
    <t>Part E:</t>
  </si>
  <si>
    <t>Part F:</t>
  </si>
  <si>
    <t>Beg. Date:</t>
  </si>
  <si>
    <t>Beg. Time:</t>
  </si>
  <si>
    <t>End Date:</t>
  </si>
  <si>
    <t>End Time:</t>
  </si>
  <si>
    <t>Units:</t>
  </si>
  <si>
    <t>Data Type:</t>
  </si>
  <si>
    <t>https://cdec.water.ca.gov/dynamicapp/req/CSVDataServlet?Stations=ORO&amp;SensorNums=15&amp;dur_code=D&amp;Start=2019-07-31&amp;End=2019-08-01</t>
  </si>
  <si>
    <t>TOC STO</t>
  </si>
  <si>
    <t>20190803 0000</t>
  </si>
  <si>
    <t>20190804 0000</t>
  </si>
  <si>
    <t>20190805 0000</t>
  </si>
  <si>
    <t>20190806 0000</t>
  </si>
  <si>
    <t>20190807 0000</t>
  </si>
  <si>
    <t>20190808 0000</t>
  </si>
  <si>
    <t>20190809 0000</t>
  </si>
  <si>
    <t>20190810 0000</t>
  </si>
  <si>
    <t>20190811 0000</t>
  </si>
  <si>
    <t>20190812 0000</t>
  </si>
  <si>
    <t>20190813 0000</t>
  </si>
  <si>
    <t>20190814 0000</t>
  </si>
  <si>
    <t>20190815 0000</t>
  </si>
  <si>
    <t>20190816 0000</t>
  </si>
  <si>
    <t>20190817 0000</t>
  </si>
  <si>
    <t>20190818 0000</t>
  </si>
  <si>
    <t>20190819 0000</t>
  </si>
  <si>
    <t>20190820 0000</t>
  </si>
  <si>
    <t>20190821 0000</t>
  </si>
  <si>
    <t>20190822 0000</t>
  </si>
  <si>
    <t>20190823 0000</t>
  </si>
  <si>
    <t>20190824 0000</t>
  </si>
  <si>
    <t>20190825 0000</t>
  </si>
  <si>
    <t>20190826 0000</t>
  </si>
  <si>
    <t>20190827 0000</t>
  </si>
  <si>
    <t>20190828 0000</t>
  </si>
  <si>
    <t>20190829 0000</t>
  </si>
  <si>
    <t>20190830 0000</t>
  </si>
  <si>
    <t>20190831 0000</t>
  </si>
  <si>
    <t>20190901 0000</t>
  </si>
  <si>
    <t>20190902 0000</t>
  </si>
  <si>
    <t>20190903 0000</t>
  </si>
  <si>
    <t>20190904 0000</t>
  </si>
  <si>
    <t>20190905 0000</t>
  </si>
  <si>
    <t>20190906 0000</t>
  </si>
  <si>
    <t>20190907 0000</t>
  </si>
  <si>
    <t>20190908 0000</t>
  </si>
  <si>
    <t>20190909 0000</t>
  </si>
  <si>
    <t>20190910 0000</t>
  </si>
  <si>
    <t>20190911 0000</t>
  </si>
  <si>
    <t>20190912 0000</t>
  </si>
  <si>
    <t>20190913 0000</t>
  </si>
  <si>
    <t>20190914 0000</t>
  </si>
  <si>
    <t>20190915 0000</t>
  </si>
  <si>
    <t>20190916 0000</t>
  </si>
  <si>
    <t>20190917 0000</t>
  </si>
  <si>
    <t>20190918 0000</t>
  </si>
  <si>
    <t>20190919 0000</t>
  </si>
  <si>
    <t>20190920 0000</t>
  </si>
  <si>
    <t>20190921 0000</t>
  </si>
  <si>
    <t>20190922 0000</t>
  </si>
  <si>
    <t>20190923 0000</t>
  </si>
  <si>
    <t>20190924 0000</t>
  </si>
  <si>
    <t>20190925 0000</t>
  </si>
  <si>
    <t>20190926 0000</t>
  </si>
  <si>
    <t>20190927 0000</t>
  </si>
  <si>
    <t>20190928 0000</t>
  </si>
  <si>
    <t>20190929 0000</t>
  </si>
  <si>
    <t>20190930 0000</t>
  </si>
  <si>
    <t>20191001 0000</t>
  </si>
  <si>
    <t>20191002 0000</t>
  </si>
  <si>
    <t>20191003 0000</t>
  </si>
  <si>
    <t>20191004 0000</t>
  </si>
  <si>
    <t>20191005 0000</t>
  </si>
  <si>
    <t>20191006 0000</t>
  </si>
  <si>
    <t>20191007 0000</t>
  </si>
  <si>
    <t>20191008 0000</t>
  </si>
  <si>
    <t>20191009 0000</t>
  </si>
  <si>
    <t>20191010 0000</t>
  </si>
  <si>
    <t>20191011 0000</t>
  </si>
  <si>
    <t>20191012 0000</t>
  </si>
  <si>
    <t>20191013 0000</t>
  </si>
  <si>
    <t>20191014 0000</t>
  </si>
  <si>
    <t>20191015 0000</t>
  </si>
  <si>
    <t>20191016 0000</t>
  </si>
  <si>
    <t>20191017 0000</t>
  </si>
  <si>
    <t>20191018 0000</t>
  </si>
  <si>
    <t>20191019 0000</t>
  </si>
  <si>
    <t>20191020 0000</t>
  </si>
  <si>
    <t>20191021 0000</t>
  </si>
  <si>
    <t>20191022 0000</t>
  </si>
  <si>
    <t>20191023 0000</t>
  </si>
  <si>
    <t>20191024 0000</t>
  </si>
  <si>
    <t>20191025 0000</t>
  </si>
  <si>
    <t>20191026 0000</t>
  </si>
  <si>
    <t>20191027 0000</t>
  </si>
  <si>
    <t>20191028 0000</t>
  </si>
  <si>
    <t>20191029 0000</t>
  </si>
  <si>
    <t>20191030 0000</t>
  </si>
  <si>
    <t>20191031 0000</t>
  </si>
  <si>
    <t>20191101 0000</t>
  </si>
  <si>
    <t>20191102 0000</t>
  </si>
  <si>
    <t>20191103 0000</t>
  </si>
  <si>
    <t>20191104 0000</t>
  </si>
  <si>
    <t>20191105 0000</t>
  </si>
  <si>
    <t>20191106 0000</t>
  </si>
  <si>
    <t>20191107 0000</t>
  </si>
  <si>
    <t>20191108 0000</t>
  </si>
  <si>
    <t>20191109 0000</t>
  </si>
  <si>
    <t>20191110 0000</t>
  </si>
  <si>
    <t>20191111 0000</t>
  </si>
  <si>
    <t>20191112 0000</t>
  </si>
  <si>
    <t>20191113 0000</t>
  </si>
  <si>
    <t>20191114 0000</t>
  </si>
  <si>
    <t>20191115 0000</t>
  </si>
  <si>
    <t>20191116 0000</t>
  </si>
  <si>
    <t>20191117 0000</t>
  </si>
  <si>
    <t>20191118 0000</t>
  </si>
  <si>
    <t>20191119 0000</t>
  </si>
  <si>
    <t>20191120 0000</t>
  </si>
  <si>
    <t>20191121 0000</t>
  </si>
  <si>
    <t>20191122 0000</t>
  </si>
  <si>
    <t>20191123 0000</t>
  </si>
  <si>
    <t>20191124 0000</t>
  </si>
  <si>
    <t>20191125 0000</t>
  </si>
  <si>
    <t>20191126 0000</t>
  </si>
  <si>
    <t>20191127 0000</t>
  </si>
  <si>
    <t>20191128 0000</t>
  </si>
  <si>
    <t>20191129 0000</t>
  </si>
  <si>
    <t>20191130 0000</t>
  </si>
  <si>
    <t>20191201 0000</t>
  </si>
  <si>
    <t>20191202 0000</t>
  </si>
  <si>
    <t>20191203 0000</t>
  </si>
  <si>
    <t>20191204 0000</t>
  </si>
  <si>
    <t>20191205 0000</t>
  </si>
  <si>
    <t>20191206 0000</t>
  </si>
  <si>
    <t>20191207 0000</t>
  </si>
  <si>
    <t>20191208 0000</t>
  </si>
  <si>
    <t>20191209 0000</t>
  </si>
  <si>
    <t>20191210 0000</t>
  </si>
  <si>
    <t>20191211 0000</t>
  </si>
  <si>
    <t>20191212 0000</t>
  </si>
  <si>
    <t>20191213 0000</t>
  </si>
  <si>
    <t>20191214 0000</t>
  </si>
  <si>
    <t>20191215 0000</t>
  </si>
  <si>
    <t>20191216 0000</t>
  </si>
  <si>
    <t>20191217 0000</t>
  </si>
  <si>
    <t>20191218 0000</t>
  </si>
  <si>
    <t>20191219 0000</t>
  </si>
  <si>
    <t>20191220 0000</t>
  </si>
  <si>
    <t>20191221 0000</t>
  </si>
  <si>
    <t>20191222 0000</t>
  </si>
  <si>
    <t>20191223 0000</t>
  </si>
  <si>
    <t>20191224 0000</t>
  </si>
  <si>
    <t>20191225 0000</t>
  </si>
  <si>
    <t>20191226 0000</t>
  </si>
  <si>
    <t>20191227 0000</t>
  </si>
  <si>
    <t>20191228 0000</t>
  </si>
  <si>
    <t>20191229 0000</t>
  </si>
  <si>
    <t>20191230 0000</t>
  </si>
  <si>
    <t>20191231 0000</t>
  </si>
  <si>
    <t>20200102 0000</t>
  </si>
  <si>
    <t>20200103 0000</t>
  </si>
  <si>
    <t>20200104 0000</t>
  </si>
  <si>
    <t>20200105 0000</t>
  </si>
  <si>
    <t>20200106 0000</t>
  </si>
  <si>
    <t>20200107 0000</t>
  </si>
  <si>
    <t>20200108 0000</t>
  </si>
  <si>
    <t>20200109 0000</t>
  </si>
  <si>
    <t>20200110 0000</t>
  </si>
  <si>
    <t>20200111 0000</t>
  </si>
  <si>
    <t>20200112 0000</t>
  </si>
  <si>
    <t>20200113 0000</t>
  </si>
  <si>
    <t>20200114 0000</t>
  </si>
  <si>
    <t>20200115 0000</t>
  </si>
  <si>
    <t>20200116 0000</t>
  </si>
  <si>
    <t>20200117 0000</t>
  </si>
  <si>
    <t>20200118 0000</t>
  </si>
  <si>
    <t>20200119 0000</t>
  </si>
  <si>
    <t>20200120 0000</t>
  </si>
  <si>
    <t>20200121 0000</t>
  </si>
  <si>
    <t>20200122 0000</t>
  </si>
  <si>
    <t>20200123 0000</t>
  </si>
  <si>
    <t>20200124 0000</t>
  </si>
  <si>
    <t>20200125 0000</t>
  </si>
  <si>
    <t>20200126 0000</t>
  </si>
  <si>
    <t>20200127 0000</t>
  </si>
  <si>
    <t>20200128 0000</t>
  </si>
  <si>
    <t>20200129 0000</t>
  </si>
  <si>
    <t>20200130 0000</t>
  </si>
  <si>
    <t>20200131 0000</t>
  </si>
  <si>
    <t>20200201 0000</t>
  </si>
  <si>
    <t>20200202 0000</t>
  </si>
  <si>
    <t>20200203 0000</t>
  </si>
  <si>
    <t>20200204 0000</t>
  </si>
  <si>
    <t>20200205 0000</t>
  </si>
  <si>
    <t>20200206 0000</t>
  </si>
  <si>
    <t>20200207 0000</t>
  </si>
  <si>
    <t>20200208 0000</t>
  </si>
  <si>
    <t>20200209 0000</t>
  </si>
  <si>
    <t>20200210 0000</t>
  </si>
  <si>
    <t>20200211 0000</t>
  </si>
  <si>
    <t>20200212 0000</t>
  </si>
  <si>
    <t>20200213 0000</t>
  </si>
  <si>
    <t>20200214 0000</t>
  </si>
  <si>
    <t>20200215 0000</t>
  </si>
  <si>
    <t>20200216 0000</t>
  </si>
  <si>
    <t>20200217 0000</t>
  </si>
  <si>
    <t>20200218 0000</t>
  </si>
  <si>
    <t>20200219 0000</t>
  </si>
  <si>
    <t>20200220 0000</t>
  </si>
  <si>
    <t>20200221 0000</t>
  </si>
  <si>
    <t>20200222 0000</t>
  </si>
  <si>
    <t>20200223 0000</t>
  </si>
  <si>
    <t>20200224 0000</t>
  </si>
  <si>
    <t>20200225 0000</t>
  </si>
  <si>
    <t>20200226 0000</t>
  </si>
  <si>
    <t>20200227 0000</t>
  </si>
  <si>
    <t>20200228 0000</t>
  </si>
  <si>
    <t>20200229 0000</t>
  </si>
  <si>
    <t>20200301 0000</t>
  </si>
  <si>
    <t>20200302 0000</t>
  </si>
  <si>
    <t>20200303 0000</t>
  </si>
  <si>
    <t>20200304 0000</t>
  </si>
  <si>
    <t>20200305 0000</t>
  </si>
  <si>
    <t>20200306 0000</t>
  </si>
  <si>
    <t>20200307 0000</t>
  </si>
  <si>
    <t>20200308 0000</t>
  </si>
  <si>
    <t>20200309 0000</t>
  </si>
  <si>
    <t>20200310 0000</t>
  </si>
  <si>
    <t>20200311 0000</t>
  </si>
  <si>
    <t>20200312 0000</t>
  </si>
  <si>
    <t>20200313 0000</t>
  </si>
  <si>
    <t>20200314 0000</t>
  </si>
  <si>
    <t>20200315 0000</t>
  </si>
  <si>
    <t>20200316 0000</t>
  </si>
  <si>
    <t>20200317 0000</t>
  </si>
  <si>
    <t>20200318 0000</t>
  </si>
  <si>
    <t>20200319 0000</t>
  </si>
  <si>
    <t>20200320 0000</t>
  </si>
  <si>
    <t>20200321 0000</t>
  </si>
  <si>
    <t>20200322 0000</t>
  </si>
  <si>
    <t>20200323 0000</t>
  </si>
  <si>
    <t>20200324 0000</t>
  </si>
  <si>
    <t>20200325 0000</t>
  </si>
  <si>
    <t>20200326 0000</t>
  </si>
  <si>
    <t>20200327 0000</t>
  </si>
  <si>
    <t>20200328 0000</t>
  </si>
  <si>
    <t>20200329 0000</t>
  </si>
  <si>
    <t>20200330 0000</t>
  </si>
  <si>
    <t>20200331 0000</t>
  </si>
  <si>
    <t>20200401 0000</t>
  </si>
  <si>
    <t>20200402 0000</t>
  </si>
  <si>
    <t>20200403 0000</t>
  </si>
  <si>
    <t>20200404 0000</t>
  </si>
  <si>
    <t>20200405 0000</t>
  </si>
  <si>
    <t>20200406 0000</t>
  </si>
  <si>
    <t>20200407 0000</t>
  </si>
  <si>
    <t>20200408 0000</t>
  </si>
  <si>
    <t>20200409 0000</t>
  </si>
  <si>
    <t>20200410 0000</t>
  </si>
  <si>
    <t>20200411 0000</t>
  </si>
  <si>
    <t>20200412 0000</t>
  </si>
  <si>
    <t>20200413 0000</t>
  </si>
  <si>
    <t>20200414 0000</t>
  </si>
  <si>
    <t>20200415 0000</t>
  </si>
  <si>
    <t>20200416 0000</t>
  </si>
  <si>
    <t>20200417 0000</t>
  </si>
  <si>
    <t>20200418 0000</t>
  </si>
  <si>
    <t>20200419 0000</t>
  </si>
  <si>
    <t>20200421 0000</t>
  </si>
  <si>
    <t>20200422 0000</t>
  </si>
  <si>
    <t>20200423 0000</t>
  </si>
  <si>
    <t>20200424 0000</t>
  </si>
  <si>
    <t>20200426 0000</t>
  </si>
  <si>
    <t>20200427 0000</t>
  </si>
  <si>
    <t>20200428 0000</t>
  </si>
  <si>
    <t>20200429 0000</t>
  </si>
  <si>
    <t>20200501 0000</t>
  </si>
  <si>
    <t>20200502 0000</t>
  </si>
  <si>
    <t>20200503 0000</t>
  </si>
  <si>
    <t>20200505 0000</t>
  </si>
  <si>
    <t>20200506 0000</t>
  </si>
  <si>
    <t>20200507 0000</t>
  </si>
  <si>
    <t>20200508 0000</t>
  </si>
  <si>
    <t>20200509 0000</t>
  </si>
  <si>
    <t>20200510 0000</t>
  </si>
  <si>
    <t>20200511 0000</t>
  </si>
  <si>
    <t>20200512 0000</t>
  </si>
  <si>
    <t>20200513 0000</t>
  </si>
  <si>
    <t>20200514 0000</t>
  </si>
  <si>
    <t>20200515 0000</t>
  </si>
  <si>
    <t>20200516 0000</t>
  </si>
  <si>
    <t>20200517 0000</t>
  </si>
  <si>
    <t>20200518 0000</t>
  </si>
  <si>
    <t>20200519 0000</t>
  </si>
  <si>
    <t>20200520 0000</t>
  </si>
  <si>
    <t>20200521 0000</t>
  </si>
  <si>
    <t>20200522 0000</t>
  </si>
  <si>
    <t>20200523 0000</t>
  </si>
  <si>
    <t>20200524 0000</t>
  </si>
  <si>
    <t>20200525 0000</t>
  </si>
  <si>
    <t>20200526 0000</t>
  </si>
  <si>
    <t>20200527 0000</t>
  </si>
  <si>
    <t>20200528 0000</t>
  </si>
  <si>
    <t>20200529 0000</t>
  </si>
  <si>
    <t>20200530 0000</t>
  </si>
  <si>
    <t>20200531 0000</t>
  </si>
  <si>
    <t>20200601 0000</t>
  </si>
  <si>
    <t>20200602 0000</t>
  </si>
  <si>
    <t>20200603 0000</t>
  </si>
  <si>
    <t>20200604 0000</t>
  </si>
  <si>
    <t>20200605 0000</t>
  </si>
  <si>
    <t>20200606 0000</t>
  </si>
  <si>
    <t>20200607 0000</t>
  </si>
  <si>
    <t>20200608 0000</t>
  </si>
  <si>
    <t>20200609 0000</t>
  </si>
  <si>
    <t>20200610 0000</t>
  </si>
  <si>
    <t>20200611 0000</t>
  </si>
  <si>
    <t>20200612 0000</t>
  </si>
  <si>
    <t>20200613 0000</t>
  </si>
  <si>
    <t>20200614 0000</t>
  </si>
  <si>
    <t>20200615 0000</t>
  </si>
  <si>
    <t>20200616 0000</t>
  </si>
  <si>
    <t>20200617 0000</t>
  </si>
  <si>
    <t>20200618 0000</t>
  </si>
  <si>
    <t>20200619 0000</t>
  </si>
  <si>
    <t>20200620 0000</t>
  </si>
  <si>
    <t>20200621 0000</t>
  </si>
  <si>
    <t>20200622 0000</t>
  </si>
  <si>
    <t>20200623 0000</t>
  </si>
  <si>
    <t>20200624 0000</t>
  </si>
  <si>
    <t>20200625 0000</t>
  </si>
  <si>
    <t>20200626 0000</t>
  </si>
  <si>
    <t>20200627 0000</t>
  </si>
  <si>
    <t>20200628 0000</t>
  </si>
  <si>
    <t>20200629 0000</t>
  </si>
  <si>
    <t>20200630 0000</t>
  </si>
  <si>
    <t>20200701 0000</t>
  </si>
  <si>
    <t>20200702 0000</t>
  </si>
  <si>
    <t>20200703 0000</t>
  </si>
  <si>
    <t>20200704 0000</t>
  </si>
  <si>
    <t>20200705 0000</t>
  </si>
  <si>
    <t>20200706 0000</t>
  </si>
  <si>
    <t>20200707 0000</t>
  </si>
  <si>
    <t>20200708 0000</t>
  </si>
  <si>
    <t>20200709 0000</t>
  </si>
  <si>
    <t>20200710 0000</t>
  </si>
  <si>
    <t>20200711 0000</t>
  </si>
  <si>
    <t>20200712 0000</t>
  </si>
  <si>
    <t>20200713 0000</t>
  </si>
  <si>
    <t>20200714 0000</t>
  </si>
  <si>
    <t>20200715 0000</t>
  </si>
  <si>
    <t>20200716 0000</t>
  </si>
  <si>
    <t>20200717 0000</t>
  </si>
  <si>
    <t>20200718 0000</t>
  </si>
  <si>
    <t>20200719 0000</t>
  </si>
  <si>
    <t>20200720 0000</t>
  </si>
  <si>
    <t>20200721 0000</t>
  </si>
  <si>
    <t>20200722 0000</t>
  </si>
  <si>
    <t>20200723 0000</t>
  </si>
  <si>
    <t>20200724 0000</t>
  </si>
  <si>
    <t>20200725 0000</t>
  </si>
  <si>
    <t>20200726 0000</t>
  </si>
  <si>
    <t>20200727 0000</t>
  </si>
  <si>
    <t>20200728 0000</t>
  </si>
  <si>
    <t>20200729 0000</t>
  </si>
  <si>
    <t>20200730 0000</t>
  </si>
  <si>
    <t>20200731 0000</t>
  </si>
  <si>
    <t>20200801 0000</t>
  </si>
  <si>
    <t>20200802 0000</t>
  </si>
  <si>
    <t>20200803 0000</t>
  </si>
  <si>
    <t>20200804 0000</t>
  </si>
  <si>
    <t>20200805 0000</t>
  </si>
  <si>
    <t>20200806 0000</t>
  </si>
  <si>
    <t>20200807 0000</t>
  </si>
  <si>
    <t>20200808 0000</t>
  </si>
  <si>
    <t>20200809 0000</t>
  </si>
  <si>
    <t>20200810 0000</t>
  </si>
  <si>
    <t>20200811 0000</t>
  </si>
  <si>
    <t>20200812 0000</t>
  </si>
  <si>
    <t>20200813 0000</t>
  </si>
  <si>
    <t>20200814 0000</t>
  </si>
  <si>
    <t>20200815 0000</t>
  </si>
  <si>
    <t>20200816 0000</t>
  </si>
  <si>
    <t>20200817 0000</t>
  </si>
  <si>
    <t>20200818 0000</t>
  </si>
  <si>
    <t>20200819 0000</t>
  </si>
  <si>
    <t>20200820 0000</t>
  </si>
  <si>
    <t>20200821 0000</t>
  </si>
  <si>
    <t>20200822 0000</t>
  </si>
  <si>
    <t>20200823 0000</t>
  </si>
  <si>
    <t>20200824 0000</t>
  </si>
  <si>
    <t>20200825 0000</t>
  </si>
  <si>
    <t>20200826 0000</t>
  </si>
  <si>
    <t>20200827 0000</t>
  </si>
  <si>
    <t>20200828 0000</t>
  </si>
  <si>
    <t>20200829 0000</t>
  </si>
  <si>
    <t>20200830 0000</t>
  </si>
  <si>
    <t>20200831 0000</t>
  </si>
  <si>
    <t>20200901 0000</t>
  </si>
  <si>
    <t>20200902 0000</t>
  </si>
  <si>
    <t>s_orovllevel5</t>
  </si>
  <si>
    <t>STORAGE-LEVEL</t>
  </si>
  <si>
    <t>https://cdec.water.ca.gov/dynamicapp/req/CSVDataServlet?Stations=ORO&amp;SensorNums=94&amp;dur_code=D&amp;Start=2019-08-01&amp;End=2020-09-01</t>
  </si>
  <si>
    <t>evap_S_Orovl</t>
  </si>
  <si>
    <t>EVAPORATION-RATE</t>
  </si>
  <si>
    <t>IN</t>
  </si>
  <si>
    <t>Month</t>
  </si>
  <si>
    <t>Avg evap rate (in/month)</t>
  </si>
  <si>
    <t>days</t>
  </si>
  <si>
    <t>Avg evap rate in/day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</si>
</sst>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0" fontId="4" fillId="0" borderId="0" xfId="0" applyFont="1" applyAlignment="1">
      <alignment vertical="center"/>
    </xf>
    <xf numFmtId="0" fontId="2" fillId="0" borderId="0" xfId="1"/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0" fillId="0" borderId="0" xfId="0" applyNumberFormat="1"/>
    <xf numFmtId="171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OROLEVEL5!$F$1</c:f>
              <c:strCache>
                <c:ptCount val="1"/>
                <c:pt idx="0">
                  <c:v>OBS DATE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OROLEVEL5!$F$2:$F$399</c:f>
            </c:numRef>
          </c:yVal>
          <c:smooth val="1"/>
          <c:extLst>
            <c:ext xmlns:c16="http://schemas.microsoft.com/office/drawing/2014/chart" uri="{C3380CC4-5D6E-409C-BE32-E72D297353CC}">
              <c16:uniqueId val="{00000000-6B41-4B1B-9F88-7E11860CDB21}"/>
            </c:ext>
          </c:extLst>
        </c:ser>
        <c:ser>
          <c:idx val="1"/>
          <c:order val="1"/>
          <c:tx>
            <c:strRef>
              <c:f>OROLEVEL5!$G$1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OROLEVEL5!$E$2:$E$399</c:f>
              <c:numCache>
                <c:formatCode>m/d/yyyy</c:formatCode>
                <c:ptCount val="398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  <c:pt idx="56">
                  <c:v>43734</c:v>
                </c:pt>
                <c:pt idx="57">
                  <c:v>43735</c:v>
                </c:pt>
                <c:pt idx="58">
                  <c:v>43736</c:v>
                </c:pt>
                <c:pt idx="59">
                  <c:v>43737</c:v>
                </c:pt>
                <c:pt idx="60">
                  <c:v>43738</c:v>
                </c:pt>
                <c:pt idx="61">
                  <c:v>43739</c:v>
                </c:pt>
                <c:pt idx="62">
                  <c:v>43740</c:v>
                </c:pt>
                <c:pt idx="63">
                  <c:v>43741</c:v>
                </c:pt>
                <c:pt idx="64">
                  <c:v>43742</c:v>
                </c:pt>
                <c:pt idx="65">
                  <c:v>43743</c:v>
                </c:pt>
                <c:pt idx="66">
                  <c:v>43744</c:v>
                </c:pt>
                <c:pt idx="67">
                  <c:v>43745</c:v>
                </c:pt>
                <c:pt idx="68">
                  <c:v>43746</c:v>
                </c:pt>
                <c:pt idx="69">
                  <c:v>43747</c:v>
                </c:pt>
                <c:pt idx="70">
                  <c:v>43748</c:v>
                </c:pt>
                <c:pt idx="71">
                  <c:v>43749</c:v>
                </c:pt>
                <c:pt idx="72">
                  <c:v>43750</c:v>
                </c:pt>
                <c:pt idx="73">
                  <c:v>43751</c:v>
                </c:pt>
                <c:pt idx="74">
                  <c:v>43752</c:v>
                </c:pt>
                <c:pt idx="75">
                  <c:v>43753</c:v>
                </c:pt>
                <c:pt idx="76">
                  <c:v>43754</c:v>
                </c:pt>
                <c:pt idx="77">
                  <c:v>43755</c:v>
                </c:pt>
                <c:pt idx="78">
                  <c:v>43756</c:v>
                </c:pt>
                <c:pt idx="79">
                  <c:v>43757</c:v>
                </c:pt>
                <c:pt idx="80">
                  <c:v>43758</c:v>
                </c:pt>
                <c:pt idx="81">
                  <c:v>43759</c:v>
                </c:pt>
                <c:pt idx="82">
                  <c:v>43760</c:v>
                </c:pt>
                <c:pt idx="83">
                  <c:v>43761</c:v>
                </c:pt>
                <c:pt idx="84">
                  <c:v>43762</c:v>
                </c:pt>
                <c:pt idx="85">
                  <c:v>43763</c:v>
                </c:pt>
                <c:pt idx="86">
                  <c:v>43764</c:v>
                </c:pt>
                <c:pt idx="87">
                  <c:v>43765</c:v>
                </c:pt>
                <c:pt idx="88">
                  <c:v>43766</c:v>
                </c:pt>
                <c:pt idx="89">
                  <c:v>43767</c:v>
                </c:pt>
                <c:pt idx="90">
                  <c:v>43768</c:v>
                </c:pt>
                <c:pt idx="91">
                  <c:v>43769</c:v>
                </c:pt>
                <c:pt idx="92">
                  <c:v>43770</c:v>
                </c:pt>
                <c:pt idx="93">
                  <c:v>43771</c:v>
                </c:pt>
                <c:pt idx="94">
                  <c:v>43772</c:v>
                </c:pt>
                <c:pt idx="95">
                  <c:v>43773</c:v>
                </c:pt>
                <c:pt idx="96">
                  <c:v>43774</c:v>
                </c:pt>
                <c:pt idx="97">
                  <c:v>43775</c:v>
                </c:pt>
                <c:pt idx="98">
                  <c:v>43776</c:v>
                </c:pt>
                <c:pt idx="99">
                  <c:v>43777</c:v>
                </c:pt>
                <c:pt idx="100">
                  <c:v>43778</c:v>
                </c:pt>
                <c:pt idx="101">
                  <c:v>43779</c:v>
                </c:pt>
                <c:pt idx="102">
                  <c:v>43780</c:v>
                </c:pt>
                <c:pt idx="103">
                  <c:v>43781</c:v>
                </c:pt>
                <c:pt idx="104">
                  <c:v>43782</c:v>
                </c:pt>
                <c:pt idx="105">
                  <c:v>43783</c:v>
                </c:pt>
                <c:pt idx="106">
                  <c:v>43784</c:v>
                </c:pt>
                <c:pt idx="107">
                  <c:v>43785</c:v>
                </c:pt>
                <c:pt idx="108">
                  <c:v>43786</c:v>
                </c:pt>
                <c:pt idx="109">
                  <c:v>43787</c:v>
                </c:pt>
                <c:pt idx="110">
                  <c:v>43788</c:v>
                </c:pt>
                <c:pt idx="111">
                  <c:v>43789</c:v>
                </c:pt>
                <c:pt idx="112">
                  <c:v>43790</c:v>
                </c:pt>
                <c:pt idx="113">
                  <c:v>43791</c:v>
                </c:pt>
                <c:pt idx="114">
                  <c:v>43792</c:v>
                </c:pt>
                <c:pt idx="115">
                  <c:v>43793</c:v>
                </c:pt>
                <c:pt idx="116">
                  <c:v>43794</c:v>
                </c:pt>
                <c:pt idx="117">
                  <c:v>43795</c:v>
                </c:pt>
                <c:pt idx="118">
                  <c:v>43796</c:v>
                </c:pt>
                <c:pt idx="119">
                  <c:v>43797</c:v>
                </c:pt>
                <c:pt idx="120">
                  <c:v>43798</c:v>
                </c:pt>
                <c:pt idx="121">
                  <c:v>43799</c:v>
                </c:pt>
                <c:pt idx="122">
                  <c:v>43800</c:v>
                </c:pt>
                <c:pt idx="123">
                  <c:v>43801</c:v>
                </c:pt>
                <c:pt idx="124">
                  <c:v>43802</c:v>
                </c:pt>
                <c:pt idx="125">
                  <c:v>43803</c:v>
                </c:pt>
                <c:pt idx="126">
                  <c:v>43804</c:v>
                </c:pt>
                <c:pt idx="127">
                  <c:v>43805</c:v>
                </c:pt>
                <c:pt idx="128">
                  <c:v>43806</c:v>
                </c:pt>
                <c:pt idx="129">
                  <c:v>43807</c:v>
                </c:pt>
                <c:pt idx="130">
                  <c:v>43808</c:v>
                </c:pt>
                <c:pt idx="131">
                  <c:v>43809</c:v>
                </c:pt>
                <c:pt idx="132">
                  <c:v>43810</c:v>
                </c:pt>
                <c:pt idx="133">
                  <c:v>43811</c:v>
                </c:pt>
                <c:pt idx="134">
                  <c:v>43812</c:v>
                </c:pt>
                <c:pt idx="135">
                  <c:v>43813</c:v>
                </c:pt>
                <c:pt idx="136">
                  <c:v>43814</c:v>
                </c:pt>
                <c:pt idx="137">
                  <c:v>43815</c:v>
                </c:pt>
                <c:pt idx="138">
                  <c:v>43816</c:v>
                </c:pt>
                <c:pt idx="139">
                  <c:v>43817</c:v>
                </c:pt>
                <c:pt idx="140">
                  <c:v>43818</c:v>
                </c:pt>
                <c:pt idx="141">
                  <c:v>43819</c:v>
                </c:pt>
                <c:pt idx="142">
                  <c:v>43820</c:v>
                </c:pt>
                <c:pt idx="143">
                  <c:v>43821</c:v>
                </c:pt>
                <c:pt idx="144">
                  <c:v>43822</c:v>
                </c:pt>
                <c:pt idx="145">
                  <c:v>43823</c:v>
                </c:pt>
                <c:pt idx="146">
                  <c:v>43824</c:v>
                </c:pt>
                <c:pt idx="147">
                  <c:v>43825</c:v>
                </c:pt>
                <c:pt idx="148">
                  <c:v>43826</c:v>
                </c:pt>
                <c:pt idx="149">
                  <c:v>43827</c:v>
                </c:pt>
                <c:pt idx="150">
                  <c:v>43828</c:v>
                </c:pt>
                <c:pt idx="151">
                  <c:v>43829</c:v>
                </c:pt>
                <c:pt idx="152">
                  <c:v>43830</c:v>
                </c:pt>
                <c:pt idx="153">
                  <c:v>43831</c:v>
                </c:pt>
                <c:pt idx="154">
                  <c:v>43832</c:v>
                </c:pt>
                <c:pt idx="155">
                  <c:v>43833</c:v>
                </c:pt>
                <c:pt idx="156">
                  <c:v>43834</c:v>
                </c:pt>
                <c:pt idx="157">
                  <c:v>43835</c:v>
                </c:pt>
                <c:pt idx="158">
                  <c:v>43836</c:v>
                </c:pt>
                <c:pt idx="159">
                  <c:v>43837</c:v>
                </c:pt>
                <c:pt idx="160">
                  <c:v>43838</c:v>
                </c:pt>
                <c:pt idx="161">
                  <c:v>43839</c:v>
                </c:pt>
                <c:pt idx="162">
                  <c:v>43840</c:v>
                </c:pt>
                <c:pt idx="163">
                  <c:v>43841</c:v>
                </c:pt>
                <c:pt idx="164">
                  <c:v>43842</c:v>
                </c:pt>
                <c:pt idx="165">
                  <c:v>43843</c:v>
                </c:pt>
                <c:pt idx="166">
                  <c:v>43844</c:v>
                </c:pt>
                <c:pt idx="167">
                  <c:v>43845</c:v>
                </c:pt>
                <c:pt idx="168">
                  <c:v>43846</c:v>
                </c:pt>
                <c:pt idx="169">
                  <c:v>43847</c:v>
                </c:pt>
                <c:pt idx="170">
                  <c:v>43848</c:v>
                </c:pt>
                <c:pt idx="171">
                  <c:v>43849</c:v>
                </c:pt>
                <c:pt idx="172">
                  <c:v>43850</c:v>
                </c:pt>
                <c:pt idx="173">
                  <c:v>43851</c:v>
                </c:pt>
                <c:pt idx="174">
                  <c:v>43852</c:v>
                </c:pt>
                <c:pt idx="175">
                  <c:v>43853</c:v>
                </c:pt>
                <c:pt idx="176">
                  <c:v>43854</c:v>
                </c:pt>
                <c:pt idx="177">
                  <c:v>43855</c:v>
                </c:pt>
                <c:pt idx="178">
                  <c:v>43856</c:v>
                </c:pt>
                <c:pt idx="179">
                  <c:v>43857</c:v>
                </c:pt>
                <c:pt idx="180">
                  <c:v>43858</c:v>
                </c:pt>
                <c:pt idx="181">
                  <c:v>43859</c:v>
                </c:pt>
                <c:pt idx="182">
                  <c:v>43860</c:v>
                </c:pt>
                <c:pt idx="183">
                  <c:v>43861</c:v>
                </c:pt>
                <c:pt idx="184">
                  <c:v>43862</c:v>
                </c:pt>
                <c:pt idx="185">
                  <c:v>43863</c:v>
                </c:pt>
                <c:pt idx="186">
                  <c:v>43864</c:v>
                </c:pt>
                <c:pt idx="187">
                  <c:v>43865</c:v>
                </c:pt>
                <c:pt idx="188">
                  <c:v>43866</c:v>
                </c:pt>
                <c:pt idx="189">
                  <c:v>43867</c:v>
                </c:pt>
                <c:pt idx="190">
                  <c:v>43868</c:v>
                </c:pt>
                <c:pt idx="191">
                  <c:v>43869</c:v>
                </c:pt>
                <c:pt idx="192">
                  <c:v>43870</c:v>
                </c:pt>
                <c:pt idx="193">
                  <c:v>43871</c:v>
                </c:pt>
                <c:pt idx="194">
                  <c:v>43872</c:v>
                </c:pt>
                <c:pt idx="195">
                  <c:v>43873</c:v>
                </c:pt>
                <c:pt idx="196">
                  <c:v>43874</c:v>
                </c:pt>
                <c:pt idx="197">
                  <c:v>43875</c:v>
                </c:pt>
                <c:pt idx="198">
                  <c:v>43876</c:v>
                </c:pt>
                <c:pt idx="199">
                  <c:v>43877</c:v>
                </c:pt>
                <c:pt idx="200">
                  <c:v>43878</c:v>
                </c:pt>
                <c:pt idx="201">
                  <c:v>43879</c:v>
                </c:pt>
                <c:pt idx="202">
                  <c:v>43880</c:v>
                </c:pt>
                <c:pt idx="203">
                  <c:v>43881</c:v>
                </c:pt>
                <c:pt idx="204">
                  <c:v>43882</c:v>
                </c:pt>
                <c:pt idx="205">
                  <c:v>43883</c:v>
                </c:pt>
                <c:pt idx="206">
                  <c:v>43884</c:v>
                </c:pt>
                <c:pt idx="207">
                  <c:v>43885</c:v>
                </c:pt>
                <c:pt idx="208">
                  <c:v>43886</c:v>
                </c:pt>
                <c:pt idx="209">
                  <c:v>43887</c:v>
                </c:pt>
                <c:pt idx="210">
                  <c:v>43888</c:v>
                </c:pt>
                <c:pt idx="211">
                  <c:v>43889</c:v>
                </c:pt>
                <c:pt idx="212">
                  <c:v>43890</c:v>
                </c:pt>
                <c:pt idx="213">
                  <c:v>43891</c:v>
                </c:pt>
                <c:pt idx="214">
                  <c:v>43892</c:v>
                </c:pt>
                <c:pt idx="215">
                  <c:v>43893</c:v>
                </c:pt>
                <c:pt idx="216">
                  <c:v>43894</c:v>
                </c:pt>
                <c:pt idx="217">
                  <c:v>43895</c:v>
                </c:pt>
                <c:pt idx="218">
                  <c:v>43896</c:v>
                </c:pt>
                <c:pt idx="219">
                  <c:v>43897</c:v>
                </c:pt>
                <c:pt idx="220">
                  <c:v>43898</c:v>
                </c:pt>
                <c:pt idx="221">
                  <c:v>43899</c:v>
                </c:pt>
                <c:pt idx="222">
                  <c:v>43900</c:v>
                </c:pt>
                <c:pt idx="223">
                  <c:v>43901</c:v>
                </c:pt>
                <c:pt idx="224">
                  <c:v>43902</c:v>
                </c:pt>
                <c:pt idx="225">
                  <c:v>43903</c:v>
                </c:pt>
                <c:pt idx="226">
                  <c:v>43904</c:v>
                </c:pt>
                <c:pt idx="227">
                  <c:v>43905</c:v>
                </c:pt>
                <c:pt idx="228">
                  <c:v>43906</c:v>
                </c:pt>
                <c:pt idx="229">
                  <c:v>43907</c:v>
                </c:pt>
                <c:pt idx="230">
                  <c:v>43908</c:v>
                </c:pt>
                <c:pt idx="231">
                  <c:v>43909</c:v>
                </c:pt>
                <c:pt idx="232">
                  <c:v>43910</c:v>
                </c:pt>
                <c:pt idx="233">
                  <c:v>43911</c:v>
                </c:pt>
                <c:pt idx="234">
                  <c:v>43912</c:v>
                </c:pt>
                <c:pt idx="235">
                  <c:v>43913</c:v>
                </c:pt>
                <c:pt idx="236">
                  <c:v>43914</c:v>
                </c:pt>
                <c:pt idx="237">
                  <c:v>43915</c:v>
                </c:pt>
                <c:pt idx="238">
                  <c:v>43916</c:v>
                </c:pt>
                <c:pt idx="239">
                  <c:v>43917</c:v>
                </c:pt>
                <c:pt idx="240">
                  <c:v>43918</c:v>
                </c:pt>
                <c:pt idx="241">
                  <c:v>43919</c:v>
                </c:pt>
                <c:pt idx="242">
                  <c:v>43920</c:v>
                </c:pt>
                <c:pt idx="243">
                  <c:v>43921</c:v>
                </c:pt>
                <c:pt idx="244">
                  <c:v>43922</c:v>
                </c:pt>
                <c:pt idx="245">
                  <c:v>43923</c:v>
                </c:pt>
                <c:pt idx="246">
                  <c:v>43924</c:v>
                </c:pt>
                <c:pt idx="247">
                  <c:v>43925</c:v>
                </c:pt>
                <c:pt idx="248">
                  <c:v>43926</c:v>
                </c:pt>
                <c:pt idx="249">
                  <c:v>43927</c:v>
                </c:pt>
                <c:pt idx="250">
                  <c:v>43928</c:v>
                </c:pt>
                <c:pt idx="251">
                  <c:v>43929</c:v>
                </c:pt>
                <c:pt idx="252">
                  <c:v>43930</c:v>
                </c:pt>
                <c:pt idx="253">
                  <c:v>43931</c:v>
                </c:pt>
                <c:pt idx="254">
                  <c:v>43932</c:v>
                </c:pt>
                <c:pt idx="255">
                  <c:v>43933</c:v>
                </c:pt>
                <c:pt idx="256">
                  <c:v>43934</c:v>
                </c:pt>
                <c:pt idx="257">
                  <c:v>43935</c:v>
                </c:pt>
                <c:pt idx="258">
                  <c:v>43936</c:v>
                </c:pt>
                <c:pt idx="259">
                  <c:v>43937</c:v>
                </c:pt>
                <c:pt idx="260">
                  <c:v>43938</c:v>
                </c:pt>
                <c:pt idx="261">
                  <c:v>43939</c:v>
                </c:pt>
                <c:pt idx="262">
                  <c:v>43940</c:v>
                </c:pt>
                <c:pt idx="263">
                  <c:v>43941</c:v>
                </c:pt>
                <c:pt idx="264">
                  <c:v>43942</c:v>
                </c:pt>
                <c:pt idx="265">
                  <c:v>43943</c:v>
                </c:pt>
                <c:pt idx="266">
                  <c:v>43944</c:v>
                </c:pt>
                <c:pt idx="267">
                  <c:v>43945</c:v>
                </c:pt>
                <c:pt idx="268">
                  <c:v>43946</c:v>
                </c:pt>
                <c:pt idx="269">
                  <c:v>43947</c:v>
                </c:pt>
                <c:pt idx="270">
                  <c:v>43948</c:v>
                </c:pt>
                <c:pt idx="271">
                  <c:v>43949</c:v>
                </c:pt>
                <c:pt idx="272">
                  <c:v>43950</c:v>
                </c:pt>
                <c:pt idx="273">
                  <c:v>43951</c:v>
                </c:pt>
                <c:pt idx="274">
                  <c:v>43952</c:v>
                </c:pt>
                <c:pt idx="275">
                  <c:v>43953</c:v>
                </c:pt>
                <c:pt idx="276">
                  <c:v>43954</c:v>
                </c:pt>
                <c:pt idx="277">
                  <c:v>43955</c:v>
                </c:pt>
                <c:pt idx="278">
                  <c:v>43956</c:v>
                </c:pt>
                <c:pt idx="279">
                  <c:v>43957</c:v>
                </c:pt>
                <c:pt idx="280">
                  <c:v>43958</c:v>
                </c:pt>
                <c:pt idx="281">
                  <c:v>43959</c:v>
                </c:pt>
                <c:pt idx="282">
                  <c:v>43960</c:v>
                </c:pt>
                <c:pt idx="283">
                  <c:v>43961</c:v>
                </c:pt>
                <c:pt idx="284">
                  <c:v>43962</c:v>
                </c:pt>
                <c:pt idx="285">
                  <c:v>43963</c:v>
                </c:pt>
                <c:pt idx="286">
                  <c:v>43964</c:v>
                </c:pt>
                <c:pt idx="287">
                  <c:v>43965</c:v>
                </c:pt>
                <c:pt idx="288">
                  <c:v>43966</c:v>
                </c:pt>
                <c:pt idx="289">
                  <c:v>43967</c:v>
                </c:pt>
                <c:pt idx="290">
                  <c:v>43968</c:v>
                </c:pt>
                <c:pt idx="291">
                  <c:v>43969</c:v>
                </c:pt>
                <c:pt idx="292">
                  <c:v>43970</c:v>
                </c:pt>
                <c:pt idx="293">
                  <c:v>43971</c:v>
                </c:pt>
                <c:pt idx="294">
                  <c:v>43972</c:v>
                </c:pt>
                <c:pt idx="295">
                  <c:v>43973</c:v>
                </c:pt>
                <c:pt idx="296">
                  <c:v>43974</c:v>
                </c:pt>
                <c:pt idx="297">
                  <c:v>43975</c:v>
                </c:pt>
                <c:pt idx="298">
                  <c:v>43976</c:v>
                </c:pt>
                <c:pt idx="299">
                  <c:v>43977</c:v>
                </c:pt>
                <c:pt idx="300">
                  <c:v>43978</c:v>
                </c:pt>
                <c:pt idx="301">
                  <c:v>43979</c:v>
                </c:pt>
                <c:pt idx="302">
                  <c:v>43980</c:v>
                </c:pt>
                <c:pt idx="303">
                  <c:v>43981</c:v>
                </c:pt>
                <c:pt idx="304">
                  <c:v>43982</c:v>
                </c:pt>
                <c:pt idx="305">
                  <c:v>43983</c:v>
                </c:pt>
                <c:pt idx="306">
                  <c:v>43984</c:v>
                </c:pt>
                <c:pt idx="307">
                  <c:v>43985</c:v>
                </c:pt>
                <c:pt idx="308">
                  <c:v>43986</c:v>
                </c:pt>
                <c:pt idx="309">
                  <c:v>43987</c:v>
                </c:pt>
                <c:pt idx="310">
                  <c:v>43988</c:v>
                </c:pt>
                <c:pt idx="311">
                  <c:v>43989</c:v>
                </c:pt>
                <c:pt idx="312">
                  <c:v>43990</c:v>
                </c:pt>
                <c:pt idx="313">
                  <c:v>43991</c:v>
                </c:pt>
                <c:pt idx="314">
                  <c:v>43992</c:v>
                </c:pt>
                <c:pt idx="315">
                  <c:v>43993</c:v>
                </c:pt>
                <c:pt idx="316">
                  <c:v>43994</c:v>
                </c:pt>
                <c:pt idx="317">
                  <c:v>43995</c:v>
                </c:pt>
                <c:pt idx="318">
                  <c:v>43996</c:v>
                </c:pt>
                <c:pt idx="319">
                  <c:v>43997</c:v>
                </c:pt>
                <c:pt idx="320">
                  <c:v>43998</c:v>
                </c:pt>
                <c:pt idx="321">
                  <c:v>43999</c:v>
                </c:pt>
                <c:pt idx="322">
                  <c:v>44000</c:v>
                </c:pt>
                <c:pt idx="323">
                  <c:v>44001</c:v>
                </c:pt>
                <c:pt idx="324">
                  <c:v>44002</c:v>
                </c:pt>
                <c:pt idx="325">
                  <c:v>44003</c:v>
                </c:pt>
                <c:pt idx="326">
                  <c:v>44004</c:v>
                </c:pt>
                <c:pt idx="327">
                  <c:v>44005</c:v>
                </c:pt>
                <c:pt idx="328">
                  <c:v>44006</c:v>
                </c:pt>
                <c:pt idx="329">
                  <c:v>44007</c:v>
                </c:pt>
                <c:pt idx="330">
                  <c:v>44008</c:v>
                </c:pt>
                <c:pt idx="331">
                  <c:v>44009</c:v>
                </c:pt>
                <c:pt idx="332">
                  <c:v>44010</c:v>
                </c:pt>
                <c:pt idx="333">
                  <c:v>44011</c:v>
                </c:pt>
                <c:pt idx="334">
                  <c:v>44012</c:v>
                </c:pt>
                <c:pt idx="335">
                  <c:v>44013</c:v>
                </c:pt>
                <c:pt idx="336">
                  <c:v>44014</c:v>
                </c:pt>
                <c:pt idx="337">
                  <c:v>44015</c:v>
                </c:pt>
                <c:pt idx="338">
                  <c:v>44016</c:v>
                </c:pt>
                <c:pt idx="339">
                  <c:v>44017</c:v>
                </c:pt>
                <c:pt idx="340">
                  <c:v>44018</c:v>
                </c:pt>
                <c:pt idx="341">
                  <c:v>44019</c:v>
                </c:pt>
                <c:pt idx="342">
                  <c:v>44020</c:v>
                </c:pt>
                <c:pt idx="343">
                  <c:v>44021</c:v>
                </c:pt>
                <c:pt idx="344">
                  <c:v>44022</c:v>
                </c:pt>
                <c:pt idx="345">
                  <c:v>44023</c:v>
                </c:pt>
                <c:pt idx="346">
                  <c:v>44024</c:v>
                </c:pt>
                <c:pt idx="347">
                  <c:v>44025</c:v>
                </c:pt>
                <c:pt idx="348">
                  <c:v>44026</c:v>
                </c:pt>
                <c:pt idx="349">
                  <c:v>44027</c:v>
                </c:pt>
                <c:pt idx="350">
                  <c:v>44028</c:v>
                </c:pt>
                <c:pt idx="351">
                  <c:v>44029</c:v>
                </c:pt>
                <c:pt idx="352">
                  <c:v>44030</c:v>
                </c:pt>
                <c:pt idx="353">
                  <c:v>44031</c:v>
                </c:pt>
                <c:pt idx="354">
                  <c:v>44032</c:v>
                </c:pt>
                <c:pt idx="355">
                  <c:v>44033</c:v>
                </c:pt>
                <c:pt idx="356">
                  <c:v>44034</c:v>
                </c:pt>
                <c:pt idx="357">
                  <c:v>44035</c:v>
                </c:pt>
                <c:pt idx="358">
                  <c:v>44036</c:v>
                </c:pt>
                <c:pt idx="359">
                  <c:v>44037</c:v>
                </c:pt>
                <c:pt idx="360">
                  <c:v>44038</c:v>
                </c:pt>
                <c:pt idx="361">
                  <c:v>44039</c:v>
                </c:pt>
                <c:pt idx="362">
                  <c:v>44040</c:v>
                </c:pt>
                <c:pt idx="363">
                  <c:v>44041</c:v>
                </c:pt>
                <c:pt idx="364">
                  <c:v>44042</c:v>
                </c:pt>
                <c:pt idx="365">
                  <c:v>44043</c:v>
                </c:pt>
                <c:pt idx="366">
                  <c:v>44044</c:v>
                </c:pt>
                <c:pt idx="367">
                  <c:v>44045</c:v>
                </c:pt>
                <c:pt idx="368">
                  <c:v>44046</c:v>
                </c:pt>
                <c:pt idx="369">
                  <c:v>44047</c:v>
                </c:pt>
                <c:pt idx="370">
                  <c:v>44048</c:v>
                </c:pt>
                <c:pt idx="371">
                  <c:v>44049</c:v>
                </c:pt>
                <c:pt idx="372">
                  <c:v>44050</c:v>
                </c:pt>
                <c:pt idx="373">
                  <c:v>44051</c:v>
                </c:pt>
                <c:pt idx="374">
                  <c:v>44052</c:v>
                </c:pt>
                <c:pt idx="375">
                  <c:v>44053</c:v>
                </c:pt>
                <c:pt idx="376">
                  <c:v>44054</c:v>
                </c:pt>
                <c:pt idx="377">
                  <c:v>44055</c:v>
                </c:pt>
                <c:pt idx="378">
                  <c:v>44056</c:v>
                </c:pt>
                <c:pt idx="379">
                  <c:v>44057</c:v>
                </c:pt>
                <c:pt idx="380">
                  <c:v>44058</c:v>
                </c:pt>
                <c:pt idx="381">
                  <c:v>44059</c:v>
                </c:pt>
                <c:pt idx="382">
                  <c:v>44060</c:v>
                </c:pt>
                <c:pt idx="383">
                  <c:v>44061</c:v>
                </c:pt>
                <c:pt idx="384">
                  <c:v>44062</c:v>
                </c:pt>
                <c:pt idx="385">
                  <c:v>44063</c:v>
                </c:pt>
                <c:pt idx="386">
                  <c:v>44064</c:v>
                </c:pt>
                <c:pt idx="387">
                  <c:v>44065</c:v>
                </c:pt>
                <c:pt idx="388">
                  <c:v>44066</c:v>
                </c:pt>
                <c:pt idx="389">
                  <c:v>44067</c:v>
                </c:pt>
                <c:pt idx="390">
                  <c:v>44068</c:v>
                </c:pt>
                <c:pt idx="391">
                  <c:v>44069</c:v>
                </c:pt>
                <c:pt idx="392">
                  <c:v>44070</c:v>
                </c:pt>
                <c:pt idx="393">
                  <c:v>44071</c:v>
                </c:pt>
                <c:pt idx="394">
                  <c:v>44072</c:v>
                </c:pt>
                <c:pt idx="395">
                  <c:v>44073</c:v>
                </c:pt>
                <c:pt idx="396">
                  <c:v>44074</c:v>
                </c:pt>
                <c:pt idx="397">
                  <c:v>44075</c:v>
                </c:pt>
              </c:numCache>
            </c:numRef>
          </c:xVal>
          <c:yVal>
            <c:numRef>
              <c:f>OROLEVEL5!$G$2:$G$399</c:f>
              <c:numCache>
                <c:formatCode>General</c:formatCode>
                <c:ptCount val="398"/>
                <c:pt idx="0">
                  <c:v>3538000</c:v>
                </c:pt>
                <c:pt idx="1">
                  <c:v>3538000</c:v>
                </c:pt>
                <c:pt idx="2">
                  <c:v>3538000</c:v>
                </c:pt>
                <c:pt idx="3">
                  <c:v>3538000</c:v>
                </c:pt>
                <c:pt idx="4">
                  <c:v>3538000</c:v>
                </c:pt>
                <c:pt idx="5">
                  <c:v>3538000</c:v>
                </c:pt>
                <c:pt idx="6">
                  <c:v>3538000</c:v>
                </c:pt>
                <c:pt idx="7">
                  <c:v>3538000</c:v>
                </c:pt>
                <c:pt idx="8">
                  <c:v>3538000</c:v>
                </c:pt>
                <c:pt idx="9">
                  <c:v>3538000</c:v>
                </c:pt>
                <c:pt idx="10">
                  <c:v>3538000</c:v>
                </c:pt>
                <c:pt idx="11">
                  <c:v>3538000</c:v>
                </c:pt>
                <c:pt idx="12">
                  <c:v>3538000</c:v>
                </c:pt>
                <c:pt idx="13">
                  <c:v>3538000</c:v>
                </c:pt>
                <c:pt idx="14">
                  <c:v>3538000</c:v>
                </c:pt>
                <c:pt idx="15">
                  <c:v>3538000</c:v>
                </c:pt>
                <c:pt idx="16">
                  <c:v>3538000</c:v>
                </c:pt>
                <c:pt idx="17">
                  <c:v>3538000</c:v>
                </c:pt>
                <c:pt idx="18">
                  <c:v>3538000</c:v>
                </c:pt>
                <c:pt idx="19">
                  <c:v>3538000</c:v>
                </c:pt>
                <c:pt idx="20">
                  <c:v>3538000</c:v>
                </c:pt>
                <c:pt idx="21">
                  <c:v>3538000</c:v>
                </c:pt>
                <c:pt idx="22">
                  <c:v>3538000</c:v>
                </c:pt>
                <c:pt idx="23">
                  <c:v>3538000</c:v>
                </c:pt>
                <c:pt idx="24">
                  <c:v>3538000</c:v>
                </c:pt>
                <c:pt idx="25">
                  <c:v>3538000</c:v>
                </c:pt>
                <c:pt idx="26">
                  <c:v>3538000</c:v>
                </c:pt>
                <c:pt idx="27">
                  <c:v>3538000</c:v>
                </c:pt>
                <c:pt idx="28">
                  <c:v>3538000</c:v>
                </c:pt>
                <c:pt idx="29">
                  <c:v>3538000</c:v>
                </c:pt>
                <c:pt idx="30">
                  <c:v>3538000</c:v>
                </c:pt>
                <c:pt idx="31">
                  <c:v>3538000</c:v>
                </c:pt>
                <c:pt idx="32">
                  <c:v>3538000</c:v>
                </c:pt>
                <c:pt idx="33">
                  <c:v>3538000</c:v>
                </c:pt>
                <c:pt idx="34">
                  <c:v>3538000</c:v>
                </c:pt>
                <c:pt idx="35">
                  <c:v>3538000</c:v>
                </c:pt>
                <c:pt idx="36">
                  <c:v>3538000</c:v>
                </c:pt>
                <c:pt idx="37">
                  <c:v>3538000</c:v>
                </c:pt>
                <c:pt idx="38">
                  <c:v>3538000</c:v>
                </c:pt>
                <c:pt idx="39">
                  <c:v>3538000</c:v>
                </c:pt>
                <c:pt idx="40">
                  <c:v>3538000</c:v>
                </c:pt>
                <c:pt idx="41">
                  <c:v>3538000</c:v>
                </c:pt>
                <c:pt idx="42">
                  <c:v>3538000</c:v>
                </c:pt>
                <c:pt idx="43">
                  <c:v>3538000</c:v>
                </c:pt>
                <c:pt idx="44">
                  <c:v>3538000</c:v>
                </c:pt>
                <c:pt idx="45">
                  <c:v>3538000</c:v>
                </c:pt>
                <c:pt idx="46">
                  <c:v>3525500</c:v>
                </c:pt>
                <c:pt idx="47">
                  <c:v>3513000</c:v>
                </c:pt>
                <c:pt idx="48">
                  <c:v>3500500</c:v>
                </c:pt>
                <c:pt idx="49">
                  <c:v>3488000</c:v>
                </c:pt>
                <c:pt idx="50">
                  <c:v>3475500</c:v>
                </c:pt>
                <c:pt idx="51">
                  <c:v>3463000</c:v>
                </c:pt>
                <c:pt idx="52">
                  <c:v>3450500</c:v>
                </c:pt>
                <c:pt idx="53">
                  <c:v>3438000</c:v>
                </c:pt>
                <c:pt idx="54">
                  <c:v>3425500</c:v>
                </c:pt>
                <c:pt idx="55">
                  <c:v>3413000</c:v>
                </c:pt>
                <c:pt idx="56">
                  <c:v>3400500</c:v>
                </c:pt>
                <c:pt idx="57">
                  <c:v>3388000</c:v>
                </c:pt>
                <c:pt idx="58">
                  <c:v>3375500</c:v>
                </c:pt>
                <c:pt idx="59">
                  <c:v>3363000</c:v>
                </c:pt>
                <c:pt idx="60">
                  <c:v>3350500</c:v>
                </c:pt>
                <c:pt idx="61">
                  <c:v>3338000</c:v>
                </c:pt>
                <c:pt idx="62">
                  <c:v>3325500</c:v>
                </c:pt>
                <c:pt idx="63">
                  <c:v>3313000</c:v>
                </c:pt>
                <c:pt idx="64">
                  <c:v>3300500</c:v>
                </c:pt>
                <c:pt idx="65">
                  <c:v>3288000</c:v>
                </c:pt>
                <c:pt idx="66">
                  <c:v>3275500</c:v>
                </c:pt>
                <c:pt idx="67">
                  <c:v>3263000</c:v>
                </c:pt>
                <c:pt idx="68">
                  <c:v>3250500</c:v>
                </c:pt>
                <c:pt idx="69">
                  <c:v>3238000</c:v>
                </c:pt>
                <c:pt idx="70">
                  <c:v>3225500</c:v>
                </c:pt>
                <c:pt idx="71">
                  <c:v>3213000</c:v>
                </c:pt>
                <c:pt idx="72">
                  <c:v>3200500</c:v>
                </c:pt>
                <c:pt idx="73">
                  <c:v>3188000</c:v>
                </c:pt>
                <c:pt idx="74">
                  <c:v>3175500</c:v>
                </c:pt>
                <c:pt idx="75">
                  <c:v>3163000</c:v>
                </c:pt>
                <c:pt idx="76">
                  <c:v>3163000</c:v>
                </c:pt>
                <c:pt idx="77">
                  <c:v>3163000</c:v>
                </c:pt>
                <c:pt idx="78">
                  <c:v>3163000</c:v>
                </c:pt>
                <c:pt idx="79">
                  <c:v>3163000</c:v>
                </c:pt>
                <c:pt idx="80">
                  <c:v>3163000</c:v>
                </c:pt>
                <c:pt idx="81">
                  <c:v>3163000</c:v>
                </c:pt>
                <c:pt idx="82">
                  <c:v>3163000</c:v>
                </c:pt>
                <c:pt idx="83">
                  <c:v>3163000</c:v>
                </c:pt>
                <c:pt idx="84">
                  <c:v>3163000</c:v>
                </c:pt>
                <c:pt idx="85">
                  <c:v>3163000</c:v>
                </c:pt>
                <c:pt idx="86">
                  <c:v>3163000</c:v>
                </c:pt>
                <c:pt idx="87">
                  <c:v>3163000</c:v>
                </c:pt>
                <c:pt idx="88">
                  <c:v>3163000</c:v>
                </c:pt>
                <c:pt idx="89">
                  <c:v>3163000</c:v>
                </c:pt>
                <c:pt idx="90">
                  <c:v>3163000</c:v>
                </c:pt>
                <c:pt idx="91">
                  <c:v>3163000</c:v>
                </c:pt>
                <c:pt idx="92">
                  <c:v>3163000</c:v>
                </c:pt>
                <c:pt idx="93">
                  <c:v>3163000</c:v>
                </c:pt>
                <c:pt idx="94">
                  <c:v>3163000</c:v>
                </c:pt>
                <c:pt idx="95">
                  <c:v>3163000</c:v>
                </c:pt>
                <c:pt idx="96">
                  <c:v>3163000</c:v>
                </c:pt>
                <c:pt idx="97">
                  <c:v>3163000</c:v>
                </c:pt>
                <c:pt idx="98">
                  <c:v>3163000</c:v>
                </c:pt>
                <c:pt idx="99">
                  <c:v>3163000</c:v>
                </c:pt>
                <c:pt idx="100">
                  <c:v>3163000</c:v>
                </c:pt>
                <c:pt idx="101">
                  <c:v>3163000</c:v>
                </c:pt>
                <c:pt idx="102">
                  <c:v>3163000</c:v>
                </c:pt>
                <c:pt idx="103">
                  <c:v>3163000</c:v>
                </c:pt>
                <c:pt idx="104">
                  <c:v>3163000</c:v>
                </c:pt>
                <c:pt idx="105">
                  <c:v>3163000</c:v>
                </c:pt>
                <c:pt idx="106">
                  <c:v>3163000</c:v>
                </c:pt>
                <c:pt idx="107">
                  <c:v>3163000</c:v>
                </c:pt>
                <c:pt idx="108">
                  <c:v>3163000</c:v>
                </c:pt>
                <c:pt idx="109">
                  <c:v>3163000</c:v>
                </c:pt>
                <c:pt idx="110">
                  <c:v>3163000</c:v>
                </c:pt>
                <c:pt idx="111">
                  <c:v>3163000</c:v>
                </c:pt>
                <c:pt idx="112">
                  <c:v>3163000</c:v>
                </c:pt>
                <c:pt idx="113">
                  <c:v>3163000</c:v>
                </c:pt>
                <c:pt idx="114">
                  <c:v>3163000</c:v>
                </c:pt>
                <c:pt idx="115">
                  <c:v>3163000</c:v>
                </c:pt>
                <c:pt idx="116">
                  <c:v>3163000</c:v>
                </c:pt>
                <c:pt idx="117">
                  <c:v>3163000</c:v>
                </c:pt>
                <c:pt idx="118">
                  <c:v>3163000</c:v>
                </c:pt>
                <c:pt idx="119">
                  <c:v>3163000</c:v>
                </c:pt>
                <c:pt idx="120">
                  <c:v>3163000</c:v>
                </c:pt>
                <c:pt idx="121">
                  <c:v>3163000</c:v>
                </c:pt>
                <c:pt idx="122">
                  <c:v>3160706</c:v>
                </c:pt>
                <c:pt idx="123">
                  <c:v>3132522</c:v>
                </c:pt>
                <c:pt idx="124">
                  <c:v>3138434</c:v>
                </c:pt>
                <c:pt idx="125">
                  <c:v>3138478</c:v>
                </c:pt>
                <c:pt idx="126">
                  <c:v>3126196</c:v>
                </c:pt>
                <c:pt idx="127">
                  <c:v>3108971</c:v>
                </c:pt>
                <c:pt idx="128">
                  <c:v>3042452</c:v>
                </c:pt>
                <c:pt idx="129">
                  <c:v>3034188</c:v>
                </c:pt>
                <c:pt idx="130">
                  <c:v>3043302</c:v>
                </c:pt>
                <c:pt idx="131">
                  <c:v>3045568</c:v>
                </c:pt>
                <c:pt idx="132">
                  <c:v>3021976</c:v>
                </c:pt>
                <c:pt idx="133">
                  <c:v>3019636</c:v>
                </c:pt>
                <c:pt idx="134">
                  <c:v>2997264</c:v>
                </c:pt>
                <c:pt idx="135">
                  <c:v>2992657</c:v>
                </c:pt>
                <c:pt idx="136">
                  <c:v>3000294</c:v>
                </c:pt>
                <c:pt idx="137">
                  <c:v>3010173</c:v>
                </c:pt>
                <c:pt idx="138">
                  <c:v>3020008</c:v>
                </c:pt>
                <c:pt idx="139">
                  <c:v>3018738</c:v>
                </c:pt>
                <c:pt idx="140">
                  <c:v>3027115</c:v>
                </c:pt>
                <c:pt idx="141">
                  <c:v>3036441</c:v>
                </c:pt>
                <c:pt idx="142">
                  <c:v>3045488</c:v>
                </c:pt>
                <c:pt idx="143">
                  <c:v>3021014</c:v>
                </c:pt>
                <c:pt idx="144">
                  <c:v>3030111</c:v>
                </c:pt>
                <c:pt idx="145">
                  <c:v>3038442</c:v>
                </c:pt>
                <c:pt idx="146">
                  <c:v>3046102</c:v>
                </c:pt>
                <c:pt idx="147">
                  <c:v>3054795</c:v>
                </c:pt>
                <c:pt idx="148">
                  <c:v>3063292</c:v>
                </c:pt>
                <c:pt idx="149">
                  <c:v>3071533</c:v>
                </c:pt>
                <c:pt idx="150">
                  <c:v>3075292</c:v>
                </c:pt>
                <c:pt idx="151">
                  <c:v>3082856</c:v>
                </c:pt>
                <c:pt idx="152">
                  <c:v>3090396</c:v>
                </c:pt>
                <c:pt idx="153">
                  <c:v>3097936</c:v>
                </c:pt>
                <c:pt idx="154">
                  <c:v>3105138</c:v>
                </c:pt>
                <c:pt idx="155">
                  <c:v>3112123</c:v>
                </c:pt>
                <c:pt idx="156">
                  <c:v>3112326</c:v>
                </c:pt>
                <c:pt idx="157">
                  <c:v>3119096</c:v>
                </c:pt>
                <c:pt idx="158">
                  <c:v>3125663</c:v>
                </c:pt>
                <c:pt idx="159">
                  <c:v>3130958</c:v>
                </c:pt>
                <c:pt idx="160">
                  <c:v>3135400</c:v>
                </c:pt>
                <c:pt idx="161">
                  <c:v>3128266</c:v>
                </c:pt>
                <c:pt idx="162">
                  <c:v>3134368</c:v>
                </c:pt>
                <c:pt idx="163">
                  <c:v>3135294</c:v>
                </c:pt>
                <c:pt idx="164">
                  <c:v>3139289</c:v>
                </c:pt>
                <c:pt idx="165">
                  <c:v>3124516</c:v>
                </c:pt>
                <c:pt idx="166">
                  <c:v>3126306</c:v>
                </c:pt>
                <c:pt idx="167">
                  <c:v>3132657</c:v>
                </c:pt>
                <c:pt idx="168">
                  <c:v>3123078</c:v>
                </c:pt>
                <c:pt idx="169">
                  <c:v>3114164</c:v>
                </c:pt>
                <c:pt idx="170">
                  <c:v>3110892</c:v>
                </c:pt>
                <c:pt idx="171">
                  <c:v>3117452</c:v>
                </c:pt>
                <c:pt idx="172">
                  <c:v>3124068</c:v>
                </c:pt>
                <c:pt idx="173">
                  <c:v>3097868</c:v>
                </c:pt>
                <c:pt idx="174">
                  <c:v>3103113</c:v>
                </c:pt>
                <c:pt idx="175">
                  <c:v>3107758</c:v>
                </c:pt>
                <c:pt idx="176">
                  <c:v>3113211</c:v>
                </c:pt>
                <c:pt idx="177">
                  <c:v>3096250</c:v>
                </c:pt>
                <c:pt idx="178">
                  <c:v>3068419</c:v>
                </c:pt>
                <c:pt idx="179">
                  <c:v>3076127</c:v>
                </c:pt>
                <c:pt idx="180">
                  <c:v>3082276</c:v>
                </c:pt>
                <c:pt idx="181">
                  <c:v>3089885</c:v>
                </c:pt>
                <c:pt idx="182">
                  <c:v>3097328</c:v>
                </c:pt>
                <c:pt idx="183">
                  <c:v>3104548</c:v>
                </c:pt>
                <c:pt idx="184">
                  <c:v>3111552</c:v>
                </c:pt>
                <c:pt idx="185">
                  <c:v>3118346</c:v>
                </c:pt>
                <c:pt idx="186">
                  <c:v>3124935</c:v>
                </c:pt>
                <c:pt idx="187">
                  <c:v>3131327</c:v>
                </c:pt>
                <c:pt idx="188">
                  <c:v>3137527</c:v>
                </c:pt>
                <c:pt idx="189">
                  <c:v>3143541</c:v>
                </c:pt>
                <c:pt idx="190">
                  <c:v>3149375</c:v>
                </c:pt>
                <c:pt idx="191">
                  <c:v>3155034</c:v>
                </c:pt>
                <c:pt idx="192">
                  <c:v>3160523</c:v>
                </c:pt>
                <c:pt idx="193">
                  <c:v>3163000</c:v>
                </c:pt>
                <c:pt idx="194">
                  <c:v>3163000</c:v>
                </c:pt>
                <c:pt idx="195">
                  <c:v>3163000</c:v>
                </c:pt>
                <c:pt idx="196">
                  <c:v>3163000</c:v>
                </c:pt>
                <c:pt idx="197">
                  <c:v>3163000</c:v>
                </c:pt>
                <c:pt idx="198">
                  <c:v>3163000</c:v>
                </c:pt>
                <c:pt idx="199">
                  <c:v>3163000</c:v>
                </c:pt>
                <c:pt idx="200">
                  <c:v>3163000</c:v>
                </c:pt>
                <c:pt idx="201">
                  <c:v>3163000</c:v>
                </c:pt>
                <c:pt idx="202">
                  <c:v>3163000</c:v>
                </c:pt>
                <c:pt idx="203">
                  <c:v>3163000</c:v>
                </c:pt>
                <c:pt idx="204">
                  <c:v>3163000</c:v>
                </c:pt>
                <c:pt idx="205">
                  <c:v>3163000</c:v>
                </c:pt>
                <c:pt idx="206">
                  <c:v>3163000</c:v>
                </c:pt>
                <c:pt idx="207">
                  <c:v>3163000</c:v>
                </c:pt>
                <c:pt idx="208">
                  <c:v>3163000</c:v>
                </c:pt>
                <c:pt idx="209">
                  <c:v>3163000</c:v>
                </c:pt>
                <c:pt idx="210">
                  <c:v>3163000</c:v>
                </c:pt>
                <c:pt idx="211">
                  <c:v>3163000</c:v>
                </c:pt>
                <c:pt idx="212">
                  <c:v>3163000</c:v>
                </c:pt>
                <c:pt idx="213">
                  <c:v>3163000</c:v>
                </c:pt>
                <c:pt idx="214">
                  <c:v>3163000</c:v>
                </c:pt>
                <c:pt idx="215">
                  <c:v>3163000</c:v>
                </c:pt>
                <c:pt idx="216">
                  <c:v>3163000</c:v>
                </c:pt>
                <c:pt idx="217">
                  <c:v>3163000</c:v>
                </c:pt>
                <c:pt idx="218">
                  <c:v>3163000</c:v>
                </c:pt>
                <c:pt idx="219">
                  <c:v>3163000</c:v>
                </c:pt>
                <c:pt idx="220">
                  <c:v>3163000</c:v>
                </c:pt>
                <c:pt idx="221">
                  <c:v>3163000</c:v>
                </c:pt>
                <c:pt idx="222">
                  <c:v>3163000</c:v>
                </c:pt>
                <c:pt idx="223">
                  <c:v>3163000</c:v>
                </c:pt>
                <c:pt idx="224">
                  <c:v>3163000</c:v>
                </c:pt>
                <c:pt idx="225">
                  <c:v>3163000</c:v>
                </c:pt>
                <c:pt idx="226">
                  <c:v>3163000</c:v>
                </c:pt>
                <c:pt idx="227">
                  <c:v>3163000</c:v>
                </c:pt>
                <c:pt idx="228">
                  <c:v>3163000</c:v>
                </c:pt>
                <c:pt idx="229">
                  <c:v>3142840</c:v>
                </c:pt>
                <c:pt idx="230">
                  <c:v>3124593</c:v>
                </c:pt>
                <c:pt idx="231">
                  <c:v>3122628</c:v>
                </c:pt>
                <c:pt idx="232">
                  <c:v>3128850</c:v>
                </c:pt>
                <c:pt idx="233">
                  <c:v>3135044</c:v>
                </c:pt>
                <c:pt idx="234">
                  <c:v>3141133</c:v>
                </c:pt>
                <c:pt idx="235">
                  <c:v>3146720</c:v>
                </c:pt>
                <c:pt idx="236">
                  <c:v>3134049</c:v>
                </c:pt>
                <c:pt idx="237">
                  <c:v>3136582</c:v>
                </c:pt>
                <c:pt idx="238">
                  <c:v>3141349</c:v>
                </c:pt>
                <c:pt idx="239">
                  <c:v>3147248</c:v>
                </c:pt>
                <c:pt idx="240">
                  <c:v>3139343</c:v>
                </c:pt>
                <c:pt idx="241">
                  <c:v>3140282</c:v>
                </c:pt>
                <c:pt idx="242">
                  <c:v>3145178</c:v>
                </c:pt>
                <c:pt idx="243">
                  <c:v>3160751</c:v>
                </c:pt>
                <c:pt idx="244">
                  <c:v>3175755</c:v>
                </c:pt>
                <c:pt idx="245">
                  <c:v>3191082</c:v>
                </c:pt>
                <c:pt idx="246">
                  <c:v>3202474</c:v>
                </c:pt>
                <c:pt idx="247">
                  <c:v>3178695</c:v>
                </c:pt>
                <c:pt idx="248">
                  <c:v>3136326</c:v>
                </c:pt>
                <c:pt idx="249">
                  <c:v>3146530</c:v>
                </c:pt>
                <c:pt idx="250">
                  <c:v>3163338</c:v>
                </c:pt>
                <c:pt idx="251">
                  <c:v>3180815</c:v>
                </c:pt>
                <c:pt idx="252">
                  <c:v>3197266</c:v>
                </c:pt>
                <c:pt idx="253">
                  <c:v>3213999</c:v>
                </c:pt>
                <c:pt idx="254">
                  <c:v>3230844</c:v>
                </c:pt>
                <c:pt idx="255">
                  <c:v>3247480</c:v>
                </c:pt>
                <c:pt idx="256">
                  <c:v>3263912</c:v>
                </c:pt>
                <c:pt idx="257">
                  <c:v>3280148</c:v>
                </c:pt>
                <c:pt idx="258">
                  <c:v>3296193</c:v>
                </c:pt>
                <c:pt idx="259">
                  <c:v>3311972</c:v>
                </c:pt>
                <c:pt idx="260">
                  <c:v>3327041.3333333335</c:v>
                </c:pt>
                <c:pt idx="261">
                  <c:v>3342110.666666667</c:v>
                </c:pt>
                <c:pt idx="262">
                  <c:v>3357180.0000000005</c:v>
                </c:pt>
                <c:pt idx="263">
                  <c:v>3357180</c:v>
                </c:pt>
                <c:pt idx="264">
                  <c:v>3369659.8</c:v>
                </c:pt>
                <c:pt idx="265">
                  <c:v>3382139.5999999996</c:v>
                </c:pt>
                <c:pt idx="266">
                  <c:v>3394619.3999999994</c:v>
                </c:pt>
                <c:pt idx="267">
                  <c:v>3407099.1999999993</c:v>
                </c:pt>
                <c:pt idx="268">
                  <c:v>3419579</c:v>
                </c:pt>
                <c:pt idx="269">
                  <c:v>3429447.4</c:v>
                </c:pt>
                <c:pt idx="270">
                  <c:v>3439315.8</c:v>
                </c:pt>
                <c:pt idx="271">
                  <c:v>3449184.1999999997</c:v>
                </c:pt>
                <c:pt idx="272">
                  <c:v>3459052.5999999996</c:v>
                </c:pt>
                <c:pt idx="273">
                  <c:v>3468921</c:v>
                </c:pt>
                <c:pt idx="274">
                  <c:v>3478789.5</c:v>
                </c:pt>
                <c:pt idx="275">
                  <c:v>3488658</c:v>
                </c:pt>
                <c:pt idx="276">
                  <c:v>3498526.5</c:v>
                </c:pt>
                <c:pt idx="277">
                  <c:v>3508395</c:v>
                </c:pt>
                <c:pt idx="278">
                  <c:v>3518263</c:v>
                </c:pt>
                <c:pt idx="279">
                  <c:v>3528132</c:v>
                </c:pt>
                <c:pt idx="280">
                  <c:v>3538000</c:v>
                </c:pt>
                <c:pt idx="281">
                  <c:v>3538000</c:v>
                </c:pt>
                <c:pt idx="282">
                  <c:v>3538000</c:v>
                </c:pt>
                <c:pt idx="283">
                  <c:v>3538000</c:v>
                </c:pt>
                <c:pt idx="284">
                  <c:v>3538000</c:v>
                </c:pt>
                <c:pt idx="285">
                  <c:v>3538000</c:v>
                </c:pt>
                <c:pt idx="286">
                  <c:v>3538000</c:v>
                </c:pt>
                <c:pt idx="287">
                  <c:v>3538000</c:v>
                </c:pt>
                <c:pt idx="288">
                  <c:v>3538000</c:v>
                </c:pt>
                <c:pt idx="289">
                  <c:v>3538000</c:v>
                </c:pt>
                <c:pt idx="290">
                  <c:v>3538000</c:v>
                </c:pt>
                <c:pt idx="291">
                  <c:v>3538000</c:v>
                </c:pt>
                <c:pt idx="292">
                  <c:v>3538000</c:v>
                </c:pt>
                <c:pt idx="293">
                  <c:v>3538000</c:v>
                </c:pt>
                <c:pt idx="294">
                  <c:v>3538000</c:v>
                </c:pt>
                <c:pt idx="295">
                  <c:v>3538000</c:v>
                </c:pt>
                <c:pt idx="296">
                  <c:v>3538000</c:v>
                </c:pt>
                <c:pt idx="297">
                  <c:v>3538000</c:v>
                </c:pt>
                <c:pt idx="298">
                  <c:v>3538000</c:v>
                </c:pt>
                <c:pt idx="299">
                  <c:v>3538000</c:v>
                </c:pt>
                <c:pt idx="300">
                  <c:v>3538000</c:v>
                </c:pt>
                <c:pt idx="301">
                  <c:v>3538000</c:v>
                </c:pt>
                <c:pt idx="302">
                  <c:v>3538000</c:v>
                </c:pt>
                <c:pt idx="303">
                  <c:v>3538000</c:v>
                </c:pt>
                <c:pt idx="304">
                  <c:v>3538000</c:v>
                </c:pt>
                <c:pt idx="305">
                  <c:v>3538000</c:v>
                </c:pt>
                <c:pt idx="306">
                  <c:v>3538000</c:v>
                </c:pt>
                <c:pt idx="307">
                  <c:v>3538000</c:v>
                </c:pt>
                <c:pt idx="308">
                  <c:v>3538000</c:v>
                </c:pt>
                <c:pt idx="309">
                  <c:v>3538000</c:v>
                </c:pt>
                <c:pt idx="310">
                  <c:v>3538000</c:v>
                </c:pt>
                <c:pt idx="311">
                  <c:v>3538000</c:v>
                </c:pt>
                <c:pt idx="312">
                  <c:v>3538000</c:v>
                </c:pt>
                <c:pt idx="313">
                  <c:v>3538000</c:v>
                </c:pt>
                <c:pt idx="314">
                  <c:v>3538000</c:v>
                </c:pt>
                <c:pt idx="315">
                  <c:v>3538000</c:v>
                </c:pt>
                <c:pt idx="316">
                  <c:v>3538000</c:v>
                </c:pt>
                <c:pt idx="317">
                  <c:v>3538000</c:v>
                </c:pt>
                <c:pt idx="318">
                  <c:v>3538000</c:v>
                </c:pt>
                <c:pt idx="319">
                  <c:v>3538000</c:v>
                </c:pt>
                <c:pt idx="320">
                  <c:v>3538000</c:v>
                </c:pt>
                <c:pt idx="321">
                  <c:v>3538000</c:v>
                </c:pt>
                <c:pt idx="322">
                  <c:v>3538000</c:v>
                </c:pt>
                <c:pt idx="323">
                  <c:v>3538000</c:v>
                </c:pt>
                <c:pt idx="324">
                  <c:v>3538000</c:v>
                </c:pt>
                <c:pt idx="325">
                  <c:v>3538000</c:v>
                </c:pt>
                <c:pt idx="326">
                  <c:v>3538000</c:v>
                </c:pt>
                <c:pt idx="327">
                  <c:v>3538000</c:v>
                </c:pt>
                <c:pt idx="328">
                  <c:v>3538000</c:v>
                </c:pt>
                <c:pt idx="329">
                  <c:v>3538000</c:v>
                </c:pt>
                <c:pt idx="330">
                  <c:v>3538000</c:v>
                </c:pt>
                <c:pt idx="331">
                  <c:v>3538000</c:v>
                </c:pt>
                <c:pt idx="332">
                  <c:v>3538000</c:v>
                </c:pt>
                <c:pt idx="333">
                  <c:v>3538000</c:v>
                </c:pt>
                <c:pt idx="334">
                  <c:v>3538000</c:v>
                </c:pt>
                <c:pt idx="335">
                  <c:v>3538000</c:v>
                </c:pt>
                <c:pt idx="336">
                  <c:v>3538000</c:v>
                </c:pt>
                <c:pt idx="337">
                  <c:v>3538000</c:v>
                </c:pt>
                <c:pt idx="338">
                  <c:v>3538000</c:v>
                </c:pt>
                <c:pt idx="339">
                  <c:v>3538000</c:v>
                </c:pt>
                <c:pt idx="340">
                  <c:v>3538000</c:v>
                </c:pt>
                <c:pt idx="341">
                  <c:v>3538000</c:v>
                </c:pt>
                <c:pt idx="342">
                  <c:v>3538000</c:v>
                </c:pt>
                <c:pt idx="343">
                  <c:v>3538000</c:v>
                </c:pt>
                <c:pt idx="344">
                  <c:v>3538000</c:v>
                </c:pt>
                <c:pt idx="345">
                  <c:v>3538000</c:v>
                </c:pt>
                <c:pt idx="346">
                  <c:v>3538000</c:v>
                </c:pt>
                <c:pt idx="347">
                  <c:v>3538000</c:v>
                </c:pt>
                <c:pt idx="348">
                  <c:v>3538000</c:v>
                </c:pt>
                <c:pt idx="349">
                  <c:v>3538000</c:v>
                </c:pt>
                <c:pt idx="350">
                  <c:v>3538000</c:v>
                </c:pt>
                <c:pt idx="351">
                  <c:v>3538000</c:v>
                </c:pt>
                <c:pt idx="352">
                  <c:v>3538000</c:v>
                </c:pt>
                <c:pt idx="353">
                  <c:v>3538000</c:v>
                </c:pt>
                <c:pt idx="354">
                  <c:v>3538000</c:v>
                </c:pt>
                <c:pt idx="355">
                  <c:v>3538000</c:v>
                </c:pt>
                <c:pt idx="356">
                  <c:v>3538000</c:v>
                </c:pt>
                <c:pt idx="357">
                  <c:v>3538000</c:v>
                </c:pt>
                <c:pt idx="358">
                  <c:v>3538000</c:v>
                </c:pt>
                <c:pt idx="359">
                  <c:v>3538000</c:v>
                </c:pt>
                <c:pt idx="360">
                  <c:v>3538000</c:v>
                </c:pt>
                <c:pt idx="361">
                  <c:v>3538000</c:v>
                </c:pt>
                <c:pt idx="362">
                  <c:v>3538000</c:v>
                </c:pt>
                <c:pt idx="363">
                  <c:v>3538000</c:v>
                </c:pt>
                <c:pt idx="364">
                  <c:v>3538000</c:v>
                </c:pt>
                <c:pt idx="365">
                  <c:v>3538000</c:v>
                </c:pt>
                <c:pt idx="366">
                  <c:v>3538000</c:v>
                </c:pt>
                <c:pt idx="367">
                  <c:v>3538000</c:v>
                </c:pt>
                <c:pt idx="368">
                  <c:v>3538000</c:v>
                </c:pt>
                <c:pt idx="369">
                  <c:v>3538000</c:v>
                </c:pt>
                <c:pt idx="370">
                  <c:v>3538000</c:v>
                </c:pt>
                <c:pt idx="371">
                  <c:v>3538000</c:v>
                </c:pt>
                <c:pt idx="372">
                  <c:v>3538000</c:v>
                </c:pt>
                <c:pt idx="373">
                  <c:v>3538000</c:v>
                </c:pt>
                <c:pt idx="374">
                  <c:v>3538000</c:v>
                </c:pt>
                <c:pt idx="375">
                  <c:v>3538000</c:v>
                </c:pt>
                <c:pt idx="376">
                  <c:v>3538000</c:v>
                </c:pt>
                <c:pt idx="377">
                  <c:v>3538000</c:v>
                </c:pt>
                <c:pt idx="378">
                  <c:v>3538000</c:v>
                </c:pt>
                <c:pt idx="379">
                  <c:v>3538000</c:v>
                </c:pt>
                <c:pt idx="380">
                  <c:v>3538000</c:v>
                </c:pt>
                <c:pt idx="381">
                  <c:v>3538000</c:v>
                </c:pt>
                <c:pt idx="382">
                  <c:v>3538000</c:v>
                </c:pt>
                <c:pt idx="383">
                  <c:v>3538000</c:v>
                </c:pt>
                <c:pt idx="384">
                  <c:v>3538000</c:v>
                </c:pt>
                <c:pt idx="385">
                  <c:v>3538000</c:v>
                </c:pt>
                <c:pt idx="386">
                  <c:v>3538000</c:v>
                </c:pt>
                <c:pt idx="387">
                  <c:v>3538000</c:v>
                </c:pt>
                <c:pt idx="388">
                  <c:v>3538000</c:v>
                </c:pt>
                <c:pt idx="389">
                  <c:v>3538000</c:v>
                </c:pt>
                <c:pt idx="390">
                  <c:v>3538000</c:v>
                </c:pt>
                <c:pt idx="391">
                  <c:v>3538000</c:v>
                </c:pt>
                <c:pt idx="392">
                  <c:v>3538000</c:v>
                </c:pt>
                <c:pt idx="393">
                  <c:v>3538000</c:v>
                </c:pt>
                <c:pt idx="394">
                  <c:v>3538000</c:v>
                </c:pt>
                <c:pt idx="395">
                  <c:v>3538000</c:v>
                </c:pt>
                <c:pt idx="396">
                  <c:v>3538000</c:v>
                </c:pt>
                <c:pt idx="397">
                  <c:v>3538000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41-4B1B-9F88-7E11860CD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064824"/>
        <c:axId val="663072696"/>
      </c:scatterChart>
      <c:valAx>
        <c:axId val="66306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72696"/>
        <c:crosses val="autoZero"/>
        <c:crossBetween val="midCat"/>
      </c:valAx>
      <c:valAx>
        <c:axId val="66307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64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20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886D2E-EC0B-4CE7-8A31-BB1635F3C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76&amp;dur_code=D&amp;Start=2019-08-01&amp;End=2020-09-0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dec.water.ca.gov/dynamicapp/req/CSVDataServlet?Stations=ORO&amp;SensorNums=94&amp;dur_code=D&amp;Start=2019-08-01&amp;End=2020-09-0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dec.water.ca.gov/dynamicapp/req/CSVDataServlet?Stations=ORO&amp;SensorNums=15&amp;dur_code=D&amp;Start=2019-07-31&amp;End=2019-08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5"/>
  <sheetViews>
    <sheetView workbookViewId="0">
      <selection activeCell="B7" sqref="B7"/>
    </sheetView>
  </sheetViews>
  <sheetFormatPr defaultColWidth="9.28515625" defaultRowHeight="15"/>
  <cols>
    <col min="1" max="1" width="9.140625" bestFit="1" customWidth="1"/>
    <col min="2" max="2" width="14.140625" bestFit="1" customWidth="1"/>
    <col min="3" max="3" width="8.28515625" bestFit="1" customWidth="1"/>
  </cols>
  <sheetData>
    <row r="2" spans="1:3">
      <c r="A2" t="s">
        <v>4</v>
      </c>
      <c r="B2" t="s">
        <v>5</v>
      </c>
    </row>
    <row r="3" spans="1:3">
      <c r="A3" t="s">
        <v>2</v>
      </c>
      <c r="B3" t="s">
        <v>3</v>
      </c>
      <c r="C3" t="s">
        <v>0</v>
      </c>
    </row>
    <row r="4" spans="1:3">
      <c r="A4" t="s">
        <v>6</v>
      </c>
      <c r="B4" t="s">
        <v>8</v>
      </c>
      <c r="C4" t="s">
        <v>1</v>
      </c>
    </row>
    <row r="5" spans="1:3">
      <c r="A5" t="s">
        <v>7</v>
      </c>
      <c r="B5" t="s">
        <v>8</v>
      </c>
      <c r="C5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10"/>
  <sheetViews>
    <sheetView workbookViewId="0">
      <selection sqref="A1:B13"/>
    </sheetView>
  </sheetViews>
  <sheetFormatPr defaultRowHeight="15"/>
  <cols>
    <col min="1" max="1" width="10.7109375" bestFit="1" customWidth="1"/>
    <col min="2" max="2" width="9.7109375" bestFit="1" customWidth="1"/>
  </cols>
  <sheetData>
    <row r="1" spans="1:2">
      <c r="A1" s="4" t="s">
        <v>36</v>
      </c>
      <c r="B1" t="s">
        <v>15</v>
      </c>
    </row>
    <row r="2" spans="1:2">
      <c r="A2" s="4" t="s">
        <v>37</v>
      </c>
      <c r="B2" t="s">
        <v>2</v>
      </c>
    </row>
    <row r="3" spans="1:2">
      <c r="A3" s="4" t="s">
        <v>38</v>
      </c>
      <c r="B3" t="s">
        <v>3</v>
      </c>
    </row>
    <row r="4" spans="1:2">
      <c r="A4" s="5" t="s">
        <v>39</v>
      </c>
    </row>
    <row r="5" spans="1:2">
      <c r="A5" s="4" t="s">
        <v>40</v>
      </c>
      <c r="B5" t="s">
        <v>14</v>
      </c>
    </row>
    <row r="6" spans="1:2">
      <c r="A6" s="4" t="s">
        <v>41</v>
      </c>
      <c r="B6" t="s">
        <v>16</v>
      </c>
    </row>
    <row r="7" spans="1:2">
      <c r="A7" s="4" t="s">
        <v>42</v>
      </c>
      <c r="B7" s="1">
        <v>43677</v>
      </c>
    </row>
    <row r="8" spans="1:2">
      <c r="A8" s="4" t="s">
        <v>43</v>
      </c>
      <c r="B8">
        <v>2400</v>
      </c>
    </row>
    <row r="9" spans="1:2">
      <c r="A9" s="4" t="s">
        <v>44</v>
      </c>
      <c r="B9" s="1">
        <v>43677</v>
      </c>
    </row>
    <row r="10" spans="1:2">
      <c r="A10" s="4" t="s">
        <v>45</v>
      </c>
      <c r="B10">
        <v>2400</v>
      </c>
    </row>
    <row r="11" spans="1:2">
      <c r="A11" s="4" t="s">
        <v>46</v>
      </c>
      <c r="B11" t="s">
        <v>10</v>
      </c>
    </row>
    <row r="12" spans="1:2">
      <c r="A12" s="4" t="s">
        <v>47</v>
      </c>
      <c r="B12" t="s">
        <v>13</v>
      </c>
    </row>
    <row r="13" spans="1:2">
      <c r="A13" s="1">
        <v>43677</v>
      </c>
      <c r="B13">
        <v>3107.018</v>
      </c>
    </row>
    <row r="14" spans="1:2">
      <c r="A14" s="1">
        <v>43678</v>
      </c>
    </row>
    <row r="15" spans="1:2">
      <c r="A15" s="1">
        <v>43679</v>
      </c>
    </row>
    <row r="16" spans="1:2">
      <c r="A16" s="1">
        <v>43680</v>
      </c>
    </row>
    <row r="17" spans="1:1">
      <c r="A17" s="1">
        <v>43681</v>
      </c>
    </row>
    <row r="18" spans="1:1">
      <c r="A18" s="1">
        <v>43682</v>
      </c>
    </row>
    <row r="19" spans="1:1">
      <c r="A19" s="1">
        <v>43683</v>
      </c>
    </row>
    <row r="20" spans="1:1">
      <c r="A20" s="1">
        <v>43684</v>
      </c>
    </row>
    <row r="21" spans="1:1">
      <c r="A21" s="1">
        <v>43685</v>
      </c>
    </row>
    <row r="22" spans="1:1">
      <c r="A22" s="1">
        <v>43686</v>
      </c>
    </row>
    <row r="23" spans="1:1">
      <c r="A23" s="1">
        <v>43687</v>
      </c>
    </row>
    <row r="24" spans="1:1">
      <c r="A24" s="1">
        <v>43688</v>
      </c>
    </row>
    <row r="25" spans="1:1">
      <c r="A25" s="1">
        <v>43689</v>
      </c>
    </row>
    <row r="26" spans="1:1">
      <c r="A26" s="1">
        <v>43690</v>
      </c>
    </row>
    <row r="27" spans="1:1">
      <c r="A27" s="1">
        <v>43691</v>
      </c>
    </row>
    <row r="28" spans="1:1">
      <c r="A28" s="1">
        <v>43692</v>
      </c>
    </row>
    <row r="29" spans="1:1">
      <c r="A29" s="1">
        <v>43693</v>
      </c>
    </row>
    <row r="30" spans="1:1">
      <c r="A30" s="1">
        <v>43694</v>
      </c>
    </row>
    <row r="31" spans="1:1">
      <c r="A31" s="1">
        <v>43695</v>
      </c>
    </row>
    <row r="32" spans="1:1">
      <c r="A32" s="1">
        <v>43696</v>
      </c>
    </row>
    <row r="33" spans="1:1">
      <c r="A33" s="1">
        <v>43697</v>
      </c>
    </row>
    <row r="34" spans="1:1">
      <c r="A34" s="1">
        <v>43698</v>
      </c>
    </row>
    <row r="35" spans="1:1">
      <c r="A35" s="1">
        <v>43699</v>
      </c>
    </row>
    <row r="36" spans="1:1">
      <c r="A36" s="1">
        <v>43700</v>
      </c>
    </row>
    <row r="37" spans="1:1">
      <c r="A37" s="1">
        <v>43701</v>
      </c>
    </row>
    <row r="38" spans="1:1">
      <c r="A38" s="1">
        <v>43702</v>
      </c>
    </row>
    <row r="39" spans="1:1">
      <c r="A39" s="1">
        <v>43703</v>
      </c>
    </row>
    <row r="40" spans="1:1">
      <c r="A40" s="1">
        <v>43704</v>
      </c>
    </row>
    <row r="41" spans="1:1">
      <c r="A41" s="1">
        <v>43705</v>
      </c>
    </row>
    <row r="42" spans="1:1">
      <c r="A42" s="1">
        <v>43706</v>
      </c>
    </row>
    <row r="43" spans="1:1">
      <c r="A43" s="1">
        <v>43707</v>
      </c>
    </row>
    <row r="44" spans="1:1">
      <c r="A44" s="1">
        <v>43708</v>
      </c>
    </row>
    <row r="45" spans="1:1">
      <c r="A45" s="1">
        <v>43709</v>
      </c>
    </row>
    <row r="46" spans="1:1">
      <c r="A46" s="1">
        <v>43710</v>
      </c>
    </row>
    <row r="47" spans="1:1">
      <c r="A47" s="1">
        <v>43711</v>
      </c>
    </row>
    <row r="48" spans="1:1">
      <c r="A48" s="1">
        <v>43712</v>
      </c>
    </row>
    <row r="49" spans="1:1">
      <c r="A49" s="1">
        <v>43713</v>
      </c>
    </row>
    <row r="50" spans="1:1">
      <c r="A50" s="1">
        <v>43714</v>
      </c>
    </row>
    <row r="51" spans="1:1">
      <c r="A51" s="1">
        <v>43715</v>
      </c>
    </row>
    <row r="52" spans="1:1">
      <c r="A52" s="1">
        <v>43716</v>
      </c>
    </row>
    <row r="53" spans="1:1">
      <c r="A53" s="1">
        <v>43717</v>
      </c>
    </row>
    <row r="54" spans="1:1">
      <c r="A54" s="1">
        <v>43718</v>
      </c>
    </row>
    <row r="55" spans="1:1">
      <c r="A55" s="1">
        <v>43719</v>
      </c>
    </row>
    <row r="56" spans="1:1">
      <c r="A56" s="1">
        <v>43720</v>
      </c>
    </row>
    <row r="57" spans="1:1">
      <c r="A57" s="1">
        <v>43721</v>
      </c>
    </row>
    <row r="58" spans="1:1">
      <c r="A58" s="1">
        <v>43722</v>
      </c>
    </row>
    <row r="59" spans="1:1">
      <c r="A59" s="1">
        <v>43723</v>
      </c>
    </row>
    <row r="60" spans="1:1">
      <c r="A60" s="1">
        <v>43724</v>
      </c>
    </row>
    <row r="61" spans="1:1">
      <c r="A61" s="1">
        <v>43725</v>
      </c>
    </row>
    <row r="62" spans="1:1">
      <c r="A62" s="1">
        <v>43726</v>
      </c>
    </row>
    <row r="63" spans="1:1">
      <c r="A63" s="1">
        <v>43727</v>
      </c>
    </row>
    <row r="64" spans="1:1">
      <c r="A64" s="1">
        <v>43728</v>
      </c>
    </row>
    <row r="65" spans="1:1">
      <c r="A65" s="1">
        <v>43729</v>
      </c>
    </row>
    <row r="66" spans="1:1">
      <c r="A66" s="1">
        <v>43730</v>
      </c>
    </row>
    <row r="67" spans="1:1">
      <c r="A67" s="1">
        <v>43731</v>
      </c>
    </row>
    <row r="68" spans="1:1">
      <c r="A68" s="1">
        <v>43732</v>
      </c>
    </row>
    <row r="69" spans="1:1">
      <c r="A69" s="1">
        <v>43733</v>
      </c>
    </row>
    <row r="70" spans="1:1">
      <c r="A70" s="1">
        <v>43734</v>
      </c>
    </row>
    <row r="71" spans="1:1">
      <c r="A71" s="1">
        <v>43735</v>
      </c>
    </row>
    <row r="72" spans="1:1">
      <c r="A72" s="1">
        <v>43736</v>
      </c>
    </row>
    <row r="73" spans="1:1">
      <c r="A73" s="1">
        <v>43737</v>
      </c>
    </row>
    <row r="74" spans="1:1">
      <c r="A74" s="1">
        <v>43738</v>
      </c>
    </row>
    <row r="75" spans="1:1">
      <c r="A75" s="1">
        <v>43739</v>
      </c>
    </row>
    <row r="76" spans="1:1">
      <c r="A76" s="1">
        <v>43740</v>
      </c>
    </row>
    <row r="77" spans="1:1">
      <c r="A77" s="1">
        <v>43741</v>
      </c>
    </row>
    <row r="78" spans="1:1">
      <c r="A78" s="1">
        <v>43742</v>
      </c>
    </row>
    <row r="79" spans="1:1">
      <c r="A79" s="1">
        <v>43743</v>
      </c>
    </row>
    <row r="80" spans="1:1">
      <c r="A80" s="1">
        <v>43744</v>
      </c>
    </row>
    <row r="81" spans="1:1">
      <c r="A81" s="1">
        <v>43745</v>
      </c>
    </row>
    <row r="82" spans="1:1">
      <c r="A82" s="1">
        <v>43746</v>
      </c>
    </row>
    <row r="83" spans="1:1">
      <c r="A83" s="1">
        <v>43747</v>
      </c>
    </row>
    <row r="84" spans="1:1">
      <c r="A84" s="1">
        <v>43748</v>
      </c>
    </row>
    <row r="85" spans="1:1">
      <c r="A85" s="1">
        <v>43749</v>
      </c>
    </row>
    <row r="86" spans="1:1">
      <c r="A86" s="1">
        <v>43750</v>
      </c>
    </row>
    <row r="87" spans="1:1">
      <c r="A87" s="1">
        <v>43751</v>
      </c>
    </row>
    <row r="88" spans="1:1">
      <c r="A88" s="1">
        <v>43752</v>
      </c>
    </row>
    <row r="89" spans="1:1">
      <c r="A89" s="1">
        <v>43753</v>
      </c>
    </row>
    <row r="90" spans="1:1">
      <c r="A90" s="1">
        <v>43754</v>
      </c>
    </row>
    <row r="91" spans="1:1">
      <c r="A91" s="1">
        <v>43755</v>
      </c>
    </row>
    <row r="92" spans="1:1">
      <c r="A92" s="1">
        <v>43756</v>
      </c>
    </row>
    <row r="93" spans="1:1">
      <c r="A93" s="1">
        <v>43757</v>
      </c>
    </row>
    <row r="94" spans="1:1">
      <c r="A94" s="1">
        <v>43758</v>
      </c>
    </row>
    <row r="95" spans="1:1">
      <c r="A95" s="1">
        <v>43759</v>
      </c>
    </row>
    <row r="96" spans="1:1">
      <c r="A96" s="1">
        <v>43760</v>
      </c>
    </row>
    <row r="97" spans="1:1">
      <c r="A97" s="1">
        <v>43761</v>
      </c>
    </row>
    <row r="98" spans="1:1">
      <c r="A98" s="1">
        <v>43762</v>
      </c>
    </row>
    <row r="99" spans="1:1">
      <c r="A99" s="1">
        <v>43763</v>
      </c>
    </row>
    <row r="100" spans="1:1">
      <c r="A100" s="1">
        <v>43764</v>
      </c>
    </row>
    <row r="101" spans="1:1">
      <c r="A101" s="1">
        <v>43765</v>
      </c>
    </row>
    <row r="102" spans="1:1">
      <c r="A102" s="1">
        <v>43766</v>
      </c>
    </row>
    <row r="103" spans="1:1">
      <c r="A103" s="1">
        <v>43767</v>
      </c>
    </row>
    <row r="104" spans="1:1">
      <c r="A104" s="1">
        <v>43768</v>
      </c>
    </row>
    <row r="105" spans="1:1">
      <c r="A105" s="1">
        <v>43769</v>
      </c>
    </row>
    <row r="106" spans="1:1">
      <c r="A106" s="1">
        <v>43770</v>
      </c>
    </row>
    <row r="107" spans="1:1">
      <c r="A107" s="1">
        <v>43771</v>
      </c>
    </row>
    <row r="108" spans="1:1">
      <c r="A108" s="1">
        <v>43772</v>
      </c>
    </row>
    <row r="109" spans="1:1">
      <c r="A109" s="1">
        <v>43773</v>
      </c>
    </row>
    <row r="110" spans="1:1">
      <c r="A110" s="1">
        <v>43774</v>
      </c>
    </row>
    <row r="111" spans="1:1">
      <c r="A111" s="1">
        <v>43775</v>
      </c>
    </row>
    <row r="112" spans="1:1">
      <c r="A112" s="1">
        <v>43776</v>
      </c>
    </row>
    <row r="113" spans="1:1">
      <c r="A113" s="1">
        <v>43777</v>
      </c>
    </row>
    <row r="114" spans="1:1">
      <c r="A114" s="1">
        <v>43778</v>
      </c>
    </row>
    <row r="115" spans="1:1">
      <c r="A115" s="1">
        <v>43779</v>
      </c>
    </row>
    <row r="116" spans="1:1">
      <c r="A116" s="1">
        <v>43780</v>
      </c>
    </row>
    <row r="117" spans="1:1">
      <c r="A117" s="1">
        <v>43781</v>
      </c>
    </row>
    <row r="118" spans="1:1">
      <c r="A118" s="1">
        <v>43782</v>
      </c>
    </row>
    <row r="119" spans="1:1">
      <c r="A119" s="1">
        <v>43783</v>
      </c>
    </row>
    <row r="120" spans="1:1">
      <c r="A120" s="1">
        <v>43784</v>
      </c>
    </row>
    <row r="121" spans="1:1">
      <c r="A121" s="1">
        <v>43785</v>
      </c>
    </row>
    <row r="122" spans="1:1">
      <c r="A122" s="1">
        <v>43786</v>
      </c>
    </row>
    <row r="123" spans="1:1">
      <c r="A123" s="1">
        <v>43787</v>
      </c>
    </row>
    <row r="124" spans="1:1">
      <c r="A124" s="1">
        <v>43788</v>
      </c>
    </row>
    <row r="125" spans="1:1">
      <c r="A125" s="1">
        <v>43789</v>
      </c>
    </row>
    <row r="126" spans="1:1">
      <c r="A126" s="1">
        <v>43790</v>
      </c>
    </row>
    <row r="127" spans="1:1">
      <c r="A127" s="1">
        <v>43791</v>
      </c>
    </row>
    <row r="128" spans="1:1">
      <c r="A128" s="1">
        <v>43792</v>
      </c>
    </row>
    <row r="129" spans="1:1">
      <c r="A129" s="1">
        <v>43793</v>
      </c>
    </row>
    <row r="130" spans="1:1">
      <c r="A130" s="1">
        <v>43794</v>
      </c>
    </row>
    <row r="131" spans="1:1">
      <c r="A131" s="1">
        <v>43795</v>
      </c>
    </row>
    <row r="132" spans="1:1">
      <c r="A132" s="1">
        <v>43796</v>
      </c>
    </row>
    <row r="133" spans="1:1">
      <c r="A133" s="1">
        <v>43797</v>
      </c>
    </row>
    <row r="134" spans="1:1">
      <c r="A134" s="1">
        <v>43798</v>
      </c>
    </row>
    <row r="135" spans="1:1">
      <c r="A135" s="1">
        <v>43799</v>
      </c>
    </row>
    <row r="136" spans="1:1">
      <c r="A136" s="1">
        <v>43800</v>
      </c>
    </row>
    <row r="137" spans="1:1">
      <c r="A137" s="1">
        <v>43801</v>
      </c>
    </row>
    <row r="138" spans="1:1">
      <c r="A138" s="1">
        <v>43802</v>
      </c>
    </row>
    <row r="139" spans="1:1">
      <c r="A139" s="1">
        <v>43803</v>
      </c>
    </row>
    <row r="140" spans="1:1">
      <c r="A140" s="1">
        <v>43804</v>
      </c>
    </row>
    <row r="141" spans="1:1">
      <c r="A141" s="1">
        <v>43805</v>
      </c>
    </row>
    <row r="142" spans="1:1">
      <c r="A142" s="1">
        <v>43806</v>
      </c>
    </row>
    <row r="143" spans="1:1">
      <c r="A143" s="1">
        <v>43807</v>
      </c>
    </row>
    <row r="144" spans="1:1">
      <c r="A144" s="1">
        <v>43808</v>
      </c>
    </row>
    <row r="145" spans="1:1">
      <c r="A145" s="1">
        <v>43809</v>
      </c>
    </row>
    <row r="146" spans="1:1">
      <c r="A146" s="1">
        <v>43810</v>
      </c>
    </row>
    <row r="147" spans="1:1">
      <c r="A147" s="1">
        <v>43811</v>
      </c>
    </row>
    <row r="148" spans="1:1">
      <c r="A148" s="1">
        <v>43812</v>
      </c>
    </row>
    <row r="149" spans="1:1">
      <c r="A149" s="1">
        <v>43813</v>
      </c>
    </row>
    <row r="150" spans="1:1">
      <c r="A150" s="1">
        <v>43814</v>
      </c>
    </row>
    <row r="151" spans="1:1">
      <c r="A151" s="1">
        <v>43815</v>
      </c>
    </row>
    <row r="152" spans="1:1">
      <c r="A152" s="1">
        <v>43816</v>
      </c>
    </row>
    <row r="153" spans="1:1">
      <c r="A153" s="1">
        <v>43817</v>
      </c>
    </row>
    <row r="154" spans="1:1">
      <c r="A154" s="1">
        <v>43818</v>
      </c>
    </row>
    <row r="155" spans="1:1">
      <c r="A155" s="1">
        <v>43819</v>
      </c>
    </row>
    <row r="156" spans="1:1">
      <c r="A156" s="1">
        <v>43820</v>
      </c>
    </row>
    <row r="157" spans="1:1">
      <c r="A157" s="1">
        <v>43821</v>
      </c>
    </row>
    <row r="158" spans="1:1">
      <c r="A158" s="1">
        <v>43822</v>
      </c>
    </row>
    <row r="159" spans="1:1">
      <c r="A159" s="1">
        <v>43823</v>
      </c>
    </row>
    <row r="160" spans="1:1">
      <c r="A160" s="1">
        <v>43824</v>
      </c>
    </row>
    <row r="161" spans="1:1">
      <c r="A161" s="1">
        <v>43825</v>
      </c>
    </row>
    <row r="162" spans="1:1">
      <c r="A162" s="1">
        <v>43826</v>
      </c>
    </row>
    <row r="163" spans="1:1">
      <c r="A163" s="1">
        <v>43827</v>
      </c>
    </row>
    <row r="164" spans="1:1">
      <c r="A164" s="1">
        <v>43828</v>
      </c>
    </row>
    <row r="165" spans="1:1">
      <c r="A165" s="1">
        <v>43829</v>
      </c>
    </row>
    <row r="166" spans="1:1">
      <c r="A166" s="1">
        <v>43830</v>
      </c>
    </row>
    <row r="167" spans="1:1">
      <c r="A167" s="1">
        <v>43831</v>
      </c>
    </row>
    <row r="168" spans="1:1">
      <c r="A168" s="1">
        <v>43832</v>
      </c>
    </row>
    <row r="169" spans="1:1">
      <c r="A169" s="1">
        <v>43833</v>
      </c>
    </row>
    <row r="170" spans="1:1">
      <c r="A170" s="1">
        <v>43834</v>
      </c>
    </row>
    <row r="171" spans="1:1">
      <c r="A171" s="1">
        <v>43835</v>
      </c>
    </row>
    <row r="172" spans="1:1">
      <c r="A172" s="1">
        <v>43836</v>
      </c>
    </row>
    <row r="173" spans="1:1">
      <c r="A173" s="1">
        <v>43837</v>
      </c>
    </row>
    <row r="174" spans="1:1">
      <c r="A174" s="1">
        <v>43838</v>
      </c>
    </row>
    <row r="175" spans="1:1">
      <c r="A175" s="1">
        <v>43839</v>
      </c>
    </row>
    <row r="176" spans="1:1">
      <c r="A176" s="1">
        <v>43840</v>
      </c>
    </row>
    <row r="177" spans="1:1">
      <c r="A177" s="1">
        <v>43841</v>
      </c>
    </row>
    <row r="178" spans="1:1">
      <c r="A178" s="1">
        <v>43842</v>
      </c>
    </row>
    <row r="179" spans="1:1">
      <c r="A179" s="1">
        <v>43843</v>
      </c>
    </row>
    <row r="180" spans="1:1">
      <c r="A180" s="1">
        <v>43844</v>
      </c>
    </row>
    <row r="181" spans="1:1">
      <c r="A181" s="1">
        <v>43845</v>
      </c>
    </row>
    <row r="182" spans="1:1">
      <c r="A182" s="1">
        <v>43846</v>
      </c>
    </row>
    <row r="183" spans="1:1">
      <c r="A183" s="1">
        <v>43847</v>
      </c>
    </row>
    <row r="184" spans="1:1">
      <c r="A184" s="1">
        <v>43848</v>
      </c>
    </row>
    <row r="185" spans="1:1">
      <c r="A185" s="1">
        <v>43849</v>
      </c>
    </row>
    <row r="186" spans="1:1">
      <c r="A186" s="1">
        <v>43850</v>
      </c>
    </row>
    <row r="187" spans="1:1">
      <c r="A187" s="1">
        <v>43851</v>
      </c>
    </row>
    <row r="188" spans="1:1">
      <c r="A188" s="1">
        <v>43852</v>
      </c>
    </row>
    <row r="189" spans="1:1">
      <c r="A189" s="1">
        <v>43853</v>
      </c>
    </row>
    <row r="190" spans="1:1">
      <c r="A190" s="1">
        <v>43854</v>
      </c>
    </row>
    <row r="191" spans="1:1">
      <c r="A191" s="1">
        <v>43855</v>
      </c>
    </row>
    <row r="192" spans="1:1">
      <c r="A192" s="1">
        <v>43856</v>
      </c>
    </row>
    <row r="193" spans="1:1">
      <c r="A193" s="1">
        <v>43857</v>
      </c>
    </row>
    <row r="194" spans="1:1">
      <c r="A194" s="1">
        <v>43858</v>
      </c>
    </row>
    <row r="195" spans="1:1">
      <c r="A195" s="1">
        <v>43859</v>
      </c>
    </row>
    <row r="196" spans="1:1">
      <c r="A196" s="1">
        <v>43860</v>
      </c>
    </row>
    <row r="197" spans="1:1">
      <c r="A197" s="1">
        <v>43861</v>
      </c>
    </row>
    <row r="198" spans="1:1">
      <c r="A198" s="1">
        <v>43862</v>
      </c>
    </row>
    <row r="199" spans="1:1">
      <c r="A199" s="1">
        <v>43863</v>
      </c>
    </row>
    <row r="200" spans="1:1">
      <c r="A200" s="1">
        <v>43864</v>
      </c>
    </row>
    <row r="201" spans="1:1">
      <c r="A201" s="1">
        <v>43865</v>
      </c>
    </row>
    <row r="202" spans="1:1">
      <c r="A202" s="1">
        <v>43866</v>
      </c>
    </row>
    <row r="203" spans="1:1">
      <c r="A203" s="1">
        <v>43867</v>
      </c>
    </row>
    <row r="204" spans="1:1">
      <c r="A204" s="1">
        <v>43868</v>
      </c>
    </row>
    <row r="205" spans="1:1">
      <c r="A205" s="1">
        <v>43869</v>
      </c>
    </row>
    <row r="206" spans="1:1">
      <c r="A206" s="1">
        <v>43870</v>
      </c>
    </row>
    <row r="207" spans="1:1">
      <c r="A207" s="1">
        <v>43871</v>
      </c>
    </row>
    <row r="208" spans="1:1">
      <c r="A208" s="1">
        <v>43872</v>
      </c>
    </row>
    <row r="209" spans="1:1">
      <c r="A209" s="1">
        <v>43873</v>
      </c>
    </row>
    <row r="210" spans="1:1">
      <c r="A210" s="1">
        <v>43874</v>
      </c>
    </row>
    <row r="211" spans="1:1">
      <c r="A211" s="1">
        <v>43875</v>
      </c>
    </row>
    <row r="212" spans="1:1">
      <c r="A212" s="1">
        <v>43876</v>
      </c>
    </row>
    <row r="213" spans="1:1">
      <c r="A213" s="1">
        <v>43877</v>
      </c>
    </row>
    <row r="214" spans="1:1">
      <c r="A214" s="1">
        <v>43878</v>
      </c>
    </row>
    <row r="215" spans="1:1">
      <c r="A215" s="1">
        <v>43879</v>
      </c>
    </row>
    <row r="216" spans="1:1">
      <c r="A216" s="1">
        <v>43880</v>
      </c>
    </row>
    <row r="217" spans="1:1">
      <c r="A217" s="1">
        <v>43881</v>
      </c>
    </row>
    <row r="218" spans="1:1">
      <c r="A218" s="1">
        <v>43882</v>
      </c>
    </row>
    <row r="219" spans="1:1">
      <c r="A219" s="1">
        <v>43883</v>
      </c>
    </row>
    <row r="220" spans="1:1">
      <c r="A220" s="1">
        <v>43884</v>
      </c>
    </row>
    <row r="221" spans="1:1">
      <c r="A221" s="1">
        <v>43885</v>
      </c>
    </row>
    <row r="222" spans="1:1">
      <c r="A222" s="1">
        <v>43886</v>
      </c>
    </row>
    <row r="223" spans="1:1">
      <c r="A223" s="1">
        <v>43887</v>
      </c>
    </row>
    <row r="224" spans="1:1">
      <c r="A224" s="1">
        <v>43888</v>
      </c>
    </row>
    <row r="225" spans="1:1">
      <c r="A225" s="1">
        <v>43889</v>
      </c>
    </row>
    <row r="226" spans="1:1">
      <c r="A226" s="1">
        <v>43890</v>
      </c>
    </row>
    <row r="227" spans="1:1">
      <c r="A227" s="1">
        <v>43891</v>
      </c>
    </row>
    <row r="228" spans="1:1">
      <c r="A228" s="1">
        <v>43892</v>
      </c>
    </row>
    <row r="229" spans="1:1">
      <c r="A229" s="1">
        <v>43893</v>
      </c>
    </row>
    <row r="230" spans="1:1">
      <c r="A230" s="1">
        <v>43894</v>
      </c>
    </row>
    <row r="231" spans="1:1">
      <c r="A231" s="1">
        <v>43895</v>
      </c>
    </row>
    <row r="232" spans="1:1">
      <c r="A232" s="1">
        <v>43896</v>
      </c>
    </row>
    <row r="233" spans="1:1">
      <c r="A233" s="1">
        <v>43897</v>
      </c>
    </row>
    <row r="234" spans="1:1">
      <c r="A234" s="1">
        <v>43898</v>
      </c>
    </row>
    <row r="235" spans="1:1">
      <c r="A235" s="1">
        <v>43899</v>
      </c>
    </row>
    <row r="236" spans="1:1">
      <c r="A236" s="1">
        <v>43900</v>
      </c>
    </row>
    <row r="237" spans="1:1">
      <c r="A237" s="1">
        <v>43901</v>
      </c>
    </row>
    <row r="238" spans="1:1">
      <c r="A238" s="1">
        <v>43902</v>
      </c>
    </row>
    <row r="239" spans="1:1">
      <c r="A239" s="1">
        <v>43903</v>
      </c>
    </row>
    <row r="240" spans="1:1">
      <c r="A240" s="1">
        <v>43904</v>
      </c>
    </row>
    <row r="241" spans="1:1">
      <c r="A241" s="1">
        <v>43905</v>
      </c>
    </row>
    <row r="242" spans="1:1">
      <c r="A242" s="1">
        <v>43906</v>
      </c>
    </row>
    <row r="243" spans="1:1">
      <c r="A243" s="1">
        <v>43907</v>
      </c>
    </row>
    <row r="244" spans="1:1">
      <c r="A244" s="1">
        <v>43908</v>
      </c>
    </row>
    <row r="245" spans="1:1">
      <c r="A245" s="1">
        <v>43909</v>
      </c>
    </row>
    <row r="246" spans="1:1">
      <c r="A246" s="1">
        <v>43910</v>
      </c>
    </row>
    <row r="247" spans="1:1">
      <c r="A247" s="1">
        <v>43911</v>
      </c>
    </row>
    <row r="248" spans="1:1">
      <c r="A248" s="1">
        <v>43912</v>
      </c>
    </row>
    <row r="249" spans="1:1">
      <c r="A249" s="1">
        <v>43913</v>
      </c>
    </row>
    <row r="250" spans="1:1">
      <c r="A250" s="1">
        <v>43914</v>
      </c>
    </row>
    <row r="251" spans="1:1">
      <c r="A251" s="1">
        <v>43915</v>
      </c>
    </row>
    <row r="252" spans="1:1">
      <c r="A252" s="1">
        <v>43916</v>
      </c>
    </row>
    <row r="253" spans="1:1">
      <c r="A253" s="1">
        <v>43917</v>
      </c>
    </row>
    <row r="254" spans="1:1">
      <c r="A254" s="1">
        <v>43918</v>
      </c>
    </row>
    <row r="255" spans="1:1">
      <c r="A255" s="1">
        <v>43919</v>
      </c>
    </row>
    <row r="256" spans="1:1">
      <c r="A256" s="1">
        <v>43920</v>
      </c>
    </row>
    <row r="257" spans="1:1">
      <c r="A257" s="1">
        <v>43921</v>
      </c>
    </row>
    <row r="258" spans="1:1">
      <c r="A258" s="1">
        <v>43922</v>
      </c>
    </row>
    <row r="259" spans="1:1">
      <c r="A259" s="1">
        <v>43923</v>
      </c>
    </row>
    <row r="260" spans="1:1">
      <c r="A260" s="1">
        <v>43924</v>
      </c>
    </row>
    <row r="261" spans="1:1">
      <c r="A261" s="1">
        <v>43925</v>
      </c>
    </row>
    <row r="262" spans="1:1">
      <c r="A262" s="1">
        <v>43926</v>
      </c>
    </row>
    <row r="263" spans="1:1">
      <c r="A263" s="1">
        <v>43927</v>
      </c>
    </row>
    <row r="264" spans="1:1">
      <c r="A264" s="1">
        <v>43928</v>
      </c>
    </row>
    <row r="265" spans="1:1">
      <c r="A265" s="1">
        <v>43929</v>
      </c>
    </row>
    <row r="266" spans="1:1">
      <c r="A266" s="1">
        <v>43930</v>
      </c>
    </row>
    <row r="267" spans="1:1">
      <c r="A267" s="1">
        <v>43931</v>
      </c>
    </row>
    <row r="268" spans="1:1">
      <c r="A268" s="1">
        <v>43932</v>
      </c>
    </row>
    <row r="269" spans="1:1">
      <c r="A269" s="1">
        <v>43933</v>
      </c>
    </row>
    <row r="270" spans="1:1">
      <c r="A270" s="1">
        <v>43934</v>
      </c>
    </row>
    <row r="271" spans="1:1">
      <c r="A271" s="1">
        <v>43935</v>
      </c>
    </row>
    <row r="272" spans="1:1">
      <c r="A272" s="1">
        <v>43936</v>
      </c>
    </row>
    <row r="273" spans="1:1">
      <c r="A273" s="1">
        <v>43937</v>
      </c>
    </row>
    <row r="274" spans="1:1">
      <c r="A274" s="1">
        <v>43938</v>
      </c>
    </row>
    <row r="275" spans="1:1">
      <c r="A275" s="1">
        <v>43939</v>
      </c>
    </row>
    <row r="276" spans="1:1">
      <c r="A276" s="1">
        <v>43940</v>
      </c>
    </row>
    <row r="277" spans="1:1">
      <c r="A277" s="1">
        <v>43941</v>
      </c>
    </row>
    <row r="278" spans="1:1">
      <c r="A278" s="1">
        <v>43942</v>
      </c>
    </row>
    <row r="279" spans="1:1">
      <c r="A279" s="1">
        <v>43943</v>
      </c>
    </row>
    <row r="280" spans="1:1">
      <c r="A280" s="1">
        <v>43944</v>
      </c>
    </row>
    <row r="281" spans="1:1">
      <c r="A281" s="1">
        <v>43945</v>
      </c>
    </row>
    <row r="282" spans="1:1">
      <c r="A282" s="1">
        <v>43946</v>
      </c>
    </row>
    <row r="283" spans="1:1">
      <c r="A283" s="1">
        <v>43947</v>
      </c>
    </row>
    <row r="284" spans="1:1">
      <c r="A284" s="1">
        <v>43948</v>
      </c>
    </row>
    <row r="285" spans="1:1">
      <c r="A285" s="1">
        <v>43949</v>
      </c>
    </row>
    <row r="286" spans="1:1">
      <c r="A286" s="1">
        <v>43950</v>
      </c>
    </row>
    <row r="287" spans="1:1">
      <c r="A287" s="1">
        <v>43951</v>
      </c>
    </row>
    <row r="288" spans="1:1">
      <c r="A288" s="1">
        <v>43952</v>
      </c>
    </row>
    <row r="289" spans="1:1">
      <c r="A289" s="1">
        <v>43953</v>
      </c>
    </row>
    <row r="290" spans="1:1">
      <c r="A290" s="1">
        <v>43954</v>
      </c>
    </row>
    <row r="291" spans="1:1">
      <c r="A291" s="1">
        <v>43955</v>
      </c>
    </row>
    <row r="292" spans="1:1">
      <c r="A292" s="1">
        <v>43956</v>
      </c>
    </row>
    <row r="293" spans="1:1">
      <c r="A293" s="1">
        <v>43957</v>
      </c>
    </row>
    <row r="294" spans="1:1">
      <c r="A294" s="1">
        <v>43958</v>
      </c>
    </row>
    <row r="295" spans="1:1">
      <c r="A295" s="1">
        <v>43959</v>
      </c>
    </row>
    <row r="296" spans="1:1">
      <c r="A296" s="1">
        <v>43960</v>
      </c>
    </row>
    <row r="297" spans="1:1">
      <c r="A297" s="1">
        <v>43961</v>
      </c>
    </row>
    <row r="298" spans="1:1">
      <c r="A298" s="1">
        <v>43962</v>
      </c>
    </row>
    <row r="299" spans="1:1">
      <c r="A299" s="1">
        <v>43963</v>
      </c>
    </row>
    <row r="300" spans="1:1">
      <c r="A300" s="1">
        <v>43964</v>
      </c>
    </row>
    <row r="301" spans="1:1">
      <c r="A301" s="1">
        <v>43965</v>
      </c>
    </row>
    <row r="302" spans="1:1">
      <c r="A302" s="1">
        <v>43966</v>
      </c>
    </row>
    <row r="303" spans="1:1">
      <c r="A303" s="1">
        <v>43967</v>
      </c>
    </row>
    <row r="304" spans="1:1">
      <c r="A304" s="1">
        <v>43968</v>
      </c>
    </row>
    <row r="305" spans="1:1">
      <c r="A305" s="1">
        <v>43969</v>
      </c>
    </row>
    <row r="306" spans="1:1">
      <c r="A306" s="1">
        <v>43970</v>
      </c>
    </row>
    <row r="307" spans="1:1">
      <c r="A307" s="1">
        <v>43971</v>
      </c>
    </row>
    <row r="308" spans="1:1">
      <c r="A308" s="1">
        <v>43972</v>
      </c>
    </row>
    <row r="309" spans="1:1">
      <c r="A309" s="1">
        <v>43973</v>
      </c>
    </row>
    <row r="310" spans="1:1">
      <c r="A310" s="1">
        <v>43974</v>
      </c>
    </row>
    <row r="311" spans="1:1">
      <c r="A311" s="1">
        <v>43975</v>
      </c>
    </row>
    <row r="312" spans="1:1">
      <c r="A312" s="1">
        <v>43976</v>
      </c>
    </row>
    <row r="313" spans="1:1">
      <c r="A313" s="1">
        <v>43977</v>
      </c>
    </row>
    <row r="314" spans="1:1">
      <c r="A314" s="1">
        <v>43978</v>
      </c>
    </row>
    <row r="315" spans="1:1">
      <c r="A315" s="1">
        <v>43979</v>
      </c>
    </row>
    <row r="316" spans="1:1">
      <c r="A316" s="1">
        <v>43980</v>
      </c>
    </row>
    <row r="317" spans="1:1">
      <c r="A317" s="1">
        <v>43981</v>
      </c>
    </row>
    <row r="318" spans="1:1">
      <c r="A318" s="1">
        <v>43982</v>
      </c>
    </row>
    <row r="319" spans="1:1">
      <c r="A319" s="1">
        <v>43983</v>
      </c>
    </row>
    <row r="320" spans="1:1">
      <c r="A320" s="1">
        <v>43984</v>
      </c>
    </row>
    <row r="321" spans="1:1">
      <c r="A321" s="1">
        <v>43985</v>
      </c>
    </row>
    <row r="322" spans="1:1">
      <c r="A322" s="1">
        <v>43986</v>
      </c>
    </row>
    <row r="323" spans="1:1">
      <c r="A323" s="1">
        <v>43987</v>
      </c>
    </row>
    <row r="324" spans="1:1">
      <c r="A324" s="1">
        <v>43988</v>
      </c>
    </row>
    <row r="325" spans="1:1">
      <c r="A325" s="1">
        <v>43989</v>
      </c>
    </row>
    <row r="326" spans="1:1">
      <c r="A326" s="1">
        <v>43990</v>
      </c>
    </row>
    <row r="327" spans="1:1">
      <c r="A327" s="1">
        <v>43991</v>
      </c>
    </row>
    <row r="328" spans="1:1">
      <c r="A328" s="1">
        <v>43992</v>
      </c>
    </row>
    <row r="329" spans="1:1">
      <c r="A329" s="1">
        <v>43993</v>
      </c>
    </row>
    <row r="330" spans="1:1">
      <c r="A330" s="1">
        <v>43994</v>
      </c>
    </row>
    <row r="331" spans="1:1">
      <c r="A331" s="1">
        <v>43995</v>
      </c>
    </row>
    <row r="332" spans="1:1">
      <c r="A332" s="1">
        <v>43996</v>
      </c>
    </row>
    <row r="333" spans="1:1">
      <c r="A333" s="1">
        <v>43997</v>
      </c>
    </row>
    <row r="334" spans="1:1">
      <c r="A334" s="1">
        <v>43998</v>
      </c>
    </row>
    <row r="335" spans="1:1">
      <c r="A335" s="1">
        <v>43999</v>
      </c>
    </row>
    <row r="336" spans="1:1">
      <c r="A336" s="1">
        <v>44000</v>
      </c>
    </row>
    <row r="337" spans="1:1">
      <c r="A337" s="1">
        <v>44001</v>
      </c>
    </row>
    <row r="338" spans="1:1">
      <c r="A338" s="1">
        <v>44002</v>
      </c>
    </row>
    <row r="339" spans="1:1">
      <c r="A339" s="1">
        <v>44003</v>
      </c>
    </row>
    <row r="340" spans="1:1">
      <c r="A340" s="1">
        <v>44004</v>
      </c>
    </row>
    <row r="341" spans="1:1">
      <c r="A341" s="1">
        <v>44005</v>
      </c>
    </row>
    <row r="342" spans="1:1">
      <c r="A342" s="1">
        <v>44006</v>
      </c>
    </row>
    <row r="343" spans="1:1">
      <c r="A343" s="1">
        <v>44007</v>
      </c>
    </row>
    <row r="344" spans="1:1">
      <c r="A344" s="1">
        <v>44008</v>
      </c>
    </row>
    <row r="345" spans="1:1">
      <c r="A345" s="1">
        <v>44009</v>
      </c>
    </row>
    <row r="346" spans="1:1">
      <c r="A346" s="1">
        <v>44010</v>
      </c>
    </row>
    <row r="347" spans="1:1">
      <c r="A347" s="1">
        <v>44011</v>
      </c>
    </row>
    <row r="348" spans="1:1">
      <c r="A348" s="1">
        <v>44012</v>
      </c>
    </row>
    <row r="349" spans="1:1">
      <c r="A349" s="1">
        <v>44013</v>
      </c>
    </row>
    <row r="350" spans="1:1">
      <c r="A350" s="1">
        <v>44014</v>
      </c>
    </row>
    <row r="351" spans="1:1">
      <c r="A351" s="1">
        <v>44015</v>
      </c>
    </row>
    <row r="352" spans="1:1">
      <c r="A352" s="1">
        <v>44016</v>
      </c>
    </row>
    <row r="353" spans="1:1">
      <c r="A353" s="1">
        <v>44017</v>
      </c>
    </row>
    <row r="354" spans="1:1">
      <c r="A354" s="1">
        <v>44018</v>
      </c>
    </row>
    <row r="355" spans="1:1">
      <c r="A355" s="1">
        <v>44019</v>
      </c>
    </row>
    <row r="356" spans="1:1">
      <c r="A356" s="1">
        <v>44020</v>
      </c>
    </row>
    <row r="357" spans="1:1">
      <c r="A357" s="1">
        <v>44021</v>
      </c>
    </row>
    <row r="358" spans="1:1">
      <c r="A358" s="1">
        <v>44022</v>
      </c>
    </row>
    <row r="359" spans="1:1">
      <c r="A359" s="1">
        <v>44023</v>
      </c>
    </row>
    <row r="360" spans="1:1">
      <c r="A360" s="1">
        <v>44024</v>
      </c>
    </row>
    <row r="361" spans="1:1">
      <c r="A361" s="1">
        <v>44025</v>
      </c>
    </row>
    <row r="362" spans="1:1">
      <c r="A362" s="1">
        <v>44026</v>
      </c>
    </row>
    <row r="363" spans="1:1">
      <c r="A363" s="1">
        <v>44027</v>
      </c>
    </row>
    <row r="364" spans="1:1">
      <c r="A364" s="1">
        <v>44028</v>
      </c>
    </row>
    <row r="365" spans="1:1">
      <c r="A365" s="1">
        <v>44029</v>
      </c>
    </row>
    <row r="366" spans="1:1">
      <c r="A366" s="1">
        <v>44030</v>
      </c>
    </row>
    <row r="367" spans="1:1">
      <c r="A367" s="1">
        <v>44031</v>
      </c>
    </row>
    <row r="368" spans="1:1">
      <c r="A368" s="1">
        <v>44032</v>
      </c>
    </row>
    <row r="369" spans="1:1">
      <c r="A369" s="1">
        <v>44033</v>
      </c>
    </row>
    <row r="370" spans="1:1">
      <c r="A370" s="1">
        <v>44034</v>
      </c>
    </row>
    <row r="371" spans="1:1">
      <c r="A371" s="1">
        <v>44035</v>
      </c>
    </row>
    <row r="372" spans="1:1">
      <c r="A372" s="1">
        <v>44036</v>
      </c>
    </row>
    <row r="373" spans="1:1">
      <c r="A373" s="1">
        <v>44037</v>
      </c>
    </row>
    <row r="374" spans="1:1">
      <c r="A374" s="1">
        <v>44038</v>
      </c>
    </row>
    <row r="375" spans="1:1">
      <c r="A375" s="1">
        <v>44039</v>
      </c>
    </row>
    <row r="376" spans="1:1">
      <c r="A376" s="1">
        <v>44040</v>
      </c>
    </row>
    <row r="377" spans="1:1">
      <c r="A377" s="1">
        <v>44041</v>
      </c>
    </row>
    <row r="378" spans="1:1">
      <c r="A378" s="1">
        <v>44042</v>
      </c>
    </row>
    <row r="379" spans="1:1">
      <c r="A379" s="1">
        <v>44043</v>
      </c>
    </row>
    <row r="380" spans="1:1">
      <c r="A380" s="1">
        <v>44044</v>
      </c>
    </row>
    <row r="381" spans="1:1">
      <c r="A381" s="1">
        <v>44045</v>
      </c>
    </row>
    <row r="382" spans="1:1">
      <c r="A382" s="1">
        <v>44046</v>
      </c>
    </row>
    <row r="383" spans="1:1">
      <c r="A383" s="1">
        <v>44047</v>
      </c>
    </row>
    <row r="384" spans="1:1">
      <c r="A384" s="1">
        <v>44048</v>
      </c>
    </row>
    <row r="385" spans="1:1">
      <c r="A385" s="1">
        <v>44049</v>
      </c>
    </row>
    <row r="386" spans="1:1">
      <c r="A386" s="1">
        <v>44050</v>
      </c>
    </row>
    <row r="387" spans="1:1">
      <c r="A387" s="1">
        <v>44051</v>
      </c>
    </row>
    <row r="388" spans="1:1">
      <c r="A388" s="1">
        <v>44052</v>
      </c>
    </row>
    <row r="389" spans="1:1">
      <c r="A389" s="1">
        <v>44053</v>
      </c>
    </row>
    <row r="390" spans="1:1">
      <c r="A390" s="1">
        <v>44054</v>
      </c>
    </row>
    <row r="391" spans="1:1">
      <c r="A391" s="1">
        <v>44055</v>
      </c>
    </row>
    <row r="392" spans="1:1">
      <c r="A392" s="1">
        <v>44056</v>
      </c>
    </row>
    <row r="393" spans="1:1">
      <c r="A393" s="1">
        <v>44057</v>
      </c>
    </row>
    <row r="394" spans="1:1">
      <c r="A394" s="1">
        <v>44058</v>
      </c>
    </row>
    <row r="395" spans="1:1">
      <c r="A395" s="1">
        <v>44059</v>
      </c>
    </row>
    <row r="396" spans="1:1">
      <c r="A396" s="1">
        <v>44060</v>
      </c>
    </row>
    <row r="397" spans="1:1">
      <c r="A397" s="1">
        <v>44061</v>
      </c>
    </row>
    <row r="398" spans="1:1">
      <c r="A398" s="1">
        <v>44062</v>
      </c>
    </row>
    <row r="399" spans="1:1">
      <c r="A399" s="1">
        <v>44063</v>
      </c>
    </row>
    <row r="400" spans="1:1">
      <c r="A400" s="1">
        <v>44064</v>
      </c>
    </row>
    <row r="401" spans="1:1">
      <c r="A401" s="1">
        <v>44065</v>
      </c>
    </row>
    <row r="402" spans="1:1">
      <c r="A402" s="1">
        <v>44066</v>
      </c>
    </row>
    <row r="403" spans="1:1">
      <c r="A403" s="1">
        <v>44067</v>
      </c>
    </row>
    <row r="404" spans="1:1">
      <c r="A404" s="1">
        <v>44068</v>
      </c>
    </row>
    <row r="405" spans="1:1">
      <c r="A405" s="1">
        <v>44069</v>
      </c>
    </row>
    <row r="406" spans="1:1">
      <c r="A406" s="1">
        <v>44070</v>
      </c>
    </row>
    <row r="407" spans="1:1">
      <c r="A407" s="1">
        <v>44071</v>
      </c>
    </row>
    <row r="408" spans="1:1">
      <c r="A408" s="1">
        <v>44072</v>
      </c>
    </row>
    <row r="409" spans="1:1">
      <c r="A409" s="1">
        <v>44073</v>
      </c>
    </row>
    <row r="410" spans="1:1">
      <c r="A410" s="1">
        <v>44074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09"/>
  <sheetViews>
    <sheetView tabSelected="1" workbookViewId="0">
      <selection activeCell="C1" sqref="C1:E409"/>
    </sheetView>
  </sheetViews>
  <sheetFormatPr defaultRowHeight="15"/>
  <cols>
    <col min="1" max="1" width="10.7109375" bestFit="1" customWidth="1"/>
    <col min="2" max="2" width="10.7109375" customWidth="1"/>
    <col min="3" max="3" width="9.7109375" bestFit="1" customWidth="1"/>
    <col min="4" max="4" width="15" bestFit="1" customWidth="1"/>
    <col min="5" max="5" width="19.42578125" bestFit="1" customWidth="1"/>
  </cols>
  <sheetData>
    <row r="1" spans="1:5">
      <c r="A1" s="4" t="s">
        <v>36</v>
      </c>
      <c r="B1" s="4"/>
      <c r="C1" t="s">
        <v>15</v>
      </c>
      <c r="D1" t="s">
        <v>15</v>
      </c>
      <c r="E1" t="s">
        <v>15</v>
      </c>
    </row>
    <row r="2" spans="1:5">
      <c r="A2" s="4" t="s">
        <v>37</v>
      </c>
      <c r="B2" s="4"/>
      <c r="C2" t="s">
        <v>12</v>
      </c>
      <c r="D2" t="s">
        <v>442</v>
      </c>
      <c r="E2" t="s">
        <v>445</v>
      </c>
    </row>
    <row r="3" spans="1:5">
      <c r="A3" s="4" t="s">
        <v>38</v>
      </c>
      <c r="B3" s="4"/>
      <c r="C3" t="s">
        <v>11</v>
      </c>
      <c r="D3" t="s">
        <v>443</v>
      </c>
      <c r="E3" t="s">
        <v>446</v>
      </c>
    </row>
    <row r="4" spans="1:5">
      <c r="A4" s="5" t="s">
        <v>39</v>
      </c>
      <c r="B4" s="5"/>
    </row>
    <row r="5" spans="1:5">
      <c r="A5" s="4" t="s">
        <v>40</v>
      </c>
      <c r="B5" s="4"/>
      <c r="C5" t="s">
        <v>14</v>
      </c>
      <c r="D5" t="s">
        <v>14</v>
      </c>
      <c r="E5" t="s">
        <v>14</v>
      </c>
    </row>
    <row r="6" spans="1:5">
      <c r="A6" s="4" t="s">
        <v>41</v>
      </c>
      <c r="B6" s="4"/>
      <c r="C6" t="s">
        <v>16</v>
      </c>
      <c r="D6" t="s">
        <v>16</v>
      </c>
      <c r="E6" t="s">
        <v>16</v>
      </c>
    </row>
    <row r="7" spans="1:5">
      <c r="A7" s="4" t="s">
        <v>42</v>
      </c>
      <c r="B7" s="4"/>
      <c r="C7" s="1">
        <v>43678</v>
      </c>
      <c r="D7" s="1">
        <v>43678</v>
      </c>
      <c r="E7" s="1">
        <v>43678</v>
      </c>
    </row>
    <row r="8" spans="1:5">
      <c r="A8" s="4" t="s">
        <v>43</v>
      </c>
      <c r="B8" s="4"/>
      <c r="C8">
        <v>2400</v>
      </c>
      <c r="D8">
        <v>2400</v>
      </c>
      <c r="E8">
        <v>2400</v>
      </c>
    </row>
    <row r="9" spans="1:5">
      <c r="A9" s="4" t="s">
        <v>44</v>
      </c>
      <c r="B9" s="4"/>
      <c r="C9" s="1">
        <v>44074</v>
      </c>
      <c r="D9" s="1">
        <v>44074</v>
      </c>
      <c r="E9" s="1">
        <v>44074</v>
      </c>
    </row>
    <row r="10" spans="1:5">
      <c r="A10" s="4" t="s">
        <v>45</v>
      </c>
      <c r="B10" s="4"/>
      <c r="C10">
        <v>2400</v>
      </c>
      <c r="D10">
        <v>2400</v>
      </c>
      <c r="E10">
        <v>2400</v>
      </c>
    </row>
    <row r="11" spans="1:5">
      <c r="A11" s="4" t="s">
        <v>46</v>
      </c>
      <c r="B11" s="4"/>
      <c r="C11" t="s">
        <v>17</v>
      </c>
      <c r="D11" t="s">
        <v>10</v>
      </c>
      <c r="E11" t="s">
        <v>447</v>
      </c>
    </row>
    <row r="12" spans="1:5">
      <c r="A12" s="4" t="s">
        <v>47</v>
      </c>
      <c r="B12" s="4" t="s">
        <v>448</v>
      </c>
      <c r="C12" t="s">
        <v>9</v>
      </c>
      <c r="D12" t="s">
        <v>9</v>
      </c>
      <c r="E12" t="s">
        <v>9</v>
      </c>
    </row>
    <row r="13" spans="1:5">
      <c r="A13" s="1">
        <v>43678</v>
      </c>
      <c r="B13" s="6">
        <f t="shared" ref="B13:B76" si="0">MONTH(A13)</f>
        <v>8</v>
      </c>
      <c r="C13">
        <v>3228</v>
      </c>
      <c r="D13">
        <f>OROLEVEL5!G2/1000</f>
        <v>3538</v>
      </c>
      <c r="E13" s="7">
        <f>INDEX(OROevaprateIN!$D$2:$D$13, MATCH($B13,OROevaprateIN!$A$2:$A$13,0), 1)</f>
        <v>0.28356897773690315</v>
      </c>
    </row>
    <row r="14" spans="1:5">
      <c r="A14" s="1">
        <v>43679</v>
      </c>
      <c r="B14" s="6">
        <f t="shared" si="0"/>
        <v>8</v>
      </c>
      <c r="C14">
        <v>2881</v>
      </c>
      <c r="D14">
        <f>OROLEVEL5!G3/1000</f>
        <v>3538</v>
      </c>
      <c r="E14" s="7">
        <f>INDEX(OROevaprateIN!$D$2:$D$13, MATCH($B14,OROevaprateIN!$A$2:$A$13,0), 1)</f>
        <v>0.28356897773690315</v>
      </c>
    </row>
    <row r="15" spans="1:5">
      <c r="A15" s="1">
        <v>43680</v>
      </c>
      <c r="B15" s="6">
        <f t="shared" si="0"/>
        <v>8</v>
      </c>
      <c r="C15">
        <v>3074</v>
      </c>
      <c r="D15">
        <f>OROLEVEL5!G4/1000</f>
        <v>3538</v>
      </c>
      <c r="E15" s="7">
        <f>INDEX(OROevaprateIN!$D$2:$D$13, MATCH($B15,OROevaprateIN!$A$2:$A$13,0), 1)</f>
        <v>0.28356897773690315</v>
      </c>
    </row>
    <row r="16" spans="1:5">
      <c r="A16" s="1">
        <v>43681</v>
      </c>
      <c r="B16" s="6">
        <f t="shared" si="0"/>
        <v>8</v>
      </c>
      <c r="C16">
        <v>2687</v>
      </c>
      <c r="D16">
        <f>OROLEVEL5!G5/1000</f>
        <v>3538</v>
      </c>
      <c r="E16" s="7">
        <f>INDEX(OROevaprateIN!$D$2:$D$13, MATCH($B16,OROevaprateIN!$A$2:$A$13,0), 1)</f>
        <v>0.28356897773690315</v>
      </c>
    </row>
    <row r="17" spans="1:5">
      <c r="A17" s="1">
        <v>43682</v>
      </c>
      <c r="B17" s="6">
        <f t="shared" si="0"/>
        <v>8</v>
      </c>
      <c r="C17">
        <v>3844</v>
      </c>
      <c r="D17">
        <f>OROLEVEL5!G6/1000</f>
        <v>3538</v>
      </c>
      <c r="E17" s="7">
        <f>INDEX(OROevaprateIN!$D$2:$D$13, MATCH($B17,OROevaprateIN!$A$2:$A$13,0), 1)</f>
        <v>0.28356897773690315</v>
      </c>
    </row>
    <row r="18" spans="1:5">
      <c r="A18" s="1">
        <v>43683</v>
      </c>
      <c r="B18" s="6">
        <f t="shared" si="0"/>
        <v>8</v>
      </c>
      <c r="C18">
        <v>3944</v>
      </c>
      <c r="D18">
        <f>OROLEVEL5!G7/1000</f>
        <v>3538</v>
      </c>
      <c r="E18" s="7">
        <f>INDEX(OROevaprateIN!$D$2:$D$13, MATCH($B18,OROevaprateIN!$A$2:$A$13,0), 1)</f>
        <v>0.28356897773690315</v>
      </c>
    </row>
    <row r="19" spans="1:5">
      <c r="A19" s="1">
        <v>43684</v>
      </c>
      <c r="B19" s="6">
        <f t="shared" si="0"/>
        <v>8</v>
      </c>
      <c r="C19">
        <v>3811</v>
      </c>
      <c r="D19">
        <f>OROLEVEL5!G8/1000</f>
        <v>3538</v>
      </c>
      <c r="E19" s="7">
        <f>INDEX(OROevaprateIN!$D$2:$D$13, MATCH($B19,OROevaprateIN!$A$2:$A$13,0), 1)</f>
        <v>0.28356897773690315</v>
      </c>
    </row>
    <row r="20" spans="1:5">
      <c r="A20" s="1">
        <v>43685</v>
      </c>
      <c r="B20" s="6">
        <f t="shared" si="0"/>
        <v>8</v>
      </c>
      <c r="C20">
        <v>3109</v>
      </c>
      <c r="D20">
        <f>OROLEVEL5!G9/1000</f>
        <v>3538</v>
      </c>
      <c r="E20" s="7">
        <f>INDEX(OROevaprateIN!$D$2:$D$13, MATCH($B20,OROevaprateIN!$A$2:$A$13,0), 1)</f>
        <v>0.28356897773690315</v>
      </c>
    </row>
    <row r="21" spans="1:5">
      <c r="A21" s="1">
        <v>43686</v>
      </c>
      <c r="B21" s="6">
        <f t="shared" si="0"/>
        <v>8</v>
      </c>
      <c r="C21">
        <v>3192</v>
      </c>
      <c r="D21">
        <f>OROLEVEL5!G10/1000</f>
        <v>3538</v>
      </c>
      <c r="E21" s="7">
        <f>INDEX(OROevaprateIN!$D$2:$D$13, MATCH($B21,OROevaprateIN!$A$2:$A$13,0), 1)</f>
        <v>0.28356897773690315</v>
      </c>
    </row>
    <row r="22" spans="1:5">
      <c r="A22" s="1">
        <v>43687</v>
      </c>
      <c r="B22" s="6">
        <f t="shared" si="0"/>
        <v>8</v>
      </c>
      <c r="C22">
        <v>1437</v>
      </c>
      <c r="D22">
        <f>OROLEVEL5!G11/1000</f>
        <v>3538</v>
      </c>
      <c r="E22" s="7">
        <f>INDEX(OROevaprateIN!$D$2:$D$13, MATCH($B22,OROevaprateIN!$A$2:$A$13,0), 1)</f>
        <v>0.28356897773690315</v>
      </c>
    </row>
    <row r="23" spans="1:5">
      <c r="A23" s="1">
        <v>43688</v>
      </c>
      <c r="B23" s="6">
        <f t="shared" si="0"/>
        <v>8</v>
      </c>
      <c r="C23">
        <v>2817</v>
      </c>
      <c r="D23">
        <f>OROLEVEL5!G12/1000</f>
        <v>3538</v>
      </c>
      <c r="E23" s="7">
        <f>INDEX(OROevaprateIN!$D$2:$D$13, MATCH($B23,OROevaprateIN!$A$2:$A$13,0), 1)</f>
        <v>0.28356897773690315</v>
      </c>
    </row>
    <row r="24" spans="1:5">
      <c r="A24" s="1">
        <v>43689</v>
      </c>
      <c r="B24" s="6">
        <f t="shared" si="0"/>
        <v>8</v>
      </c>
      <c r="C24">
        <v>3159</v>
      </c>
      <c r="D24">
        <f>OROLEVEL5!G13/1000</f>
        <v>3538</v>
      </c>
      <c r="E24" s="7">
        <f>INDEX(OROevaprateIN!$D$2:$D$13, MATCH($B24,OROevaprateIN!$A$2:$A$13,0), 1)</f>
        <v>0.28356897773690315</v>
      </c>
    </row>
    <row r="25" spans="1:5">
      <c r="A25" s="1">
        <v>43690</v>
      </c>
      <c r="B25" s="6">
        <f t="shared" si="0"/>
        <v>8</v>
      </c>
      <c r="C25">
        <v>2699</v>
      </c>
      <c r="D25">
        <f>OROLEVEL5!G14/1000</f>
        <v>3538</v>
      </c>
      <c r="E25" s="7">
        <f>INDEX(OROevaprateIN!$D$2:$D$13, MATCH($B25,OROevaprateIN!$A$2:$A$13,0), 1)</f>
        <v>0.28356897773690315</v>
      </c>
    </row>
    <row r="26" spans="1:5">
      <c r="A26" s="1">
        <v>43691</v>
      </c>
      <c r="B26" s="6">
        <f t="shared" si="0"/>
        <v>8</v>
      </c>
      <c r="C26">
        <v>3135</v>
      </c>
      <c r="D26">
        <f>OROLEVEL5!G15/1000</f>
        <v>3538</v>
      </c>
      <c r="E26" s="7">
        <f>INDEX(OROevaprateIN!$D$2:$D$13, MATCH($B26,OROevaprateIN!$A$2:$A$13,0), 1)</f>
        <v>0.28356897773690315</v>
      </c>
    </row>
    <row r="27" spans="1:5">
      <c r="A27" s="1">
        <v>43692</v>
      </c>
      <c r="B27" s="6">
        <f t="shared" si="0"/>
        <v>8</v>
      </c>
      <c r="C27">
        <v>3094</v>
      </c>
      <c r="D27">
        <f>OROLEVEL5!G16/1000</f>
        <v>3538</v>
      </c>
      <c r="E27" s="7">
        <f>INDEX(OROevaprateIN!$D$2:$D$13, MATCH($B27,OROevaprateIN!$A$2:$A$13,0), 1)</f>
        <v>0.28356897773690315</v>
      </c>
    </row>
    <row r="28" spans="1:5">
      <c r="A28" s="1">
        <v>43693</v>
      </c>
      <c r="B28" s="6">
        <f t="shared" si="0"/>
        <v>8</v>
      </c>
      <c r="C28">
        <v>3487</v>
      </c>
      <c r="D28">
        <f>OROLEVEL5!G17/1000</f>
        <v>3538</v>
      </c>
      <c r="E28" s="7">
        <f>INDEX(OROevaprateIN!$D$2:$D$13, MATCH($B28,OROevaprateIN!$A$2:$A$13,0), 1)</f>
        <v>0.28356897773690315</v>
      </c>
    </row>
    <row r="29" spans="1:5">
      <c r="A29" s="1">
        <v>43694</v>
      </c>
      <c r="B29" s="6">
        <f t="shared" si="0"/>
        <v>8</v>
      </c>
      <c r="C29">
        <v>2649</v>
      </c>
      <c r="D29">
        <f>OROLEVEL5!G18/1000</f>
        <v>3538</v>
      </c>
      <c r="E29" s="7">
        <f>INDEX(OROevaprateIN!$D$2:$D$13, MATCH($B29,OROevaprateIN!$A$2:$A$13,0), 1)</f>
        <v>0.28356897773690315</v>
      </c>
    </row>
    <row r="30" spans="1:5">
      <c r="A30" s="1">
        <v>43695</v>
      </c>
      <c r="B30" s="6">
        <f t="shared" si="0"/>
        <v>8</v>
      </c>
      <c r="C30">
        <v>2479</v>
      </c>
      <c r="D30">
        <f>OROLEVEL5!G19/1000</f>
        <v>3538</v>
      </c>
      <c r="E30" s="7">
        <f>INDEX(OROevaprateIN!$D$2:$D$13, MATCH($B30,OROevaprateIN!$A$2:$A$13,0), 1)</f>
        <v>0.28356897773690315</v>
      </c>
    </row>
    <row r="31" spans="1:5">
      <c r="A31" s="1">
        <v>43696</v>
      </c>
      <c r="B31" s="6">
        <f t="shared" si="0"/>
        <v>8</v>
      </c>
      <c r="C31">
        <v>1769</v>
      </c>
      <c r="D31">
        <f>OROLEVEL5!G20/1000</f>
        <v>3538</v>
      </c>
      <c r="E31" s="7">
        <f>INDEX(OROevaprateIN!$D$2:$D$13, MATCH($B31,OROevaprateIN!$A$2:$A$13,0), 1)</f>
        <v>0.28356897773690315</v>
      </c>
    </row>
    <row r="32" spans="1:5">
      <c r="A32" s="1">
        <v>43697</v>
      </c>
      <c r="B32" s="6">
        <f t="shared" si="0"/>
        <v>8</v>
      </c>
      <c r="C32">
        <v>1847</v>
      </c>
      <c r="D32">
        <f>OROLEVEL5!G21/1000</f>
        <v>3538</v>
      </c>
      <c r="E32" s="7">
        <f>INDEX(OROevaprateIN!$D$2:$D$13, MATCH($B32,OROevaprateIN!$A$2:$A$13,0), 1)</f>
        <v>0.28356897773690315</v>
      </c>
    </row>
    <row r="33" spans="1:5">
      <c r="A33" s="1">
        <v>43698</v>
      </c>
      <c r="B33" s="6">
        <f t="shared" si="0"/>
        <v>8</v>
      </c>
      <c r="C33">
        <v>2301</v>
      </c>
      <c r="D33">
        <f>OROLEVEL5!G22/1000</f>
        <v>3538</v>
      </c>
      <c r="E33" s="7">
        <f>INDEX(OROevaprateIN!$D$2:$D$13, MATCH($B33,OROevaprateIN!$A$2:$A$13,0), 1)</f>
        <v>0.28356897773690315</v>
      </c>
    </row>
    <row r="34" spans="1:5">
      <c r="A34" s="1">
        <v>43699</v>
      </c>
      <c r="B34" s="6">
        <f t="shared" si="0"/>
        <v>8</v>
      </c>
      <c r="C34">
        <v>2347</v>
      </c>
      <c r="D34">
        <f>OROLEVEL5!G23/1000</f>
        <v>3538</v>
      </c>
      <c r="E34" s="7">
        <f>INDEX(OROevaprateIN!$D$2:$D$13, MATCH($B34,OROevaprateIN!$A$2:$A$13,0), 1)</f>
        <v>0.28356897773690315</v>
      </c>
    </row>
    <row r="35" spans="1:5">
      <c r="A35" s="1">
        <v>43700</v>
      </c>
      <c r="B35" s="6">
        <f t="shared" si="0"/>
        <v>8</v>
      </c>
      <c r="C35">
        <v>1976</v>
      </c>
      <c r="D35">
        <f>OROLEVEL5!G24/1000</f>
        <v>3538</v>
      </c>
      <c r="E35" s="7">
        <f>INDEX(OROevaprateIN!$D$2:$D$13, MATCH($B35,OROevaprateIN!$A$2:$A$13,0), 1)</f>
        <v>0.28356897773690315</v>
      </c>
    </row>
    <row r="36" spans="1:5">
      <c r="A36" s="1">
        <v>43701</v>
      </c>
      <c r="B36" s="6">
        <f t="shared" si="0"/>
        <v>8</v>
      </c>
      <c r="C36">
        <v>1593</v>
      </c>
      <c r="D36">
        <f>OROLEVEL5!G25/1000</f>
        <v>3538</v>
      </c>
      <c r="E36" s="7">
        <f>INDEX(OROevaprateIN!$D$2:$D$13, MATCH($B36,OROevaprateIN!$A$2:$A$13,0), 1)</f>
        <v>0.28356897773690315</v>
      </c>
    </row>
    <row r="37" spans="1:5">
      <c r="A37" s="1">
        <v>43702</v>
      </c>
      <c r="B37" s="6">
        <f t="shared" si="0"/>
        <v>8</v>
      </c>
      <c r="C37">
        <v>1922</v>
      </c>
      <c r="D37">
        <f>OROLEVEL5!G26/1000</f>
        <v>3538</v>
      </c>
      <c r="E37" s="7">
        <f>INDEX(OROevaprateIN!$D$2:$D$13, MATCH($B37,OROevaprateIN!$A$2:$A$13,0), 1)</f>
        <v>0.28356897773690315</v>
      </c>
    </row>
    <row r="38" spans="1:5">
      <c r="A38" s="1">
        <v>43703</v>
      </c>
      <c r="B38" s="6">
        <f t="shared" si="0"/>
        <v>8</v>
      </c>
      <c r="C38">
        <v>1668</v>
      </c>
      <c r="D38">
        <f>OROLEVEL5!G27/1000</f>
        <v>3538</v>
      </c>
      <c r="E38" s="7">
        <f>INDEX(OROevaprateIN!$D$2:$D$13, MATCH($B38,OROevaprateIN!$A$2:$A$13,0), 1)</f>
        <v>0.28356897773690315</v>
      </c>
    </row>
    <row r="39" spans="1:5">
      <c r="A39" s="1">
        <v>43704</v>
      </c>
      <c r="B39" s="6">
        <f t="shared" si="0"/>
        <v>8</v>
      </c>
      <c r="C39">
        <v>2025</v>
      </c>
      <c r="D39">
        <f>OROLEVEL5!G28/1000</f>
        <v>3538</v>
      </c>
      <c r="E39" s="7">
        <f>INDEX(OROevaprateIN!$D$2:$D$13, MATCH($B39,OROevaprateIN!$A$2:$A$13,0), 1)</f>
        <v>0.28356897773690315</v>
      </c>
    </row>
    <row r="40" spans="1:5">
      <c r="A40" s="1">
        <v>43705</v>
      </c>
      <c r="B40" s="6">
        <f t="shared" si="0"/>
        <v>8</v>
      </c>
      <c r="C40">
        <v>2504</v>
      </c>
      <c r="D40">
        <f>OROLEVEL5!G29/1000</f>
        <v>3538</v>
      </c>
      <c r="E40" s="7">
        <f>INDEX(OROevaprateIN!$D$2:$D$13, MATCH($B40,OROevaprateIN!$A$2:$A$13,0), 1)</f>
        <v>0.28356897773690315</v>
      </c>
    </row>
    <row r="41" spans="1:5">
      <c r="A41" s="1">
        <v>43706</v>
      </c>
      <c r="B41" s="6">
        <f t="shared" si="0"/>
        <v>8</v>
      </c>
      <c r="C41">
        <v>2189</v>
      </c>
      <c r="D41">
        <f>OROLEVEL5!G30/1000</f>
        <v>3538</v>
      </c>
      <c r="E41" s="7">
        <f>INDEX(OROevaprateIN!$D$2:$D$13, MATCH($B41,OROevaprateIN!$A$2:$A$13,0), 1)</f>
        <v>0.28356897773690315</v>
      </c>
    </row>
    <row r="42" spans="1:5">
      <c r="A42" s="1">
        <v>43707</v>
      </c>
      <c r="B42" s="6">
        <f t="shared" si="0"/>
        <v>8</v>
      </c>
      <c r="C42">
        <v>1680</v>
      </c>
      <c r="D42">
        <f>OROLEVEL5!G31/1000</f>
        <v>3538</v>
      </c>
      <c r="E42" s="7">
        <f>INDEX(OROevaprateIN!$D$2:$D$13, MATCH($B42,OROevaprateIN!$A$2:$A$13,0), 1)</f>
        <v>0.28356897773690315</v>
      </c>
    </row>
    <row r="43" spans="1:5">
      <c r="A43" s="1">
        <v>43708</v>
      </c>
      <c r="B43" s="6">
        <f t="shared" si="0"/>
        <v>8</v>
      </c>
      <c r="C43">
        <v>1659</v>
      </c>
      <c r="D43">
        <f>OROLEVEL5!G32/1000</f>
        <v>3538</v>
      </c>
      <c r="E43" s="7">
        <f>INDEX(OROevaprateIN!$D$2:$D$13, MATCH($B43,OROevaprateIN!$A$2:$A$13,0), 1)</f>
        <v>0.28356897773690315</v>
      </c>
    </row>
    <row r="44" spans="1:5">
      <c r="A44" s="1">
        <v>43709</v>
      </c>
      <c r="B44" s="6">
        <f t="shared" si="0"/>
        <v>9</v>
      </c>
      <c r="C44">
        <v>615</v>
      </c>
      <c r="D44">
        <f>OROLEVEL5!G33/1000</f>
        <v>3538</v>
      </c>
      <c r="E44" s="7">
        <f>INDEX(OROevaprateIN!$D$2:$D$13, MATCH($B44,OROevaprateIN!$A$2:$A$13,0), 1)</f>
        <v>0.23842198645814935</v>
      </c>
    </row>
    <row r="45" spans="1:5">
      <c r="A45" s="1">
        <v>43710</v>
      </c>
      <c r="B45" s="6">
        <f t="shared" si="0"/>
        <v>9</v>
      </c>
      <c r="C45">
        <v>1714</v>
      </c>
      <c r="D45">
        <f>OROLEVEL5!G34/1000</f>
        <v>3538</v>
      </c>
      <c r="E45" s="7">
        <f>INDEX(OROevaprateIN!$D$2:$D$13, MATCH($B45,OROevaprateIN!$A$2:$A$13,0), 1)</f>
        <v>0.23842198645814935</v>
      </c>
    </row>
    <row r="46" spans="1:5">
      <c r="A46" s="1">
        <v>43711</v>
      </c>
      <c r="B46" s="6">
        <f t="shared" si="0"/>
        <v>9</v>
      </c>
      <c r="C46">
        <v>2146</v>
      </c>
      <c r="D46">
        <f>OROLEVEL5!G35/1000</f>
        <v>3538</v>
      </c>
      <c r="E46" s="7">
        <f>INDEX(OROevaprateIN!$D$2:$D$13, MATCH($B46,OROevaprateIN!$A$2:$A$13,0), 1)</f>
        <v>0.23842198645814935</v>
      </c>
    </row>
    <row r="47" spans="1:5">
      <c r="A47" s="1">
        <v>43712</v>
      </c>
      <c r="B47" s="6">
        <f t="shared" si="0"/>
        <v>9</v>
      </c>
      <c r="C47">
        <v>2884</v>
      </c>
      <c r="D47">
        <f>OROLEVEL5!G36/1000</f>
        <v>3538</v>
      </c>
      <c r="E47" s="7">
        <f>INDEX(OROevaprateIN!$D$2:$D$13, MATCH($B47,OROevaprateIN!$A$2:$A$13,0), 1)</f>
        <v>0.23842198645814935</v>
      </c>
    </row>
    <row r="48" spans="1:5">
      <c r="A48" s="1">
        <v>43713</v>
      </c>
      <c r="B48" s="6">
        <f t="shared" si="0"/>
        <v>9</v>
      </c>
      <c r="C48">
        <v>3448</v>
      </c>
      <c r="D48">
        <f>OROLEVEL5!G37/1000</f>
        <v>3538</v>
      </c>
      <c r="E48" s="7">
        <f>INDEX(OROevaprateIN!$D$2:$D$13, MATCH($B48,OROevaprateIN!$A$2:$A$13,0), 1)</f>
        <v>0.23842198645814935</v>
      </c>
    </row>
    <row r="49" spans="1:5">
      <c r="A49" s="1">
        <v>43714</v>
      </c>
      <c r="B49" s="6">
        <f t="shared" si="0"/>
        <v>9</v>
      </c>
      <c r="C49">
        <v>2092</v>
      </c>
      <c r="D49">
        <f>OROLEVEL5!G38/1000</f>
        <v>3538</v>
      </c>
      <c r="E49" s="7">
        <f>INDEX(OROevaprateIN!$D$2:$D$13, MATCH($B49,OROevaprateIN!$A$2:$A$13,0), 1)</f>
        <v>0.23842198645814935</v>
      </c>
    </row>
    <row r="50" spans="1:5">
      <c r="A50" s="1">
        <v>43715</v>
      </c>
      <c r="B50" s="6">
        <f t="shared" si="0"/>
        <v>9</v>
      </c>
      <c r="C50">
        <v>1434</v>
      </c>
      <c r="D50">
        <f>OROLEVEL5!G39/1000</f>
        <v>3538</v>
      </c>
      <c r="E50" s="7">
        <f>INDEX(OROevaprateIN!$D$2:$D$13, MATCH($B50,OROevaprateIN!$A$2:$A$13,0), 1)</f>
        <v>0.23842198645814935</v>
      </c>
    </row>
    <row r="51" spans="1:5">
      <c r="A51" s="1">
        <v>43716</v>
      </c>
      <c r="B51" s="6">
        <f t="shared" si="0"/>
        <v>9</v>
      </c>
      <c r="C51">
        <v>1082</v>
      </c>
      <c r="D51">
        <f>OROLEVEL5!G40/1000</f>
        <v>3538</v>
      </c>
      <c r="E51" s="7">
        <f>INDEX(OROevaprateIN!$D$2:$D$13, MATCH($B51,OROevaprateIN!$A$2:$A$13,0), 1)</f>
        <v>0.23842198645814935</v>
      </c>
    </row>
    <row r="52" spans="1:5">
      <c r="A52" s="1">
        <v>43717</v>
      </c>
      <c r="B52" s="6">
        <f t="shared" si="0"/>
        <v>9</v>
      </c>
      <c r="C52">
        <v>471</v>
      </c>
      <c r="D52">
        <f>OROLEVEL5!G41/1000</f>
        <v>3538</v>
      </c>
      <c r="E52" s="7">
        <f>INDEX(OROevaprateIN!$D$2:$D$13, MATCH($B52,OROevaprateIN!$A$2:$A$13,0), 1)</f>
        <v>0.23842198645814935</v>
      </c>
    </row>
    <row r="53" spans="1:5">
      <c r="A53" s="1">
        <v>43718</v>
      </c>
      <c r="B53" s="6">
        <f t="shared" si="0"/>
        <v>9</v>
      </c>
      <c r="C53">
        <v>1123</v>
      </c>
      <c r="D53">
        <f>OROLEVEL5!G42/1000</f>
        <v>3538</v>
      </c>
      <c r="E53" s="7">
        <f>INDEX(OROevaprateIN!$D$2:$D$13, MATCH($B53,OROevaprateIN!$A$2:$A$13,0), 1)</f>
        <v>0.23842198645814935</v>
      </c>
    </row>
    <row r="54" spans="1:5">
      <c r="A54" s="1">
        <v>43719</v>
      </c>
      <c r="B54" s="6">
        <f t="shared" si="0"/>
        <v>9</v>
      </c>
      <c r="C54">
        <v>1695</v>
      </c>
      <c r="D54">
        <f>OROLEVEL5!G43/1000</f>
        <v>3538</v>
      </c>
      <c r="E54" s="7">
        <f>INDEX(OROevaprateIN!$D$2:$D$13, MATCH($B54,OROevaprateIN!$A$2:$A$13,0), 1)</f>
        <v>0.23842198645814935</v>
      </c>
    </row>
    <row r="55" spans="1:5">
      <c r="A55" s="1">
        <v>43720</v>
      </c>
      <c r="B55" s="6">
        <f t="shared" si="0"/>
        <v>9</v>
      </c>
      <c r="C55">
        <v>605</v>
      </c>
      <c r="D55">
        <f>OROLEVEL5!G44/1000</f>
        <v>3538</v>
      </c>
      <c r="E55" s="7">
        <f>INDEX(OROevaprateIN!$D$2:$D$13, MATCH($B55,OROevaprateIN!$A$2:$A$13,0), 1)</f>
        <v>0.23842198645814935</v>
      </c>
    </row>
    <row r="56" spans="1:5">
      <c r="A56" s="1">
        <v>43721</v>
      </c>
      <c r="B56" s="6">
        <f t="shared" si="0"/>
        <v>9</v>
      </c>
      <c r="C56">
        <v>1901</v>
      </c>
      <c r="D56">
        <f>OROLEVEL5!G45/1000</f>
        <v>3538</v>
      </c>
      <c r="E56" s="7">
        <f>INDEX(OROevaprateIN!$D$2:$D$13, MATCH($B56,OROevaprateIN!$A$2:$A$13,0), 1)</f>
        <v>0.23842198645814935</v>
      </c>
    </row>
    <row r="57" spans="1:5">
      <c r="A57" s="1">
        <v>43722</v>
      </c>
      <c r="B57" s="6">
        <f t="shared" si="0"/>
        <v>9</v>
      </c>
      <c r="C57">
        <v>3237</v>
      </c>
      <c r="D57">
        <f>OROLEVEL5!G46/1000</f>
        <v>3538</v>
      </c>
      <c r="E57" s="7">
        <f>INDEX(OROevaprateIN!$D$2:$D$13, MATCH($B57,OROevaprateIN!$A$2:$A$13,0), 1)</f>
        <v>0.23842198645814935</v>
      </c>
    </row>
    <row r="58" spans="1:5">
      <c r="A58" s="1">
        <v>43723</v>
      </c>
      <c r="B58" s="6">
        <f t="shared" si="0"/>
        <v>9</v>
      </c>
      <c r="C58">
        <v>888</v>
      </c>
      <c r="D58">
        <f>OROLEVEL5!G47/1000</f>
        <v>3538</v>
      </c>
      <c r="E58" s="7">
        <f>INDEX(OROevaprateIN!$D$2:$D$13, MATCH($B58,OROevaprateIN!$A$2:$A$13,0), 1)</f>
        <v>0.23842198645814935</v>
      </c>
    </row>
    <row r="59" spans="1:5">
      <c r="A59" s="1">
        <v>43724</v>
      </c>
      <c r="B59" s="6">
        <f t="shared" si="0"/>
        <v>9</v>
      </c>
      <c r="C59">
        <v>3769</v>
      </c>
      <c r="D59">
        <f>OROLEVEL5!G48/1000</f>
        <v>3525.5</v>
      </c>
      <c r="E59" s="7">
        <f>INDEX(OROevaprateIN!$D$2:$D$13, MATCH($B59,OROevaprateIN!$A$2:$A$13,0), 1)</f>
        <v>0.23842198645814935</v>
      </c>
    </row>
    <row r="60" spans="1:5">
      <c r="A60" s="1">
        <v>43725</v>
      </c>
      <c r="B60" s="6">
        <f t="shared" si="0"/>
        <v>9</v>
      </c>
      <c r="C60">
        <v>2860</v>
      </c>
      <c r="D60">
        <f>OROLEVEL5!G49/1000</f>
        <v>3513</v>
      </c>
      <c r="E60" s="7">
        <f>INDEX(OROevaprateIN!$D$2:$D$13, MATCH($B60,OROevaprateIN!$A$2:$A$13,0), 1)</f>
        <v>0.23842198645814935</v>
      </c>
    </row>
    <row r="61" spans="1:5">
      <c r="A61" s="1">
        <v>43726</v>
      </c>
      <c r="B61" s="6">
        <f t="shared" si="0"/>
        <v>9</v>
      </c>
      <c r="C61">
        <v>3213</v>
      </c>
      <c r="D61">
        <f>OROLEVEL5!G50/1000</f>
        <v>3500.5</v>
      </c>
      <c r="E61" s="7">
        <f>INDEX(OROevaprateIN!$D$2:$D$13, MATCH($B61,OROevaprateIN!$A$2:$A$13,0), 1)</f>
        <v>0.23842198645814935</v>
      </c>
    </row>
    <row r="62" spans="1:5">
      <c r="A62" s="1">
        <v>43727</v>
      </c>
      <c r="B62" s="6">
        <f t="shared" si="0"/>
        <v>9</v>
      </c>
      <c r="C62">
        <v>3214</v>
      </c>
      <c r="D62">
        <f>OROLEVEL5!G51/1000</f>
        <v>3488</v>
      </c>
      <c r="E62" s="7">
        <f>INDEX(OROevaprateIN!$D$2:$D$13, MATCH($B62,OROevaprateIN!$A$2:$A$13,0), 1)</f>
        <v>0.23842198645814935</v>
      </c>
    </row>
    <row r="63" spans="1:5">
      <c r="A63" s="1">
        <v>43728</v>
      </c>
      <c r="B63" s="6">
        <f t="shared" si="0"/>
        <v>9</v>
      </c>
      <c r="C63">
        <v>2363</v>
      </c>
      <c r="D63">
        <f>OROLEVEL5!G52/1000</f>
        <v>3475.5</v>
      </c>
      <c r="E63" s="7">
        <f>INDEX(OROevaprateIN!$D$2:$D$13, MATCH($B63,OROevaprateIN!$A$2:$A$13,0), 1)</f>
        <v>0.23842198645814935</v>
      </c>
    </row>
    <row r="64" spans="1:5">
      <c r="A64" s="1">
        <v>43729</v>
      </c>
      <c r="B64" s="6">
        <f t="shared" si="0"/>
        <v>9</v>
      </c>
      <c r="C64">
        <v>2923</v>
      </c>
      <c r="D64">
        <f>OROLEVEL5!G53/1000</f>
        <v>3463</v>
      </c>
      <c r="E64" s="7">
        <f>INDEX(OROevaprateIN!$D$2:$D$13, MATCH($B64,OROevaprateIN!$A$2:$A$13,0), 1)</f>
        <v>0.23842198645814935</v>
      </c>
    </row>
    <row r="65" spans="1:5">
      <c r="A65" s="1">
        <v>43730</v>
      </c>
      <c r="B65" s="6">
        <f t="shared" si="0"/>
        <v>9</v>
      </c>
      <c r="C65">
        <v>2303</v>
      </c>
      <c r="D65">
        <f>OROLEVEL5!G54/1000</f>
        <v>3450.5</v>
      </c>
      <c r="E65" s="7">
        <f>INDEX(OROevaprateIN!$D$2:$D$13, MATCH($B65,OROevaprateIN!$A$2:$A$13,0), 1)</f>
        <v>0.23842198645814935</v>
      </c>
    </row>
    <row r="66" spans="1:5">
      <c r="A66" s="1">
        <v>43731</v>
      </c>
      <c r="B66" s="6">
        <f t="shared" si="0"/>
        <v>9</v>
      </c>
      <c r="C66">
        <v>3062</v>
      </c>
      <c r="D66">
        <f>OROLEVEL5!G55/1000</f>
        <v>3438</v>
      </c>
      <c r="E66" s="7">
        <f>INDEX(OROevaprateIN!$D$2:$D$13, MATCH($B66,OROevaprateIN!$A$2:$A$13,0), 1)</f>
        <v>0.23842198645814935</v>
      </c>
    </row>
    <row r="67" spans="1:5">
      <c r="A67" s="1">
        <v>43732</v>
      </c>
      <c r="B67" s="6">
        <f t="shared" si="0"/>
        <v>9</v>
      </c>
      <c r="C67">
        <v>3214</v>
      </c>
      <c r="D67">
        <f>OROLEVEL5!G56/1000</f>
        <v>3425.5</v>
      </c>
      <c r="E67" s="7">
        <f>INDEX(OROevaprateIN!$D$2:$D$13, MATCH($B67,OROevaprateIN!$A$2:$A$13,0), 1)</f>
        <v>0.23842198645814935</v>
      </c>
    </row>
    <row r="68" spans="1:5">
      <c r="A68" s="1">
        <v>43733</v>
      </c>
      <c r="B68" s="6">
        <f t="shared" si="0"/>
        <v>9</v>
      </c>
      <c r="C68">
        <v>2728</v>
      </c>
      <c r="D68">
        <f>OROLEVEL5!G57/1000</f>
        <v>3413</v>
      </c>
      <c r="E68" s="7">
        <f>INDEX(OROevaprateIN!$D$2:$D$13, MATCH($B68,OROevaprateIN!$A$2:$A$13,0), 1)</f>
        <v>0.23842198645814935</v>
      </c>
    </row>
    <row r="69" spans="1:5">
      <c r="A69" s="1">
        <v>43734</v>
      </c>
      <c r="B69" s="6">
        <f t="shared" si="0"/>
        <v>9</v>
      </c>
      <c r="C69">
        <v>2610</v>
      </c>
      <c r="D69">
        <f>OROLEVEL5!G58/1000</f>
        <v>3400.5</v>
      </c>
      <c r="E69" s="7">
        <f>INDEX(OROevaprateIN!$D$2:$D$13, MATCH($B69,OROevaprateIN!$A$2:$A$13,0), 1)</f>
        <v>0.23842198645814935</v>
      </c>
    </row>
    <row r="70" spans="1:5">
      <c r="A70" s="1">
        <v>43735</v>
      </c>
      <c r="B70" s="6">
        <f t="shared" si="0"/>
        <v>9</v>
      </c>
      <c r="C70">
        <v>2883</v>
      </c>
      <c r="D70">
        <f>OROLEVEL5!G59/1000</f>
        <v>3388</v>
      </c>
      <c r="E70" s="7">
        <f>INDEX(OROevaprateIN!$D$2:$D$13, MATCH($B70,OROevaprateIN!$A$2:$A$13,0), 1)</f>
        <v>0.23842198645814935</v>
      </c>
    </row>
    <row r="71" spans="1:5">
      <c r="A71" s="1">
        <v>43736</v>
      </c>
      <c r="B71" s="6">
        <f t="shared" si="0"/>
        <v>9</v>
      </c>
      <c r="C71">
        <v>2674</v>
      </c>
      <c r="D71">
        <f>OROLEVEL5!G60/1000</f>
        <v>3375.5</v>
      </c>
      <c r="E71" s="7">
        <f>INDEX(OROevaprateIN!$D$2:$D$13, MATCH($B71,OROevaprateIN!$A$2:$A$13,0), 1)</f>
        <v>0.23842198645814935</v>
      </c>
    </row>
    <row r="72" spans="1:5">
      <c r="A72" s="1">
        <v>43737</v>
      </c>
      <c r="B72" s="6">
        <f t="shared" si="0"/>
        <v>9</v>
      </c>
      <c r="C72">
        <v>2960</v>
      </c>
      <c r="D72">
        <f>OROLEVEL5!G61/1000</f>
        <v>3363</v>
      </c>
      <c r="E72" s="7">
        <f>INDEX(OROevaprateIN!$D$2:$D$13, MATCH($B72,OROevaprateIN!$A$2:$A$13,0), 1)</f>
        <v>0.23842198645814935</v>
      </c>
    </row>
    <row r="73" spans="1:5">
      <c r="A73" s="1">
        <v>43738</v>
      </c>
      <c r="B73" s="6">
        <f t="shared" si="0"/>
        <v>9</v>
      </c>
      <c r="C73">
        <v>3015</v>
      </c>
      <c r="D73">
        <f>OROLEVEL5!G62/1000</f>
        <v>3350.5</v>
      </c>
      <c r="E73" s="7">
        <f>INDEX(OROevaprateIN!$D$2:$D$13, MATCH($B73,OROevaprateIN!$A$2:$A$13,0), 1)</f>
        <v>0.23842198645814935</v>
      </c>
    </row>
    <row r="74" spans="1:5">
      <c r="A74" s="1">
        <v>43739</v>
      </c>
      <c r="B74" s="6">
        <f t="shared" si="0"/>
        <v>10</v>
      </c>
      <c r="C74">
        <v>2911</v>
      </c>
      <c r="D74">
        <f>OROLEVEL5!G63/1000</f>
        <v>3338</v>
      </c>
      <c r="E74" s="7">
        <f>INDEX(OROevaprateIN!$D$2:$D$13, MATCH($B74,OROevaprateIN!$A$2:$A$13,0), 1)</f>
        <v>0.15530542216238782</v>
      </c>
    </row>
    <row r="75" spans="1:5">
      <c r="A75" s="1">
        <v>43740</v>
      </c>
      <c r="B75" s="6">
        <f t="shared" si="0"/>
        <v>10</v>
      </c>
      <c r="C75">
        <v>2951</v>
      </c>
      <c r="D75">
        <f>OROLEVEL5!G64/1000</f>
        <v>3325.5</v>
      </c>
      <c r="E75" s="7">
        <f>INDEX(OROevaprateIN!$D$2:$D$13, MATCH($B75,OROevaprateIN!$A$2:$A$13,0), 1)</f>
        <v>0.15530542216238782</v>
      </c>
    </row>
    <row r="76" spans="1:5">
      <c r="A76" s="1">
        <v>43741</v>
      </c>
      <c r="B76" s="6">
        <f t="shared" si="0"/>
        <v>10</v>
      </c>
      <c r="C76">
        <v>2952</v>
      </c>
      <c r="D76">
        <f>OROLEVEL5!G65/1000</f>
        <v>3313</v>
      </c>
      <c r="E76" s="7">
        <f>INDEX(OROevaprateIN!$D$2:$D$13, MATCH($B76,OROevaprateIN!$A$2:$A$13,0), 1)</f>
        <v>0.15530542216238782</v>
      </c>
    </row>
    <row r="77" spans="1:5">
      <c r="A77" s="1">
        <v>43742</v>
      </c>
      <c r="B77" s="6">
        <f t="shared" ref="B77:B140" si="1">MONTH(A77)</f>
        <v>10</v>
      </c>
      <c r="C77">
        <v>3112</v>
      </c>
      <c r="D77">
        <f>OROLEVEL5!G66/1000</f>
        <v>3300.5</v>
      </c>
      <c r="E77" s="7">
        <f>INDEX(OROevaprateIN!$D$2:$D$13, MATCH($B77,OROevaprateIN!$A$2:$A$13,0), 1)</f>
        <v>0.15530542216238782</v>
      </c>
    </row>
    <row r="78" spans="1:5">
      <c r="A78" s="1">
        <v>43743</v>
      </c>
      <c r="B78" s="6">
        <f t="shared" si="1"/>
        <v>10</v>
      </c>
      <c r="C78">
        <v>2354</v>
      </c>
      <c r="D78">
        <f>OROLEVEL5!G67/1000</f>
        <v>3288</v>
      </c>
      <c r="E78" s="7">
        <f>INDEX(OROevaprateIN!$D$2:$D$13, MATCH($B78,OROevaprateIN!$A$2:$A$13,0), 1)</f>
        <v>0.15530542216238782</v>
      </c>
    </row>
    <row r="79" spans="1:5">
      <c r="A79" s="1">
        <v>43744</v>
      </c>
      <c r="B79" s="6">
        <f t="shared" si="1"/>
        <v>10</v>
      </c>
      <c r="C79">
        <v>2061</v>
      </c>
      <c r="D79">
        <f>OROLEVEL5!G68/1000</f>
        <v>3275.5</v>
      </c>
      <c r="E79" s="7">
        <f>INDEX(OROevaprateIN!$D$2:$D$13, MATCH($B79,OROevaprateIN!$A$2:$A$13,0), 1)</f>
        <v>0.15530542216238782</v>
      </c>
    </row>
    <row r="80" spans="1:5">
      <c r="A80" s="1">
        <v>43745</v>
      </c>
      <c r="B80" s="6">
        <f t="shared" si="1"/>
        <v>10</v>
      </c>
      <c r="C80">
        <v>3325</v>
      </c>
      <c r="D80">
        <f>OROLEVEL5!G69/1000</f>
        <v>3263</v>
      </c>
      <c r="E80" s="7">
        <f>INDEX(OROevaprateIN!$D$2:$D$13, MATCH($B80,OROevaprateIN!$A$2:$A$13,0), 1)</f>
        <v>0.15530542216238782</v>
      </c>
    </row>
    <row r="81" spans="1:5">
      <c r="A81" s="1">
        <v>43746</v>
      </c>
      <c r="B81" s="6">
        <f t="shared" si="1"/>
        <v>10</v>
      </c>
      <c r="C81">
        <v>2841</v>
      </c>
      <c r="D81">
        <f>OROLEVEL5!G70/1000</f>
        <v>3250.5</v>
      </c>
      <c r="E81" s="7">
        <f>INDEX(OROevaprateIN!$D$2:$D$13, MATCH($B81,OROevaprateIN!$A$2:$A$13,0), 1)</f>
        <v>0.15530542216238782</v>
      </c>
    </row>
    <row r="82" spans="1:5">
      <c r="A82" s="1">
        <v>43747</v>
      </c>
      <c r="B82" s="6">
        <f t="shared" si="1"/>
        <v>10</v>
      </c>
      <c r="C82">
        <v>2692</v>
      </c>
      <c r="D82">
        <f>OROLEVEL5!G71/1000</f>
        <v>3238</v>
      </c>
      <c r="E82" s="7">
        <f>INDEX(OROevaprateIN!$D$2:$D$13, MATCH($B82,OROevaprateIN!$A$2:$A$13,0), 1)</f>
        <v>0.15530542216238782</v>
      </c>
    </row>
    <row r="83" spans="1:5">
      <c r="A83" s="1">
        <v>43748</v>
      </c>
      <c r="B83" s="6">
        <f t="shared" si="1"/>
        <v>10</v>
      </c>
      <c r="C83">
        <v>2628</v>
      </c>
      <c r="D83">
        <f>OROLEVEL5!G72/1000</f>
        <v>3225.5</v>
      </c>
      <c r="E83" s="7">
        <f>INDEX(OROevaprateIN!$D$2:$D$13, MATCH($B83,OROevaprateIN!$A$2:$A$13,0), 1)</f>
        <v>0.15530542216238782</v>
      </c>
    </row>
    <row r="84" spans="1:5">
      <c r="A84" s="1">
        <v>43749</v>
      </c>
      <c r="B84" s="6">
        <f t="shared" si="1"/>
        <v>10</v>
      </c>
      <c r="C84">
        <v>2719</v>
      </c>
      <c r="D84">
        <f>OROLEVEL5!G73/1000</f>
        <v>3213</v>
      </c>
      <c r="E84" s="7">
        <f>INDEX(OROevaprateIN!$D$2:$D$13, MATCH($B84,OROevaprateIN!$A$2:$A$13,0), 1)</f>
        <v>0.15530542216238782</v>
      </c>
    </row>
    <row r="85" spans="1:5">
      <c r="A85" s="1">
        <v>43750</v>
      </c>
      <c r="B85" s="6">
        <f t="shared" si="1"/>
        <v>10</v>
      </c>
      <c r="C85">
        <v>2179</v>
      </c>
      <c r="D85">
        <f>OROLEVEL5!G74/1000</f>
        <v>3200.5</v>
      </c>
      <c r="E85" s="7">
        <f>INDEX(OROevaprateIN!$D$2:$D$13, MATCH($B85,OROevaprateIN!$A$2:$A$13,0), 1)</f>
        <v>0.15530542216238782</v>
      </c>
    </row>
    <row r="86" spans="1:5">
      <c r="A86" s="1">
        <v>43751</v>
      </c>
      <c r="B86" s="6">
        <f t="shared" si="1"/>
        <v>10</v>
      </c>
      <c r="C86">
        <v>2353</v>
      </c>
      <c r="D86">
        <f>OROLEVEL5!G75/1000</f>
        <v>3188</v>
      </c>
      <c r="E86" s="7">
        <f>INDEX(OROevaprateIN!$D$2:$D$13, MATCH($B86,OROevaprateIN!$A$2:$A$13,0), 1)</f>
        <v>0.15530542216238782</v>
      </c>
    </row>
    <row r="87" spans="1:5">
      <c r="A87" s="1">
        <v>43752</v>
      </c>
      <c r="B87" s="6">
        <f t="shared" si="1"/>
        <v>10</v>
      </c>
      <c r="C87">
        <v>2025</v>
      </c>
      <c r="D87">
        <f>OROLEVEL5!G76/1000</f>
        <v>3175.5</v>
      </c>
      <c r="E87" s="7">
        <f>INDEX(OROevaprateIN!$D$2:$D$13, MATCH($B87,OROevaprateIN!$A$2:$A$13,0), 1)</f>
        <v>0.15530542216238782</v>
      </c>
    </row>
    <row r="88" spans="1:5">
      <c r="A88" s="1">
        <v>43753</v>
      </c>
      <c r="B88" s="6">
        <f t="shared" si="1"/>
        <v>10</v>
      </c>
      <c r="C88">
        <v>1837</v>
      </c>
      <c r="D88">
        <f>OROLEVEL5!G77/1000</f>
        <v>3163</v>
      </c>
      <c r="E88" s="7">
        <f>INDEX(OROevaprateIN!$D$2:$D$13, MATCH($B88,OROevaprateIN!$A$2:$A$13,0), 1)</f>
        <v>0.15530542216238782</v>
      </c>
    </row>
    <row r="89" spans="1:5">
      <c r="A89" s="1">
        <v>43754</v>
      </c>
      <c r="B89" s="6">
        <f t="shared" si="1"/>
        <v>10</v>
      </c>
      <c r="C89">
        <v>1124</v>
      </c>
      <c r="D89">
        <f>OROLEVEL5!G78/1000</f>
        <v>3163</v>
      </c>
      <c r="E89" s="7">
        <f>INDEX(OROevaprateIN!$D$2:$D$13, MATCH($B89,OROevaprateIN!$A$2:$A$13,0), 1)</f>
        <v>0.15530542216238782</v>
      </c>
    </row>
    <row r="90" spans="1:5">
      <c r="A90" s="1">
        <v>43755</v>
      </c>
      <c r="B90" s="6">
        <f t="shared" si="1"/>
        <v>10</v>
      </c>
      <c r="C90">
        <v>2018</v>
      </c>
      <c r="D90">
        <f>OROLEVEL5!G79/1000</f>
        <v>3163</v>
      </c>
      <c r="E90" s="7">
        <f>INDEX(OROevaprateIN!$D$2:$D$13, MATCH($B90,OROevaprateIN!$A$2:$A$13,0), 1)</f>
        <v>0.15530542216238782</v>
      </c>
    </row>
    <row r="91" spans="1:5">
      <c r="A91" s="1">
        <v>43756</v>
      </c>
      <c r="B91" s="6">
        <f t="shared" si="1"/>
        <v>10</v>
      </c>
      <c r="C91">
        <v>1142</v>
      </c>
      <c r="D91">
        <f>OROLEVEL5!G80/1000</f>
        <v>3163</v>
      </c>
      <c r="E91" s="7">
        <f>INDEX(OROevaprateIN!$D$2:$D$13, MATCH($B91,OROevaprateIN!$A$2:$A$13,0), 1)</f>
        <v>0.15530542216238782</v>
      </c>
    </row>
    <row r="92" spans="1:5">
      <c r="A92" s="1">
        <v>43757</v>
      </c>
      <c r="B92" s="6">
        <f t="shared" si="1"/>
        <v>10</v>
      </c>
      <c r="C92">
        <v>1964</v>
      </c>
      <c r="D92">
        <f>OROLEVEL5!G81/1000</f>
        <v>3163</v>
      </c>
      <c r="E92" s="7">
        <f>INDEX(OROevaprateIN!$D$2:$D$13, MATCH($B92,OROevaprateIN!$A$2:$A$13,0), 1)</f>
        <v>0.15530542216238782</v>
      </c>
    </row>
    <row r="93" spans="1:5">
      <c r="A93" s="1">
        <v>43758</v>
      </c>
      <c r="B93" s="6">
        <f t="shared" si="1"/>
        <v>10</v>
      </c>
      <c r="C93">
        <v>2337</v>
      </c>
      <c r="D93">
        <f>OROLEVEL5!G82/1000</f>
        <v>3163</v>
      </c>
      <c r="E93" s="7">
        <f>INDEX(OROevaprateIN!$D$2:$D$13, MATCH($B93,OROevaprateIN!$A$2:$A$13,0), 1)</f>
        <v>0.15530542216238782</v>
      </c>
    </row>
    <row r="94" spans="1:5">
      <c r="A94" s="1">
        <v>43759</v>
      </c>
      <c r="B94" s="6">
        <f t="shared" si="1"/>
        <v>10</v>
      </c>
      <c r="C94">
        <v>2490</v>
      </c>
      <c r="D94">
        <f>OROLEVEL5!G83/1000</f>
        <v>3163</v>
      </c>
      <c r="E94" s="7">
        <f>INDEX(OROevaprateIN!$D$2:$D$13, MATCH($B94,OROevaprateIN!$A$2:$A$13,0), 1)</f>
        <v>0.15530542216238782</v>
      </c>
    </row>
    <row r="95" spans="1:5">
      <c r="A95" s="1">
        <v>43760</v>
      </c>
      <c r="B95" s="6">
        <f t="shared" si="1"/>
        <v>10</v>
      </c>
      <c r="C95">
        <v>1829</v>
      </c>
      <c r="D95">
        <f>OROLEVEL5!G84/1000</f>
        <v>3163</v>
      </c>
      <c r="E95" s="7">
        <f>INDEX(OROevaprateIN!$D$2:$D$13, MATCH($B95,OROevaprateIN!$A$2:$A$13,0), 1)</f>
        <v>0.15530542216238782</v>
      </c>
    </row>
    <row r="96" spans="1:5">
      <c r="A96" s="1">
        <v>43761</v>
      </c>
      <c r="B96" s="6">
        <f t="shared" si="1"/>
        <v>10</v>
      </c>
      <c r="C96">
        <v>1660</v>
      </c>
      <c r="D96">
        <f>OROLEVEL5!G85/1000</f>
        <v>3163</v>
      </c>
      <c r="E96" s="7">
        <f>INDEX(OROevaprateIN!$D$2:$D$13, MATCH($B96,OROevaprateIN!$A$2:$A$13,0), 1)</f>
        <v>0.15530542216238782</v>
      </c>
    </row>
    <row r="97" spans="1:5">
      <c r="A97" s="1">
        <v>43762</v>
      </c>
      <c r="B97" s="6">
        <f t="shared" si="1"/>
        <v>10</v>
      </c>
      <c r="C97">
        <v>2113</v>
      </c>
      <c r="D97">
        <f>OROLEVEL5!G86/1000</f>
        <v>3163</v>
      </c>
      <c r="E97" s="7">
        <f>INDEX(OROevaprateIN!$D$2:$D$13, MATCH($B97,OROevaprateIN!$A$2:$A$13,0), 1)</f>
        <v>0.15530542216238782</v>
      </c>
    </row>
    <row r="98" spans="1:5">
      <c r="A98" s="1">
        <v>43763</v>
      </c>
      <c r="B98" s="6">
        <f t="shared" si="1"/>
        <v>10</v>
      </c>
      <c r="C98">
        <v>2125</v>
      </c>
      <c r="D98">
        <f>OROLEVEL5!G87/1000</f>
        <v>3163</v>
      </c>
      <c r="E98" s="7">
        <f>INDEX(OROevaprateIN!$D$2:$D$13, MATCH($B98,OROevaprateIN!$A$2:$A$13,0), 1)</f>
        <v>0.15530542216238782</v>
      </c>
    </row>
    <row r="99" spans="1:5">
      <c r="A99" s="1">
        <v>43764</v>
      </c>
      <c r="B99" s="6">
        <f t="shared" si="1"/>
        <v>10</v>
      </c>
      <c r="C99">
        <v>1785</v>
      </c>
      <c r="D99">
        <f>OROLEVEL5!G88/1000</f>
        <v>3163</v>
      </c>
      <c r="E99" s="7">
        <f>INDEX(OROevaprateIN!$D$2:$D$13, MATCH($B99,OROevaprateIN!$A$2:$A$13,0), 1)</f>
        <v>0.15530542216238782</v>
      </c>
    </row>
    <row r="100" spans="1:5">
      <c r="A100" s="1">
        <v>43765</v>
      </c>
      <c r="B100" s="6">
        <f t="shared" si="1"/>
        <v>10</v>
      </c>
      <c r="C100">
        <v>2191</v>
      </c>
      <c r="D100">
        <f>OROLEVEL5!G89/1000</f>
        <v>3163</v>
      </c>
      <c r="E100" s="7">
        <f>INDEX(OROevaprateIN!$D$2:$D$13, MATCH($B100,OROevaprateIN!$A$2:$A$13,0), 1)</f>
        <v>0.15530542216238782</v>
      </c>
    </row>
    <row r="101" spans="1:5">
      <c r="A101" s="1">
        <v>43766</v>
      </c>
      <c r="B101" s="6">
        <f t="shared" si="1"/>
        <v>10</v>
      </c>
      <c r="C101">
        <v>1940</v>
      </c>
      <c r="D101">
        <f>OROLEVEL5!G90/1000</f>
        <v>3163</v>
      </c>
      <c r="E101" s="7">
        <f>INDEX(OROevaprateIN!$D$2:$D$13, MATCH($B101,OROevaprateIN!$A$2:$A$13,0), 1)</f>
        <v>0.15530542216238782</v>
      </c>
    </row>
    <row r="102" spans="1:5">
      <c r="A102" s="1">
        <v>43767</v>
      </c>
      <c r="B102" s="6">
        <f t="shared" si="1"/>
        <v>10</v>
      </c>
      <c r="C102">
        <v>1129</v>
      </c>
      <c r="D102">
        <f>OROLEVEL5!G91/1000</f>
        <v>3163</v>
      </c>
      <c r="E102" s="7">
        <f>INDEX(OROevaprateIN!$D$2:$D$13, MATCH($B102,OROevaprateIN!$A$2:$A$13,0), 1)</f>
        <v>0.15530542216238782</v>
      </c>
    </row>
    <row r="103" spans="1:5">
      <c r="A103" s="1">
        <v>43768</v>
      </c>
      <c r="B103" s="6">
        <f t="shared" si="1"/>
        <v>10</v>
      </c>
      <c r="C103">
        <v>1536</v>
      </c>
      <c r="D103">
        <f>OROLEVEL5!G92/1000</f>
        <v>3163</v>
      </c>
      <c r="E103" s="7">
        <f>INDEX(OROevaprateIN!$D$2:$D$13, MATCH($B103,OROevaprateIN!$A$2:$A$13,0), 1)</f>
        <v>0.15530542216238782</v>
      </c>
    </row>
    <row r="104" spans="1:5">
      <c r="A104" s="1">
        <v>43769</v>
      </c>
      <c r="B104" s="6">
        <f t="shared" si="1"/>
        <v>10</v>
      </c>
      <c r="C104">
        <v>1076</v>
      </c>
      <c r="D104">
        <f>OROLEVEL5!G93/1000</f>
        <v>3163</v>
      </c>
      <c r="E104" s="7">
        <f>INDEX(OROevaprateIN!$D$2:$D$13, MATCH($B104,OROevaprateIN!$A$2:$A$13,0), 1)</f>
        <v>0.15530542216238782</v>
      </c>
    </row>
    <row r="105" spans="1:5">
      <c r="A105" s="1">
        <v>43770</v>
      </c>
      <c r="B105" s="6">
        <f t="shared" si="1"/>
        <v>11</v>
      </c>
      <c r="C105">
        <v>1464</v>
      </c>
      <c r="D105">
        <f>OROLEVEL5!G94/1000</f>
        <v>3163</v>
      </c>
      <c r="E105" s="7">
        <f>INDEX(OROevaprateIN!$D$2:$D$13, MATCH($B105,OROevaprateIN!$A$2:$A$13,0), 1)</f>
        <v>6.4641844127195106E-2</v>
      </c>
    </row>
    <row r="106" spans="1:5">
      <c r="A106" s="1">
        <v>43771</v>
      </c>
      <c r="B106" s="6">
        <f t="shared" si="1"/>
        <v>11</v>
      </c>
      <c r="C106">
        <v>1241</v>
      </c>
      <c r="D106">
        <f>OROLEVEL5!G95/1000</f>
        <v>3163</v>
      </c>
      <c r="E106" s="7">
        <f>INDEX(OROevaprateIN!$D$2:$D$13, MATCH($B106,OROevaprateIN!$A$2:$A$13,0), 1)</f>
        <v>6.4641844127195106E-2</v>
      </c>
    </row>
    <row r="107" spans="1:5">
      <c r="A107" s="1">
        <v>43772</v>
      </c>
      <c r="B107" s="6">
        <f t="shared" si="1"/>
        <v>11</v>
      </c>
      <c r="C107">
        <v>979</v>
      </c>
      <c r="D107">
        <f>OROLEVEL5!G96/1000</f>
        <v>3163</v>
      </c>
      <c r="E107" s="7">
        <f>INDEX(OROevaprateIN!$D$2:$D$13, MATCH($B107,OROevaprateIN!$A$2:$A$13,0), 1)</f>
        <v>6.4641844127195106E-2</v>
      </c>
    </row>
    <row r="108" spans="1:5">
      <c r="A108" s="1">
        <v>43773</v>
      </c>
      <c r="B108" s="6">
        <f t="shared" si="1"/>
        <v>11</v>
      </c>
      <c r="C108">
        <v>1500</v>
      </c>
      <c r="D108">
        <f>OROLEVEL5!G97/1000</f>
        <v>3163</v>
      </c>
      <c r="E108" s="7">
        <f>INDEX(OROevaprateIN!$D$2:$D$13, MATCH($B108,OROevaprateIN!$A$2:$A$13,0), 1)</f>
        <v>6.4641844127195106E-2</v>
      </c>
    </row>
    <row r="109" spans="1:5">
      <c r="A109" s="1">
        <v>43774</v>
      </c>
      <c r="B109" s="6">
        <f t="shared" si="1"/>
        <v>11</v>
      </c>
      <c r="C109">
        <v>1471</v>
      </c>
      <c r="D109">
        <f>OROLEVEL5!G98/1000</f>
        <v>3163</v>
      </c>
      <c r="E109" s="7">
        <f>INDEX(OROevaprateIN!$D$2:$D$13, MATCH($B109,OROevaprateIN!$A$2:$A$13,0), 1)</f>
        <v>6.4641844127195106E-2</v>
      </c>
    </row>
    <row r="110" spans="1:5">
      <c r="A110" s="1">
        <v>43775</v>
      </c>
      <c r="B110" s="6">
        <f t="shared" si="1"/>
        <v>11</v>
      </c>
      <c r="C110">
        <v>1606</v>
      </c>
      <c r="D110">
        <f>OROLEVEL5!G99/1000</f>
        <v>3163</v>
      </c>
      <c r="E110" s="7">
        <f>INDEX(OROevaprateIN!$D$2:$D$13, MATCH($B110,OROevaprateIN!$A$2:$A$13,0), 1)</f>
        <v>6.4641844127195106E-2</v>
      </c>
    </row>
    <row r="111" spans="1:5">
      <c r="A111" s="1">
        <v>43776</v>
      </c>
      <c r="B111" s="6">
        <f t="shared" si="1"/>
        <v>11</v>
      </c>
      <c r="C111">
        <v>2243</v>
      </c>
      <c r="D111">
        <f>OROLEVEL5!G100/1000</f>
        <v>3163</v>
      </c>
      <c r="E111" s="7">
        <f>INDEX(OROevaprateIN!$D$2:$D$13, MATCH($B111,OROevaprateIN!$A$2:$A$13,0), 1)</f>
        <v>6.4641844127195106E-2</v>
      </c>
    </row>
    <row r="112" spans="1:5">
      <c r="A112" s="1">
        <v>43777</v>
      </c>
      <c r="B112" s="6">
        <f t="shared" si="1"/>
        <v>11</v>
      </c>
      <c r="C112">
        <v>2201</v>
      </c>
      <c r="D112">
        <f>OROLEVEL5!G101/1000</f>
        <v>3163</v>
      </c>
      <c r="E112" s="7">
        <f>INDEX(OROevaprateIN!$D$2:$D$13, MATCH($B112,OROevaprateIN!$A$2:$A$13,0), 1)</f>
        <v>6.4641844127195106E-2</v>
      </c>
    </row>
    <row r="113" spans="1:5">
      <c r="A113" s="1">
        <v>43778</v>
      </c>
      <c r="B113" s="6">
        <f t="shared" si="1"/>
        <v>11</v>
      </c>
      <c r="C113">
        <v>2075</v>
      </c>
      <c r="D113">
        <f>OROLEVEL5!G102/1000</f>
        <v>3163</v>
      </c>
      <c r="E113" s="7">
        <f>INDEX(OROevaprateIN!$D$2:$D$13, MATCH($B113,OROevaprateIN!$A$2:$A$13,0), 1)</f>
        <v>6.4641844127195106E-2</v>
      </c>
    </row>
    <row r="114" spans="1:5">
      <c r="A114" s="1">
        <v>43779</v>
      </c>
      <c r="B114" s="6">
        <f t="shared" si="1"/>
        <v>11</v>
      </c>
      <c r="C114">
        <v>1862</v>
      </c>
      <c r="D114">
        <f>OROLEVEL5!G103/1000</f>
        <v>3163</v>
      </c>
      <c r="E114" s="7">
        <f>INDEX(OROevaprateIN!$D$2:$D$13, MATCH($B114,OROevaprateIN!$A$2:$A$13,0), 1)</f>
        <v>6.4641844127195106E-2</v>
      </c>
    </row>
    <row r="115" spans="1:5">
      <c r="A115" s="1">
        <v>43780</v>
      </c>
      <c r="B115" s="6">
        <f t="shared" si="1"/>
        <v>11</v>
      </c>
      <c r="C115">
        <v>2008</v>
      </c>
      <c r="D115">
        <f>OROLEVEL5!G104/1000</f>
        <v>3163</v>
      </c>
      <c r="E115" s="7">
        <f>INDEX(OROevaprateIN!$D$2:$D$13, MATCH($B115,OROevaprateIN!$A$2:$A$13,0), 1)</f>
        <v>6.4641844127195106E-2</v>
      </c>
    </row>
    <row r="116" spans="1:5">
      <c r="A116" s="1">
        <v>43781</v>
      </c>
      <c r="B116" s="6">
        <f t="shared" si="1"/>
        <v>11</v>
      </c>
      <c r="C116">
        <v>2112</v>
      </c>
      <c r="D116">
        <f>OROLEVEL5!G105/1000</f>
        <v>3163</v>
      </c>
      <c r="E116" s="7">
        <f>INDEX(OROevaprateIN!$D$2:$D$13, MATCH($B116,OROevaprateIN!$A$2:$A$13,0), 1)</f>
        <v>6.4641844127195106E-2</v>
      </c>
    </row>
    <row r="117" spans="1:5">
      <c r="A117" s="1">
        <v>43782</v>
      </c>
      <c r="B117" s="6">
        <f t="shared" si="1"/>
        <v>11</v>
      </c>
      <c r="C117">
        <v>1821</v>
      </c>
      <c r="D117">
        <f>OROLEVEL5!G106/1000</f>
        <v>3163</v>
      </c>
      <c r="E117" s="7">
        <f>INDEX(OROevaprateIN!$D$2:$D$13, MATCH($B117,OROevaprateIN!$A$2:$A$13,0), 1)</f>
        <v>6.4641844127195106E-2</v>
      </c>
    </row>
    <row r="118" spans="1:5">
      <c r="A118" s="1">
        <v>43783</v>
      </c>
      <c r="B118" s="6">
        <f t="shared" si="1"/>
        <v>11</v>
      </c>
      <c r="C118">
        <v>1715</v>
      </c>
      <c r="D118">
        <f>OROLEVEL5!G107/1000</f>
        <v>3163</v>
      </c>
      <c r="E118" s="7">
        <f>INDEX(OROevaprateIN!$D$2:$D$13, MATCH($B118,OROevaprateIN!$A$2:$A$13,0), 1)</f>
        <v>6.4641844127195106E-2</v>
      </c>
    </row>
    <row r="119" spans="1:5">
      <c r="A119" s="1">
        <v>43784</v>
      </c>
      <c r="B119" s="6">
        <f t="shared" si="1"/>
        <v>11</v>
      </c>
      <c r="C119">
        <v>1606</v>
      </c>
      <c r="D119">
        <f>OROLEVEL5!G108/1000</f>
        <v>3163</v>
      </c>
      <c r="E119" s="7">
        <f>INDEX(OROevaprateIN!$D$2:$D$13, MATCH($B119,OROevaprateIN!$A$2:$A$13,0), 1)</f>
        <v>6.4641844127195106E-2</v>
      </c>
    </row>
    <row r="120" spans="1:5">
      <c r="A120" s="1">
        <v>43785</v>
      </c>
      <c r="B120" s="6">
        <f t="shared" si="1"/>
        <v>11</v>
      </c>
      <c r="C120">
        <v>3386</v>
      </c>
      <c r="D120">
        <f>OROLEVEL5!G109/1000</f>
        <v>3163</v>
      </c>
      <c r="E120" s="7">
        <f>INDEX(OROevaprateIN!$D$2:$D$13, MATCH($B120,OROevaprateIN!$A$2:$A$13,0), 1)</f>
        <v>6.4641844127195106E-2</v>
      </c>
    </row>
    <row r="121" spans="1:5">
      <c r="A121" s="1">
        <v>43786</v>
      </c>
      <c r="B121" s="6">
        <f t="shared" si="1"/>
        <v>11</v>
      </c>
      <c r="C121">
        <v>2756</v>
      </c>
      <c r="D121">
        <f>OROLEVEL5!G110/1000</f>
        <v>3163</v>
      </c>
      <c r="E121" s="7">
        <f>INDEX(OROevaprateIN!$D$2:$D$13, MATCH($B121,OROevaprateIN!$A$2:$A$13,0), 1)</f>
        <v>6.4641844127195106E-2</v>
      </c>
    </row>
    <row r="122" spans="1:5">
      <c r="A122" s="1">
        <v>43787</v>
      </c>
      <c r="B122" s="6">
        <f t="shared" si="1"/>
        <v>11</v>
      </c>
      <c r="C122">
        <v>1838</v>
      </c>
      <c r="D122">
        <f>OROLEVEL5!G111/1000</f>
        <v>3163</v>
      </c>
      <c r="E122" s="7">
        <f>INDEX(OROevaprateIN!$D$2:$D$13, MATCH($B122,OROevaprateIN!$A$2:$A$13,0), 1)</f>
        <v>6.4641844127195106E-2</v>
      </c>
    </row>
    <row r="123" spans="1:5">
      <c r="A123" s="1">
        <v>43788</v>
      </c>
      <c r="B123" s="6">
        <f t="shared" si="1"/>
        <v>11</v>
      </c>
      <c r="C123">
        <v>1662</v>
      </c>
      <c r="D123">
        <f>OROLEVEL5!G112/1000</f>
        <v>3163</v>
      </c>
      <c r="E123" s="7">
        <f>INDEX(OROevaprateIN!$D$2:$D$13, MATCH($B123,OROevaprateIN!$A$2:$A$13,0), 1)</f>
        <v>6.4641844127195106E-2</v>
      </c>
    </row>
    <row r="124" spans="1:5">
      <c r="A124" s="1">
        <v>43789</v>
      </c>
      <c r="B124" s="6">
        <f t="shared" si="1"/>
        <v>11</v>
      </c>
      <c r="C124">
        <v>2331</v>
      </c>
      <c r="D124">
        <f>OROLEVEL5!G113/1000</f>
        <v>3163</v>
      </c>
      <c r="E124" s="7">
        <f>INDEX(OROevaprateIN!$D$2:$D$13, MATCH($B124,OROevaprateIN!$A$2:$A$13,0), 1)</f>
        <v>6.4641844127195106E-2</v>
      </c>
    </row>
    <row r="125" spans="1:5">
      <c r="A125" s="1">
        <v>43790</v>
      </c>
      <c r="B125" s="6">
        <f t="shared" si="1"/>
        <v>11</v>
      </c>
      <c r="C125">
        <v>1656</v>
      </c>
      <c r="D125">
        <f>OROLEVEL5!G114/1000</f>
        <v>3163</v>
      </c>
      <c r="E125" s="7">
        <f>INDEX(OROevaprateIN!$D$2:$D$13, MATCH($B125,OROevaprateIN!$A$2:$A$13,0), 1)</f>
        <v>6.4641844127195106E-2</v>
      </c>
    </row>
    <row r="126" spans="1:5">
      <c r="A126" s="1">
        <v>43791</v>
      </c>
      <c r="B126" s="6">
        <f t="shared" si="1"/>
        <v>11</v>
      </c>
      <c r="C126">
        <v>2032</v>
      </c>
      <c r="D126">
        <f>OROLEVEL5!G115/1000</f>
        <v>3163</v>
      </c>
      <c r="E126" s="7">
        <f>INDEX(OROevaprateIN!$D$2:$D$13, MATCH($B126,OROevaprateIN!$A$2:$A$13,0), 1)</f>
        <v>6.4641844127195106E-2</v>
      </c>
    </row>
    <row r="127" spans="1:5">
      <c r="A127" s="1">
        <v>43792</v>
      </c>
      <c r="B127" s="6">
        <f t="shared" si="1"/>
        <v>11</v>
      </c>
      <c r="C127">
        <v>1980</v>
      </c>
      <c r="D127">
        <f>OROLEVEL5!G116/1000</f>
        <v>3163</v>
      </c>
      <c r="E127" s="7">
        <f>INDEX(OROevaprateIN!$D$2:$D$13, MATCH($B127,OROevaprateIN!$A$2:$A$13,0), 1)</f>
        <v>6.4641844127195106E-2</v>
      </c>
    </row>
    <row r="128" spans="1:5">
      <c r="A128" s="1">
        <v>43793</v>
      </c>
      <c r="B128" s="6">
        <f t="shared" si="1"/>
        <v>11</v>
      </c>
      <c r="C128">
        <v>2093</v>
      </c>
      <c r="D128">
        <f>OROLEVEL5!G117/1000</f>
        <v>3163</v>
      </c>
      <c r="E128" s="7">
        <f>INDEX(OROevaprateIN!$D$2:$D$13, MATCH($B128,OROevaprateIN!$A$2:$A$13,0), 1)</f>
        <v>6.4641844127195106E-2</v>
      </c>
    </row>
    <row r="129" spans="1:5">
      <c r="A129" s="1">
        <v>43794</v>
      </c>
      <c r="B129" s="6">
        <f t="shared" si="1"/>
        <v>11</v>
      </c>
      <c r="C129">
        <v>1948</v>
      </c>
      <c r="D129">
        <f>OROLEVEL5!G118/1000</f>
        <v>3163</v>
      </c>
      <c r="E129" s="7">
        <f>INDEX(OROevaprateIN!$D$2:$D$13, MATCH($B129,OROevaprateIN!$A$2:$A$13,0), 1)</f>
        <v>6.4641844127195106E-2</v>
      </c>
    </row>
    <row r="130" spans="1:5">
      <c r="A130" s="1">
        <v>43795</v>
      </c>
      <c r="B130" s="6">
        <f t="shared" si="1"/>
        <v>11</v>
      </c>
      <c r="C130">
        <v>2171</v>
      </c>
      <c r="D130">
        <f>OROLEVEL5!G119/1000</f>
        <v>3163</v>
      </c>
      <c r="E130" s="7">
        <f>INDEX(OROevaprateIN!$D$2:$D$13, MATCH($B130,OROevaprateIN!$A$2:$A$13,0), 1)</f>
        <v>6.4641844127195106E-2</v>
      </c>
    </row>
    <row r="131" spans="1:5">
      <c r="A131" s="1">
        <v>43796</v>
      </c>
      <c r="B131" s="6">
        <f t="shared" si="1"/>
        <v>11</v>
      </c>
      <c r="C131">
        <v>2203</v>
      </c>
      <c r="D131">
        <f>OROLEVEL5!G120/1000</f>
        <v>3163</v>
      </c>
      <c r="E131" s="7">
        <f>INDEX(OROevaprateIN!$D$2:$D$13, MATCH($B131,OROevaprateIN!$A$2:$A$13,0), 1)</f>
        <v>6.4641844127195106E-2</v>
      </c>
    </row>
    <row r="132" spans="1:5">
      <c r="A132" s="1">
        <v>43797</v>
      </c>
      <c r="B132" s="6">
        <f t="shared" si="1"/>
        <v>11</v>
      </c>
      <c r="C132">
        <v>2116</v>
      </c>
      <c r="D132">
        <f>OROLEVEL5!G121/1000</f>
        <v>3163</v>
      </c>
      <c r="E132" s="7">
        <f>INDEX(OROevaprateIN!$D$2:$D$13, MATCH($B132,OROevaprateIN!$A$2:$A$13,0), 1)</f>
        <v>6.4641844127195106E-2</v>
      </c>
    </row>
    <row r="133" spans="1:5">
      <c r="A133" s="1">
        <v>43798</v>
      </c>
      <c r="B133" s="6">
        <f t="shared" si="1"/>
        <v>11</v>
      </c>
      <c r="C133">
        <v>2033</v>
      </c>
      <c r="D133">
        <f>OROLEVEL5!G122/1000</f>
        <v>3163</v>
      </c>
      <c r="E133" s="7">
        <f>INDEX(OROevaprateIN!$D$2:$D$13, MATCH($B133,OROevaprateIN!$A$2:$A$13,0), 1)</f>
        <v>6.4641844127195106E-2</v>
      </c>
    </row>
    <row r="134" spans="1:5">
      <c r="A134" s="1">
        <v>43799</v>
      </c>
      <c r="B134" s="6">
        <f t="shared" si="1"/>
        <v>11</v>
      </c>
      <c r="C134">
        <v>2167</v>
      </c>
      <c r="D134">
        <f>OROLEVEL5!G123/1000</f>
        <v>3163</v>
      </c>
      <c r="E134" s="7">
        <f>INDEX(OROevaprateIN!$D$2:$D$13, MATCH($B134,OROevaprateIN!$A$2:$A$13,0), 1)</f>
        <v>6.4641844127195106E-2</v>
      </c>
    </row>
    <row r="135" spans="1:5">
      <c r="A135" s="1">
        <v>43800</v>
      </c>
      <c r="B135" s="6">
        <f t="shared" si="1"/>
        <v>12</v>
      </c>
      <c r="C135">
        <v>3849</v>
      </c>
      <c r="D135">
        <f>OROLEVEL5!G124/1000</f>
        <v>3160.7060000000001</v>
      </c>
      <c r="E135" s="7">
        <f>INDEX(OROevaprateIN!$D$2:$D$13, MATCH($B135,OROevaprateIN!$A$2:$A$13,0), 1)</f>
        <v>3.3308167345489477E-2</v>
      </c>
    </row>
    <row r="136" spans="1:5">
      <c r="A136" s="1">
        <v>43801</v>
      </c>
      <c r="B136" s="6">
        <f t="shared" si="1"/>
        <v>12</v>
      </c>
      <c r="C136">
        <v>6320</v>
      </c>
      <c r="D136">
        <f>OROLEVEL5!G125/1000</f>
        <v>3132.5219999999999</v>
      </c>
      <c r="E136" s="7">
        <f>INDEX(OROevaprateIN!$D$2:$D$13, MATCH($B136,OROevaprateIN!$A$2:$A$13,0), 1)</f>
        <v>3.3308167345489477E-2</v>
      </c>
    </row>
    <row r="137" spans="1:5">
      <c r="A137" s="1">
        <v>43802</v>
      </c>
      <c r="B137" s="6">
        <f t="shared" si="1"/>
        <v>12</v>
      </c>
      <c r="C137">
        <v>4453</v>
      </c>
      <c r="D137">
        <f>OROLEVEL5!G126/1000</f>
        <v>3138.4340000000002</v>
      </c>
      <c r="E137" s="7">
        <f>INDEX(OROevaprateIN!$D$2:$D$13, MATCH($B137,OROevaprateIN!$A$2:$A$13,0), 1)</f>
        <v>3.3308167345489477E-2</v>
      </c>
    </row>
    <row r="138" spans="1:5">
      <c r="A138" s="1">
        <v>43803</v>
      </c>
      <c r="B138" s="6">
        <f t="shared" si="1"/>
        <v>12</v>
      </c>
      <c r="C138">
        <v>3678</v>
      </c>
      <c r="D138">
        <f>OROLEVEL5!G127/1000</f>
        <v>3138.4780000000001</v>
      </c>
      <c r="E138" s="7">
        <f>INDEX(OROevaprateIN!$D$2:$D$13, MATCH($B138,OROevaprateIN!$A$2:$A$13,0), 1)</f>
        <v>3.3308167345489477E-2</v>
      </c>
    </row>
    <row r="139" spans="1:5">
      <c r="A139" s="1">
        <v>43804</v>
      </c>
      <c r="B139" s="6">
        <f t="shared" si="1"/>
        <v>12</v>
      </c>
      <c r="C139">
        <v>3149</v>
      </c>
      <c r="D139">
        <f>OROLEVEL5!G128/1000</f>
        <v>3126.1959999999999</v>
      </c>
      <c r="E139" s="7">
        <f>INDEX(OROevaprateIN!$D$2:$D$13, MATCH($B139,OROevaprateIN!$A$2:$A$13,0), 1)</f>
        <v>3.3308167345489477E-2</v>
      </c>
    </row>
    <row r="140" spans="1:5">
      <c r="A140" s="1">
        <v>43805</v>
      </c>
      <c r="B140" s="6">
        <f t="shared" si="1"/>
        <v>12</v>
      </c>
      <c r="C140">
        <v>3972</v>
      </c>
      <c r="D140">
        <f>OROLEVEL5!G129/1000</f>
        <v>3108.971</v>
      </c>
      <c r="E140" s="7">
        <f>INDEX(OROevaprateIN!$D$2:$D$13, MATCH($B140,OROevaprateIN!$A$2:$A$13,0), 1)</f>
        <v>3.3308167345489477E-2</v>
      </c>
    </row>
    <row r="141" spans="1:5">
      <c r="A141" s="1">
        <v>43806</v>
      </c>
      <c r="B141" s="6">
        <f t="shared" ref="B141:B204" si="2">MONTH(A141)</f>
        <v>12</v>
      </c>
      <c r="C141">
        <v>9296</v>
      </c>
      <c r="D141">
        <f>OROLEVEL5!G130/1000</f>
        <v>3042.4520000000002</v>
      </c>
      <c r="E141" s="7">
        <f>INDEX(OROevaprateIN!$D$2:$D$13, MATCH($B141,OROevaprateIN!$A$2:$A$13,0), 1)</f>
        <v>3.3308167345489477E-2</v>
      </c>
    </row>
    <row r="142" spans="1:5">
      <c r="A142" s="1">
        <v>43807</v>
      </c>
      <c r="B142" s="6">
        <f t="shared" si="2"/>
        <v>12</v>
      </c>
      <c r="C142">
        <v>11267</v>
      </c>
      <c r="D142">
        <f>OROLEVEL5!G131/1000</f>
        <v>3034.1880000000001</v>
      </c>
      <c r="E142" s="7">
        <f>INDEX(OROevaprateIN!$D$2:$D$13, MATCH($B142,OROevaprateIN!$A$2:$A$13,0), 1)</f>
        <v>3.3308167345489477E-2</v>
      </c>
    </row>
    <row r="143" spans="1:5">
      <c r="A143" s="1">
        <v>43808</v>
      </c>
      <c r="B143" s="6">
        <f t="shared" si="2"/>
        <v>12</v>
      </c>
      <c r="C143">
        <v>6225</v>
      </c>
      <c r="D143">
        <f>OROLEVEL5!G132/1000</f>
        <v>3043.3020000000001</v>
      </c>
      <c r="E143" s="7">
        <f>INDEX(OROevaprateIN!$D$2:$D$13, MATCH($B143,OROevaprateIN!$A$2:$A$13,0), 1)</f>
        <v>3.3308167345489477E-2</v>
      </c>
    </row>
    <row r="144" spans="1:5">
      <c r="A144" s="1">
        <v>43809</v>
      </c>
      <c r="B144" s="6">
        <f t="shared" si="2"/>
        <v>12</v>
      </c>
      <c r="C144">
        <v>4887</v>
      </c>
      <c r="D144">
        <f>OROLEVEL5!G133/1000</f>
        <v>3045.5680000000002</v>
      </c>
      <c r="E144" s="7">
        <f>INDEX(OROevaprateIN!$D$2:$D$13, MATCH($B144,OROevaprateIN!$A$2:$A$13,0), 1)</f>
        <v>3.3308167345489477E-2</v>
      </c>
    </row>
    <row r="145" spans="1:5">
      <c r="A145" s="1">
        <v>43810</v>
      </c>
      <c r="B145" s="6">
        <f t="shared" si="2"/>
        <v>12</v>
      </c>
      <c r="C145">
        <v>5117</v>
      </c>
      <c r="D145">
        <f>OROLEVEL5!G134/1000</f>
        <v>3021.9760000000001</v>
      </c>
      <c r="E145" s="7">
        <f>INDEX(OROevaprateIN!$D$2:$D$13, MATCH($B145,OROevaprateIN!$A$2:$A$13,0), 1)</f>
        <v>3.3308167345489477E-2</v>
      </c>
    </row>
    <row r="146" spans="1:5">
      <c r="A146" s="1">
        <v>43811</v>
      </c>
      <c r="B146" s="6">
        <f t="shared" si="2"/>
        <v>12</v>
      </c>
      <c r="C146">
        <v>7839</v>
      </c>
      <c r="D146">
        <f>OROLEVEL5!G135/1000</f>
        <v>3019.636</v>
      </c>
      <c r="E146" s="7">
        <f>INDEX(OROevaprateIN!$D$2:$D$13, MATCH($B146,OROevaprateIN!$A$2:$A$13,0), 1)</f>
        <v>3.3308167345489477E-2</v>
      </c>
    </row>
    <row r="147" spans="1:5">
      <c r="A147" s="1">
        <v>43812</v>
      </c>
      <c r="B147" s="6">
        <f t="shared" si="2"/>
        <v>12</v>
      </c>
      <c r="C147">
        <v>7737</v>
      </c>
      <c r="D147">
        <f>OROLEVEL5!G136/1000</f>
        <v>2997.2640000000001</v>
      </c>
      <c r="E147" s="7">
        <f>INDEX(OROevaprateIN!$D$2:$D$13, MATCH($B147,OROevaprateIN!$A$2:$A$13,0), 1)</f>
        <v>3.3308167345489477E-2</v>
      </c>
    </row>
    <row r="148" spans="1:5">
      <c r="A148" s="1">
        <v>43813</v>
      </c>
      <c r="B148" s="6">
        <f t="shared" si="2"/>
        <v>12</v>
      </c>
      <c r="C148">
        <v>9344</v>
      </c>
      <c r="D148">
        <f>OROLEVEL5!G137/1000</f>
        <v>2992.6570000000002</v>
      </c>
      <c r="E148" s="7">
        <f>INDEX(OROevaprateIN!$D$2:$D$13, MATCH($B148,OROevaprateIN!$A$2:$A$13,0), 1)</f>
        <v>3.3308167345489477E-2</v>
      </c>
    </row>
    <row r="149" spans="1:5">
      <c r="A149" s="1">
        <v>43814</v>
      </c>
      <c r="B149" s="6">
        <f t="shared" si="2"/>
        <v>12</v>
      </c>
      <c r="C149">
        <v>7511</v>
      </c>
      <c r="D149">
        <f>OROLEVEL5!G138/1000</f>
        <v>3000.2939999999999</v>
      </c>
      <c r="E149" s="7">
        <f>INDEX(OROevaprateIN!$D$2:$D$13, MATCH($B149,OROevaprateIN!$A$2:$A$13,0), 1)</f>
        <v>3.3308167345489477E-2</v>
      </c>
    </row>
    <row r="150" spans="1:5">
      <c r="A150" s="1">
        <v>43815</v>
      </c>
      <c r="B150" s="6">
        <f t="shared" si="2"/>
        <v>12</v>
      </c>
      <c r="C150">
        <v>5213</v>
      </c>
      <c r="D150">
        <f>OROLEVEL5!G139/1000</f>
        <v>3010.1729999999998</v>
      </c>
      <c r="E150" s="7">
        <f>INDEX(OROevaprateIN!$D$2:$D$13, MATCH($B150,OROevaprateIN!$A$2:$A$13,0), 1)</f>
        <v>3.3308167345489477E-2</v>
      </c>
    </row>
    <row r="151" spans="1:5">
      <c r="A151" s="1">
        <v>43816</v>
      </c>
      <c r="B151" s="6">
        <f t="shared" si="2"/>
        <v>12</v>
      </c>
      <c r="C151">
        <v>4988</v>
      </c>
      <c r="D151">
        <f>OROLEVEL5!G140/1000</f>
        <v>3020.0079999999998</v>
      </c>
      <c r="E151" s="7">
        <f>INDEX(OROevaprateIN!$D$2:$D$13, MATCH($B151,OROevaprateIN!$A$2:$A$13,0), 1)</f>
        <v>3.3308167345489477E-2</v>
      </c>
    </row>
    <row r="152" spans="1:5">
      <c r="A152" s="1">
        <v>43817</v>
      </c>
      <c r="B152" s="6">
        <f t="shared" si="2"/>
        <v>12</v>
      </c>
      <c r="C152">
        <v>3416</v>
      </c>
      <c r="D152">
        <f>OROLEVEL5!G141/1000</f>
        <v>3018.7379999999998</v>
      </c>
      <c r="E152" s="7">
        <f>INDEX(OROevaprateIN!$D$2:$D$13, MATCH($B152,OROevaprateIN!$A$2:$A$13,0), 1)</f>
        <v>3.3308167345489477E-2</v>
      </c>
    </row>
    <row r="153" spans="1:5">
      <c r="A153" s="1">
        <v>43818</v>
      </c>
      <c r="B153" s="6">
        <f t="shared" si="2"/>
        <v>12</v>
      </c>
      <c r="C153">
        <v>4431</v>
      </c>
      <c r="D153">
        <f>OROLEVEL5!G142/1000</f>
        <v>3027.1149999999998</v>
      </c>
      <c r="E153" s="7">
        <f>INDEX(OROevaprateIN!$D$2:$D$13, MATCH($B153,OROevaprateIN!$A$2:$A$13,0), 1)</f>
        <v>3.3308167345489477E-2</v>
      </c>
    </row>
    <row r="154" spans="1:5">
      <c r="A154" s="1">
        <v>43819</v>
      </c>
      <c r="B154" s="6">
        <f t="shared" si="2"/>
        <v>12</v>
      </c>
      <c r="C154">
        <v>5071</v>
      </c>
      <c r="D154">
        <f>OROLEVEL5!G143/1000</f>
        <v>3036.4409999999998</v>
      </c>
      <c r="E154" s="7">
        <f>INDEX(OROevaprateIN!$D$2:$D$13, MATCH($B154,OROevaprateIN!$A$2:$A$13,0), 1)</f>
        <v>3.3308167345489477E-2</v>
      </c>
    </row>
    <row r="155" spans="1:5">
      <c r="A155" s="1">
        <v>43820</v>
      </c>
      <c r="B155" s="6">
        <f t="shared" si="2"/>
        <v>12</v>
      </c>
      <c r="C155">
        <v>4872</v>
      </c>
      <c r="D155">
        <f>OROLEVEL5!G144/1000</f>
        <v>3045.4879999999998</v>
      </c>
      <c r="E155" s="7">
        <f>INDEX(OROevaprateIN!$D$2:$D$13, MATCH($B155,OROevaprateIN!$A$2:$A$13,0), 1)</f>
        <v>3.3308167345489477E-2</v>
      </c>
    </row>
    <row r="156" spans="1:5">
      <c r="A156" s="1">
        <v>43821</v>
      </c>
      <c r="B156" s="6">
        <f t="shared" si="2"/>
        <v>12</v>
      </c>
      <c r="C156">
        <v>5504</v>
      </c>
      <c r="D156">
        <f>OROLEVEL5!G145/1000</f>
        <v>3021.0140000000001</v>
      </c>
      <c r="E156" s="7">
        <f>INDEX(OROevaprateIN!$D$2:$D$13, MATCH($B156,OROevaprateIN!$A$2:$A$13,0), 1)</f>
        <v>3.3308167345489477E-2</v>
      </c>
    </row>
    <row r="157" spans="1:5">
      <c r="A157" s="1">
        <v>43822</v>
      </c>
      <c r="B157" s="6">
        <f t="shared" si="2"/>
        <v>12</v>
      </c>
      <c r="C157">
        <v>6065</v>
      </c>
      <c r="D157">
        <f>OROLEVEL5!G146/1000</f>
        <v>3030.1109999999999</v>
      </c>
      <c r="E157" s="7">
        <f>INDEX(OROevaprateIN!$D$2:$D$13, MATCH($B157,OROevaprateIN!$A$2:$A$13,0), 1)</f>
        <v>3.3308167345489477E-2</v>
      </c>
    </row>
    <row r="158" spans="1:5">
      <c r="A158" s="1">
        <v>43823</v>
      </c>
      <c r="B158" s="6">
        <f t="shared" si="2"/>
        <v>12</v>
      </c>
      <c r="C158">
        <v>5357</v>
      </c>
      <c r="D158">
        <f>OROLEVEL5!G147/1000</f>
        <v>3038.442</v>
      </c>
      <c r="E158" s="7">
        <f>INDEX(OROevaprateIN!$D$2:$D$13, MATCH($B158,OROevaprateIN!$A$2:$A$13,0), 1)</f>
        <v>3.3308167345489477E-2</v>
      </c>
    </row>
    <row r="159" spans="1:5">
      <c r="A159" s="1">
        <v>43824</v>
      </c>
      <c r="B159" s="6">
        <f t="shared" si="2"/>
        <v>12</v>
      </c>
      <c r="C159">
        <v>5069</v>
      </c>
      <c r="D159">
        <f>OROLEVEL5!G148/1000</f>
        <v>3046.1019999999999</v>
      </c>
      <c r="E159" s="7">
        <f>INDEX(OROevaprateIN!$D$2:$D$13, MATCH($B159,OROevaprateIN!$A$2:$A$13,0), 1)</f>
        <v>3.3308167345489477E-2</v>
      </c>
    </row>
    <row r="160" spans="1:5">
      <c r="A160" s="1">
        <v>43825</v>
      </c>
      <c r="B160" s="6">
        <f t="shared" si="2"/>
        <v>12</v>
      </c>
      <c r="C160">
        <v>4876</v>
      </c>
      <c r="D160">
        <f>OROLEVEL5!G149/1000</f>
        <v>3054.7950000000001</v>
      </c>
      <c r="E160" s="7">
        <f>INDEX(OROevaprateIN!$D$2:$D$13, MATCH($B160,OROevaprateIN!$A$2:$A$13,0), 1)</f>
        <v>3.3308167345489477E-2</v>
      </c>
    </row>
    <row r="161" spans="1:5">
      <c r="A161" s="1">
        <v>43826</v>
      </c>
      <c r="B161" s="6">
        <f t="shared" si="2"/>
        <v>12</v>
      </c>
      <c r="C161">
        <v>4516</v>
      </c>
      <c r="D161">
        <f>OROLEVEL5!G150/1000</f>
        <v>3063.2919999999999</v>
      </c>
      <c r="E161" s="7">
        <f>INDEX(OROevaprateIN!$D$2:$D$13, MATCH($B161,OROevaprateIN!$A$2:$A$13,0), 1)</f>
        <v>3.3308167345489477E-2</v>
      </c>
    </row>
    <row r="162" spans="1:5">
      <c r="A162" s="1">
        <v>43827</v>
      </c>
      <c r="B162" s="6">
        <f t="shared" si="2"/>
        <v>12</v>
      </c>
      <c r="C162">
        <v>4166</v>
      </c>
      <c r="D162">
        <f>OROLEVEL5!G151/1000</f>
        <v>3071.5329999999999</v>
      </c>
      <c r="E162" s="7">
        <f>INDEX(OROevaprateIN!$D$2:$D$13, MATCH($B162,OROevaprateIN!$A$2:$A$13,0), 1)</f>
        <v>3.3308167345489477E-2</v>
      </c>
    </row>
    <row r="163" spans="1:5">
      <c r="A163" s="1">
        <v>43828</v>
      </c>
      <c r="B163" s="6">
        <f t="shared" si="2"/>
        <v>12</v>
      </c>
      <c r="C163">
        <v>4140</v>
      </c>
      <c r="D163">
        <f>OROLEVEL5!G152/1000</f>
        <v>3075.2919999999999</v>
      </c>
      <c r="E163" s="7">
        <f>INDEX(OROevaprateIN!$D$2:$D$13, MATCH($B163,OROevaprateIN!$A$2:$A$13,0), 1)</f>
        <v>3.3308167345489477E-2</v>
      </c>
    </row>
    <row r="164" spans="1:5">
      <c r="A164" s="1">
        <v>43829</v>
      </c>
      <c r="B164" s="6">
        <f t="shared" si="2"/>
        <v>12</v>
      </c>
      <c r="C164">
        <v>4059</v>
      </c>
      <c r="D164">
        <f>OROLEVEL5!G153/1000</f>
        <v>3082.8560000000002</v>
      </c>
      <c r="E164" s="7">
        <f>INDEX(OROevaprateIN!$D$2:$D$13, MATCH($B164,OROevaprateIN!$A$2:$A$13,0), 1)</f>
        <v>3.3308167345489477E-2</v>
      </c>
    </row>
    <row r="165" spans="1:5">
      <c r="A165" s="1">
        <v>43830</v>
      </c>
      <c r="B165" s="6">
        <f t="shared" si="2"/>
        <v>12</v>
      </c>
      <c r="C165">
        <v>3913</v>
      </c>
      <c r="D165">
        <f>OROLEVEL5!G154/1000</f>
        <v>3090.3960000000002</v>
      </c>
      <c r="E165" s="7">
        <f>INDEX(OROevaprateIN!$D$2:$D$13, MATCH($B165,OROevaprateIN!$A$2:$A$13,0), 1)</f>
        <v>3.3308167345489477E-2</v>
      </c>
    </row>
    <row r="166" spans="1:5">
      <c r="A166" s="1">
        <v>43831</v>
      </c>
      <c r="B166" s="6">
        <f t="shared" si="2"/>
        <v>1</v>
      </c>
      <c r="C166">
        <v>3732</v>
      </c>
      <c r="D166">
        <f>OROLEVEL5!G155/1000</f>
        <v>3097.9360000000001</v>
      </c>
      <c r="E166" s="7">
        <f>INDEX(OROevaprateIN!$D$2:$D$13, MATCH($B166,OROevaprateIN!$A$2:$A$13,0), 1)</f>
        <v>2.9540150989468324E-2</v>
      </c>
    </row>
    <row r="167" spans="1:5">
      <c r="A167" s="1">
        <v>43832</v>
      </c>
      <c r="B167" s="6">
        <f t="shared" si="2"/>
        <v>1</v>
      </c>
      <c r="C167">
        <v>3940</v>
      </c>
      <c r="D167">
        <f>OROLEVEL5!G156/1000</f>
        <v>3105.1379999999999</v>
      </c>
      <c r="E167" s="7">
        <f>INDEX(OROevaprateIN!$D$2:$D$13, MATCH($B167,OROevaprateIN!$A$2:$A$13,0), 1)</f>
        <v>2.9540150989468324E-2</v>
      </c>
    </row>
    <row r="168" spans="1:5">
      <c r="A168" s="1">
        <v>43833</v>
      </c>
      <c r="B168" s="6">
        <f t="shared" si="2"/>
        <v>1</v>
      </c>
      <c r="C168">
        <v>4145</v>
      </c>
      <c r="D168">
        <f>OROLEVEL5!G157/1000</f>
        <v>3112.123</v>
      </c>
      <c r="E168" s="7">
        <f>INDEX(OROevaprateIN!$D$2:$D$13, MATCH($B168,OROevaprateIN!$A$2:$A$13,0), 1)</f>
        <v>2.9540150989468324E-2</v>
      </c>
    </row>
    <row r="169" spans="1:5">
      <c r="A169" s="1">
        <v>43834</v>
      </c>
      <c r="B169" s="6">
        <f t="shared" si="2"/>
        <v>1</v>
      </c>
      <c r="C169">
        <v>3961</v>
      </c>
      <c r="D169">
        <f>OROLEVEL5!G158/1000</f>
        <v>3112.326</v>
      </c>
      <c r="E169" s="7">
        <f>INDEX(OROevaprateIN!$D$2:$D$13, MATCH($B169,OROevaprateIN!$A$2:$A$13,0), 1)</f>
        <v>2.9540150989468324E-2</v>
      </c>
    </row>
    <row r="170" spans="1:5">
      <c r="A170" s="1">
        <v>43835</v>
      </c>
      <c r="B170" s="6">
        <f t="shared" si="2"/>
        <v>1</v>
      </c>
      <c r="C170">
        <v>3680</v>
      </c>
      <c r="D170">
        <f>OROLEVEL5!G159/1000</f>
        <v>3119.096</v>
      </c>
      <c r="E170" s="7">
        <f>INDEX(OROevaprateIN!$D$2:$D$13, MATCH($B170,OROevaprateIN!$A$2:$A$13,0), 1)</f>
        <v>2.9540150989468324E-2</v>
      </c>
    </row>
    <row r="171" spans="1:5">
      <c r="A171" s="1">
        <v>43836</v>
      </c>
      <c r="B171" s="6">
        <f t="shared" si="2"/>
        <v>1</v>
      </c>
      <c r="C171">
        <v>3461</v>
      </c>
      <c r="D171">
        <f>OROLEVEL5!G160/1000</f>
        <v>3125.663</v>
      </c>
      <c r="E171" s="7">
        <f>INDEX(OROevaprateIN!$D$2:$D$13, MATCH($B171,OROevaprateIN!$A$2:$A$13,0), 1)</f>
        <v>2.9540150989468324E-2</v>
      </c>
    </row>
    <row r="172" spans="1:5">
      <c r="A172" s="1">
        <v>43837</v>
      </c>
      <c r="B172" s="6">
        <f t="shared" si="2"/>
        <v>1</v>
      </c>
      <c r="C172">
        <v>3674</v>
      </c>
      <c r="D172">
        <f>OROLEVEL5!G161/1000</f>
        <v>3130.9580000000001</v>
      </c>
      <c r="E172" s="7">
        <f>INDEX(OROevaprateIN!$D$2:$D$13, MATCH($B172,OROevaprateIN!$A$2:$A$13,0), 1)</f>
        <v>2.9540150989468324E-2</v>
      </c>
    </row>
    <row r="173" spans="1:5">
      <c r="A173" s="1">
        <v>43838</v>
      </c>
      <c r="B173" s="6">
        <f t="shared" si="2"/>
        <v>1</v>
      </c>
      <c r="C173">
        <v>3365</v>
      </c>
      <c r="D173">
        <f>OROLEVEL5!G162/1000</f>
        <v>3135.4</v>
      </c>
      <c r="E173" s="7">
        <f>INDEX(OROevaprateIN!$D$2:$D$13, MATCH($B173,OROevaprateIN!$A$2:$A$13,0), 1)</f>
        <v>2.9540150989468324E-2</v>
      </c>
    </row>
    <row r="174" spans="1:5">
      <c r="A174" s="1">
        <v>43839</v>
      </c>
      <c r="B174" s="6">
        <f t="shared" si="2"/>
        <v>1</v>
      </c>
      <c r="C174">
        <v>4190</v>
      </c>
      <c r="D174">
        <f>OROLEVEL5!G163/1000</f>
        <v>3128.2660000000001</v>
      </c>
      <c r="E174" s="7">
        <f>INDEX(OROevaprateIN!$D$2:$D$13, MATCH($B174,OROevaprateIN!$A$2:$A$13,0), 1)</f>
        <v>2.9540150989468324E-2</v>
      </c>
    </row>
    <row r="175" spans="1:5">
      <c r="A175" s="1">
        <v>43840</v>
      </c>
      <c r="B175" s="6">
        <f t="shared" si="2"/>
        <v>1</v>
      </c>
      <c r="C175">
        <v>3901</v>
      </c>
      <c r="D175">
        <f>OROLEVEL5!G164/1000</f>
        <v>3134.3679999999999</v>
      </c>
      <c r="E175" s="7">
        <f>INDEX(OROevaprateIN!$D$2:$D$13, MATCH($B175,OROevaprateIN!$A$2:$A$13,0), 1)</f>
        <v>2.9540150989468324E-2</v>
      </c>
    </row>
    <row r="176" spans="1:5">
      <c r="A176" s="1">
        <v>43841</v>
      </c>
      <c r="B176" s="6">
        <f t="shared" si="2"/>
        <v>1</v>
      </c>
      <c r="C176">
        <v>3177</v>
      </c>
      <c r="D176">
        <f>OROLEVEL5!G165/1000</f>
        <v>3135.2939999999999</v>
      </c>
      <c r="E176" s="7">
        <f>INDEX(OROevaprateIN!$D$2:$D$13, MATCH($B176,OROevaprateIN!$A$2:$A$13,0), 1)</f>
        <v>2.9540150989468324E-2</v>
      </c>
    </row>
    <row r="177" spans="1:5">
      <c r="A177" s="1">
        <v>43842</v>
      </c>
      <c r="B177" s="6">
        <f t="shared" si="2"/>
        <v>1</v>
      </c>
      <c r="C177">
        <v>2744</v>
      </c>
      <c r="D177">
        <f>OROLEVEL5!G166/1000</f>
        <v>3139.2890000000002</v>
      </c>
      <c r="E177" s="7">
        <f>INDEX(OROevaprateIN!$D$2:$D$13, MATCH($B177,OROevaprateIN!$A$2:$A$13,0), 1)</f>
        <v>2.9540150989468324E-2</v>
      </c>
    </row>
    <row r="178" spans="1:5">
      <c r="A178" s="1">
        <v>43843</v>
      </c>
      <c r="B178" s="6">
        <f t="shared" si="2"/>
        <v>1</v>
      </c>
      <c r="C178">
        <v>3824</v>
      </c>
      <c r="D178">
        <f>OROLEVEL5!G167/1000</f>
        <v>3124.5160000000001</v>
      </c>
      <c r="E178" s="7">
        <f>INDEX(OROevaprateIN!$D$2:$D$13, MATCH($B178,OROevaprateIN!$A$2:$A$13,0), 1)</f>
        <v>2.9540150989468324E-2</v>
      </c>
    </row>
    <row r="179" spans="1:5">
      <c r="A179" s="1">
        <v>43844</v>
      </c>
      <c r="B179" s="6">
        <f t="shared" si="2"/>
        <v>1</v>
      </c>
      <c r="C179">
        <v>4419</v>
      </c>
      <c r="D179">
        <f>OROLEVEL5!G168/1000</f>
        <v>3126.306</v>
      </c>
      <c r="E179" s="7">
        <f>INDEX(OROevaprateIN!$D$2:$D$13, MATCH($B179,OROevaprateIN!$A$2:$A$13,0), 1)</f>
        <v>2.9540150989468324E-2</v>
      </c>
    </row>
    <row r="180" spans="1:5">
      <c r="A180" s="1">
        <v>43845</v>
      </c>
      <c r="B180" s="6">
        <f t="shared" si="2"/>
        <v>1</v>
      </c>
      <c r="C180">
        <v>4079</v>
      </c>
      <c r="D180">
        <f>OROLEVEL5!G169/1000</f>
        <v>3132.6570000000002</v>
      </c>
      <c r="E180" s="7">
        <f>INDEX(OROevaprateIN!$D$2:$D$13, MATCH($B180,OROevaprateIN!$A$2:$A$13,0), 1)</f>
        <v>2.9540150989468324E-2</v>
      </c>
    </row>
    <row r="181" spans="1:5">
      <c r="A181" s="1">
        <v>43846</v>
      </c>
      <c r="B181" s="6">
        <f t="shared" si="2"/>
        <v>1</v>
      </c>
      <c r="C181">
        <v>4290</v>
      </c>
      <c r="D181">
        <f>OROLEVEL5!G170/1000</f>
        <v>3123.078</v>
      </c>
      <c r="E181" s="7">
        <f>INDEX(OROevaprateIN!$D$2:$D$13, MATCH($B181,OROevaprateIN!$A$2:$A$13,0), 1)</f>
        <v>2.9540150989468324E-2</v>
      </c>
    </row>
    <row r="182" spans="1:5">
      <c r="A182" s="1">
        <v>43847</v>
      </c>
      <c r="B182" s="6">
        <f t="shared" si="2"/>
        <v>1</v>
      </c>
      <c r="C182">
        <v>3858</v>
      </c>
      <c r="D182">
        <f>OROLEVEL5!G171/1000</f>
        <v>3114.1640000000002</v>
      </c>
      <c r="E182" s="7">
        <f>INDEX(OROevaprateIN!$D$2:$D$13, MATCH($B182,OROevaprateIN!$A$2:$A$13,0), 1)</f>
        <v>2.9540150989468324E-2</v>
      </c>
    </row>
    <row r="183" spans="1:5">
      <c r="A183" s="1">
        <v>43848</v>
      </c>
      <c r="B183" s="6">
        <f t="shared" si="2"/>
        <v>1</v>
      </c>
      <c r="C183">
        <v>3051</v>
      </c>
      <c r="D183">
        <f>OROLEVEL5!G172/1000</f>
        <v>3110.8919999999998</v>
      </c>
      <c r="E183" s="7">
        <f>INDEX(OROevaprateIN!$D$2:$D$13, MATCH($B183,OROevaprateIN!$A$2:$A$13,0), 1)</f>
        <v>2.9540150989468324E-2</v>
      </c>
    </row>
    <row r="184" spans="1:5">
      <c r="A184" s="1">
        <v>43849</v>
      </c>
      <c r="B184" s="6">
        <f t="shared" si="2"/>
        <v>1</v>
      </c>
      <c r="C184">
        <v>3726</v>
      </c>
      <c r="D184">
        <f>OROLEVEL5!G173/1000</f>
        <v>3117.4520000000002</v>
      </c>
      <c r="E184" s="7">
        <f>INDEX(OROevaprateIN!$D$2:$D$13, MATCH($B184,OROevaprateIN!$A$2:$A$13,0), 1)</f>
        <v>2.9540150989468324E-2</v>
      </c>
    </row>
    <row r="185" spans="1:5">
      <c r="A185" s="1">
        <v>43850</v>
      </c>
      <c r="B185" s="6">
        <f t="shared" si="2"/>
        <v>1</v>
      </c>
      <c r="C185">
        <v>3374</v>
      </c>
      <c r="D185">
        <f>OROLEVEL5!G174/1000</f>
        <v>3124.0680000000002</v>
      </c>
      <c r="E185" s="7">
        <f>INDEX(OROevaprateIN!$D$2:$D$13, MATCH($B185,OROevaprateIN!$A$2:$A$13,0), 1)</f>
        <v>2.9540150989468324E-2</v>
      </c>
    </row>
    <row r="186" spans="1:5">
      <c r="A186" s="1">
        <v>43851</v>
      </c>
      <c r="B186" s="6">
        <f t="shared" si="2"/>
        <v>1</v>
      </c>
      <c r="C186">
        <v>3920</v>
      </c>
      <c r="D186">
        <f>OROLEVEL5!G175/1000</f>
        <v>3097.8679999999999</v>
      </c>
      <c r="E186" s="7">
        <f>INDEX(OROevaprateIN!$D$2:$D$13, MATCH($B186,OROevaprateIN!$A$2:$A$13,0), 1)</f>
        <v>2.9540150989468324E-2</v>
      </c>
    </row>
    <row r="187" spans="1:5">
      <c r="A187" s="1">
        <v>43852</v>
      </c>
      <c r="B187" s="6">
        <f t="shared" si="2"/>
        <v>1</v>
      </c>
      <c r="C187">
        <v>4690</v>
      </c>
      <c r="D187">
        <f>OROLEVEL5!G176/1000</f>
        <v>3103.1129999999998</v>
      </c>
      <c r="E187" s="7">
        <f>INDEX(OROevaprateIN!$D$2:$D$13, MATCH($B187,OROevaprateIN!$A$2:$A$13,0), 1)</f>
        <v>2.9540150989468324E-2</v>
      </c>
    </row>
    <row r="188" spans="1:5">
      <c r="A188" s="1">
        <v>43853</v>
      </c>
      <c r="B188" s="6">
        <f t="shared" si="2"/>
        <v>1</v>
      </c>
      <c r="C188">
        <v>3846</v>
      </c>
      <c r="D188">
        <f>OROLEVEL5!G177/1000</f>
        <v>3107.7579999999998</v>
      </c>
      <c r="E188" s="7">
        <f>INDEX(OROevaprateIN!$D$2:$D$13, MATCH($B188,OROevaprateIN!$A$2:$A$13,0), 1)</f>
        <v>2.9540150989468324E-2</v>
      </c>
    </row>
    <row r="189" spans="1:5">
      <c r="A189" s="1">
        <v>43854</v>
      </c>
      <c r="B189" s="6">
        <f t="shared" si="2"/>
        <v>1</v>
      </c>
      <c r="C189">
        <v>3578</v>
      </c>
      <c r="D189">
        <f>OROLEVEL5!G178/1000</f>
        <v>3113.2109999999998</v>
      </c>
      <c r="E189" s="7">
        <f>INDEX(OROevaprateIN!$D$2:$D$13, MATCH($B189,OROevaprateIN!$A$2:$A$13,0), 1)</f>
        <v>2.9540150989468324E-2</v>
      </c>
    </row>
    <row r="190" spans="1:5">
      <c r="A190" s="1">
        <v>43855</v>
      </c>
      <c r="B190" s="6">
        <f t="shared" si="2"/>
        <v>1</v>
      </c>
      <c r="C190">
        <v>4017</v>
      </c>
      <c r="D190">
        <f>OROLEVEL5!G179/1000</f>
        <v>3096.25</v>
      </c>
      <c r="E190" s="7">
        <f>INDEX(OROevaprateIN!$D$2:$D$13, MATCH($B190,OROevaprateIN!$A$2:$A$13,0), 1)</f>
        <v>2.9540150989468324E-2</v>
      </c>
    </row>
    <row r="191" spans="1:5">
      <c r="A191" s="1">
        <v>43856</v>
      </c>
      <c r="B191" s="6">
        <f t="shared" si="2"/>
        <v>1</v>
      </c>
      <c r="C191">
        <v>9565</v>
      </c>
      <c r="D191">
        <f>OROLEVEL5!G180/1000</f>
        <v>3068.4189999999999</v>
      </c>
      <c r="E191" s="7">
        <f>INDEX(OROevaprateIN!$D$2:$D$13, MATCH($B191,OROevaprateIN!$A$2:$A$13,0), 1)</f>
        <v>2.9540150989468324E-2</v>
      </c>
    </row>
    <row r="192" spans="1:5">
      <c r="A192" s="1">
        <v>43857</v>
      </c>
      <c r="B192" s="6">
        <f t="shared" si="2"/>
        <v>1</v>
      </c>
      <c r="C192">
        <v>8610</v>
      </c>
      <c r="D192">
        <f>OROLEVEL5!G181/1000</f>
        <v>3076.127</v>
      </c>
      <c r="E192" s="7">
        <f>INDEX(OROevaprateIN!$D$2:$D$13, MATCH($B192,OROevaprateIN!$A$2:$A$13,0), 1)</f>
        <v>2.9540150989468324E-2</v>
      </c>
    </row>
    <row r="193" spans="1:5">
      <c r="A193" s="1">
        <v>43858</v>
      </c>
      <c r="B193" s="6">
        <f t="shared" si="2"/>
        <v>1</v>
      </c>
      <c r="C193">
        <v>6519</v>
      </c>
      <c r="D193">
        <f>OROLEVEL5!G182/1000</f>
        <v>3082.2759999999998</v>
      </c>
      <c r="E193" s="7">
        <f>INDEX(OROevaprateIN!$D$2:$D$13, MATCH($B193,OROevaprateIN!$A$2:$A$13,0), 1)</f>
        <v>2.9540150989468324E-2</v>
      </c>
    </row>
    <row r="194" spans="1:5">
      <c r="A194" s="1">
        <v>43859</v>
      </c>
      <c r="B194" s="6">
        <f t="shared" si="2"/>
        <v>1</v>
      </c>
      <c r="C194">
        <v>5274</v>
      </c>
      <c r="D194">
        <f>OROLEVEL5!G183/1000</f>
        <v>3089.8850000000002</v>
      </c>
      <c r="E194" s="7">
        <f>INDEX(OROevaprateIN!$D$2:$D$13, MATCH($B194,OROevaprateIN!$A$2:$A$13,0), 1)</f>
        <v>2.9540150989468324E-2</v>
      </c>
    </row>
    <row r="195" spans="1:5">
      <c r="A195" s="1">
        <v>43860</v>
      </c>
      <c r="B195" s="6">
        <f t="shared" si="2"/>
        <v>1</v>
      </c>
      <c r="C195">
        <v>4617</v>
      </c>
      <c r="D195">
        <f>OROLEVEL5!G184/1000</f>
        <v>3097.328</v>
      </c>
      <c r="E195" s="7">
        <f>INDEX(OROevaprateIN!$D$2:$D$13, MATCH($B195,OROevaprateIN!$A$2:$A$13,0), 1)</f>
        <v>2.9540150989468324E-2</v>
      </c>
    </row>
    <row r="196" spans="1:5">
      <c r="A196" s="1">
        <v>43861</v>
      </c>
      <c r="B196" s="6">
        <f t="shared" si="2"/>
        <v>1</v>
      </c>
      <c r="C196">
        <v>4057</v>
      </c>
      <c r="D196">
        <f>OROLEVEL5!G185/1000</f>
        <v>3104.5479999999998</v>
      </c>
      <c r="E196" s="7">
        <f>INDEX(OROevaprateIN!$D$2:$D$13, MATCH($B196,OROevaprateIN!$A$2:$A$13,0), 1)</f>
        <v>2.9540150989468324E-2</v>
      </c>
    </row>
    <row r="197" spans="1:5">
      <c r="A197" s="1">
        <v>43862</v>
      </c>
      <c r="B197" s="6">
        <f t="shared" si="2"/>
        <v>2</v>
      </c>
      <c r="C197">
        <v>3820</v>
      </c>
      <c r="D197">
        <f>OROLEVEL5!G186/1000</f>
        <v>3111.5520000000001</v>
      </c>
      <c r="E197" s="7">
        <f>INDEX(OROevaprateIN!$D$2:$D$13, MATCH($B197,OROevaprateIN!$A$2:$A$13,0), 1)</f>
        <v>4.7902735510676822E-2</v>
      </c>
    </row>
    <row r="198" spans="1:5">
      <c r="A198" s="1">
        <v>43863</v>
      </c>
      <c r="B198" s="6">
        <f t="shared" si="2"/>
        <v>2</v>
      </c>
      <c r="C198">
        <v>3824</v>
      </c>
      <c r="D198">
        <f>OROLEVEL5!G187/1000</f>
        <v>3118.346</v>
      </c>
      <c r="E198" s="7">
        <f>INDEX(OROevaprateIN!$D$2:$D$13, MATCH($B198,OROevaprateIN!$A$2:$A$13,0), 1)</f>
        <v>4.7902735510676822E-2</v>
      </c>
    </row>
    <row r="199" spans="1:5">
      <c r="A199" s="1">
        <v>43864</v>
      </c>
      <c r="B199" s="6">
        <f t="shared" si="2"/>
        <v>2</v>
      </c>
      <c r="C199">
        <v>4093</v>
      </c>
      <c r="D199">
        <f>OROLEVEL5!G188/1000</f>
        <v>3124.9349999999999</v>
      </c>
      <c r="E199" s="7">
        <f>INDEX(OROevaprateIN!$D$2:$D$13, MATCH($B199,OROevaprateIN!$A$2:$A$13,0), 1)</f>
        <v>4.7902735510676822E-2</v>
      </c>
    </row>
    <row r="200" spans="1:5">
      <c r="A200" s="1">
        <v>43865</v>
      </c>
      <c r="B200" s="6">
        <f t="shared" si="2"/>
        <v>2</v>
      </c>
      <c r="C200">
        <v>3431</v>
      </c>
      <c r="D200">
        <f>OROLEVEL5!G189/1000</f>
        <v>3131.3270000000002</v>
      </c>
      <c r="E200" s="7">
        <f>INDEX(OROevaprateIN!$D$2:$D$13, MATCH($B200,OROevaprateIN!$A$2:$A$13,0), 1)</f>
        <v>4.7902735510676822E-2</v>
      </c>
    </row>
    <row r="201" spans="1:5">
      <c r="A201" s="1">
        <v>43866</v>
      </c>
      <c r="B201" s="6">
        <f t="shared" si="2"/>
        <v>2</v>
      </c>
      <c r="C201">
        <v>3402</v>
      </c>
      <c r="D201">
        <f>OROLEVEL5!G190/1000</f>
        <v>3137.527</v>
      </c>
      <c r="E201" s="7">
        <f>INDEX(OROevaprateIN!$D$2:$D$13, MATCH($B201,OROevaprateIN!$A$2:$A$13,0), 1)</f>
        <v>4.7902735510676822E-2</v>
      </c>
    </row>
    <row r="202" spans="1:5">
      <c r="A202" s="1">
        <v>43867</v>
      </c>
      <c r="B202" s="6">
        <f t="shared" si="2"/>
        <v>2</v>
      </c>
      <c r="C202">
        <v>3435</v>
      </c>
      <c r="D202">
        <f>OROLEVEL5!G191/1000</f>
        <v>3143.5410000000002</v>
      </c>
      <c r="E202" s="7">
        <f>INDEX(OROevaprateIN!$D$2:$D$13, MATCH($B202,OROevaprateIN!$A$2:$A$13,0), 1)</f>
        <v>4.7902735510676822E-2</v>
      </c>
    </row>
    <row r="203" spans="1:5">
      <c r="A203" s="1">
        <v>43868</v>
      </c>
      <c r="B203" s="6">
        <f t="shared" si="2"/>
        <v>2</v>
      </c>
      <c r="C203">
        <v>2750</v>
      </c>
      <c r="D203">
        <f>OROLEVEL5!G192/1000</f>
        <v>3149.375</v>
      </c>
      <c r="E203" s="7">
        <f>INDEX(OROevaprateIN!$D$2:$D$13, MATCH($B203,OROevaprateIN!$A$2:$A$13,0), 1)</f>
        <v>4.7902735510676822E-2</v>
      </c>
    </row>
    <row r="204" spans="1:5">
      <c r="A204" s="1">
        <v>43869</v>
      </c>
      <c r="B204" s="6">
        <f t="shared" si="2"/>
        <v>2</v>
      </c>
      <c r="C204">
        <v>2113</v>
      </c>
      <c r="D204">
        <f>OROLEVEL5!G193/1000</f>
        <v>3155.0340000000001</v>
      </c>
      <c r="E204" s="7">
        <f>INDEX(OROevaprateIN!$D$2:$D$13, MATCH($B204,OROevaprateIN!$A$2:$A$13,0), 1)</f>
        <v>4.7902735510676822E-2</v>
      </c>
    </row>
    <row r="205" spans="1:5">
      <c r="A205" s="1">
        <v>43870</v>
      </c>
      <c r="B205" s="6">
        <f t="shared" ref="B205:B268" si="3">MONTH(A205)</f>
        <v>2</v>
      </c>
      <c r="C205">
        <v>2636</v>
      </c>
      <c r="D205">
        <f>OROLEVEL5!G194/1000</f>
        <v>3160.5230000000001</v>
      </c>
      <c r="E205" s="7">
        <f>INDEX(OROevaprateIN!$D$2:$D$13, MATCH($B205,OROevaprateIN!$A$2:$A$13,0), 1)</f>
        <v>4.7902735510676822E-2</v>
      </c>
    </row>
    <row r="206" spans="1:5">
      <c r="A206" s="1">
        <v>43871</v>
      </c>
      <c r="B206" s="6">
        <f t="shared" si="3"/>
        <v>2</v>
      </c>
      <c r="C206">
        <v>2595</v>
      </c>
      <c r="D206">
        <f>OROLEVEL5!G195/1000</f>
        <v>3163</v>
      </c>
      <c r="E206" s="7">
        <f>INDEX(OROevaprateIN!$D$2:$D$13, MATCH($B206,OROevaprateIN!$A$2:$A$13,0), 1)</f>
        <v>4.7902735510676822E-2</v>
      </c>
    </row>
    <row r="207" spans="1:5">
      <c r="A207" s="1">
        <v>43872</v>
      </c>
      <c r="B207" s="6">
        <f t="shared" si="3"/>
        <v>2</v>
      </c>
      <c r="C207">
        <v>3013</v>
      </c>
      <c r="D207">
        <f>OROLEVEL5!G196/1000</f>
        <v>3163</v>
      </c>
      <c r="E207" s="7">
        <f>INDEX(OROevaprateIN!$D$2:$D$13, MATCH($B207,OROevaprateIN!$A$2:$A$13,0), 1)</f>
        <v>4.7902735510676822E-2</v>
      </c>
    </row>
    <row r="208" spans="1:5">
      <c r="A208" s="1">
        <v>43873</v>
      </c>
      <c r="B208" s="6">
        <f t="shared" si="3"/>
        <v>2</v>
      </c>
      <c r="C208">
        <v>1686</v>
      </c>
      <c r="D208">
        <f>OROLEVEL5!G197/1000</f>
        <v>3163</v>
      </c>
      <c r="E208" s="7">
        <f>INDEX(OROevaprateIN!$D$2:$D$13, MATCH($B208,OROevaprateIN!$A$2:$A$13,0), 1)</f>
        <v>4.7902735510676822E-2</v>
      </c>
    </row>
    <row r="209" spans="1:5">
      <c r="A209" s="1">
        <v>43874</v>
      </c>
      <c r="B209" s="6">
        <f t="shared" si="3"/>
        <v>2</v>
      </c>
      <c r="C209">
        <v>2731</v>
      </c>
      <c r="D209">
        <f>OROLEVEL5!G198/1000</f>
        <v>3163</v>
      </c>
      <c r="E209" s="7">
        <f>INDEX(OROevaprateIN!$D$2:$D$13, MATCH($B209,OROevaprateIN!$A$2:$A$13,0), 1)</f>
        <v>4.7902735510676822E-2</v>
      </c>
    </row>
    <row r="210" spans="1:5">
      <c r="A210" s="1">
        <v>43875</v>
      </c>
      <c r="B210" s="6">
        <f t="shared" si="3"/>
        <v>2</v>
      </c>
      <c r="C210">
        <v>2218</v>
      </c>
      <c r="D210">
        <f>OROLEVEL5!G199/1000</f>
        <v>3163</v>
      </c>
      <c r="E210" s="7">
        <f>INDEX(OROevaprateIN!$D$2:$D$13, MATCH($B210,OROevaprateIN!$A$2:$A$13,0), 1)</f>
        <v>4.7902735510676822E-2</v>
      </c>
    </row>
    <row r="211" spans="1:5">
      <c r="A211" s="1">
        <v>43876</v>
      </c>
      <c r="B211" s="6">
        <f t="shared" si="3"/>
        <v>2</v>
      </c>
      <c r="C211">
        <v>1967</v>
      </c>
      <c r="D211">
        <f>OROLEVEL5!G200/1000</f>
        <v>3163</v>
      </c>
      <c r="E211" s="7">
        <f>INDEX(OROevaprateIN!$D$2:$D$13, MATCH($B211,OROevaprateIN!$A$2:$A$13,0), 1)</f>
        <v>4.7902735510676822E-2</v>
      </c>
    </row>
    <row r="212" spans="1:5">
      <c r="A212" s="1">
        <v>43877</v>
      </c>
      <c r="B212" s="6">
        <f t="shared" si="3"/>
        <v>2</v>
      </c>
      <c r="C212">
        <v>3150</v>
      </c>
      <c r="D212">
        <f>OROLEVEL5!G201/1000</f>
        <v>3163</v>
      </c>
      <c r="E212" s="7">
        <f>INDEX(OROevaprateIN!$D$2:$D$13, MATCH($B212,OROevaprateIN!$A$2:$A$13,0), 1)</f>
        <v>4.7902735510676822E-2</v>
      </c>
    </row>
    <row r="213" spans="1:5">
      <c r="A213" s="1">
        <v>43878</v>
      </c>
      <c r="B213" s="6">
        <f t="shared" si="3"/>
        <v>2</v>
      </c>
      <c r="C213">
        <v>2729</v>
      </c>
      <c r="D213">
        <f>OROLEVEL5!G202/1000</f>
        <v>3163</v>
      </c>
      <c r="E213" s="7">
        <f>INDEX(OROevaprateIN!$D$2:$D$13, MATCH($B213,OROevaprateIN!$A$2:$A$13,0), 1)</f>
        <v>4.7902735510676822E-2</v>
      </c>
    </row>
    <row r="214" spans="1:5">
      <c r="A214" s="1">
        <v>43879</v>
      </c>
      <c r="B214" s="6">
        <f t="shared" si="3"/>
        <v>2</v>
      </c>
      <c r="C214">
        <v>1844</v>
      </c>
      <c r="D214">
        <f>OROLEVEL5!G203/1000</f>
        <v>3163</v>
      </c>
      <c r="E214" s="7">
        <f>INDEX(OROevaprateIN!$D$2:$D$13, MATCH($B214,OROevaprateIN!$A$2:$A$13,0), 1)</f>
        <v>4.7902735510676822E-2</v>
      </c>
    </row>
    <row r="215" spans="1:5">
      <c r="A215" s="1">
        <v>43880</v>
      </c>
      <c r="B215" s="6">
        <f t="shared" si="3"/>
        <v>2</v>
      </c>
      <c r="C215">
        <v>2002</v>
      </c>
      <c r="D215">
        <f>OROLEVEL5!G204/1000</f>
        <v>3163</v>
      </c>
      <c r="E215" s="7">
        <f>INDEX(OROevaprateIN!$D$2:$D$13, MATCH($B215,OROevaprateIN!$A$2:$A$13,0), 1)</f>
        <v>4.7902735510676822E-2</v>
      </c>
    </row>
    <row r="216" spans="1:5">
      <c r="A216" s="1">
        <v>43881</v>
      </c>
      <c r="B216" s="6">
        <f t="shared" si="3"/>
        <v>2</v>
      </c>
      <c r="C216">
        <v>2071</v>
      </c>
      <c r="D216">
        <f>OROLEVEL5!G205/1000</f>
        <v>3163</v>
      </c>
      <c r="E216" s="7">
        <f>INDEX(OROevaprateIN!$D$2:$D$13, MATCH($B216,OROevaprateIN!$A$2:$A$13,0), 1)</f>
        <v>4.7902735510676822E-2</v>
      </c>
    </row>
    <row r="217" spans="1:5">
      <c r="A217" s="1">
        <v>43882</v>
      </c>
      <c r="B217" s="6">
        <f t="shared" si="3"/>
        <v>2</v>
      </c>
      <c r="C217">
        <v>2255</v>
      </c>
      <c r="D217">
        <f>OROLEVEL5!G206/1000</f>
        <v>3163</v>
      </c>
      <c r="E217" s="7">
        <f>INDEX(OROevaprateIN!$D$2:$D$13, MATCH($B217,OROevaprateIN!$A$2:$A$13,0), 1)</f>
        <v>4.7902735510676822E-2</v>
      </c>
    </row>
    <row r="218" spans="1:5">
      <c r="A218" s="1">
        <v>43883</v>
      </c>
      <c r="B218" s="6">
        <f t="shared" si="3"/>
        <v>2</v>
      </c>
      <c r="C218">
        <v>1667</v>
      </c>
      <c r="D218">
        <f>OROLEVEL5!G207/1000</f>
        <v>3163</v>
      </c>
      <c r="E218" s="7">
        <f>INDEX(OROevaprateIN!$D$2:$D$13, MATCH($B218,OROevaprateIN!$A$2:$A$13,0), 1)</f>
        <v>4.7902735510676822E-2</v>
      </c>
    </row>
    <row r="219" spans="1:5">
      <c r="A219" s="1">
        <v>43884</v>
      </c>
      <c r="B219" s="6">
        <f t="shared" si="3"/>
        <v>2</v>
      </c>
      <c r="C219">
        <v>2810</v>
      </c>
      <c r="D219">
        <f>OROLEVEL5!G208/1000</f>
        <v>3163</v>
      </c>
      <c r="E219" s="7">
        <f>INDEX(OROevaprateIN!$D$2:$D$13, MATCH($B219,OROevaprateIN!$A$2:$A$13,0), 1)</f>
        <v>4.7902735510676822E-2</v>
      </c>
    </row>
    <row r="220" spans="1:5">
      <c r="A220" s="1">
        <v>43885</v>
      </c>
      <c r="B220" s="6">
        <f t="shared" si="3"/>
        <v>2</v>
      </c>
      <c r="C220">
        <v>2502</v>
      </c>
      <c r="D220">
        <f>OROLEVEL5!G209/1000</f>
        <v>3163</v>
      </c>
      <c r="E220" s="7">
        <f>INDEX(OROevaprateIN!$D$2:$D$13, MATCH($B220,OROevaprateIN!$A$2:$A$13,0), 1)</f>
        <v>4.7902735510676822E-2</v>
      </c>
    </row>
    <row r="221" spans="1:5">
      <c r="A221" s="1">
        <v>43886</v>
      </c>
      <c r="B221" s="6">
        <f t="shared" si="3"/>
        <v>2</v>
      </c>
      <c r="C221">
        <v>2095</v>
      </c>
      <c r="D221">
        <f>OROLEVEL5!G210/1000</f>
        <v>3163</v>
      </c>
      <c r="E221" s="7">
        <f>INDEX(OROevaprateIN!$D$2:$D$13, MATCH($B221,OROevaprateIN!$A$2:$A$13,0), 1)</f>
        <v>4.7902735510676822E-2</v>
      </c>
    </row>
    <row r="222" spans="1:5">
      <c r="A222" s="1">
        <v>43887</v>
      </c>
      <c r="B222" s="6">
        <f t="shared" si="3"/>
        <v>2</v>
      </c>
      <c r="C222">
        <v>1556</v>
      </c>
      <c r="D222">
        <f>OROLEVEL5!G211/1000</f>
        <v>3163</v>
      </c>
      <c r="E222" s="7">
        <f>INDEX(OROevaprateIN!$D$2:$D$13, MATCH($B222,OROevaprateIN!$A$2:$A$13,0), 1)</f>
        <v>4.7902735510676822E-2</v>
      </c>
    </row>
    <row r="223" spans="1:5">
      <c r="A223" s="1">
        <v>43888</v>
      </c>
      <c r="B223" s="6">
        <f t="shared" si="3"/>
        <v>2</v>
      </c>
      <c r="C223">
        <v>2131</v>
      </c>
      <c r="D223">
        <f>OROLEVEL5!G212/1000</f>
        <v>3163</v>
      </c>
      <c r="E223" s="7">
        <f>INDEX(OROevaprateIN!$D$2:$D$13, MATCH($B223,OROevaprateIN!$A$2:$A$13,0), 1)</f>
        <v>4.7902735510676822E-2</v>
      </c>
    </row>
    <row r="224" spans="1:5">
      <c r="A224" s="1">
        <v>43889</v>
      </c>
      <c r="B224" s="6">
        <f t="shared" si="3"/>
        <v>2</v>
      </c>
      <c r="C224">
        <v>1772</v>
      </c>
      <c r="D224">
        <f>OROLEVEL5!G213/1000</f>
        <v>3163</v>
      </c>
      <c r="E224" s="7">
        <f>INDEX(OROevaprateIN!$D$2:$D$13, MATCH($B224,OROevaprateIN!$A$2:$A$13,0), 1)</f>
        <v>4.7902735510676822E-2</v>
      </c>
    </row>
    <row r="225" spans="1:5">
      <c r="A225" s="1">
        <v>43890</v>
      </c>
      <c r="B225" s="6">
        <f t="shared" si="3"/>
        <v>2</v>
      </c>
      <c r="C225">
        <v>1961</v>
      </c>
      <c r="D225">
        <f>OROLEVEL5!G214/1000</f>
        <v>3163</v>
      </c>
      <c r="E225" s="7">
        <f>INDEX(OROevaprateIN!$D$2:$D$13, MATCH($B225,OROevaprateIN!$A$2:$A$13,0), 1)</f>
        <v>4.7902735510676822E-2</v>
      </c>
    </row>
    <row r="226" spans="1:5">
      <c r="A226" s="1">
        <v>43891</v>
      </c>
      <c r="B226" s="6">
        <f t="shared" si="3"/>
        <v>3</v>
      </c>
      <c r="C226">
        <v>1960</v>
      </c>
      <c r="D226">
        <f>OROLEVEL5!G215/1000</f>
        <v>3163</v>
      </c>
      <c r="E226" s="7">
        <f>INDEX(OROevaprateIN!$D$2:$D$13, MATCH($B226,OROevaprateIN!$A$2:$A$13,0), 1)</f>
        <v>7.8943033085838124E-2</v>
      </c>
    </row>
    <row r="227" spans="1:5">
      <c r="A227" s="1">
        <v>43892</v>
      </c>
      <c r="B227" s="6">
        <f t="shared" si="3"/>
        <v>3</v>
      </c>
      <c r="C227">
        <v>1759</v>
      </c>
      <c r="D227">
        <f>OROLEVEL5!G216/1000</f>
        <v>3163</v>
      </c>
      <c r="E227" s="7">
        <f>INDEX(OROevaprateIN!$D$2:$D$13, MATCH($B227,OROevaprateIN!$A$2:$A$13,0), 1)</f>
        <v>7.8943033085838124E-2</v>
      </c>
    </row>
    <row r="228" spans="1:5">
      <c r="A228" s="1">
        <v>43893</v>
      </c>
      <c r="B228" s="6">
        <f t="shared" si="3"/>
        <v>3</v>
      </c>
      <c r="C228">
        <v>2022</v>
      </c>
      <c r="D228">
        <f>OROLEVEL5!G217/1000</f>
        <v>3163</v>
      </c>
      <c r="E228" s="7">
        <f>INDEX(OROevaprateIN!$D$2:$D$13, MATCH($B228,OROevaprateIN!$A$2:$A$13,0), 1)</f>
        <v>7.8943033085838124E-2</v>
      </c>
    </row>
    <row r="229" spans="1:5">
      <c r="A229" s="1">
        <v>43894</v>
      </c>
      <c r="B229" s="6">
        <f t="shared" si="3"/>
        <v>3</v>
      </c>
      <c r="C229">
        <v>1878</v>
      </c>
      <c r="D229">
        <f>OROLEVEL5!G218/1000</f>
        <v>3163</v>
      </c>
      <c r="E229" s="7">
        <f>INDEX(OROevaprateIN!$D$2:$D$13, MATCH($B229,OROevaprateIN!$A$2:$A$13,0), 1)</f>
        <v>7.8943033085838124E-2</v>
      </c>
    </row>
    <row r="230" spans="1:5">
      <c r="A230" s="1">
        <v>43895</v>
      </c>
      <c r="B230" s="6">
        <f t="shared" si="3"/>
        <v>3</v>
      </c>
      <c r="C230">
        <v>1928</v>
      </c>
      <c r="D230">
        <f>OROLEVEL5!G219/1000</f>
        <v>3163</v>
      </c>
      <c r="E230" s="7">
        <f>INDEX(OROevaprateIN!$D$2:$D$13, MATCH($B230,OROevaprateIN!$A$2:$A$13,0), 1)</f>
        <v>7.8943033085838124E-2</v>
      </c>
    </row>
    <row r="231" spans="1:5">
      <c r="A231" s="1">
        <v>43896</v>
      </c>
      <c r="B231" s="6">
        <f t="shared" si="3"/>
        <v>3</v>
      </c>
      <c r="C231">
        <v>1742</v>
      </c>
      <c r="D231">
        <f>OROLEVEL5!G220/1000</f>
        <v>3163</v>
      </c>
      <c r="E231" s="7">
        <f>INDEX(OROevaprateIN!$D$2:$D$13, MATCH($B231,OROevaprateIN!$A$2:$A$13,0), 1)</f>
        <v>7.8943033085838124E-2</v>
      </c>
    </row>
    <row r="232" spans="1:5">
      <c r="A232" s="1">
        <v>43897</v>
      </c>
      <c r="B232" s="6">
        <f t="shared" si="3"/>
        <v>3</v>
      </c>
      <c r="C232">
        <v>1970</v>
      </c>
      <c r="D232">
        <f>OROLEVEL5!G221/1000</f>
        <v>3163</v>
      </c>
      <c r="E232" s="7">
        <f>INDEX(OROevaprateIN!$D$2:$D$13, MATCH($B232,OROevaprateIN!$A$2:$A$13,0), 1)</f>
        <v>7.8943033085838124E-2</v>
      </c>
    </row>
    <row r="233" spans="1:5">
      <c r="A233" s="1">
        <v>43898</v>
      </c>
      <c r="B233" s="6">
        <f t="shared" si="3"/>
        <v>3</v>
      </c>
      <c r="C233">
        <v>1753</v>
      </c>
      <c r="D233">
        <f>OROLEVEL5!G222/1000</f>
        <v>3163</v>
      </c>
      <c r="E233" s="7">
        <f>INDEX(OROevaprateIN!$D$2:$D$13, MATCH($B233,OROevaprateIN!$A$2:$A$13,0), 1)</f>
        <v>7.8943033085838124E-2</v>
      </c>
    </row>
    <row r="234" spans="1:5">
      <c r="A234" s="1">
        <v>43899</v>
      </c>
      <c r="B234" s="6">
        <f t="shared" si="3"/>
        <v>3</v>
      </c>
      <c r="C234">
        <v>2348</v>
      </c>
      <c r="D234">
        <f>OROLEVEL5!G223/1000</f>
        <v>3163</v>
      </c>
      <c r="E234" s="7">
        <f>INDEX(OROevaprateIN!$D$2:$D$13, MATCH($B234,OROevaprateIN!$A$2:$A$13,0), 1)</f>
        <v>7.8943033085838124E-2</v>
      </c>
    </row>
    <row r="235" spans="1:5">
      <c r="A235" s="1">
        <v>43900</v>
      </c>
      <c r="B235" s="6">
        <f t="shared" si="3"/>
        <v>3</v>
      </c>
      <c r="C235">
        <v>2166</v>
      </c>
      <c r="D235">
        <f>OROLEVEL5!G224/1000</f>
        <v>3163</v>
      </c>
      <c r="E235" s="7">
        <f>INDEX(OROevaprateIN!$D$2:$D$13, MATCH($B235,OROevaprateIN!$A$2:$A$13,0), 1)</f>
        <v>7.8943033085838124E-2</v>
      </c>
    </row>
    <row r="236" spans="1:5">
      <c r="A236" s="1">
        <v>43901</v>
      </c>
      <c r="B236" s="6">
        <f t="shared" si="3"/>
        <v>3</v>
      </c>
      <c r="C236">
        <v>2070</v>
      </c>
      <c r="D236">
        <f>OROLEVEL5!G225/1000</f>
        <v>3163</v>
      </c>
      <c r="E236" s="7">
        <f>INDEX(OROevaprateIN!$D$2:$D$13, MATCH($B236,OROevaprateIN!$A$2:$A$13,0), 1)</f>
        <v>7.8943033085838124E-2</v>
      </c>
    </row>
    <row r="237" spans="1:5">
      <c r="A237" s="1">
        <v>43902</v>
      </c>
      <c r="B237" s="6">
        <f t="shared" si="3"/>
        <v>3</v>
      </c>
      <c r="C237">
        <v>1501</v>
      </c>
      <c r="D237">
        <f>OROLEVEL5!G226/1000</f>
        <v>3163</v>
      </c>
      <c r="E237" s="7">
        <f>INDEX(OROevaprateIN!$D$2:$D$13, MATCH($B237,OROevaprateIN!$A$2:$A$13,0), 1)</f>
        <v>7.8943033085838124E-2</v>
      </c>
    </row>
    <row r="238" spans="1:5">
      <c r="A238" s="1">
        <v>43903</v>
      </c>
      <c r="B238" s="6">
        <f t="shared" si="3"/>
        <v>3</v>
      </c>
      <c r="C238">
        <v>1510</v>
      </c>
      <c r="D238">
        <f>OROLEVEL5!G227/1000</f>
        <v>3163</v>
      </c>
      <c r="E238" s="7">
        <f>INDEX(OROevaprateIN!$D$2:$D$13, MATCH($B238,OROevaprateIN!$A$2:$A$13,0), 1)</f>
        <v>7.8943033085838124E-2</v>
      </c>
    </row>
    <row r="239" spans="1:5">
      <c r="A239" s="1">
        <v>43904</v>
      </c>
      <c r="B239" s="6">
        <f t="shared" si="3"/>
        <v>3</v>
      </c>
      <c r="C239">
        <v>2057</v>
      </c>
      <c r="D239">
        <f>OROLEVEL5!G228/1000</f>
        <v>3163</v>
      </c>
      <c r="E239" s="7">
        <f>INDEX(OROevaprateIN!$D$2:$D$13, MATCH($B239,OROevaprateIN!$A$2:$A$13,0), 1)</f>
        <v>7.8943033085838124E-2</v>
      </c>
    </row>
    <row r="240" spans="1:5">
      <c r="A240" s="1">
        <v>43905</v>
      </c>
      <c r="B240" s="6">
        <f t="shared" si="3"/>
        <v>3</v>
      </c>
      <c r="C240">
        <v>2868</v>
      </c>
      <c r="D240">
        <f>OROLEVEL5!G229/1000</f>
        <v>3163</v>
      </c>
      <c r="E240" s="7">
        <f>INDEX(OROevaprateIN!$D$2:$D$13, MATCH($B240,OROevaprateIN!$A$2:$A$13,0), 1)</f>
        <v>7.8943033085838124E-2</v>
      </c>
    </row>
    <row r="241" spans="1:5">
      <c r="A241" s="1">
        <v>43906</v>
      </c>
      <c r="B241" s="6">
        <f t="shared" si="3"/>
        <v>3</v>
      </c>
      <c r="C241">
        <v>2273</v>
      </c>
      <c r="D241">
        <f>OROLEVEL5!G230/1000</f>
        <v>3163</v>
      </c>
      <c r="E241" s="7">
        <f>INDEX(OROevaprateIN!$D$2:$D$13, MATCH($B241,OROevaprateIN!$A$2:$A$13,0), 1)</f>
        <v>7.8943033085838124E-2</v>
      </c>
    </row>
    <row r="242" spans="1:5">
      <c r="A242" s="1">
        <v>43907</v>
      </c>
      <c r="B242" s="6">
        <f t="shared" si="3"/>
        <v>3</v>
      </c>
      <c r="C242">
        <v>2655</v>
      </c>
      <c r="D242">
        <f>OROLEVEL5!G231/1000</f>
        <v>3142.84</v>
      </c>
      <c r="E242" s="7">
        <f>INDEX(OROevaprateIN!$D$2:$D$13, MATCH($B242,OROevaprateIN!$A$2:$A$13,0), 1)</f>
        <v>7.8943033085838124E-2</v>
      </c>
    </row>
    <row r="243" spans="1:5">
      <c r="A243" s="1">
        <v>43908</v>
      </c>
      <c r="B243" s="6">
        <f t="shared" si="3"/>
        <v>3</v>
      </c>
      <c r="C243">
        <v>2432</v>
      </c>
      <c r="D243">
        <f>OROLEVEL5!G232/1000</f>
        <v>3124.5929999999998</v>
      </c>
      <c r="E243" s="7">
        <f>INDEX(OROevaprateIN!$D$2:$D$13, MATCH($B243,OROevaprateIN!$A$2:$A$13,0), 1)</f>
        <v>7.8943033085838124E-2</v>
      </c>
    </row>
    <row r="244" spans="1:5">
      <c r="A244" s="1">
        <v>43909</v>
      </c>
      <c r="B244" s="6">
        <f t="shared" si="3"/>
        <v>3</v>
      </c>
      <c r="C244">
        <v>2299</v>
      </c>
      <c r="D244">
        <f>OROLEVEL5!G233/1000</f>
        <v>3122.6280000000002</v>
      </c>
      <c r="E244" s="7">
        <f>INDEX(OROevaprateIN!$D$2:$D$13, MATCH($B244,OROevaprateIN!$A$2:$A$13,0), 1)</f>
        <v>7.8943033085838124E-2</v>
      </c>
    </row>
    <row r="245" spans="1:5">
      <c r="A245" s="1">
        <v>43910</v>
      </c>
      <c r="B245" s="6">
        <f t="shared" si="3"/>
        <v>3</v>
      </c>
      <c r="C245">
        <v>2211</v>
      </c>
      <c r="D245">
        <f>OROLEVEL5!G234/1000</f>
        <v>3128.85</v>
      </c>
      <c r="E245" s="7">
        <f>INDEX(OROevaprateIN!$D$2:$D$13, MATCH($B245,OROevaprateIN!$A$2:$A$13,0), 1)</f>
        <v>7.8943033085838124E-2</v>
      </c>
    </row>
    <row r="246" spans="1:5">
      <c r="A246" s="1">
        <v>43911</v>
      </c>
      <c r="B246" s="6">
        <f t="shared" si="3"/>
        <v>3</v>
      </c>
      <c r="C246">
        <v>2428</v>
      </c>
      <c r="D246">
        <f>OROLEVEL5!G235/1000</f>
        <v>3135.0439999999999</v>
      </c>
      <c r="E246" s="7">
        <f>INDEX(OROevaprateIN!$D$2:$D$13, MATCH($B246,OROevaprateIN!$A$2:$A$13,0), 1)</f>
        <v>7.8943033085838124E-2</v>
      </c>
    </row>
    <row r="247" spans="1:5">
      <c r="A247" s="1">
        <v>43912</v>
      </c>
      <c r="B247" s="6">
        <f t="shared" si="3"/>
        <v>3</v>
      </c>
      <c r="C247">
        <v>2390</v>
      </c>
      <c r="D247">
        <f>OROLEVEL5!G236/1000</f>
        <v>3141.1329999999998</v>
      </c>
      <c r="E247" s="7">
        <f>INDEX(OROevaprateIN!$D$2:$D$13, MATCH($B247,OROevaprateIN!$A$2:$A$13,0), 1)</f>
        <v>7.8943033085838124E-2</v>
      </c>
    </row>
    <row r="248" spans="1:5">
      <c r="A248" s="1">
        <v>43913</v>
      </c>
      <c r="B248" s="6">
        <f t="shared" si="3"/>
        <v>3</v>
      </c>
      <c r="C248">
        <v>2689</v>
      </c>
      <c r="D248">
        <f>OROLEVEL5!G237/1000</f>
        <v>3146.72</v>
      </c>
      <c r="E248" s="7">
        <f>INDEX(OROevaprateIN!$D$2:$D$13, MATCH($B248,OROevaprateIN!$A$2:$A$13,0), 1)</f>
        <v>7.8943033085838124E-2</v>
      </c>
    </row>
    <row r="249" spans="1:5">
      <c r="A249" s="1">
        <v>43914</v>
      </c>
      <c r="B249" s="6">
        <f t="shared" si="3"/>
        <v>3</v>
      </c>
      <c r="C249">
        <v>2883</v>
      </c>
      <c r="D249">
        <f>OROLEVEL5!G238/1000</f>
        <v>3134.049</v>
      </c>
      <c r="E249" s="7">
        <f>INDEX(OROevaprateIN!$D$2:$D$13, MATCH($B249,OROevaprateIN!$A$2:$A$13,0), 1)</f>
        <v>7.8943033085838124E-2</v>
      </c>
    </row>
    <row r="250" spans="1:5">
      <c r="A250" s="1">
        <v>43915</v>
      </c>
      <c r="B250" s="6">
        <f t="shared" si="3"/>
        <v>3</v>
      </c>
      <c r="C250">
        <v>2695</v>
      </c>
      <c r="D250">
        <f>OROLEVEL5!G239/1000</f>
        <v>3136.5819999999999</v>
      </c>
      <c r="E250" s="7">
        <f>INDEX(OROevaprateIN!$D$2:$D$13, MATCH($B250,OROevaprateIN!$A$2:$A$13,0), 1)</f>
        <v>7.8943033085838124E-2</v>
      </c>
    </row>
    <row r="251" spans="1:5">
      <c r="A251" s="1">
        <v>43916</v>
      </c>
      <c r="B251" s="6">
        <f t="shared" si="3"/>
        <v>3</v>
      </c>
      <c r="C251">
        <v>2620</v>
      </c>
      <c r="D251">
        <f>OROLEVEL5!G240/1000</f>
        <v>3141.3490000000002</v>
      </c>
      <c r="E251" s="7">
        <f>INDEX(OROevaprateIN!$D$2:$D$13, MATCH($B251,OROevaprateIN!$A$2:$A$13,0), 1)</f>
        <v>7.8943033085838124E-2</v>
      </c>
    </row>
    <row r="252" spans="1:5">
      <c r="A252" s="1">
        <v>43917</v>
      </c>
      <c r="B252" s="6">
        <f t="shared" si="3"/>
        <v>3</v>
      </c>
      <c r="C252">
        <v>2383</v>
      </c>
      <c r="D252">
        <f>OROLEVEL5!G241/1000</f>
        <v>3147.248</v>
      </c>
      <c r="E252" s="7">
        <f>INDEX(OROevaprateIN!$D$2:$D$13, MATCH($B252,OROevaprateIN!$A$2:$A$13,0), 1)</f>
        <v>7.8943033085838124E-2</v>
      </c>
    </row>
    <row r="253" spans="1:5">
      <c r="A253" s="1">
        <v>43918</v>
      </c>
      <c r="B253" s="6">
        <f t="shared" si="3"/>
        <v>3</v>
      </c>
      <c r="C253">
        <v>2484</v>
      </c>
      <c r="D253">
        <f>OROLEVEL5!G242/1000</f>
        <v>3139.3429999999998</v>
      </c>
      <c r="E253" s="7">
        <f>INDEX(OROevaprateIN!$D$2:$D$13, MATCH($B253,OROevaprateIN!$A$2:$A$13,0), 1)</f>
        <v>7.8943033085838124E-2</v>
      </c>
    </row>
    <row r="254" spans="1:5">
      <c r="A254" s="1">
        <v>43919</v>
      </c>
      <c r="B254" s="6">
        <f t="shared" si="3"/>
        <v>3</v>
      </c>
      <c r="C254">
        <v>2589</v>
      </c>
      <c r="D254">
        <f>OROLEVEL5!G243/1000</f>
        <v>3140.2820000000002</v>
      </c>
      <c r="E254" s="7">
        <f>INDEX(OROevaprateIN!$D$2:$D$13, MATCH($B254,OROevaprateIN!$A$2:$A$13,0), 1)</f>
        <v>7.8943033085838124E-2</v>
      </c>
    </row>
    <row r="255" spans="1:5">
      <c r="A255" s="1">
        <v>43920</v>
      </c>
      <c r="B255" s="6">
        <f t="shared" si="3"/>
        <v>3</v>
      </c>
      <c r="C255">
        <v>3313</v>
      </c>
      <c r="D255">
        <f>OROLEVEL5!G244/1000</f>
        <v>3145.1779999999999</v>
      </c>
      <c r="E255" s="7">
        <f>INDEX(OROevaprateIN!$D$2:$D$13, MATCH($B255,OROevaprateIN!$A$2:$A$13,0), 1)</f>
        <v>7.8943033085838124E-2</v>
      </c>
    </row>
    <row r="256" spans="1:5">
      <c r="A256" s="1">
        <v>43921</v>
      </c>
      <c r="B256" s="6">
        <f t="shared" si="3"/>
        <v>3</v>
      </c>
      <c r="C256">
        <v>3191</v>
      </c>
      <c r="D256">
        <f>OROLEVEL5!G245/1000</f>
        <v>3160.7510000000002</v>
      </c>
      <c r="E256" s="7">
        <f>INDEX(OROevaprateIN!$D$2:$D$13, MATCH($B256,OROevaprateIN!$A$2:$A$13,0), 1)</f>
        <v>7.8943033085838124E-2</v>
      </c>
    </row>
    <row r="257" spans="1:5">
      <c r="A257" s="1">
        <v>43922</v>
      </c>
      <c r="B257" s="6">
        <f t="shared" si="3"/>
        <v>4</v>
      </c>
      <c r="C257">
        <v>3684</v>
      </c>
      <c r="D257">
        <f>OROLEVEL5!G246/1000</f>
        <v>3175.7550000000001</v>
      </c>
      <c r="E257" s="7">
        <f>INDEX(OROevaprateIN!$D$2:$D$13, MATCH($B257,OROevaprateIN!$A$2:$A$13,0), 1)</f>
        <v>0.11896099300249248</v>
      </c>
    </row>
    <row r="258" spans="1:5">
      <c r="A258" s="1">
        <v>43923</v>
      </c>
      <c r="B258" s="6">
        <f t="shared" si="3"/>
        <v>4</v>
      </c>
      <c r="C258">
        <v>4216</v>
      </c>
      <c r="D258">
        <f>OROLEVEL5!G247/1000</f>
        <v>3191.0819999999999</v>
      </c>
      <c r="E258" s="7">
        <f>INDEX(OROevaprateIN!$D$2:$D$13, MATCH($B258,OROevaprateIN!$A$2:$A$13,0), 1)</f>
        <v>0.11896099300249248</v>
      </c>
    </row>
    <row r="259" spans="1:5">
      <c r="A259" s="1">
        <v>43924</v>
      </c>
      <c r="B259" s="6">
        <f t="shared" si="3"/>
        <v>4</v>
      </c>
      <c r="C259">
        <v>3605</v>
      </c>
      <c r="D259">
        <f>OROLEVEL5!G248/1000</f>
        <v>3202.4740000000002</v>
      </c>
      <c r="E259" s="7">
        <f>INDEX(OROevaprateIN!$D$2:$D$13, MATCH($B259,OROevaprateIN!$A$2:$A$13,0), 1)</f>
        <v>0.11896099300249248</v>
      </c>
    </row>
    <row r="260" spans="1:5">
      <c r="A260" s="1">
        <v>43925</v>
      </c>
      <c r="B260" s="6">
        <f t="shared" si="3"/>
        <v>4</v>
      </c>
      <c r="C260">
        <v>3942</v>
      </c>
      <c r="D260">
        <f>OROLEVEL5!G249/1000</f>
        <v>3178.6950000000002</v>
      </c>
      <c r="E260" s="7">
        <f>INDEX(OROevaprateIN!$D$2:$D$13, MATCH($B260,OROevaprateIN!$A$2:$A$13,0), 1)</f>
        <v>0.11896099300249248</v>
      </c>
    </row>
    <row r="261" spans="1:5">
      <c r="A261" s="1">
        <v>43926</v>
      </c>
      <c r="B261" s="6">
        <f t="shared" si="3"/>
        <v>4</v>
      </c>
      <c r="C261">
        <v>5640</v>
      </c>
      <c r="D261">
        <f>OROLEVEL5!G250/1000</f>
        <v>3136.326</v>
      </c>
      <c r="E261" s="7">
        <f>INDEX(OROevaprateIN!$D$2:$D$13, MATCH($B261,OROevaprateIN!$A$2:$A$13,0), 1)</f>
        <v>0.11896099300249248</v>
      </c>
    </row>
    <row r="262" spans="1:5">
      <c r="A262" s="1">
        <v>43927</v>
      </c>
      <c r="B262" s="6">
        <f t="shared" si="3"/>
        <v>4</v>
      </c>
      <c r="C262">
        <v>5816</v>
      </c>
      <c r="D262">
        <f>OROLEVEL5!G251/1000</f>
        <v>3146.53</v>
      </c>
      <c r="E262" s="7">
        <f>INDEX(OROevaprateIN!$D$2:$D$13, MATCH($B262,OROevaprateIN!$A$2:$A$13,0), 1)</f>
        <v>0.11896099300249248</v>
      </c>
    </row>
    <row r="263" spans="1:5">
      <c r="A263" s="1">
        <v>43928</v>
      </c>
      <c r="B263" s="6">
        <f t="shared" si="3"/>
        <v>4</v>
      </c>
      <c r="C263">
        <v>5025</v>
      </c>
      <c r="D263">
        <f>OROLEVEL5!G252/1000</f>
        <v>3163.3380000000002</v>
      </c>
      <c r="E263" s="7">
        <f>INDEX(OROevaprateIN!$D$2:$D$13, MATCH($B263,OROevaprateIN!$A$2:$A$13,0), 1)</f>
        <v>0.11896099300249248</v>
      </c>
    </row>
    <row r="264" spans="1:5">
      <c r="A264" s="1">
        <v>43929</v>
      </c>
      <c r="B264" s="6">
        <f t="shared" si="3"/>
        <v>4</v>
      </c>
      <c r="C264">
        <v>5215</v>
      </c>
      <c r="D264">
        <f>OROLEVEL5!G253/1000</f>
        <v>3180.8150000000001</v>
      </c>
      <c r="E264" s="7">
        <f>INDEX(OROevaprateIN!$D$2:$D$13, MATCH($B264,OROevaprateIN!$A$2:$A$13,0), 1)</f>
        <v>0.11896099300249248</v>
      </c>
    </row>
    <row r="265" spans="1:5">
      <c r="A265" s="1">
        <v>43930</v>
      </c>
      <c r="B265" s="6">
        <f t="shared" si="3"/>
        <v>4</v>
      </c>
      <c r="C265">
        <v>5405</v>
      </c>
      <c r="D265">
        <f>OROLEVEL5!G254/1000</f>
        <v>3197.2660000000001</v>
      </c>
      <c r="E265" s="7">
        <f>INDEX(OROevaprateIN!$D$2:$D$13, MATCH($B265,OROevaprateIN!$A$2:$A$13,0), 1)</f>
        <v>0.11896099300249248</v>
      </c>
    </row>
    <row r="266" spans="1:5">
      <c r="A266" s="1">
        <v>43931</v>
      </c>
      <c r="B266" s="6">
        <f t="shared" si="3"/>
        <v>4</v>
      </c>
      <c r="C266">
        <v>5879</v>
      </c>
      <c r="D266">
        <f>OROLEVEL5!G255/1000</f>
        <v>3213.9989999999998</v>
      </c>
      <c r="E266" s="7">
        <f>INDEX(OROevaprateIN!$D$2:$D$13, MATCH($B266,OROevaprateIN!$A$2:$A$13,0), 1)</f>
        <v>0.11896099300249248</v>
      </c>
    </row>
    <row r="267" spans="1:5">
      <c r="A267" s="1">
        <v>43932</v>
      </c>
      <c r="B267" s="6">
        <f t="shared" si="3"/>
        <v>4</v>
      </c>
      <c r="C267">
        <v>6111</v>
      </c>
      <c r="D267">
        <f>OROLEVEL5!G256/1000</f>
        <v>3230.8440000000001</v>
      </c>
      <c r="E267" s="7">
        <f>INDEX(OROevaprateIN!$D$2:$D$13, MATCH($B267,OROevaprateIN!$A$2:$A$13,0), 1)</f>
        <v>0.11896099300249248</v>
      </c>
    </row>
    <row r="268" spans="1:5">
      <c r="A268" s="1">
        <v>43933</v>
      </c>
      <c r="B268" s="6">
        <f t="shared" si="3"/>
        <v>4</v>
      </c>
      <c r="C268">
        <v>6471</v>
      </c>
      <c r="D268">
        <f>OROLEVEL5!G257/1000</f>
        <v>3247.48</v>
      </c>
      <c r="E268" s="7">
        <f>INDEX(OROevaprateIN!$D$2:$D$13, MATCH($B268,OROevaprateIN!$A$2:$A$13,0), 1)</f>
        <v>0.11896099300249248</v>
      </c>
    </row>
    <row r="269" spans="1:5">
      <c r="A269" s="1">
        <v>43934</v>
      </c>
      <c r="B269" s="6">
        <f t="shared" ref="B269:B332" si="4">MONTH(A269)</f>
        <v>4</v>
      </c>
      <c r="C269">
        <v>6020</v>
      </c>
      <c r="D269">
        <f>OROLEVEL5!G258/1000</f>
        <v>3263.9119999999998</v>
      </c>
      <c r="E269" s="7">
        <f>INDEX(OROevaprateIN!$D$2:$D$13, MATCH($B269,OROevaprateIN!$A$2:$A$13,0), 1)</f>
        <v>0.11896099300249248</v>
      </c>
    </row>
    <row r="270" spans="1:5">
      <c r="A270" s="1">
        <v>43935</v>
      </c>
      <c r="B270" s="6">
        <f t="shared" si="4"/>
        <v>4</v>
      </c>
      <c r="C270">
        <v>5374</v>
      </c>
      <c r="D270">
        <f>OROLEVEL5!G259/1000</f>
        <v>3280.1480000000001</v>
      </c>
      <c r="E270" s="7">
        <f>INDEX(OROevaprateIN!$D$2:$D$13, MATCH($B270,OROevaprateIN!$A$2:$A$13,0), 1)</f>
        <v>0.11896099300249248</v>
      </c>
    </row>
    <row r="271" spans="1:5">
      <c r="A271" s="1">
        <v>43936</v>
      </c>
      <c r="B271" s="6">
        <f t="shared" si="4"/>
        <v>4</v>
      </c>
      <c r="C271">
        <v>5394</v>
      </c>
      <c r="D271">
        <f>OROLEVEL5!G260/1000</f>
        <v>3296.1930000000002</v>
      </c>
      <c r="E271" s="7">
        <f>INDEX(OROevaprateIN!$D$2:$D$13, MATCH($B271,OROevaprateIN!$A$2:$A$13,0), 1)</f>
        <v>0.11896099300249248</v>
      </c>
    </row>
    <row r="272" spans="1:5">
      <c r="A272" s="1">
        <v>43937</v>
      </c>
      <c r="B272" s="6">
        <f t="shared" si="4"/>
        <v>4</v>
      </c>
      <c r="C272">
        <v>5366</v>
      </c>
      <c r="D272">
        <f>OROLEVEL5!G261/1000</f>
        <v>3311.9720000000002</v>
      </c>
      <c r="E272" s="7">
        <f>INDEX(OROevaprateIN!$D$2:$D$13, MATCH($B272,OROevaprateIN!$A$2:$A$13,0), 1)</f>
        <v>0.11896099300249248</v>
      </c>
    </row>
    <row r="273" spans="1:5">
      <c r="A273" s="1">
        <v>43938</v>
      </c>
      <c r="B273" s="6">
        <f t="shared" si="4"/>
        <v>4</v>
      </c>
      <c r="C273">
        <v>5514</v>
      </c>
      <c r="D273">
        <f>OROLEVEL5!G262/1000</f>
        <v>3327.0413333333336</v>
      </c>
      <c r="E273" s="7">
        <f>INDEX(OROevaprateIN!$D$2:$D$13, MATCH($B273,OROevaprateIN!$A$2:$A$13,0), 1)</f>
        <v>0.11896099300249248</v>
      </c>
    </row>
    <row r="274" spans="1:5">
      <c r="A274" s="1">
        <v>43939</v>
      </c>
      <c r="B274" s="6">
        <f t="shared" si="4"/>
        <v>4</v>
      </c>
      <c r="C274">
        <v>5130</v>
      </c>
      <c r="D274">
        <f>OROLEVEL5!G263/1000</f>
        <v>3342.1106666666669</v>
      </c>
      <c r="E274" s="7">
        <f>INDEX(OROevaprateIN!$D$2:$D$13, MATCH($B274,OROevaprateIN!$A$2:$A$13,0), 1)</f>
        <v>0.11896099300249248</v>
      </c>
    </row>
    <row r="275" spans="1:5">
      <c r="A275" s="1">
        <v>43940</v>
      </c>
      <c r="B275" s="6">
        <f t="shared" si="4"/>
        <v>4</v>
      </c>
      <c r="C275">
        <v>5279</v>
      </c>
      <c r="D275">
        <f>OROLEVEL5!G264/1000</f>
        <v>3357.1800000000003</v>
      </c>
      <c r="E275" s="7">
        <f>INDEX(OROevaprateIN!$D$2:$D$13, MATCH($B275,OROevaprateIN!$A$2:$A$13,0), 1)</f>
        <v>0.11896099300249248</v>
      </c>
    </row>
    <row r="276" spans="1:5">
      <c r="A276" s="1">
        <v>43941</v>
      </c>
      <c r="B276" s="6">
        <f t="shared" si="4"/>
        <v>4</v>
      </c>
      <c r="C276">
        <v>5347</v>
      </c>
      <c r="D276">
        <f>OROLEVEL5!G265/1000</f>
        <v>3357.18</v>
      </c>
      <c r="E276" s="7">
        <f>INDEX(OROevaprateIN!$D$2:$D$13, MATCH($B276,OROevaprateIN!$A$2:$A$13,0), 1)</f>
        <v>0.11896099300249248</v>
      </c>
    </row>
    <row r="277" spans="1:5">
      <c r="A277" s="1">
        <v>43942</v>
      </c>
      <c r="B277" s="6">
        <f t="shared" si="4"/>
        <v>4</v>
      </c>
      <c r="C277">
        <v>4869</v>
      </c>
      <c r="D277">
        <f>OROLEVEL5!G266/1000</f>
        <v>3369.6597999999999</v>
      </c>
      <c r="E277" s="7">
        <f>INDEX(OROevaprateIN!$D$2:$D$13, MATCH($B277,OROevaprateIN!$A$2:$A$13,0), 1)</f>
        <v>0.11896099300249248</v>
      </c>
    </row>
    <row r="278" spans="1:5">
      <c r="A278" s="1">
        <v>43943</v>
      </c>
      <c r="B278" s="6">
        <f t="shared" si="4"/>
        <v>4</v>
      </c>
      <c r="C278">
        <v>5089</v>
      </c>
      <c r="D278">
        <f>OROLEVEL5!G267/1000</f>
        <v>3382.1395999999995</v>
      </c>
      <c r="E278" s="7">
        <f>INDEX(OROevaprateIN!$D$2:$D$13, MATCH($B278,OROevaprateIN!$A$2:$A$13,0), 1)</f>
        <v>0.11896099300249248</v>
      </c>
    </row>
    <row r="279" spans="1:5">
      <c r="A279" s="1">
        <v>43944</v>
      </c>
      <c r="B279" s="6">
        <f t="shared" si="4"/>
        <v>4</v>
      </c>
      <c r="C279">
        <v>5400</v>
      </c>
      <c r="D279">
        <f>OROLEVEL5!G268/1000</f>
        <v>3394.6193999999996</v>
      </c>
      <c r="E279" s="7">
        <f>INDEX(OROevaprateIN!$D$2:$D$13, MATCH($B279,OROevaprateIN!$A$2:$A$13,0), 1)</f>
        <v>0.11896099300249248</v>
      </c>
    </row>
    <row r="280" spans="1:5">
      <c r="A280" s="1">
        <v>43945</v>
      </c>
      <c r="B280" s="6">
        <f t="shared" si="4"/>
        <v>4</v>
      </c>
      <c r="C280">
        <v>5608</v>
      </c>
      <c r="D280">
        <f>OROLEVEL5!G269/1000</f>
        <v>3407.0991999999992</v>
      </c>
      <c r="E280" s="7">
        <f>INDEX(OROevaprateIN!$D$2:$D$13, MATCH($B280,OROevaprateIN!$A$2:$A$13,0), 1)</f>
        <v>0.11896099300249248</v>
      </c>
    </row>
    <row r="281" spans="1:5">
      <c r="A281" s="1">
        <v>43946</v>
      </c>
      <c r="B281" s="6">
        <f t="shared" si="4"/>
        <v>4</v>
      </c>
      <c r="C281">
        <v>5730</v>
      </c>
      <c r="D281">
        <f>OROLEVEL5!G270/1000</f>
        <v>3419.5790000000002</v>
      </c>
      <c r="E281" s="7">
        <f>INDEX(OROevaprateIN!$D$2:$D$13, MATCH($B281,OROevaprateIN!$A$2:$A$13,0), 1)</f>
        <v>0.11896099300249248</v>
      </c>
    </row>
    <row r="282" spans="1:5">
      <c r="A282" s="1">
        <v>43947</v>
      </c>
      <c r="B282" s="6">
        <f t="shared" si="4"/>
        <v>4</v>
      </c>
      <c r="C282">
        <v>4845</v>
      </c>
      <c r="D282">
        <f>OROLEVEL5!G271/1000</f>
        <v>3429.4474</v>
      </c>
      <c r="E282" s="7">
        <f>INDEX(OROevaprateIN!$D$2:$D$13, MATCH($B282,OROevaprateIN!$A$2:$A$13,0), 1)</f>
        <v>0.11896099300249248</v>
      </c>
    </row>
    <row r="283" spans="1:5">
      <c r="A283" s="1">
        <v>43948</v>
      </c>
      <c r="B283" s="6">
        <f t="shared" si="4"/>
        <v>4</v>
      </c>
      <c r="C283">
        <v>5251</v>
      </c>
      <c r="D283">
        <f>OROLEVEL5!G272/1000</f>
        <v>3439.3157999999999</v>
      </c>
      <c r="E283" s="7">
        <f>INDEX(OROevaprateIN!$D$2:$D$13, MATCH($B283,OROevaprateIN!$A$2:$A$13,0), 1)</f>
        <v>0.11896099300249248</v>
      </c>
    </row>
    <row r="284" spans="1:5">
      <c r="A284" s="1">
        <v>43949</v>
      </c>
      <c r="B284" s="6">
        <f t="shared" si="4"/>
        <v>4</v>
      </c>
      <c r="C284">
        <v>5359</v>
      </c>
      <c r="D284">
        <f>OROLEVEL5!G273/1000</f>
        <v>3449.1841999999997</v>
      </c>
      <c r="E284" s="7">
        <f>INDEX(OROevaprateIN!$D$2:$D$13, MATCH($B284,OROevaprateIN!$A$2:$A$13,0), 1)</f>
        <v>0.11896099300249248</v>
      </c>
    </row>
    <row r="285" spans="1:5">
      <c r="A285" s="1">
        <v>43950</v>
      </c>
      <c r="B285" s="6">
        <f t="shared" si="4"/>
        <v>4</v>
      </c>
      <c r="C285">
        <v>5548</v>
      </c>
      <c r="D285">
        <f>OROLEVEL5!G274/1000</f>
        <v>3459.0525999999995</v>
      </c>
      <c r="E285" s="7">
        <f>INDEX(OROevaprateIN!$D$2:$D$13, MATCH($B285,OROevaprateIN!$A$2:$A$13,0), 1)</f>
        <v>0.11896099300249248</v>
      </c>
    </row>
    <row r="286" spans="1:5">
      <c r="A286" s="1">
        <v>43951</v>
      </c>
      <c r="B286" s="6">
        <f t="shared" si="4"/>
        <v>4</v>
      </c>
      <c r="C286">
        <v>5250</v>
      </c>
      <c r="D286">
        <f>OROLEVEL5!G275/1000</f>
        <v>3468.9209999999998</v>
      </c>
      <c r="E286" s="7">
        <f>INDEX(OROevaprateIN!$D$2:$D$13, MATCH($B286,OROevaprateIN!$A$2:$A$13,0), 1)</f>
        <v>0.11896099300249248</v>
      </c>
    </row>
    <row r="287" spans="1:5">
      <c r="A287" s="1">
        <v>43952</v>
      </c>
      <c r="B287" s="6">
        <f t="shared" si="4"/>
        <v>5</v>
      </c>
      <c r="C287">
        <v>5302</v>
      </c>
      <c r="D287">
        <f>OROLEVEL5!G276/1000</f>
        <v>3478.7894999999999</v>
      </c>
      <c r="E287" s="7">
        <f>INDEX(OROevaprateIN!$D$2:$D$13, MATCH($B287,OROevaprateIN!$A$2:$A$13,0), 1)</f>
        <v>0.18020933371500028</v>
      </c>
    </row>
    <row r="288" spans="1:5">
      <c r="A288" s="1">
        <v>43953</v>
      </c>
      <c r="B288" s="6">
        <f t="shared" si="4"/>
        <v>5</v>
      </c>
      <c r="C288">
        <v>3943</v>
      </c>
      <c r="D288">
        <f>OROLEVEL5!G277/1000</f>
        <v>3488.6579999999999</v>
      </c>
      <c r="E288" s="7">
        <f>INDEX(OROevaprateIN!$D$2:$D$13, MATCH($B288,OROevaprateIN!$A$2:$A$13,0), 1)</f>
        <v>0.18020933371500028</v>
      </c>
    </row>
    <row r="289" spans="1:5">
      <c r="A289" s="1">
        <v>43954</v>
      </c>
      <c r="B289" s="6">
        <f t="shared" si="4"/>
        <v>5</v>
      </c>
      <c r="C289">
        <v>3858</v>
      </c>
      <c r="D289">
        <f>OROLEVEL5!G278/1000</f>
        <v>3498.5264999999999</v>
      </c>
      <c r="E289" s="7">
        <f>INDEX(OROevaprateIN!$D$2:$D$13, MATCH($B289,OROevaprateIN!$A$2:$A$13,0), 1)</f>
        <v>0.18020933371500028</v>
      </c>
    </row>
    <row r="290" spans="1:5">
      <c r="A290" s="1">
        <v>43955</v>
      </c>
      <c r="B290" s="6">
        <f t="shared" si="4"/>
        <v>5</v>
      </c>
      <c r="C290">
        <v>4144</v>
      </c>
      <c r="D290">
        <f>OROLEVEL5!G279/1000</f>
        <v>3508.395</v>
      </c>
      <c r="E290" s="7">
        <f>INDEX(OROevaprateIN!$D$2:$D$13, MATCH($B290,OROevaprateIN!$A$2:$A$13,0), 1)</f>
        <v>0.18020933371500028</v>
      </c>
    </row>
    <row r="291" spans="1:5">
      <c r="A291" s="1">
        <v>43956</v>
      </c>
      <c r="B291" s="6">
        <f t="shared" si="4"/>
        <v>5</v>
      </c>
      <c r="C291">
        <v>3627</v>
      </c>
      <c r="D291">
        <f>OROLEVEL5!G280/1000</f>
        <v>3518.2629999999999</v>
      </c>
      <c r="E291" s="7">
        <f>INDEX(OROevaprateIN!$D$2:$D$13, MATCH($B291,OROevaprateIN!$A$2:$A$13,0), 1)</f>
        <v>0.18020933371500028</v>
      </c>
    </row>
    <row r="292" spans="1:5">
      <c r="A292" s="1">
        <v>43957</v>
      </c>
      <c r="B292" s="6">
        <f t="shared" si="4"/>
        <v>5</v>
      </c>
      <c r="C292">
        <v>3561</v>
      </c>
      <c r="D292">
        <f>OROLEVEL5!G281/1000</f>
        <v>3528.1320000000001</v>
      </c>
      <c r="E292" s="7">
        <f>INDEX(OROevaprateIN!$D$2:$D$13, MATCH($B292,OROevaprateIN!$A$2:$A$13,0), 1)</f>
        <v>0.18020933371500028</v>
      </c>
    </row>
    <row r="293" spans="1:5">
      <c r="A293" s="1">
        <v>43958</v>
      </c>
      <c r="B293" s="6">
        <f t="shared" si="4"/>
        <v>5</v>
      </c>
      <c r="C293">
        <v>3217</v>
      </c>
      <c r="D293">
        <f>OROLEVEL5!G282/1000</f>
        <v>3538</v>
      </c>
      <c r="E293" s="7">
        <f>INDEX(OROevaprateIN!$D$2:$D$13, MATCH($B293,OROevaprateIN!$A$2:$A$13,0), 1)</f>
        <v>0.18020933371500028</v>
      </c>
    </row>
    <row r="294" spans="1:5">
      <c r="A294" s="1">
        <v>43959</v>
      </c>
      <c r="B294" s="6">
        <f t="shared" si="4"/>
        <v>5</v>
      </c>
      <c r="C294">
        <v>3479</v>
      </c>
      <c r="D294">
        <f>OROLEVEL5!G283/1000</f>
        <v>3538</v>
      </c>
      <c r="E294" s="7">
        <f>INDEX(OROevaprateIN!$D$2:$D$13, MATCH($B294,OROevaprateIN!$A$2:$A$13,0), 1)</f>
        <v>0.18020933371500028</v>
      </c>
    </row>
    <row r="295" spans="1:5">
      <c r="A295" s="1">
        <v>43960</v>
      </c>
      <c r="B295" s="6">
        <f t="shared" si="4"/>
        <v>5</v>
      </c>
      <c r="C295">
        <v>3071</v>
      </c>
      <c r="D295">
        <f>OROLEVEL5!G284/1000</f>
        <v>3538</v>
      </c>
      <c r="E295" s="7">
        <f>INDEX(OROevaprateIN!$D$2:$D$13, MATCH($B295,OROevaprateIN!$A$2:$A$13,0), 1)</f>
        <v>0.18020933371500028</v>
      </c>
    </row>
    <row r="296" spans="1:5">
      <c r="A296" s="1">
        <v>43961</v>
      </c>
      <c r="B296" s="6">
        <f t="shared" si="4"/>
        <v>5</v>
      </c>
      <c r="C296">
        <v>2784</v>
      </c>
      <c r="D296">
        <f>OROLEVEL5!G285/1000</f>
        <v>3538</v>
      </c>
      <c r="E296" s="7">
        <f>INDEX(OROevaprateIN!$D$2:$D$13, MATCH($B296,OROevaprateIN!$A$2:$A$13,0), 1)</f>
        <v>0.18020933371500028</v>
      </c>
    </row>
    <row r="297" spans="1:5">
      <c r="A297" s="1">
        <v>43962</v>
      </c>
      <c r="B297" s="6">
        <f t="shared" si="4"/>
        <v>5</v>
      </c>
      <c r="C297">
        <v>3175</v>
      </c>
      <c r="D297">
        <f>OROLEVEL5!G286/1000</f>
        <v>3538</v>
      </c>
      <c r="E297" s="7">
        <f>INDEX(OROevaprateIN!$D$2:$D$13, MATCH($B297,OROevaprateIN!$A$2:$A$13,0), 1)</f>
        <v>0.18020933371500028</v>
      </c>
    </row>
    <row r="298" spans="1:5">
      <c r="A298" s="1">
        <v>43963</v>
      </c>
      <c r="B298" s="6">
        <f t="shared" si="4"/>
        <v>5</v>
      </c>
      <c r="C298">
        <v>3258</v>
      </c>
      <c r="D298">
        <f>OROLEVEL5!G287/1000</f>
        <v>3538</v>
      </c>
      <c r="E298" s="7">
        <f>INDEX(OROevaprateIN!$D$2:$D$13, MATCH($B298,OROevaprateIN!$A$2:$A$13,0), 1)</f>
        <v>0.18020933371500028</v>
      </c>
    </row>
    <row r="299" spans="1:5">
      <c r="A299" s="1">
        <v>43964</v>
      </c>
      <c r="B299" s="6">
        <f t="shared" si="4"/>
        <v>5</v>
      </c>
      <c r="C299">
        <v>3629</v>
      </c>
      <c r="D299">
        <f>OROLEVEL5!G288/1000</f>
        <v>3538</v>
      </c>
      <c r="E299" s="7">
        <f>INDEX(OROevaprateIN!$D$2:$D$13, MATCH($B299,OROevaprateIN!$A$2:$A$13,0), 1)</f>
        <v>0.18020933371500028</v>
      </c>
    </row>
    <row r="300" spans="1:5">
      <c r="A300" s="1">
        <v>43965</v>
      </c>
      <c r="B300" s="6">
        <f t="shared" si="4"/>
        <v>5</v>
      </c>
      <c r="C300">
        <v>3677</v>
      </c>
      <c r="D300">
        <f>OROLEVEL5!G289/1000</f>
        <v>3538</v>
      </c>
      <c r="E300" s="7">
        <f>INDEX(OROevaprateIN!$D$2:$D$13, MATCH($B300,OROevaprateIN!$A$2:$A$13,0), 1)</f>
        <v>0.18020933371500028</v>
      </c>
    </row>
    <row r="301" spans="1:5">
      <c r="A301" s="1">
        <v>43966</v>
      </c>
      <c r="B301" s="6">
        <f t="shared" si="4"/>
        <v>5</v>
      </c>
      <c r="C301">
        <v>3184</v>
      </c>
      <c r="D301">
        <f>OROLEVEL5!G290/1000</f>
        <v>3538</v>
      </c>
      <c r="E301" s="7">
        <f>INDEX(OROevaprateIN!$D$2:$D$13, MATCH($B301,OROevaprateIN!$A$2:$A$13,0), 1)</f>
        <v>0.18020933371500028</v>
      </c>
    </row>
    <row r="302" spans="1:5">
      <c r="A302" s="1">
        <v>43967</v>
      </c>
      <c r="B302" s="6">
        <f t="shared" si="4"/>
        <v>5</v>
      </c>
      <c r="C302">
        <v>2975</v>
      </c>
      <c r="D302">
        <f>OROLEVEL5!G291/1000</f>
        <v>3538</v>
      </c>
      <c r="E302" s="7">
        <f>INDEX(OROevaprateIN!$D$2:$D$13, MATCH($B302,OROevaprateIN!$A$2:$A$13,0), 1)</f>
        <v>0.18020933371500028</v>
      </c>
    </row>
    <row r="303" spans="1:5">
      <c r="A303" s="1">
        <v>43968</v>
      </c>
      <c r="B303" s="6">
        <f t="shared" si="4"/>
        <v>5</v>
      </c>
      <c r="C303">
        <v>5783</v>
      </c>
      <c r="D303">
        <f>OROLEVEL5!G292/1000</f>
        <v>3538</v>
      </c>
      <c r="E303" s="7">
        <f>INDEX(OROevaprateIN!$D$2:$D$13, MATCH($B303,OROevaprateIN!$A$2:$A$13,0), 1)</f>
        <v>0.18020933371500028</v>
      </c>
    </row>
    <row r="304" spans="1:5">
      <c r="A304" s="1">
        <v>43969</v>
      </c>
      <c r="B304" s="6">
        <f t="shared" si="4"/>
        <v>5</v>
      </c>
      <c r="C304">
        <v>7787</v>
      </c>
      <c r="D304">
        <f>OROLEVEL5!G293/1000</f>
        <v>3538</v>
      </c>
      <c r="E304" s="7">
        <f>INDEX(OROevaprateIN!$D$2:$D$13, MATCH($B304,OROevaprateIN!$A$2:$A$13,0), 1)</f>
        <v>0.18020933371500028</v>
      </c>
    </row>
    <row r="305" spans="1:5">
      <c r="A305" s="1">
        <v>43970</v>
      </c>
      <c r="B305" s="6">
        <f t="shared" si="4"/>
        <v>5</v>
      </c>
      <c r="C305">
        <v>5672</v>
      </c>
      <c r="D305">
        <f>OROLEVEL5!G294/1000</f>
        <v>3538</v>
      </c>
      <c r="E305" s="7">
        <f>INDEX(OROevaprateIN!$D$2:$D$13, MATCH($B305,OROevaprateIN!$A$2:$A$13,0), 1)</f>
        <v>0.18020933371500028</v>
      </c>
    </row>
    <row r="306" spans="1:5">
      <c r="A306" s="1">
        <v>43971</v>
      </c>
      <c r="B306" s="6">
        <f t="shared" si="4"/>
        <v>5</v>
      </c>
      <c r="C306">
        <v>5428</v>
      </c>
      <c r="D306">
        <f>OROLEVEL5!G295/1000</f>
        <v>3538</v>
      </c>
      <c r="E306" s="7">
        <f>INDEX(OROevaprateIN!$D$2:$D$13, MATCH($B306,OROevaprateIN!$A$2:$A$13,0), 1)</f>
        <v>0.18020933371500028</v>
      </c>
    </row>
    <row r="307" spans="1:5">
      <c r="A307" s="1">
        <v>43972</v>
      </c>
      <c r="B307" s="6">
        <f t="shared" si="4"/>
        <v>5</v>
      </c>
      <c r="C307">
        <v>4145</v>
      </c>
      <c r="D307">
        <f>OROLEVEL5!G296/1000</f>
        <v>3538</v>
      </c>
      <c r="E307" s="7">
        <f>INDEX(OROevaprateIN!$D$2:$D$13, MATCH($B307,OROevaprateIN!$A$2:$A$13,0), 1)</f>
        <v>0.18020933371500028</v>
      </c>
    </row>
    <row r="308" spans="1:5">
      <c r="A308" s="1">
        <v>43973</v>
      </c>
      <c r="B308" s="6">
        <f t="shared" si="4"/>
        <v>5</v>
      </c>
      <c r="C308">
        <v>4211</v>
      </c>
      <c r="D308">
        <f>OROLEVEL5!G297/1000</f>
        <v>3538</v>
      </c>
      <c r="E308" s="7">
        <f>INDEX(OROevaprateIN!$D$2:$D$13, MATCH($B308,OROevaprateIN!$A$2:$A$13,0), 1)</f>
        <v>0.18020933371500028</v>
      </c>
    </row>
    <row r="309" spans="1:5">
      <c r="A309" s="1">
        <v>43974</v>
      </c>
      <c r="B309" s="6">
        <f t="shared" si="4"/>
        <v>5</v>
      </c>
      <c r="C309">
        <v>3093</v>
      </c>
      <c r="D309">
        <f>OROLEVEL5!G298/1000</f>
        <v>3538</v>
      </c>
      <c r="E309" s="7">
        <f>INDEX(OROevaprateIN!$D$2:$D$13, MATCH($B309,OROevaprateIN!$A$2:$A$13,0), 1)</f>
        <v>0.18020933371500028</v>
      </c>
    </row>
    <row r="310" spans="1:5">
      <c r="A310" s="1">
        <v>43975</v>
      </c>
      <c r="B310" s="6">
        <f t="shared" si="4"/>
        <v>5</v>
      </c>
      <c r="C310">
        <v>2934</v>
      </c>
      <c r="D310">
        <f>OROLEVEL5!G299/1000</f>
        <v>3538</v>
      </c>
      <c r="E310" s="7">
        <f>INDEX(OROevaprateIN!$D$2:$D$13, MATCH($B310,OROevaprateIN!$A$2:$A$13,0), 1)</f>
        <v>0.18020933371500028</v>
      </c>
    </row>
    <row r="311" spans="1:5">
      <c r="A311" s="1">
        <v>43976</v>
      </c>
      <c r="B311" s="6">
        <f t="shared" si="4"/>
        <v>5</v>
      </c>
      <c r="C311">
        <v>3235</v>
      </c>
      <c r="D311">
        <f>OROLEVEL5!G300/1000</f>
        <v>3538</v>
      </c>
      <c r="E311" s="7">
        <f>INDEX(OROevaprateIN!$D$2:$D$13, MATCH($B311,OROevaprateIN!$A$2:$A$13,0), 1)</f>
        <v>0.18020933371500028</v>
      </c>
    </row>
    <row r="312" spans="1:5">
      <c r="A312" s="1">
        <v>43977</v>
      </c>
      <c r="B312" s="6">
        <f t="shared" si="4"/>
        <v>5</v>
      </c>
      <c r="C312">
        <v>3188</v>
      </c>
      <c r="D312">
        <f>OROLEVEL5!G301/1000</f>
        <v>3538</v>
      </c>
      <c r="E312" s="7">
        <f>INDEX(OROevaprateIN!$D$2:$D$13, MATCH($B312,OROevaprateIN!$A$2:$A$13,0), 1)</f>
        <v>0.18020933371500028</v>
      </c>
    </row>
    <row r="313" spans="1:5">
      <c r="A313" s="1">
        <v>43978</v>
      </c>
      <c r="B313" s="6">
        <f t="shared" si="4"/>
        <v>5</v>
      </c>
      <c r="C313">
        <v>3055</v>
      </c>
      <c r="D313">
        <f>OROLEVEL5!G302/1000</f>
        <v>3538</v>
      </c>
      <c r="E313" s="7">
        <f>INDEX(OROevaprateIN!$D$2:$D$13, MATCH($B313,OROevaprateIN!$A$2:$A$13,0), 1)</f>
        <v>0.18020933371500028</v>
      </c>
    </row>
    <row r="314" spans="1:5">
      <c r="A314" s="1">
        <v>43979</v>
      </c>
      <c r="B314" s="6">
        <f t="shared" si="4"/>
        <v>5</v>
      </c>
      <c r="C314">
        <v>2942</v>
      </c>
      <c r="D314">
        <f>OROLEVEL5!G303/1000</f>
        <v>3538</v>
      </c>
      <c r="E314" s="7">
        <f>INDEX(OROevaprateIN!$D$2:$D$13, MATCH($B314,OROevaprateIN!$A$2:$A$13,0), 1)</f>
        <v>0.18020933371500028</v>
      </c>
    </row>
    <row r="315" spans="1:5">
      <c r="A315" s="1">
        <v>43980</v>
      </c>
      <c r="B315" s="6">
        <f t="shared" si="4"/>
        <v>5</v>
      </c>
      <c r="C315">
        <v>2353</v>
      </c>
      <c r="D315">
        <f>OROLEVEL5!G304/1000</f>
        <v>3538</v>
      </c>
      <c r="E315" s="7">
        <f>INDEX(OROevaprateIN!$D$2:$D$13, MATCH($B315,OROevaprateIN!$A$2:$A$13,0), 1)</f>
        <v>0.18020933371500028</v>
      </c>
    </row>
    <row r="316" spans="1:5">
      <c r="A316" s="1">
        <v>43981</v>
      </c>
      <c r="B316" s="6">
        <f t="shared" si="4"/>
        <v>5</v>
      </c>
      <c r="C316">
        <v>2455</v>
      </c>
      <c r="D316">
        <f>OROLEVEL5!G305/1000</f>
        <v>3538</v>
      </c>
      <c r="E316" s="7">
        <f>INDEX(OROevaprateIN!$D$2:$D$13, MATCH($B316,OROevaprateIN!$A$2:$A$13,0), 1)</f>
        <v>0.18020933371500028</v>
      </c>
    </row>
    <row r="317" spans="1:5">
      <c r="A317" s="1">
        <v>43982</v>
      </c>
      <c r="B317" s="6">
        <f t="shared" si="4"/>
        <v>5</v>
      </c>
      <c r="C317">
        <v>2312</v>
      </c>
      <c r="D317">
        <f>OROLEVEL5!G306/1000</f>
        <v>3538</v>
      </c>
      <c r="E317" s="7">
        <f>INDEX(OROevaprateIN!$D$2:$D$13, MATCH($B317,OROevaprateIN!$A$2:$A$13,0), 1)</f>
        <v>0.18020933371500028</v>
      </c>
    </row>
    <row r="318" spans="1:5">
      <c r="A318" s="1">
        <v>43983</v>
      </c>
      <c r="B318" s="6">
        <f t="shared" si="4"/>
        <v>6</v>
      </c>
      <c r="C318">
        <v>2517</v>
      </c>
      <c r="D318">
        <f>OROLEVEL5!G307/1000</f>
        <v>3538</v>
      </c>
      <c r="E318" s="7">
        <f>INDEX(OROevaprateIN!$D$2:$D$13, MATCH($B318,OROevaprateIN!$A$2:$A$13,0), 1)</f>
        <v>0.24608865240786937</v>
      </c>
    </row>
    <row r="319" spans="1:5">
      <c r="A319" s="1">
        <v>43984</v>
      </c>
      <c r="B319" s="6">
        <f t="shared" si="4"/>
        <v>6</v>
      </c>
      <c r="C319">
        <v>2456</v>
      </c>
      <c r="D319">
        <f>OROLEVEL5!G308/1000</f>
        <v>3538</v>
      </c>
      <c r="E319" s="7">
        <f>INDEX(OROevaprateIN!$D$2:$D$13, MATCH($B319,OROevaprateIN!$A$2:$A$13,0), 1)</f>
        <v>0.24608865240786937</v>
      </c>
    </row>
    <row r="320" spans="1:5">
      <c r="A320" s="1">
        <v>43985</v>
      </c>
      <c r="B320" s="6">
        <f t="shared" si="4"/>
        <v>6</v>
      </c>
      <c r="C320">
        <v>2814</v>
      </c>
      <c r="D320">
        <f>OROLEVEL5!G309/1000</f>
        <v>3538</v>
      </c>
      <c r="E320" s="7">
        <f>INDEX(OROevaprateIN!$D$2:$D$13, MATCH($B320,OROevaprateIN!$A$2:$A$13,0), 1)</f>
        <v>0.24608865240786937</v>
      </c>
    </row>
    <row r="321" spans="1:5">
      <c r="A321" s="1">
        <v>43986</v>
      </c>
      <c r="B321" s="6">
        <f t="shared" si="4"/>
        <v>6</v>
      </c>
      <c r="C321">
        <v>2700</v>
      </c>
      <c r="D321">
        <f>OROLEVEL5!G310/1000</f>
        <v>3538</v>
      </c>
      <c r="E321" s="7">
        <f>INDEX(OROevaprateIN!$D$2:$D$13, MATCH($B321,OROevaprateIN!$A$2:$A$13,0), 1)</f>
        <v>0.24608865240786937</v>
      </c>
    </row>
    <row r="322" spans="1:5">
      <c r="A322" s="1">
        <v>43987</v>
      </c>
      <c r="B322" s="6">
        <f t="shared" si="4"/>
        <v>6</v>
      </c>
      <c r="C322">
        <v>2086</v>
      </c>
      <c r="D322">
        <f>OROLEVEL5!G311/1000</f>
        <v>3538</v>
      </c>
      <c r="E322" s="7">
        <f>INDEX(OROevaprateIN!$D$2:$D$13, MATCH($B322,OROevaprateIN!$A$2:$A$13,0), 1)</f>
        <v>0.24608865240786937</v>
      </c>
    </row>
    <row r="323" spans="1:5">
      <c r="A323" s="1">
        <v>43988</v>
      </c>
      <c r="B323" s="6">
        <f t="shared" si="4"/>
        <v>6</v>
      </c>
      <c r="C323">
        <v>1884</v>
      </c>
      <c r="D323">
        <f>OROLEVEL5!G312/1000</f>
        <v>3538</v>
      </c>
      <c r="E323" s="7">
        <f>INDEX(OROevaprateIN!$D$2:$D$13, MATCH($B323,OROevaprateIN!$A$2:$A$13,0), 1)</f>
        <v>0.24608865240786937</v>
      </c>
    </row>
    <row r="324" spans="1:5">
      <c r="A324" s="1">
        <v>43989</v>
      </c>
      <c r="B324" s="6">
        <f t="shared" si="4"/>
        <v>6</v>
      </c>
      <c r="C324">
        <v>1597</v>
      </c>
      <c r="D324">
        <f>OROLEVEL5!G313/1000</f>
        <v>3538</v>
      </c>
      <c r="E324" s="7">
        <f>INDEX(OROevaprateIN!$D$2:$D$13, MATCH($B324,OROevaprateIN!$A$2:$A$13,0), 1)</f>
        <v>0.24608865240786937</v>
      </c>
    </row>
    <row r="325" spans="1:5">
      <c r="A325" s="1">
        <v>43990</v>
      </c>
      <c r="B325" s="6">
        <f t="shared" si="4"/>
        <v>6</v>
      </c>
      <c r="C325">
        <v>2487</v>
      </c>
      <c r="D325">
        <f>OROLEVEL5!G314/1000</f>
        <v>3538</v>
      </c>
      <c r="E325" s="7">
        <f>INDEX(OROevaprateIN!$D$2:$D$13, MATCH($B325,OROevaprateIN!$A$2:$A$13,0), 1)</f>
        <v>0.24608865240786937</v>
      </c>
    </row>
    <row r="326" spans="1:5">
      <c r="A326" s="1">
        <v>43991</v>
      </c>
      <c r="B326" s="6">
        <f t="shared" si="4"/>
        <v>6</v>
      </c>
      <c r="C326">
        <v>2286</v>
      </c>
      <c r="D326">
        <f>OROLEVEL5!G315/1000</f>
        <v>3538</v>
      </c>
      <c r="E326" s="7">
        <f>INDEX(OROevaprateIN!$D$2:$D$13, MATCH($B326,OROevaprateIN!$A$2:$A$13,0), 1)</f>
        <v>0.24608865240786937</v>
      </c>
    </row>
    <row r="327" spans="1:5">
      <c r="A327" s="1">
        <v>43992</v>
      </c>
      <c r="B327" s="6">
        <f t="shared" si="4"/>
        <v>6</v>
      </c>
      <c r="C327">
        <v>2178</v>
      </c>
      <c r="D327">
        <f>OROLEVEL5!G316/1000</f>
        <v>3538</v>
      </c>
      <c r="E327" s="7">
        <f>INDEX(OROevaprateIN!$D$2:$D$13, MATCH($B327,OROevaprateIN!$A$2:$A$13,0), 1)</f>
        <v>0.24608865240786937</v>
      </c>
    </row>
    <row r="328" spans="1:5">
      <c r="A328" s="1">
        <v>43993</v>
      </c>
      <c r="B328" s="6">
        <f t="shared" si="4"/>
        <v>6</v>
      </c>
      <c r="C328">
        <v>2311</v>
      </c>
      <c r="D328">
        <f>OROLEVEL5!G317/1000</f>
        <v>3538</v>
      </c>
      <c r="E328" s="7">
        <f>INDEX(OROevaprateIN!$D$2:$D$13, MATCH($B328,OROevaprateIN!$A$2:$A$13,0), 1)</f>
        <v>0.24608865240786937</v>
      </c>
    </row>
    <row r="329" spans="1:5">
      <c r="A329" s="1">
        <v>43994</v>
      </c>
      <c r="B329" s="6">
        <f t="shared" si="4"/>
        <v>6</v>
      </c>
      <c r="C329">
        <v>2911</v>
      </c>
      <c r="D329">
        <f>OROLEVEL5!G318/1000</f>
        <v>3538</v>
      </c>
      <c r="E329" s="7">
        <f>INDEX(OROevaprateIN!$D$2:$D$13, MATCH($B329,OROevaprateIN!$A$2:$A$13,0), 1)</f>
        <v>0.24608865240786937</v>
      </c>
    </row>
    <row r="330" spans="1:5">
      <c r="A330" s="1">
        <v>43995</v>
      </c>
      <c r="B330" s="6">
        <f t="shared" si="4"/>
        <v>6</v>
      </c>
      <c r="C330">
        <v>1683</v>
      </c>
      <c r="D330">
        <f>OROLEVEL5!G319/1000</f>
        <v>3538</v>
      </c>
      <c r="E330" s="7">
        <f>INDEX(OROevaprateIN!$D$2:$D$13, MATCH($B330,OROevaprateIN!$A$2:$A$13,0), 1)</f>
        <v>0.24608865240786937</v>
      </c>
    </row>
    <row r="331" spans="1:5">
      <c r="A331" s="1">
        <v>43996</v>
      </c>
      <c r="B331" s="6">
        <f t="shared" si="4"/>
        <v>6</v>
      </c>
      <c r="C331">
        <v>1784</v>
      </c>
      <c r="D331">
        <f>OROLEVEL5!G320/1000</f>
        <v>3538</v>
      </c>
      <c r="E331" s="7">
        <f>INDEX(OROevaprateIN!$D$2:$D$13, MATCH($B331,OROevaprateIN!$A$2:$A$13,0), 1)</f>
        <v>0.24608865240786937</v>
      </c>
    </row>
    <row r="332" spans="1:5">
      <c r="A332" s="1">
        <v>43997</v>
      </c>
      <c r="B332" s="6">
        <f t="shared" si="4"/>
        <v>6</v>
      </c>
      <c r="C332">
        <v>1235</v>
      </c>
      <c r="D332">
        <f>OROLEVEL5!G321/1000</f>
        <v>3538</v>
      </c>
      <c r="E332" s="7">
        <f>INDEX(OROevaprateIN!$D$2:$D$13, MATCH($B332,OROevaprateIN!$A$2:$A$13,0), 1)</f>
        <v>0.24608865240786937</v>
      </c>
    </row>
    <row r="333" spans="1:5">
      <c r="A333" s="1">
        <v>43998</v>
      </c>
      <c r="B333" s="6">
        <f t="shared" ref="B333:B396" si="5">MONTH(A333)</f>
        <v>6</v>
      </c>
      <c r="C333">
        <v>2043</v>
      </c>
      <c r="D333">
        <f>OROLEVEL5!G322/1000</f>
        <v>3538</v>
      </c>
      <c r="E333" s="7">
        <f>INDEX(OROevaprateIN!$D$2:$D$13, MATCH($B333,OROevaprateIN!$A$2:$A$13,0), 1)</f>
        <v>0.24608865240786937</v>
      </c>
    </row>
    <row r="334" spans="1:5">
      <c r="A334" s="1">
        <v>43999</v>
      </c>
      <c r="B334" s="6">
        <f t="shared" si="5"/>
        <v>6</v>
      </c>
      <c r="C334">
        <v>2019</v>
      </c>
      <c r="D334">
        <f>OROLEVEL5!G323/1000</f>
        <v>3538</v>
      </c>
      <c r="E334" s="7">
        <f>INDEX(OROevaprateIN!$D$2:$D$13, MATCH($B334,OROevaprateIN!$A$2:$A$13,0), 1)</f>
        <v>0.24608865240786937</v>
      </c>
    </row>
    <row r="335" spans="1:5">
      <c r="A335" s="1">
        <v>44000</v>
      </c>
      <c r="B335" s="6">
        <f t="shared" si="5"/>
        <v>6</v>
      </c>
      <c r="C335">
        <v>1646</v>
      </c>
      <c r="D335">
        <f>OROLEVEL5!G324/1000</f>
        <v>3538</v>
      </c>
      <c r="E335" s="7">
        <f>INDEX(OROevaprateIN!$D$2:$D$13, MATCH($B335,OROevaprateIN!$A$2:$A$13,0), 1)</f>
        <v>0.24608865240786937</v>
      </c>
    </row>
    <row r="336" spans="1:5">
      <c r="A336" s="1">
        <v>44001</v>
      </c>
      <c r="B336" s="6">
        <f t="shared" si="5"/>
        <v>6</v>
      </c>
      <c r="C336">
        <v>1956</v>
      </c>
      <c r="D336">
        <f>OROLEVEL5!G325/1000</f>
        <v>3538</v>
      </c>
      <c r="E336" s="7">
        <f>INDEX(OROevaprateIN!$D$2:$D$13, MATCH($B336,OROevaprateIN!$A$2:$A$13,0), 1)</f>
        <v>0.24608865240786937</v>
      </c>
    </row>
    <row r="337" spans="1:5">
      <c r="A337" s="1">
        <v>44002</v>
      </c>
      <c r="B337" s="6">
        <f t="shared" si="5"/>
        <v>6</v>
      </c>
      <c r="C337">
        <v>1535</v>
      </c>
      <c r="D337">
        <f>OROLEVEL5!G326/1000</f>
        <v>3538</v>
      </c>
      <c r="E337" s="7">
        <f>INDEX(OROevaprateIN!$D$2:$D$13, MATCH($B337,OROevaprateIN!$A$2:$A$13,0), 1)</f>
        <v>0.24608865240786937</v>
      </c>
    </row>
    <row r="338" spans="1:5">
      <c r="A338" s="1">
        <v>44003</v>
      </c>
      <c r="B338" s="6">
        <f t="shared" si="5"/>
        <v>6</v>
      </c>
      <c r="C338">
        <v>1279</v>
      </c>
      <c r="D338">
        <f>OROLEVEL5!G327/1000</f>
        <v>3538</v>
      </c>
      <c r="E338" s="7">
        <f>INDEX(OROevaprateIN!$D$2:$D$13, MATCH($B338,OROevaprateIN!$A$2:$A$13,0), 1)</f>
        <v>0.24608865240786937</v>
      </c>
    </row>
    <row r="339" spans="1:5">
      <c r="A339" s="1">
        <v>44004</v>
      </c>
      <c r="B339" s="6">
        <f t="shared" si="5"/>
        <v>6</v>
      </c>
      <c r="C339">
        <v>1852</v>
      </c>
      <c r="D339">
        <f>OROLEVEL5!G328/1000</f>
        <v>3538</v>
      </c>
      <c r="E339" s="7">
        <f>INDEX(OROevaprateIN!$D$2:$D$13, MATCH($B339,OROevaprateIN!$A$2:$A$13,0), 1)</f>
        <v>0.24608865240786937</v>
      </c>
    </row>
    <row r="340" spans="1:5">
      <c r="A340" s="1">
        <v>44005</v>
      </c>
      <c r="B340" s="6">
        <f t="shared" si="5"/>
        <v>6</v>
      </c>
      <c r="C340">
        <v>1617</v>
      </c>
      <c r="D340">
        <f>OROLEVEL5!G329/1000</f>
        <v>3538</v>
      </c>
      <c r="E340" s="7">
        <f>INDEX(OROevaprateIN!$D$2:$D$13, MATCH($B340,OROevaprateIN!$A$2:$A$13,0), 1)</f>
        <v>0.24608865240786937</v>
      </c>
    </row>
    <row r="341" spans="1:5">
      <c r="A341" s="1">
        <v>44006</v>
      </c>
      <c r="B341" s="6">
        <f t="shared" si="5"/>
        <v>6</v>
      </c>
      <c r="C341">
        <v>1955</v>
      </c>
      <c r="D341">
        <f>OROLEVEL5!G330/1000</f>
        <v>3538</v>
      </c>
      <c r="E341" s="7">
        <f>INDEX(OROevaprateIN!$D$2:$D$13, MATCH($B341,OROevaprateIN!$A$2:$A$13,0), 1)</f>
        <v>0.24608865240786937</v>
      </c>
    </row>
    <row r="342" spans="1:5">
      <c r="A342" s="1">
        <v>44007</v>
      </c>
      <c r="B342" s="6">
        <f t="shared" si="5"/>
        <v>6</v>
      </c>
      <c r="C342">
        <v>2481</v>
      </c>
      <c r="D342">
        <f>OROLEVEL5!G331/1000</f>
        <v>3538</v>
      </c>
      <c r="E342" s="7">
        <f>INDEX(OROevaprateIN!$D$2:$D$13, MATCH($B342,OROevaprateIN!$A$2:$A$13,0), 1)</f>
        <v>0.24608865240786937</v>
      </c>
    </row>
    <row r="343" spans="1:5">
      <c r="A343" s="1">
        <v>44008</v>
      </c>
      <c r="B343" s="6">
        <f t="shared" si="5"/>
        <v>6</v>
      </c>
      <c r="C343">
        <v>2433</v>
      </c>
      <c r="D343">
        <f>OROLEVEL5!G332/1000</f>
        <v>3538</v>
      </c>
      <c r="E343" s="7">
        <f>INDEX(OROevaprateIN!$D$2:$D$13, MATCH($B343,OROevaprateIN!$A$2:$A$13,0), 1)</f>
        <v>0.24608865240786937</v>
      </c>
    </row>
    <row r="344" spans="1:5">
      <c r="A344" s="1">
        <v>44009</v>
      </c>
      <c r="B344" s="6">
        <f t="shared" si="5"/>
        <v>6</v>
      </c>
      <c r="C344">
        <v>1844</v>
      </c>
      <c r="D344">
        <f>OROLEVEL5!G333/1000</f>
        <v>3538</v>
      </c>
      <c r="E344" s="7">
        <f>INDEX(OROevaprateIN!$D$2:$D$13, MATCH($B344,OROevaprateIN!$A$2:$A$13,0), 1)</f>
        <v>0.24608865240786937</v>
      </c>
    </row>
    <row r="345" spans="1:5">
      <c r="A345" s="1">
        <v>44010</v>
      </c>
      <c r="B345" s="6">
        <f t="shared" si="5"/>
        <v>6</v>
      </c>
      <c r="C345">
        <v>1625</v>
      </c>
      <c r="D345">
        <f>OROLEVEL5!G334/1000</f>
        <v>3538</v>
      </c>
      <c r="E345" s="7">
        <f>INDEX(OROevaprateIN!$D$2:$D$13, MATCH($B345,OROevaprateIN!$A$2:$A$13,0), 1)</f>
        <v>0.24608865240786937</v>
      </c>
    </row>
    <row r="346" spans="1:5">
      <c r="A346" s="1">
        <v>44011</v>
      </c>
      <c r="B346" s="6">
        <f t="shared" si="5"/>
        <v>6</v>
      </c>
      <c r="C346">
        <v>2242</v>
      </c>
      <c r="D346">
        <f>OROLEVEL5!G335/1000</f>
        <v>3538</v>
      </c>
      <c r="E346" s="7">
        <f>INDEX(OROevaprateIN!$D$2:$D$13, MATCH($B346,OROevaprateIN!$A$2:$A$13,0), 1)</f>
        <v>0.24608865240786937</v>
      </c>
    </row>
    <row r="347" spans="1:5">
      <c r="A347" s="1">
        <v>44012</v>
      </c>
      <c r="B347" s="6">
        <f t="shared" si="5"/>
        <v>6</v>
      </c>
      <c r="C347">
        <v>1690</v>
      </c>
      <c r="D347">
        <f>OROLEVEL5!G336/1000</f>
        <v>3538</v>
      </c>
      <c r="E347" s="7">
        <f>INDEX(OROevaprateIN!$D$2:$D$13, MATCH($B347,OROevaprateIN!$A$2:$A$13,0), 1)</f>
        <v>0.24608865240786937</v>
      </c>
    </row>
    <row r="348" spans="1:5">
      <c r="A348" s="1">
        <v>44013</v>
      </c>
      <c r="B348" s="6">
        <f t="shared" si="5"/>
        <v>7</v>
      </c>
      <c r="C348">
        <v>2100</v>
      </c>
      <c r="D348">
        <f>OROLEVEL5!G337/1000</f>
        <v>3538</v>
      </c>
      <c r="E348" s="7">
        <f>INDEX(OROevaprateIN!$D$2:$D$13, MATCH($B348,OROevaprateIN!$A$2:$A$13,0), 1)</f>
        <v>0.29565888786446826</v>
      </c>
    </row>
    <row r="349" spans="1:5">
      <c r="A349" s="1">
        <v>44014</v>
      </c>
      <c r="B349" s="6">
        <f t="shared" si="5"/>
        <v>7</v>
      </c>
      <c r="C349">
        <v>1996</v>
      </c>
      <c r="D349">
        <f>OROLEVEL5!G338/1000</f>
        <v>3538</v>
      </c>
      <c r="E349" s="7">
        <f>INDEX(OROevaprateIN!$D$2:$D$13, MATCH($B349,OROevaprateIN!$A$2:$A$13,0), 1)</f>
        <v>0.29565888786446826</v>
      </c>
    </row>
    <row r="350" spans="1:5">
      <c r="A350" s="1">
        <v>44015</v>
      </c>
      <c r="B350" s="6">
        <f t="shared" si="5"/>
        <v>7</v>
      </c>
      <c r="C350">
        <v>1774</v>
      </c>
      <c r="D350">
        <f>OROLEVEL5!G339/1000</f>
        <v>3538</v>
      </c>
      <c r="E350" s="7">
        <f>INDEX(OROevaprateIN!$D$2:$D$13, MATCH($B350,OROevaprateIN!$A$2:$A$13,0), 1)</f>
        <v>0.29565888786446826</v>
      </c>
    </row>
    <row r="351" spans="1:5">
      <c r="A351" s="1">
        <v>44016</v>
      </c>
      <c r="B351" s="6">
        <f t="shared" si="5"/>
        <v>7</v>
      </c>
      <c r="C351">
        <v>1940</v>
      </c>
      <c r="D351">
        <f>OROLEVEL5!G340/1000</f>
        <v>3538</v>
      </c>
      <c r="E351" s="7">
        <f>INDEX(OROevaprateIN!$D$2:$D$13, MATCH($B351,OROevaprateIN!$A$2:$A$13,0), 1)</f>
        <v>0.29565888786446826</v>
      </c>
    </row>
    <row r="352" spans="1:5">
      <c r="A352" s="1">
        <v>44017</v>
      </c>
      <c r="B352" s="6">
        <f t="shared" si="5"/>
        <v>7</v>
      </c>
      <c r="C352">
        <v>1351</v>
      </c>
      <c r="D352">
        <f>OROLEVEL5!G341/1000</f>
        <v>3538</v>
      </c>
      <c r="E352" s="7">
        <f>INDEX(OROevaprateIN!$D$2:$D$13, MATCH($B352,OROevaprateIN!$A$2:$A$13,0), 1)</f>
        <v>0.29565888786446826</v>
      </c>
    </row>
    <row r="353" spans="1:5">
      <c r="A353" s="1">
        <v>44018</v>
      </c>
      <c r="B353" s="6">
        <f t="shared" si="5"/>
        <v>7</v>
      </c>
      <c r="C353">
        <v>1607</v>
      </c>
      <c r="D353">
        <f>OROLEVEL5!G342/1000</f>
        <v>3538</v>
      </c>
      <c r="E353" s="7">
        <f>INDEX(OROevaprateIN!$D$2:$D$13, MATCH($B353,OROevaprateIN!$A$2:$A$13,0), 1)</f>
        <v>0.29565888786446826</v>
      </c>
    </row>
    <row r="354" spans="1:5">
      <c r="A354" s="1">
        <v>44019</v>
      </c>
      <c r="B354" s="6">
        <f t="shared" si="5"/>
        <v>7</v>
      </c>
      <c r="C354">
        <v>1423</v>
      </c>
      <c r="D354">
        <f>OROLEVEL5!G343/1000</f>
        <v>3538</v>
      </c>
      <c r="E354" s="7">
        <f>INDEX(OROevaprateIN!$D$2:$D$13, MATCH($B354,OROevaprateIN!$A$2:$A$13,0), 1)</f>
        <v>0.29565888786446826</v>
      </c>
    </row>
    <row r="355" spans="1:5">
      <c r="A355" s="1">
        <v>44020</v>
      </c>
      <c r="B355" s="6">
        <f t="shared" si="5"/>
        <v>7</v>
      </c>
      <c r="C355">
        <v>1372</v>
      </c>
      <c r="D355">
        <f>OROLEVEL5!G344/1000</f>
        <v>3538</v>
      </c>
      <c r="E355" s="7">
        <f>INDEX(OROevaprateIN!$D$2:$D$13, MATCH($B355,OROevaprateIN!$A$2:$A$13,0), 1)</f>
        <v>0.29565888786446826</v>
      </c>
    </row>
    <row r="356" spans="1:5">
      <c r="A356" s="1">
        <v>44021</v>
      </c>
      <c r="B356" s="6">
        <f t="shared" si="5"/>
        <v>7</v>
      </c>
      <c r="C356">
        <v>1296</v>
      </c>
      <c r="D356">
        <f>OROLEVEL5!G345/1000</f>
        <v>3538</v>
      </c>
      <c r="E356" s="7">
        <f>INDEX(OROevaprateIN!$D$2:$D$13, MATCH($B356,OROevaprateIN!$A$2:$A$13,0), 1)</f>
        <v>0.29565888786446826</v>
      </c>
    </row>
    <row r="357" spans="1:5">
      <c r="A357" s="1">
        <v>44022</v>
      </c>
      <c r="B357" s="6">
        <f t="shared" si="5"/>
        <v>7</v>
      </c>
      <c r="C357">
        <v>1125</v>
      </c>
      <c r="D357">
        <f>OROLEVEL5!G346/1000</f>
        <v>3538</v>
      </c>
      <c r="E357" s="7">
        <f>INDEX(OROevaprateIN!$D$2:$D$13, MATCH($B357,OROevaprateIN!$A$2:$A$13,0), 1)</f>
        <v>0.29565888786446826</v>
      </c>
    </row>
    <row r="358" spans="1:5">
      <c r="A358" s="1">
        <v>44023</v>
      </c>
      <c r="B358" s="6">
        <f t="shared" si="5"/>
        <v>7</v>
      </c>
      <c r="C358">
        <v>1382</v>
      </c>
      <c r="D358">
        <f>OROLEVEL5!G347/1000</f>
        <v>3538</v>
      </c>
      <c r="E358" s="7">
        <f>INDEX(OROevaprateIN!$D$2:$D$13, MATCH($B358,OROevaprateIN!$A$2:$A$13,0), 1)</f>
        <v>0.29565888786446826</v>
      </c>
    </row>
    <row r="359" spans="1:5">
      <c r="A359" s="1">
        <v>44024</v>
      </c>
      <c r="B359" s="6">
        <f t="shared" si="5"/>
        <v>7</v>
      </c>
      <c r="C359">
        <v>1048</v>
      </c>
      <c r="D359">
        <f>OROLEVEL5!G348/1000</f>
        <v>3538</v>
      </c>
      <c r="E359" s="7">
        <f>INDEX(OROevaprateIN!$D$2:$D$13, MATCH($B359,OROevaprateIN!$A$2:$A$13,0), 1)</f>
        <v>0.29565888786446826</v>
      </c>
    </row>
    <row r="360" spans="1:5">
      <c r="A360" s="1">
        <v>44025</v>
      </c>
      <c r="B360" s="6">
        <f t="shared" si="5"/>
        <v>7</v>
      </c>
      <c r="C360">
        <v>1262</v>
      </c>
      <c r="D360">
        <f>OROLEVEL5!G349/1000</f>
        <v>3538</v>
      </c>
      <c r="E360" s="7">
        <f>INDEX(OROevaprateIN!$D$2:$D$13, MATCH($B360,OROevaprateIN!$A$2:$A$13,0), 1)</f>
        <v>0.29565888786446826</v>
      </c>
    </row>
    <row r="361" spans="1:5">
      <c r="A361" s="1">
        <v>44026</v>
      </c>
      <c r="B361" s="6">
        <f t="shared" si="5"/>
        <v>7</v>
      </c>
      <c r="C361">
        <v>1132</v>
      </c>
      <c r="D361">
        <f>OROLEVEL5!G350/1000</f>
        <v>3538</v>
      </c>
      <c r="E361" s="7">
        <f>INDEX(OROevaprateIN!$D$2:$D$13, MATCH($B361,OROevaprateIN!$A$2:$A$13,0), 1)</f>
        <v>0.29565888786446826</v>
      </c>
    </row>
    <row r="362" spans="1:5">
      <c r="A362" s="1">
        <v>44027</v>
      </c>
      <c r="B362" s="6">
        <f t="shared" si="5"/>
        <v>7</v>
      </c>
      <c r="C362">
        <v>1606</v>
      </c>
      <c r="D362">
        <f>OROLEVEL5!G351/1000</f>
        <v>3538</v>
      </c>
      <c r="E362" s="7">
        <f>INDEX(OROevaprateIN!$D$2:$D$13, MATCH($B362,OROevaprateIN!$A$2:$A$13,0), 1)</f>
        <v>0.29565888786446826</v>
      </c>
    </row>
    <row r="363" spans="1:5">
      <c r="A363" s="1">
        <v>44028</v>
      </c>
      <c r="B363" s="6">
        <f t="shared" si="5"/>
        <v>7</v>
      </c>
      <c r="C363">
        <v>1620</v>
      </c>
      <c r="D363">
        <f>OROLEVEL5!G352/1000</f>
        <v>3538</v>
      </c>
      <c r="E363" s="7">
        <f>INDEX(OROevaprateIN!$D$2:$D$13, MATCH($B363,OROevaprateIN!$A$2:$A$13,0), 1)</f>
        <v>0.29565888786446826</v>
      </c>
    </row>
    <row r="364" spans="1:5">
      <c r="A364" s="1">
        <v>44029</v>
      </c>
      <c r="B364" s="6">
        <f t="shared" si="5"/>
        <v>7</v>
      </c>
      <c r="C364">
        <v>2112</v>
      </c>
      <c r="D364">
        <f>OROLEVEL5!G353/1000</f>
        <v>3538</v>
      </c>
      <c r="E364" s="7">
        <f>INDEX(OROevaprateIN!$D$2:$D$13, MATCH($B364,OROevaprateIN!$A$2:$A$13,0), 1)</f>
        <v>0.29565888786446826</v>
      </c>
    </row>
    <row r="365" spans="1:5">
      <c r="A365" s="1">
        <v>44030</v>
      </c>
      <c r="B365" s="6">
        <f t="shared" si="5"/>
        <v>7</v>
      </c>
      <c r="C365">
        <v>1754</v>
      </c>
      <c r="D365">
        <f>OROLEVEL5!G354/1000</f>
        <v>3538</v>
      </c>
      <c r="E365" s="7">
        <f>INDEX(OROevaprateIN!$D$2:$D$13, MATCH($B365,OROevaprateIN!$A$2:$A$13,0), 1)</f>
        <v>0.29565888786446826</v>
      </c>
    </row>
    <row r="366" spans="1:5">
      <c r="A366" s="1">
        <v>44031</v>
      </c>
      <c r="B366" s="6">
        <f t="shared" si="5"/>
        <v>7</v>
      </c>
      <c r="C366">
        <v>1577</v>
      </c>
      <c r="D366">
        <f>OROLEVEL5!G355/1000</f>
        <v>3538</v>
      </c>
      <c r="E366" s="7">
        <f>INDEX(OROevaprateIN!$D$2:$D$13, MATCH($B366,OROevaprateIN!$A$2:$A$13,0), 1)</f>
        <v>0.29565888786446826</v>
      </c>
    </row>
    <row r="367" spans="1:5">
      <c r="A367" s="1">
        <v>44032</v>
      </c>
      <c r="B367" s="6">
        <f t="shared" si="5"/>
        <v>7</v>
      </c>
      <c r="C367">
        <v>2050</v>
      </c>
      <c r="D367">
        <f>OROLEVEL5!G356/1000</f>
        <v>3538</v>
      </c>
      <c r="E367" s="7">
        <f>INDEX(OROevaprateIN!$D$2:$D$13, MATCH($B367,OROevaprateIN!$A$2:$A$13,0), 1)</f>
        <v>0.29565888786446826</v>
      </c>
    </row>
    <row r="368" spans="1:5">
      <c r="A368" s="1">
        <v>44033</v>
      </c>
      <c r="B368" s="6">
        <f t="shared" si="5"/>
        <v>7</v>
      </c>
      <c r="C368">
        <v>2159</v>
      </c>
      <c r="D368">
        <f>OROLEVEL5!G357/1000</f>
        <v>3538</v>
      </c>
      <c r="E368" s="7">
        <f>INDEX(OROevaprateIN!$D$2:$D$13, MATCH($B368,OROevaprateIN!$A$2:$A$13,0), 1)</f>
        <v>0.29565888786446826</v>
      </c>
    </row>
    <row r="369" spans="1:5">
      <c r="A369" s="1">
        <v>44034</v>
      </c>
      <c r="B369" s="6">
        <f t="shared" si="5"/>
        <v>7</v>
      </c>
      <c r="C369">
        <v>2222</v>
      </c>
      <c r="D369">
        <f>OROLEVEL5!G358/1000</f>
        <v>3538</v>
      </c>
      <c r="E369" s="7">
        <f>INDEX(OROevaprateIN!$D$2:$D$13, MATCH($B369,OROevaprateIN!$A$2:$A$13,0), 1)</f>
        <v>0.29565888786446826</v>
      </c>
    </row>
    <row r="370" spans="1:5">
      <c r="A370" s="1">
        <v>44035</v>
      </c>
      <c r="B370" s="6">
        <f t="shared" si="5"/>
        <v>7</v>
      </c>
      <c r="C370">
        <v>2313</v>
      </c>
      <c r="D370">
        <f>OROLEVEL5!G359/1000</f>
        <v>3538</v>
      </c>
      <c r="E370" s="7">
        <f>INDEX(OROevaprateIN!$D$2:$D$13, MATCH($B370,OROevaprateIN!$A$2:$A$13,0), 1)</f>
        <v>0.29565888786446826</v>
      </c>
    </row>
    <row r="371" spans="1:5">
      <c r="A371" s="1">
        <v>44036</v>
      </c>
      <c r="B371" s="6">
        <f t="shared" si="5"/>
        <v>7</v>
      </c>
      <c r="C371">
        <v>1407</v>
      </c>
      <c r="D371">
        <f>OROLEVEL5!G360/1000</f>
        <v>3538</v>
      </c>
      <c r="E371" s="7">
        <f>INDEX(OROevaprateIN!$D$2:$D$13, MATCH($B371,OROevaprateIN!$A$2:$A$13,0), 1)</f>
        <v>0.29565888786446826</v>
      </c>
    </row>
    <row r="372" spans="1:5">
      <c r="A372" s="1">
        <v>44037</v>
      </c>
      <c r="B372" s="6">
        <f t="shared" si="5"/>
        <v>7</v>
      </c>
      <c r="C372">
        <v>1828</v>
      </c>
      <c r="D372">
        <f>OROLEVEL5!G361/1000</f>
        <v>3538</v>
      </c>
      <c r="E372" s="7">
        <f>INDEX(OROevaprateIN!$D$2:$D$13, MATCH($B372,OROevaprateIN!$A$2:$A$13,0), 1)</f>
        <v>0.29565888786446826</v>
      </c>
    </row>
    <row r="373" spans="1:5">
      <c r="A373" s="1">
        <v>44038</v>
      </c>
      <c r="B373" s="6">
        <f t="shared" si="5"/>
        <v>7</v>
      </c>
      <c r="C373">
        <v>1248</v>
      </c>
      <c r="D373">
        <f>OROLEVEL5!G362/1000</f>
        <v>3538</v>
      </c>
      <c r="E373" s="7">
        <f>INDEX(OROevaprateIN!$D$2:$D$13, MATCH($B373,OROevaprateIN!$A$2:$A$13,0), 1)</f>
        <v>0.29565888786446826</v>
      </c>
    </row>
    <row r="374" spans="1:5">
      <c r="A374" s="1">
        <v>44039</v>
      </c>
      <c r="B374" s="6">
        <f t="shared" si="5"/>
        <v>7</v>
      </c>
      <c r="C374">
        <v>1851</v>
      </c>
      <c r="D374">
        <f>OROLEVEL5!G363/1000</f>
        <v>3538</v>
      </c>
      <c r="E374" s="7">
        <f>INDEX(OROevaprateIN!$D$2:$D$13, MATCH($B374,OROevaprateIN!$A$2:$A$13,0), 1)</f>
        <v>0.29565888786446826</v>
      </c>
    </row>
    <row r="375" spans="1:5">
      <c r="A375" s="1">
        <v>44040</v>
      </c>
      <c r="B375" s="6">
        <f t="shared" si="5"/>
        <v>7</v>
      </c>
      <c r="C375">
        <v>1748</v>
      </c>
      <c r="D375">
        <f>OROLEVEL5!G364/1000</f>
        <v>3538</v>
      </c>
      <c r="E375" s="7">
        <f>INDEX(OROevaprateIN!$D$2:$D$13, MATCH($B375,OROevaprateIN!$A$2:$A$13,0), 1)</f>
        <v>0.29565888786446826</v>
      </c>
    </row>
    <row r="376" spans="1:5">
      <c r="A376" s="1">
        <v>44041</v>
      </c>
      <c r="B376" s="6">
        <f t="shared" si="5"/>
        <v>7</v>
      </c>
      <c r="C376">
        <v>1674</v>
      </c>
      <c r="D376">
        <f>OROLEVEL5!G365/1000</f>
        <v>3538</v>
      </c>
      <c r="E376" s="7">
        <f>INDEX(OROevaprateIN!$D$2:$D$13, MATCH($B376,OROevaprateIN!$A$2:$A$13,0), 1)</f>
        <v>0.29565888786446826</v>
      </c>
    </row>
    <row r="377" spans="1:5">
      <c r="A377" s="1">
        <v>44042</v>
      </c>
      <c r="B377" s="6">
        <f t="shared" si="5"/>
        <v>7</v>
      </c>
      <c r="C377">
        <v>2621</v>
      </c>
      <c r="D377">
        <f>OROLEVEL5!G366/1000</f>
        <v>3538</v>
      </c>
      <c r="E377" s="7">
        <f>INDEX(OROevaprateIN!$D$2:$D$13, MATCH($B377,OROevaprateIN!$A$2:$A$13,0), 1)</f>
        <v>0.29565888786446826</v>
      </c>
    </row>
    <row r="378" spans="1:5">
      <c r="A378" s="1">
        <v>44043</v>
      </c>
      <c r="B378" s="6">
        <f t="shared" si="5"/>
        <v>7</v>
      </c>
      <c r="C378">
        <v>2211</v>
      </c>
      <c r="D378">
        <f>OROLEVEL5!G367/1000</f>
        <v>3538</v>
      </c>
      <c r="E378" s="7">
        <f>INDEX(OROevaprateIN!$D$2:$D$13, MATCH($B378,OROevaprateIN!$A$2:$A$13,0), 1)</f>
        <v>0.29565888786446826</v>
      </c>
    </row>
    <row r="379" spans="1:5">
      <c r="A379" s="1">
        <v>44044</v>
      </c>
      <c r="B379" s="6">
        <f t="shared" si="5"/>
        <v>8</v>
      </c>
      <c r="C379">
        <v>1740</v>
      </c>
      <c r="D379">
        <f>OROLEVEL5!G368/1000</f>
        <v>3538</v>
      </c>
      <c r="E379" s="7">
        <f>INDEX(OROevaprateIN!$D$2:$D$13, MATCH($B379,OROevaprateIN!$A$2:$A$13,0), 1)</f>
        <v>0.28356897773690315</v>
      </c>
    </row>
    <row r="380" spans="1:5">
      <c r="A380" s="1">
        <v>44045</v>
      </c>
      <c r="B380" s="6">
        <f t="shared" si="5"/>
        <v>8</v>
      </c>
      <c r="C380">
        <v>1438</v>
      </c>
      <c r="D380">
        <f>OROLEVEL5!G369/1000</f>
        <v>3538</v>
      </c>
      <c r="E380" s="7">
        <f>INDEX(OROevaprateIN!$D$2:$D$13, MATCH($B380,OROevaprateIN!$A$2:$A$13,0), 1)</f>
        <v>0.28356897773690315</v>
      </c>
    </row>
    <row r="381" spans="1:5">
      <c r="A381" s="1">
        <v>44046</v>
      </c>
      <c r="B381" s="6">
        <f t="shared" si="5"/>
        <v>8</v>
      </c>
      <c r="C381">
        <v>1744</v>
      </c>
      <c r="D381">
        <f>OROLEVEL5!G370/1000</f>
        <v>3538</v>
      </c>
      <c r="E381" s="7">
        <f>INDEX(OROevaprateIN!$D$2:$D$13, MATCH($B381,OROevaprateIN!$A$2:$A$13,0), 1)</f>
        <v>0.28356897773690315</v>
      </c>
    </row>
    <row r="382" spans="1:5">
      <c r="A382" s="1">
        <v>44047</v>
      </c>
      <c r="B382" s="6">
        <f t="shared" si="5"/>
        <v>8</v>
      </c>
      <c r="C382">
        <v>1993</v>
      </c>
      <c r="D382">
        <f>OROLEVEL5!G371/1000</f>
        <v>3538</v>
      </c>
      <c r="E382" s="7">
        <f>INDEX(OROevaprateIN!$D$2:$D$13, MATCH($B382,OROevaprateIN!$A$2:$A$13,0), 1)</f>
        <v>0.28356897773690315</v>
      </c>
    </row>
    <row r="383" spans="1:5">
      <c r="A383" s="1">
        <v>44048</v>
      </c>
      <c r="B383" s="6">
        <f t="shared" si="5"/>
        <v>8</v>
      </c>
      <c r="C383">
        <v>859</v>
      </c>
      <c r="D383">
        <f>OROLEVEL5!G372/1000</f>
        <v>3538</v>
      </c>
      <c r="E383" s="7">
        <f>INDEX(OROevaprateIN!$D$2:$D$13, MATCH($B383,OROevaprateIN!$A$2:$A$13,0), 1)</f>
        <v>0.28356897773690315</v>
      </c>
    </row>
    <row r="384" spans="1:5">
      <c r="A384" s="1">
        <v>44049</v>
      </c>
      <c r="B384" s="6">
        <f t="shared" si="5"/>
        <v>8</v>
      </c>
      <c r="C384">
        <v>1548</v>
      </c>
      <c r="D384">
        <f>OROLEVEL5!G373/1000</f>
        <v>3538</v>
      </c>
      <c r="E384" s="7">
        <f>INDEX(OROevaprateIN!$D$2:$D$13, MATCH($B384,OROevaprateIN!$A$2:$A$13,0), 1)</f>
        <v>0.28356897773690315</v>
      </c>
    </row>
    <row r="385" spans="1:5">
      <c r="A385" s="1">
        <v>44050</v>
      </c>
      <c r="B385" s="6">
        <f t="shared" si="5"/>
        <v>8</v>
      </c>
      <c r="C385">
        <v>990</v>
      </c>
      <c r="D385">
        <f>OROLEVEL5!G374/1000</f>
        <v>3538</v>
      </c>
      <c r="E385" s="7">
        <f>INDEX(OROevaprateIN!$D$2:$D$13, MATCH($B385,OROevaprateIN!$A$2:$A$13,0), 1)</f>
        <v>0.28356897773690315</v>
      </c>
    </row>
    <row r="386" spans="1:5">
      <c r="A386" s="1">
        <v>44051</v>
      </c>
      <c r="B386" s="6">
        <f t="shared" si="5"/>
        <v>8</v>
      </c>
      <c r="C386">
        <v>1635</v>
      </c>
      <c r="D386">
        <f>OROLEVEL5!G375/1000</f>
        <v>3538</v>
      </c>
      <c r="E386" s="7">
        <f>INDEX(OROevaprateIN!$D$2:$D$13, MATCH($B386,OROevaprateIN!$A$2:$A$13,0), 1)</f>
        <v>0.28356897773690315</v>
      </c>
    </row>
    <row r="387" spans="1:5">
      <c r="A387" s="1">
        <v>44052</v>
      </c>
      <c r="B387" s="6">
        <f t="shared" si="5"/>
        <v>8</v>
      </c>
      <c r="C387">
        <v>1365</v>
      </c>
      <c r="D387">
        <f>OROLEVEL5!G376/1000</f>
        <v>3538</v>
      </c>
      <c r="E387" s="7">
        <f>INDEX(OROevaprateIN!$D$2:$D$13, MATCH($B387,OROevaprateIN!$A$2:$A$13,0), 1)</f>
        <v>0.28356897773690315</v>
      </c>
    </row>
    <row r="388" spans="1:5">
      <c r="A388" s="1">
        <v>44053</v>
      </c>
      <c r="B388" s="6">
        <f t="shared" si="5"/>
        <v>8</v>
      </c>
      <c r="C388">
        <v>2025</v>
      </c>
      <c r="D388">
        <f>OROLEVEL5!G377/1000</f>
        <v>3538</v>
      </c>
      <c r="E388" s="7">
        <f>INDEX(OROevaprateIN!$D$2:$D$13, MATCH($B388,OROevaprateIN!$A$2:$A$13,0), 1)</f>
        <v>0.28356897773690315</v>
      </c>
    </row>
    <row r="389" spans="1:5">
      <c r="A389" s="1">
        <v>44054</v>
      </c>
      <c r="B389" s="6">
        <f t="shared" si="5"/>
        <v>8</v>
      </c>
      <c r="C389">
        <v>1776</v>
      </c>
      <c r="D389">
        <f>OROLEVEL5!G378/1000</f>
        <v>3538</v>
      </c>
      <c r="E389" s="7">
        <f>INDEX(OROevaprateIN!$D$2:$D$13, MATCH($B389,OROevaprateIN!$A$2:$A$13,0), 1)</f>
        <v>0.28356897773690315</v>
      </c>
    </row>
    <row r="390" spans="1:5">
      <c r="A390" s="1">
        <v>44055</v>
      </c>
      <c r="B390" s="6">
        <f t="shared" si="5"/>
        <v>8</v>
      </c>
      <c r="C390">
        <v>1763</v>
      </c>
      <c r="D390">
        <f>OROLEVEL5!G379/1000</f>
        <v>3538</v>
      </c>
      <c r="E390" s="7">
        <f>INDEX(OROevaprateIN!$D$2:$D$13, MATCH($B390,OROevaprateIN!$A$2:$A$13,0), 1)</f>
        <v>0.28356897773690315</v>
      </c>
    </row>
    <row r="391" spans="1:5">
      <c r="A391" s="1">
        <v>44056</v>
      </c>
      <c r="B391" s="6">
        <f t="shared" si="5"/>
        <v>8</v>
      </c>
      <c r="C391">
        <v>1976</v>
      </c>
      <c r="D391">
        <f>OROLEVEL5!G380/1000</f>
        <v>3538</v>
      </c>
      <c r="E391" s="7">
        <f>INDEX(OROevaprateIN!$D$2:$D$13, MATCH($B391,OROevaprateIN!$A$2:$A$13,0), 1)</f>
        <v>0.28356897773690315</v>
      </c>
    </row>
    <row r="392" spans="1:5">
      <c r="A392" s="1">
        <v>44057</v>
      </c>
      <c r="B392" s="6">
        <f t="shared" si="5"/>
        <v>8</v>
      </c>
      <c r="C392">
        <v>2025</v>
      </c>
      <c r="D392">
        <f>OROLEVEL5!G381/1000</f>
        <v>3538</v>
      </c>
      <c r="E392" s="7">
        <f>INDEX(OROevaprateIN!$D$2:$D$13, MATCH($B392,OROevaprateIN!$A$2:$A$13,0), 1)</f>
        <v>0.28356897773690315</v>
      </c>
    </row>
    <row r="393" spans="1:5">
      <c r="A393" s="1">
        <v>44058</v>
      </c>
      <c r="B393" s="6">
        <f t="shared" si="5"/>
        <v>8</v>
      </c>
      <c r="C393">
        <v>2249</v>
      </c>
      <c r="D393">
        <f>OROLEVEL5!G382/1000</f>
        <v>3538</v>
      </c>
      <c r="E393" s="7">
        <f>INDEX(OROevaprateIN!$D$2:$D$13, MATCH($B393,OROevaprateIN!$A$2:$A$13,0), 1)</f>
        <v>0.28356897773690315</v>
      </c>
    </row>
    <row r="394" spans="1:5">
      <c r="A394" s="1">
        <v>44059</v>
      </c>
      <c r="B394" s="6">
        <f t="shared" si="5"/>
        <v>8</v>
      </c>
      <c r="C394">
        <v>2068</v>
      </c>
      <c r="D394">
        <f>OROLEVEL5!G383/1000</f>
        <v>3538</v>
      </c>
      <c r="E394" s="7">
        <f>INDEX(OROevaprateIN!$D$2:$D$13, MATCH($B394,OROevaprateIN!$A$2:$A$13,0), 1)</f>
        <v>0.28356897773690315</v>
      </c>
    </row>
    <row r="395" spans="1:5">
      <c r="A395" s="1">
        <v>44060</v>
      </c>
      <c r="B395" s="6">
        <f t="shared" si="5"/>
        <v>8</v>
      </c>
      <c r="C395">
        <v>1485</v>
      </c>
      <c r="D395">
        <f>OROLEVEL5!G384/1000</f>
        <v>3538</v>
      </c>
      <c r="E395" s="7">
        <f>INDEX(OROevaprateIN!$D$2:$D$13, MATCH($B395,OROevaprateIN!$A$2:$A$13,0), 1)</f>
        <v>0.28356897773690315</v>
      </c>
    </row>
    <row r="396" spans="1:5">
      <c r="A396" s="1">
        <v>44061</v>
      </c>
      <c r="B396" s="6">
        <f t="shared" si="5"/>
        <v>8</v>
      </c>
      <c r="C396">
        <v>2217</v>
      </c>
      <c r="D396">
        <f>OROLEVEL5!G385/1000</f>
        <v>3538</v>
      </c>
      <c r="E396" s="7">
        <f>INDEX(OROevaprateIN!$D$2:$D$13, MATCH($B396,OROevaprateIN!$A$2:$A$13,0), 1)</f>
        <v>0.28356897773690315</v>
      </c>
    </row>
    <row r="397" spans="1:5">
      <c r="A397" s="1">
        <v>44062</v>
      </c>
      <c r="B397" s="6">
        <f t="shared" ref="B397:B409" si="6">MONTH(A397)</f>
        <v>8</v>
      </c>
      <c r="C397">
        <v>2032</v>
      </c>
      <c r="D397">
        <f>OROLEVEL5!G386/1000</f>
        <v>3538</v>
      </c>
      <c r="E397" s="7">
        <f>INDEX(OROevaprateIN!$D$2:$D$13, MATCH($B397,OROevaprateIN!$A$2:$A$13,0), 1)</f>
        <v>0.28356897773690315</v>
      </c>
    </row>
    <row r="398" spans="1:5">
      <c r="A398" s="1">
        <v>44063</v>
      </c>
      <c r="B398" s="6">
        <f t="shared" si="6"/>
        <v>8</v>
      </c>
      <c r="C398">
        <v>2462</v>
      </c>
      <c r="D398">
        <f>OROLEVEL5!G387/1000</f>
        <v>3538</v>
      </c>
      <c r="E398" s="7">
        <f>INDEX(OROevaprateIN!$D$2:$D$13, MATCH($B398,OROevaprateIN!$A$2:$A$13,0), 1)</f>
        <v>0.28356897773690315</v>
      </c>
    </row>
    <row r="399" spans="1:5">
      <c r="A399" s="1">
        <v>44064</v>
      </c>
      <c r="B399" s="6">
        <f t="shared" si="6"/>
        <v>8</v>
      </c>
      <c r="C399">
        <v>1723</v>
      </c>
      <c r="D399">
        <f>OROLEVEL5!G388/1000</f>
        <v>3538</v>
      </c>
      <c r="E399" s="7">
        <f>INDEX(OROevaprateIN!$D$2:$D$13, MATCH($B399,OROevaprateIN!$A$2:$A$13,0), 1)</f>
        <v>0.28356897773690315</v>
      </c>
    </row>
    <row r="400" spans="1:5">
      <c r="A400" s="1">
        <v>44065</v>
      </c>
      <c r="B400" s="6">
        <f t="shared" si="6"/>
        <v>8</v>
      </c>
      <c r="C400">
        <v>1656</v>
      </c>
      <c r="D400">
        <f>OROLEVEL5!G389/1000</f>
        <v>3538</v>
      </c>
      <c r="E400" s="7">
        <f>INDEX(OROevaprateIN!$D$2:$D$13, MATCH($B400,OROevaprateIN!$A$2:$A$13,0), 1)</f>
        <v>0.28356897773690315</v>
      </c>
    </row>
    <row r="401" spans="1:5">
      <c r="A401" s="1">
        <v>44066</v>
      </c>
      <c r="B401" s="6">
        <f t="shared" si="6"/>
        <v>8</v>
      </c>
      <c r="C401">
        <v>1865</v>
      </c>
      <c r="D401">
        <f>OROLEVEL5!G390/1000</f>
        <v>3538</v>
      </c>
      <c r="E401" s="7">
        <f>INDEX(OROevaprateIN!$D$2:$D$13, MATCH($B401,OROevaprateIN!$A$2:$A$13,0), 1)</f>
        <v>0.28356897773690315</v>
      </c>
    </row>
    <row r="402" spans="1:5">
      <c r="A402" s="1">
        <v>44067</v>
      </c>
      <c r="B402" s="6">
        <f t="shared" si="6"/>
        <v>8</v>
      </c>
      <c r="C402">
        <v>1588</v>
      </c>
      <c r="D402">
        <f>OROLEVEL5!G391/1000</f>
        <v>3538</v>
      </c>
      <c r="E402" s="7">
        <f>INDEX(OROevaprateIN!$D$2:$D$13, MATCH($B402,OROevaprateIN!$A$2:$A$13,0), 1)</f>
        <v>0.28356897773690315</v>
      </c>
    </row>
    <row r="403" spans="1:5">
      <c r="A403" s="1">
        <v>44068</v>
      </c>
      <c r="B403" s="6">
        <f t="shared" si="6"/>
        <v>8</v>
      </c>
      <c r="C403">
        <v>2101</v>
      </c>
      <c r="D403">
        <f>OROLEVEL5!G392/1000</f>
        <v>3538</v>
      </c>
      <c r="E403" s="7">
        <f>INDEX(OROevaprateIN!$D$2:$D$13, MATCH($B403,OROevaprateIN!$A$2:$A$13,0), 1)</f>
        <v>0.28356897773690315</v>
      </c>
    </row>
    <row r="404" spans="1:5">
      <c r="A404" s="1">
        <v>44069</v>
      </c>
      <c r="B404" s="6">
        <f t="shared" si="6"/>
        <v>8</v>
      </c>
      <c r="C404">
        <v>2437</v>
      </c>
      <c r="D404">
        <f>OROLEVEL5!G393/1000</f>
        <v>3538</v>
      </c>
      <c r="E404" s="7">
        <f>INDEX(OROevaprateIN!$D$2:$D$13, MATCH($B404,OROevaprateIN!$A$2:$A$13,0), 1)</f>
        <v>0.28356897773690315</v>
      </c>
    </row>
    <row r="405" spans="1:5">
      <c r="A405" s="1">
        <v>44070</v>
      </c>
      <c r="B405" s="6">
        <f t="shared" si="6"/>
        <v>8</v>
      </c>
      <c r="C405">
        <v>2249</v>
      </c>
      <c r="D405">
        <f>OROLEVEL5!G394/1000</f>
        <v>3538</v>
      </c>
      <c r="E405" s="7">
        <f>INDEX(OROevaprateIN!$D$2:$D$13, MATCH($B405,OROevaprateIN!$A$2:$A$13,0), 1)</f>
        <v>0.28356897773690315</v>
      </c>
    </row>
    <row r="406" spans="1:5">
      <c r="A406" s="1">
        <v>44071</v>
      </c>
      <c r="B406" s="6">
        <f t="shared" si="6"/>
        <v>8</v>
      </c>
      <c r="C406">
        <v>2749</v>
      </c>
      <c r="D406">
        <f>OROLEVEL5!G395/1000</f>
        <v>3538</v>
      </c>
      <c r="E406" s="7">
        <f>INDEX(OROevaprateIN!$D$2:$D$13, MATCH($B406,OROevaprateIN!$A$2:$A$13,0), 1)</f>
        <v>0.28356897773690315</v>
      </c>
    </row>
    <row r="407" spans="1:5">
      <c r="A407" s="1">
        <v>44072</v>
      </c>
      <c r="B407" s="6">
        <f t="shared" si="6"/>
        <v>8</v>
      </c>
      <c r="C407">
        <v>1585</v>
      </c>
      <c r="D407">
        <f>OROLEVEL5!G396/1000</f>
        <v>3538</v>
      </c>
      <c r="E407" s="7">
        <f>INDEX(OROevaprateIN!$D$2:$D$13, MATCH($B407,OROevaprateIN!$A$2:$A$13,0), 1)</f>
        <v>0.28356897773690315</v>
      </c>
    </row>
    <row r="408" spans="1:5">
      <c r="A408" s="1">
        <v>44073</v>
      </c>
      <c r="B408" s="6">
        <f t="shared" si="6"/>
        <v>8</v>
      </c>
      <c r="C408">
        <v>1354</v>
      </c>
      <c r="D408">
        <f>OROLEVEL5!G397/1000</f>
        <v>3538</v>
      </c>
      <c r="E408" s="7">
        <f>INDEX(OROevaprateIN!$D$2:$D$13, MATCH($B408,OROevaprateIN!$A$2:$A$13,0), 1)</f>
        <v>0.28356897773690315</v>
      </c>
    </row>
    <row r="409" spans="1:5">
      <c r="A409" s="1">
        <v>44074</v>
      </c>
      <c r="B409" s="6">
        <f t="shared" si="6"/>
        <v>8</v>
      </c>
      <c r="C409">
        <v>2442</v>
      </c>
      <c r="D409">
        <f>OROLEVEL5!G398/1000</f>
        <v>3538</v>
      </c>
      <c r="E409" s="7">
        <f>INDEX(OROevaprateIN!$D$2:$D$13, MATCH($B409,OROevaprateIN!$A$2:$A$13,0), 1)</f>
        <v>0.28356897773690315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8D17-4F32-42E6-99E8-5B7156DAB824}">
  <dimension ref="A1:D13"/>
  <sheetViews>
    <sheetView workbookViewId="0">
      <selection sqref="A1:XFD1048576"/>
    </sheetView>
  </sheetViews>
  <sheetFormatPr defaultRowHeight="15"/>
  <cols>
    <col min="1" max="1" width="6.85546875" bestFit="1" customWidth="1"/>
    <col min="2" max="2" width="23.7109375" bestFit="1" customWidth="1"/>
    <col min="3" max="3" width="5" bestFit="1" customWidth="1"/>
    <col min="4" max="4" width="19.42578125" bestFit="1" customWidth="1"/>
  </cols>
  <sheetData>
    <row r="1" spans="1:4">
      <c r="A1" t="s">
        <v>448</v>
      </c>
      <c r="B1" t="s">
        <v>449</v>
      </c>
      <c r="C1" t="s">
        <v>450</v>
      </c>
      <c r="D1" t="s">
        <v>451</v>
      </c>
    </row>
    <row r="2" spans="1:4">
      <c r="A2">
        <v>1</v>
      </c>
      <c r="B2">
        <v>0.91574468067351811</v>
      </c>
      <c r="C2">
        <v>31</v>
      </c>
      <c r="D2">
        <v>2.9540150989468324E-2</v>
      </c>
    </row>
    <row r="3" spans="1:4">
      <c r="A3">
        <v>2</v>
      </c>
      <c r="B3">
        <v>1.3412765942989511</v>
      </c>
      <c r="C3">
        <v>28</v>
      </c>
      <c r="D3">
        <v>4.7902735510676822E-2</v>
      </c>
    </row>
    <row r="4" spans="1:4">
      <c r="A4">
        <v>3</v>
      </c>
      <c r="B4">
        <v>2.4472340256609817</v>
      </c>
      <c r="C4">
        <v>31</v>
      </c>
      <c r="D4">
        <v>7.8943033085838124E-2</v>
      </c>
    </row>
    <row r="5" spans="1:4">
      <c r="A5">
        <v>4</v>
      </c>
      <c r="B5">
        <v>3.5688297900747745</v>
      </c>
      <c r="C5">
        <v>30</v>
      </c>
      <c r="D5">
        <v>0.11896099300249248</v>
      </c>
    </row>
    <row r="6" spans="1:4">
      <c r="A6">
        <v>5</v>
      </c>
      <c r="B6">
        <v>5.5864893451650088</v>
      </c>
      <c r="C6">
        <v>31</v>
      </c>
      <c r="D6">
        <v>0.18020933371500028</v>
      </c>
    </row>
    <row r="7" spans="1:4">
      <c r="A7">
        <v>6</v>
      </c>
      <c r="B7">
        <v>7.382659572236081</v>
      </c>
      <c r="C7">
        <v>30</v>
      </c>
      <c r="D7">
        <v>0.24608865240786937</v>
      </c>
    </row>
    <row r="8" spans="1:4">
      <c r="A8">
        <v>7</v>
      </c>
      <c r="B8">
        <v>9.1654255237985165</v>
      </c>
      <c r="C8">
        <v>31</v>
      </c>
      <c r="D8">
        <v>0.29565888786446826</v>
      </c>
    </row>
    <row r="9" spans="1:4">
      <c r="A9">
        <v>8</v>
      </c>
      <c r="B9">
        <v>8.7906383098439971</v>
      </c>
      <c r="C9">
        <v>31</v>
      </c>
      <c r="D9">
        <v>0.28356897773690315</v>
      </c>
    </row>
    <row r="10" spans="1:4">
      <c r="A10">
        <v>9</v>
      </c>
      <c r="B10">
        <v>7.152659593744481</v>
      </c>
      <c r="C10">
        <v>30</v>
      </c>
      <c r="D10">
        <v>0.23842198645814935</v>
      </c>
    </row>
    <row r="11" spans="1:4">
      <c r="A11">
        <v>10</v>
      </c>
      <c r="B11">
        <v>4.8144680870340224</v>
      </c>
      <c r="C11">
        <v>31</v>
      </c>
      <c r="D11">
        <v>0.15530542216238782</v>
      </c>
    </row>
    <row r="12" spans="1:4">
      <c r="A12">
        <v>11</v>
      </c>
      <c r="B12">
        <v>1.939255323815853</v>
      </c>
      <c r="C12">
        <v>30</v>
      </c>
      <c r="D12">
        <v>6.4641844127195106E-2</v>
      </c>
    </row>
    <row r="13" spans="1:4">
      <c r="A13">
        <v>12</v>
      </c>
      <c r="B13">
        <v>1.0325531877101737</v>
      </c>
      <c r="C13">
        <v>31</v>
      </c>
      <c r="D13">
        <v>3.3308167345489477E-2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9"/>
  <sheetViews>
    <sheetView workbookViewId="0">
      <selection activeCell="F2" sqref="F2"/>
    </sheetView>
  </sheetViews>
  <sheetFormatPr defaultRowHeight="15"/>
  <cols>
    <col min="1" max="1" width="13.7109375" bestFit="1" customWidth="1"/>
    <col min="2" max="2" width="12.7109375" bestFit="1" customWidth="1"/>
    <col min="3" max="3" width="19.140625" bestFit="1" customWidth="1"/>
    <col min="4" max="4" width="15.5703125" bestFit="1" customWidth="1"/>
    <col min="5" max="5" width="13.5703125" style="1" bestFit="1" customWidth="1"/>
    <col min="6" max="6" width="9" bestFit="1" customWidth="1"/>
    <col min="7" max="7" width="8.5703125" bestFit="1" customWidth="1"/>
    <col min="9" max="9" width="8.42578125" bestFit="1" customWidth="1"/>
  </cols>
  <sheetData>
    <row r="1" spans="1:10">
      <c r="A1" s="2" t="s">
        <v>18</v>
      </c>
      <c r="B1" t="s">
        <v>19</v>
      </c>
      <c r="C1" t="s">
        <v>20</v>
      </c>
      <c r="D1" t="s">
        <v>21</v>
      </c>
      <c r="E1" s="1" t="s">
        <v>22</v>
      </c>
      <c r="F1" t="s">
        <v>23</v>
      </c>
      <c r="G1" t="s">
        <v>24</v>
      </c>
      <c r="H1" t="s">
        <v>25</v>
      </c>
      <c r="J1" s="3" t="s">
        <v>30</v>
      </c>
    </row>
    <row r="2" spans="1:10">
      <c r="A2" s="2" t="s">
        <v>26</v>
      </c>
      <c r="B2" t="s">
        <v>27</v>
      </c>
      <c r="C2">
        <v>76</v>
      </c>
      <c r="D2" t="s">
        <v>11</v>
      </c>
      <c r="E2" s="1">
        <v>43678</v>
      </c>
      <c r="F2">
        <v>3228</v>
      </c>
      <c r="G2" t="s">
        <v>28</v>
      </c>
      <c r="H2" t="s">
        <v>17</v>
      </c>
    </row>
    <row r="3" spans="1:10">
      <c r="A3" s="2" t="s">
        <v>26</v>
      </c>
      <c r="B3" t="s">
        <v>27</v>
      </c>
      <c r="C3">
        <v>76</v>
      </c>
      <c r="D3" t="s">
        <v>11</v>
      </c>
      <c r="E3" s="1">
        <v>43679</v>
      </c>
      <c r="F3">
        <v>2881</v>
      </c>
      <c r="G3" t="s">
        <v>28</v>
      </c>
      <c r="H3" t="s">
        <v>17</v>
      </c>
    </row>
    <row r="4" spans="1:10">
      <c r="A4" s="2" t="s">
        <v>26</v>
      </c>
      <c r="B4" t="s">
        <v>27</v>
      </c>
      <c r="C4">
        <v>76</v>
      </c>
      <c r="D4" t="s">
        <v>11</v>
      </c>
      <c r="E4" s="1">
        <v>43680</v>
      </c>
      <c r="F4">
        <v>3074</v>
      </c>
      <c r="G4" t="s">
        <v>28</v>
      </c>
      <c r="H4" t="s">
        <v>17</v>
      </c>
    </row>
    <row r="5" spans="1:10">
      <c r="A5" s="2" t="s">
        <v>26</v>
      </c>
      <c r="B5" t="s">
        <v>27</v>
      </c>
      <c r="C5">
        <v>76</v>
      </c>
      <c r="D5" t="s">
        <v>11</v>
      </c>
      <c r="E5" s="1">
        <v>43681</v>
      </c>
      <c r="F5">
        <v>2687</v>
      </c>
      <c r="G5" t="s">
        <v>28</v>
      </c>
      <c r="H5" t="s">
        <v>17</v>
      </c>
    </row>
    <row r="6" spans="1:10">
      <c r="A6" s="2" t="s">
        <v>26</v>
      </c>
      <c r="B6" t="s">
        <v>27</v>
      </c>
      <c r="C6">
        <v>76</v>
      </c>
      <c r="D6" t="s">
        <v>11</v>
      </c>
      <c r="E6" s="1">
        <v>43682</v>
      </c>
      <c r="F6">
        <v>3844</v>
      </c>
      <c r="G6" t="s">
        <v>28</v>
      </c>
      <c r="H6" t="s">
        <v>17</v>
      </c>
    </row>
    <row r="7" spans="1:10">
      <c r="A7" s="2" t="s">
        <v>26</v>
      </c>
      <c r="B7" t="s">
        <v>27</v>
      </c>
      <c r="C7">
        <v>76</v>
      </c>
      <c r="D7" t="s">
        <v>11</v>
      </c>
      <c r="E7" s="1">
        <v>43683</v>
      </c>
      <c r="F7">
        <v>3944</v>
      </c>
      <c r="G7" t="s">
        <v>28</v>
      </c>
      <c r="H7" t="s">
        <v>17</v>
      </c>
    </row>
    <row r="8" spans="1:10">
      <c r="A8" s="2" t="s">
        <v>26</v>
      </c>
      <c r="B8" t="s">
        <v>27</v>
      </c>
      <c r="C8">
        <v>76</v>
      </c>
      <c r="D8" t="s">
        <v>11</v>
      </c>
      <c r="E8" s="1">
        <v>43684</v>
      </c>
      <c r="F8">
        <v>3811</v>
      </c>
      <c r="G8" t="s">
        <v>28</v>
      </c>
      <c r="H8" t="s">
        <v>17</v>
      </c>
    </row>
    <row r="9" spans="1:10">
      <c r="A9" s="2" t="s">
        <v>26</v>
      </c>
      <c r="B9" t="s">
        <v>27</v>
      </c>
      <c r="C9">
        <v>76</v>
      </c>
      <c r="D9" t="s">
        <v>11</v>
      </c>
      <c r="E9" s="1">
        <v>43685</v>
      </c>
      <c r="F9">
        <v>3109</v>
      </c>
      <c r="G9" t="s">
        <v>28</v>
      </c>
      <c r="H9" t="s">
        <v>17</v>
      </c>
    </row>
    <row r="10" spans="1:10">
      <c r="A10" s="2" t="s">
        <v>26</v>
      </c>
      <c r="B10" t="s">
        <v>27</v>
      </c>
      <c r="C10">
        <v>76</v>
      </c>
      <c r="D10" t="s">
        <v>11</v>
      </c>
      <c r="E10" s="1">
        <v>43686</v>
      </c>
      <c r="F10">
        <v>3192</v>
      </c>
      <c r="G10" t="s">
        <v>28</v>
      </c>
      <c r="H10" t="s">
        <v>17</v>
      </c>
    </row>
    <row r="11" spans="1:10">
      <c r="A11" s="2" t="s">
        <v>26</v>
      </c>
      <c r="B11" t="s">
        <v>27</v>
      </c>
      <c r="C11">
        <v>76</v>
      </c>
      <c r="D11" t="s">
        <v>11</v>
      </c>
      <c r="E11" s="1">
        <v>43687</v>
      </c>
      <c r="F11">
        <v>1437</v>
      </c>
      <c r="G11" t="s">
        <v>28</v>
      </c>
      <c r="H11" t="s">
        <v>17</v>
      </c>
    </row>
    <row r="12" spans="1:10">
      <c r="A12" s="2" t="s">
        <v>26</v>
      </c>
      <c r="B12" t="s">
        <v>27</v>
      </c>
      <c r="C12">
        <v>76</v>
      </c>
      <c r="D12" t="s">
        <v>11</v>
      </c>
      <c r="E12" s="1">
        <v>43688</v>
      </c>
      <c r="F12">
        <v>2817</v>
      </c>
      <c r="G12" t="s">
        <v>28</v>
      </c>
      <c r="H12" t="s">
        <v>17</v>
      </c>
    </row>
    <row r="13" spans="1:10">
      <c r="A13" s="2" t="s">
        <v>26</v>
      </c>
      <c r="B13" t="s">
        <v>27</v>
      </c>
      <c r="C13">
        <v>76</v>
      </c>
      <c r="D13" t="s">
        <v>11</v>
      </c>
      <c r="E13" s="1">
        <v>43689</v>
      </c>
      <c r="F13">
        <v>3159</v>
      </c>
      <c r="G13" t="s">
        <v>28</v>
      </c>
      <c r="H13" t="s">
        <v>17</v>
      </c>
    </row>
    <row r="14" spans="1:10">
      <c r="A14" s="2" t="s">
        <v>26</v>
      </c>
      <c r="B14" t="s">
        <v>27</v>
      </c>
      <c r="C14">
        <v>76</v>
      </c>
      <c r="D14" t="s">
        <v>11</v>
      </c>
      <c r="E14" s="1">
        <v>43690</v>
      </c>
      <c r="F14">
        <v>2699</v>
      </c>
      <c r="G14" t="s">
        <v>28</v>
      </c>
      <c r="H14" t="s">
        <v>17</v>
      </c>
    </row>
    <row r="15" spans="1:10">
      <c r="A15" s="2" t="s">
        <v>26</v>
      </c>
      <c r="B15" t="s">
        <v>27</v>
      </c>
      <c r="C15">
        <v>76</v>
      </c>
      <c r="D15" t="s">
        <v>11</v>
      </c>
      <c r="E15" s="1">
        <v>43691</v>
      </c>
      <c r="F15">
        <v>3135</v>
      </c>
      <c r="G15" t="s">
        <v>28</v>
      </c>
      <c r="H15" t="s">
        <v>17</v>
      </c>
    </row>
    <row r="16" spans="1:10">
      <c r="A16" s="2" t="s">
        <v>26</v>
      </c>
      <c r="B16" t="s">
        <v>27</v>
      </c>
      <c r="C16">
        <v>76</v>
      </c>
      <c r="D16" t="s">
        <v>11</v>
      </c>
      <c r="E16" s="1">
        <v>43692</v>
      </c>
      <c r="F16">
        <v>3094</v>
      </c>
      <c r="G16" t="s">
        <v>28</v>
      </c>
      <c r="H16" t="s">
        <v>17</v>
      </c>
    </row>
    <row r="17" spans="1:8">
      <c r="A17" s="2" t="s">
        <v>26</v>
      </c>
      <c r="B17" t="s">
        <v>27</v>
      </c>
      <c r="C17">
        <v>76</v>
      </c>
      <c r="D17" t="s">
        <v>11</v>
      </c>
      <c r="E17" s="1">
        <v>43693</v>
      </c>
      <c r="F17">
        <v>3487</v>
      </c>
      <c r="G17" t="s">
        <v>28</v>
      </c>
      <c r="H17" t="s">
        <v>17</v>
      </c>
    </row>
    <row r="18" spans="1:8">
      <c r="A18" s="2" t="s">
        <v>26</v>
      </c>
      <c r="B18" t="s">
        <v>27</v>
      </c>
      <c r="C18">
        <v>76</v>
      </c>
      <c r="D18" t="s">
        <v>11</v>
      </c>
      <c r="E18" s="1">
        <v>43694</v>
      </c>
      <c r="F18">
        <v>2649</v>
      </c>
      <c r="G18" t="s">
        <v>28</v>
      </c>
      <c r="H18" t="s">
        <v>17</v>
      </c>
    </row>
    <row r="19" spans="1:8">
      <c r="A19" s="2" t="s">
        <v>26</v>
      </c>
      <c r="B19" t="s">
        <v>27</v>
      </c>
      <c r="C19">
        <v>76</v>
      </c>
      <c r="D19" t="s">
        <v>11</v>
      </c>
      <c r="E19" s="1">
        <v>43695</v>
      </c>
      <c r="F19">
        <v>2479</v>
      </c>
      <c r="G19" t="s">
        <v>28</v>
      </c>
      <c r="H19" t="s">
        <v>17</v>
      </c>
    </row>
    <row r="20" spans="1:8">
      <c r="A20" s="2" t="s">
        <v>26</v>
      </c>
      <c r="B20" t="s">
        <v>27</v>
      </c>
      <c r="C20">
        <v>76</v>
      </c>
      <c r="D20" t="s">
        <v>11</v>
      </c>
      <c r="E20" s="1">
        <v>43696</v>
      </c>
      <c r="F20">
        <v>1769</v>
      </c>
      <c r="G20" t="s">
        <v>28</v>
      </c>
      <c r="H20" t="s">
        <v>17</v>
      </c>
    </row>
    <row r="21" spans="1:8">
      <c r="A21" s="2" t="s">
        <v>26</v>
      </c>
      <c r="B21" t="s">
        <v>27</v>
      </c>
      <c r="C21">
        <v>76</v>
      </c>
      <c r="D21" t="s">
        <v>11</v>
      </c>
      <c r="E21" s="1">
        <v>43697</v>
      </c>
      <c r="F21">
        <v>1847</v>
      </c>
      <c r="G21" t="s">
        <v>28</v>
      </c>
      <c r="H21" t="s">
        <v>17</v>
      </c>
    </row>
    <row r="22" spans="1:8">
      <c r="A22" s="2" t="s">
        <v>26</v>
      </c>
      <c r="B22" t="s">
        <v>27</v>
      </c>
      <c r="C22">
        <v>76</v>
      </c>
      <c r="D22" t="s">
        <v>11</v>
      </c>
      <c r="E22" s="1">
        <v>43698</v>
      </c>
      <c r="F22">
        <v>2301</v>
      </c>
      <c r="G22" t="s">
        <v>28</v>
      </c>
      <c r="H22" t="s">
        <v>17</v>
      </c>
    </row>
    <row r="23" spans="1:8">
      <c r="A23" s="2" t="s">
        <v>26</v>
      </c>
      <c r="B23" t="s">
        <v>27</v>
      </c>
      <c r="C23">
        <v>76</v>
      </c>
      <c r="D23" t="s">
        <v>11</v>
      </c>
      <c r="E23" s="1">
        <v>43699</v>
      </c>
      <c r="F23">
        <v>2347</v>
      </c>
      <c r="G23" t="s">
        <v>28</v>
      </c>
      <c r="H23" t="s">
        <v>17</v>
      </c>
    </row>
    <row r="24" spans="1:8">
      <c r="A24" s="2" t="s">
        <v>26</v>
      </c>
      <c r="B24" t="s">
        <v>27</v>
      </c>
      <c r="C24">
        <v>76</v>
      </c>
      <c r="D24" t="s">
        <v>11</v>
      </c>
      <c r="E24" s="1">
        <v>43700</v>
      </c>
      <c r="F24">
        <v>1976</v>
      </c>
      <c r="G24" t="s">
        <v>28</v>
      </c>
      <c r="H24" t="s">
        <v>17</v>
      </c>
    </row>
    <row r="25" spans="1:8">
      <c r="A25" s="2" t="s">
        <v>26</v>
      </c>
      <c r="B25" t="s">
        <v>27</v>
      </c>
      <c r="C25">
        <v>76</v>
      </c>
      <c r="D25" t="s">
        <v>11</v>
      </c>
      <c r="E25" s="1">
        <v>43701</v>
      </c>
      <c r="F25">
        <v>1593</v>
      </c>
      <c r="G25" t="s">
        <v>28</v>
      </c>
      <c r="H25" t="s">
        <v>17</v>
      </c>
    </row>
    <row r="26" spans="1:8">
      <c r="A26" s="2" t="s">
        <v>26</v>
      </c>
      <c r="B26" t="s">
        <v>27</v>
      </c>
      <c r="C26">
        <v>76</v>
      </c>
      <c r="D26" t="s">
        <v>11</v>
      </c>
      <c r="E26" s="1">
        <v>43702</v>
      </c>
      <c r="F26">
        <v>1922</v>
      </c>
      <c r="G26" t="s">
        <v>28</v>
      </c>
      <c r="H26" t="s">
        <v>17</v>
      </c>
    </row>
    <row r="27" spans="1:8">
      <c r="A27" s="2" t="s">
        <v>26</v>
      </c>
      <c r="B27" t="s">
        <v>27</v>
      </c>
      <c r="C27">
        <v>76</v>
      </c>
      <c r="D27" t="s">
        <v>11</v>
      </c>
      <c r="E27" s="1">
        <v>43703</v>
      </c>
      <c r="F27">
        <v>1668</v>
      </c>
      <c r="G27" t="s">
        <v>28</v>
      </c>
      <c r="H27" t="s">
        <v>17</v>
      </c>
    </row>
    <row r="28" spans="1:8">
      <c r="A28" s="2" t="s">
        <v>26</v>
      </c>
      <c r="B28" t="s">
        <v>27</v>
      </c>
      <c r="C28">
        <v>76</v>
      </c>
      <c r="D28" t="s">
        <v>11</v>
      </c>
      <c r="E28" s="1">
        <v>43704</v>
      </c>
      <c r="F28">
        <v>2025</v>
      </c>
      <c r="G28" t="s">
        <v>28</v>
      </c>
      <c r="H28" t="s">
        <v>17</v>
      </c>
    </row>
    <row r="29" spans="1:8">
      <c r="A29" s="2" t="s">
        <v>26</v>
      </c>
      <c r="B29" t="s">
        <v>27</v>
      </c>
      <c r="C29">
        <v>76</v>
      </c>
      <c r="D29" t="s">
        <v>11</v>
      </c>
      <c r="E29" s="1">
        <v>43705</v>
      </c>
      <c r="F29">
        <v>2504</v>
      </c>
      <c r="G29" t="s">
        <v>28</v>
      </c>
      <c r="H29" t="s">
        <v>17</v>
      </c>
    </row>
    <row r="30" spans="1:8">
      <c r="A30" s="2" t="s">
        <v>26</v>
      </c>
      <c r="B30" t="s">
        <v>27</v>
      </c>
      <c r="C30">
        <v>76</v>
      </c>
      <c r="D30" t="s">
        <v>11</v>
      </c>
      <c r="E30" s="1">
        <v>43706</v>
      </c>
      <c r="F30">
        <v>2189</v>
      </c>
      <c r="G30" t="s">
        <v>28</v>
      </c>
      <c r="H30" t="s">
        <v>17</v>
      </c>
    </row>
    <row r="31" spans="1:8">
      <c r="A31" s="2" t="s">
        <v>26</v>
      </c>
      <c r="B31" t="s">
        <v>27</v>
      </c>
      <c r="C31">
        <v>76</v>
      </c>
      <c r="D31" t="s">
        <v>11</v>
      </c>
      <c r="E31" s="1">
        <v>43707</v>
      </c>
      <c r="F31">
        <v>1680</v>
      </c>
      <c r="G31" t="s">
        <v>28</v>
      </c>
      <c r="H31" t="s">
        <v>17</v>
      </c>
    </row>
    <row r="32" spans="1:8">
      <c r="A32" s="2" t="s">
        <v>26</v>
      </c>
      <c r="B32" t="s">
        <v>27</v>
      </c>
      <c r="C32">
        <v>76</v>
      </c>
      <c r="D32" t="s">
        <v>11</v>
      </c>
      <c r="E32" s="1">
        <v>43708</v>
      </c>
      <c r="F32">
        <v>1659</v>
      </c>
      <c r="G32" t="s">
        <v>28</v>
      </c>
      <c r="H32" t="s">
        <v>17</v>
      </c>
    </row>
    <row r="33" spans="1:8">
      <c r="A33" s="2" t="s">
        <v>26</v>
      </c>
      <c r="B33" t="s">
        <v>27</v>
      </c>
      <c r="C33">
        <v>76</v>
      </c>
      <c r="D33" t="s">
        <v>11</v>
      </c>
      <c r="E33" s="1">
        <v>43709</v>
      </c>
      <c r="F33">
        <v>615</v>
      </c>
      <c r="G33" t="s">
        <v>28</v>
      </c>
      <c r="H33" t="s">
        <v>17</v>
      </c>
    </row>
    <row r="34" spans="1:8">
      <c r="A34" s="2" t="s">
        <v>26</v>
      </c>
      <c r="B34" t="s">
        <v>27</v>
      </c>
      <c r="C34">
        <v>76</v>
      </c>
      <c r="D34" t="s">
        <v>11</v>
      </c>
      <c r="E34" s="1">
        <v>43710</v>
      </c>
      <c r="F34">
        <v>1714</v>
      </c>
      <c r="G34" t="s">
        <v>28</v>
      </c>
      <c r="H34" t="s">
        <v>17</v>
      </c>
    </row>
    <row r="35" spans="1:8">
      <c r="A35" s="2" t="s">
        <v>26</v>
      </c>
      <c r="B35" t="s">
        <v>27</v>
      </c>
      <c r="C35">
        <v>76</v>
      </c>
      <c r="D35" t="s">
        <v>11</v>
      </c>
      <c r="E35" s="1">
        <v>43711</v>
      </c>
      <c r="F35">
        <v>2146</v>
      </c>
      <c r="G35" t="s">
        <v>28</v>
      </c>
      <c r="H35" t="s">
        <v>17</v>
      </c>
    </row>
    <row r="36" spans="1:8">
      <c r="A36" s="2" t="s">
        <v>26</v>
      </c>
      <c r="B36" t="s">
        <v>27</v>
      </c>
      <c r="C36">
        <v>76</v>
      </c>
      <c r="D36" t="s">
        <v>11</v>
      </c>
      <c r="E36" s="1">
        <v>43712</v>
      </c>
      <c r="F36">
        <v>2884</v>
      </c>
      <c r="G36" t="s">
        <v>28</v>
      </c>
      <c r="H36" t="s">
        <v>17</v>
      </c>
    </row>
    <row r="37" spans="1:8">
      <c r="A37" s="2" t="s">
        <v>26</v>
      </c>
      <c r="B37" t="s">
        <v>27</v>
      </c>
      <c r="C37">
        <v>76</v>
      </c>
      <c r="D37" t="s">
        <v>11</v>
      </c>
      <c r="E37" s="1">
        <v>43713</v>
      </c>
      <c r="F37">
        <v>3448</v>
      </c>
      <c r="G37" t="s">
        <v>28</v>
      </c>
      <c r="H37" t="s">
        <v>17</v>
      </c>
    </row>
    <row r="38" spans="1:8">
      <c r="A38" s="2" t="s">
        <v>26</v>
      </c>
      <c r="B38" t="s">
        <v>27</v>
      </c>
      <c r="C38">
        <v>76</v>
      </c>
      <c r="D38" t="s">
        <v>11</v>
      </c>
      <c r="E38" s="1">
        <v>43714</v>
      </c>
      <c r="F38">
        <v>2092</v>
      </c>
      <c r="G38" t="s">
        <v>28</v>
      </c>
      <c r="H38" t="s">
        <v>17</v>
      </c>
    </row>
    <row r="39" spans="1:8">
      <c r="A39" s="2" t="s">
        <v>26</v>
      </c>
      <c r="B39" t="s">
        <v>27</v>
      </c>
      <c r="C39">
        <v>76</v>
      </c>
      <c r="D39" t="s">
        <v>11</v>
      </c>
      <c r="E39" s="1">
        <v>43715</v>
      </c>
      <c r="F39">
        <v>1434</v>
      </c>
      <c r="G39" t="s">
        <v>28</v>
      </c>
      <c r="H39" t="s">
        <v>17</v>
      </c>
    </row>
    <row r="40" spans="1:8">
      <c r="A40" s="2" t="s">
        <v>26</v>
      </c>
      <c r="B40" t="s">
        <v>27</v>
      </c>
      <c r="C40">
        <v>76</v>
      </c>
      <c r="D40" t="s">
        <v>11</v>
      </c>
      <c r="E40" s="1">
        <v>43716</v>
      </c>
      <c r="F40">
        <v>1082</v>
      </c>
      <c r="G40" t="s">
        <v>28</v>
      </c>
      <c r="H40" t="s">
        <v>17</v>
      </c>
    </row>
    <row r="41" spans="1:8">
      <c r="A41" s="2" t="s">
        <v>26</v>
      </c>
      <c r="B41" t="s">
        <v>27</v>
      </c>
      <c r="C41">
        <v>76</v>
      </c>
      <c r="D41" t="s">
        <v>11</v>
      </c>
      <c r="E41" s="1">
        <v>43717</v>
      </c>
      <c r="F41">
        <v>471</v>
      </c>
      <c r="G41" t="s">
        <v>28</v>
      </c>
      <c r="H41" t="s">
        <v>17</v>
      </c>
    </row>
    <row r="42" spans="1:8">
      <c r="A42" s="2" t="s">
        <v>26</v>
      </c>
      <c r="B42" t="s">
        <v>27</v>
      </c>
      <c r="C42">
        <v>76</v>
      </c>
      <c r="D42" t="s">
        <v>11</v>
      </c>
      <c r="E42" s="1">
        <v>43718</v>
      </c>
      <c r="F42">
        <v>1123</v>
      </c>
      <c r="G42" t="s">
        <v>28</v>
      </c>
      <c r="H42" t="s">
        <v>17</v>
      </c>
    </row>
    <row r="43" spans="1:8">
      <c r="A43" s="2" t="s">
        <v>26</v>
      </c>
      <c r="B43" t="s">
        <v>27</v>
      </c>
      <c r="C43">
        <v>76</v>
      </c>
      <c r="D43" t="s">
        <v>11</v>
      </c>
      <c r="E43" s="1">
        <v>43719</v>
      </c>
      <c r="F43">
        <v>1695</v>
      </c>
      <c r="G43" t="s">
        <v>28</v>
      </c>
      <c r="H43" t="s">
        <v>17</v>
      </c>
    </row>
    <row r="44" spans="1:8">
      <c r="A44" s="2" t="s">
        <v>26</v>
      </c>
      <c r="B44" t="s">
        <v>27</v>
      </c>
      <c r="C44">
        <v>76</v>
      </c>
      <c r="D44" t="s">
        <v>11</v>
      </c>
      <c r="E44" s="1">
        <v>43720</v>
      </c>
      <c r="F44">
        <v>605</v>
      </c>
      <c r="G44" t="s">
        <v>28</v>
      </c>
      <c r="H44" t="s">
        <v>17</v>
      </c>
    </row>
    <row r="45" spans="1:8">
      <c r="A45" s="2" t="s">
        <v>26</v>
      </c>
      <c r="B45" t="s">
        <v>27</v>
      </c>
      <c r="C45">
        <v>76</v>
      </c>
      <c r="D45" t="s">
        <v>11</v>
      </c>
      <c r="E45" s="1">
        <v>43721</v>
      </c>
      <c r="F45">
        <v>1901</v>
      </c>
      <c r="G45" t="s">
        <v>28</v>
      </c>
      <c r="H45" t="s">
        <v>17</v>
      </c>
    </row>
    <row r="46" spans="1:8">
      <c r="A46" s="2" t="s">
        <v>26</v>
      </c>
      <c r="B46" t="s">
        <v>27</v>
      </c>
      <c r="C46">
        <v>76</v>
      </c>
      <c r="D46" t="s">
        <v>11</v>
      </c>
      <c r="E46" s="1">
        <v>43722</v>
      </c>
      <c r="F46">
        <v>3237</v>
      </c>
      <c r="G46" t="s">
        <v>28</v>
      </c>
      <c r="H46" t="s">
        <v>17</v>
      </c>
    </row>
    <row r="47" spans="1:8">
      <c r="A47" s="2" t="s">
        <v>26</v>
      </c>
      <c r="B47" t="s">
        <v>27</v>
      </c>
      <c r="C47">
        <v>76</v>
      </c>
      <c r="D47" t="s">
        <v>11</v>
      </c>
      <c r="E47" s="1">
        <v>43723</v>
      </c>
      <c r="F47">
        <v>888</v>
      </c>
      <c r="G47" t="s">
        <v>28</v>
      </c>
      <c r="H47" t="s">
        <v>17</v>
      </c>
    </row>
    <row r="48" spans="1:8">
      <c r="A48" s="2" t="s">
        <v>26</v>
      </c>
      <c r="B48" t="s">
        <v>27</v>
      </c>
      <c r="C48">
        <v>76</v>
      </c>
      <c r="D48" t="s">
        <v>11</v>
      </c>
      <c r="E48" s="1">
        <v>43724</v>
      </c>
      <c r="F48">
        <v>3769</v>
      </c>
      <c r="G48" t="s">
        <v>28</v>
      </c>
      <c r="H48" t="s">
        <v>17</v>
      </c>
    </row>
    <row r="49" spans="1:8">
      <c r="A49" s="2" t="s">
        <v>26</v>
      </c>
      <c r="B49" t="s">
        <v>27</v>
      </c>
      <c r="C49">
        <v>76</v>
      </c>
      <c r="D49" t="s">
        <v>11</v>
      </c>
      <c r="E49" s="1">
        <v>43725</v>
      </c>
      <c r="F49">
        <v>2860</v>
      </c>
      <c r="G49" t="s">
        <v>28</v>
      </c>
      <c r="H49" t="s">
        <v>17</v>
      </c>
    </row>
    <row r="50" spans="1:8">
      <c r="A50" s="2" t="s">
        <v>26</v>
      </c>
      <c r="B50" t="s">
        <v>27</v>
      </c>
      <c r="C50">
        <v>76</v>
      </c>
      <c r="D50" t="s">
        <v>11</v>
      </c>
      <c r="E50" s="1">
        <v>43726</v>
      </c>
      <c r="F50">
        <v>3213</v>
      </c>
      <c r="G50" t="s">
        <v>28</v>
      </c>
      <c r="H50" t="s">
        <v>17</v>
      </c>
    </row>
    <row r="51" spans="1:8">
      <c r="A51" s="2" t="s">
        <v>26</v>
      </c>
      <c r="B51" t="s">
        <v>27</v>
      </c>
      <c r="C51">
        <v>76</v>
      </c>
      <c r="D51" t="s">
        <v>11</v>
      </c>
      <c r="E51" s="1">
        <v>43727</v>
      </c>
      <c r="F51">
        <v>3214</v>
      </c>
      <c r="G51" t="s">
        <v>28</v>
      </c>
      <c r="H51" t="s">
        <v>17</v>
      </c>
    </row>
    <row r="52" spans="1:8">
      <c r="A52" s="2" t="s">
        <v>26</v>
      </c>
      <c r="B52" t="s">
        <v>27</v>
      </c>
      <c r="C52">
        <v>76</v>
      </c>
      <c r="D52" t="s">
        <v>11</v>
      </c>
      <c r="E52" s="1">
        <v>43728</v>
      </c>
      <c r="F52">
        <v>2363</v>
      </c>
      <c r="G52" t="s">
        <v>28</v>
      </c>
      <c r="H52" t="s">
        <v>17</v>
      </c>
    </row>
    <row r="53" spans="1:8">
      <c r="A53" s="2" t="s">
        <v>26</v>
      </c>
      <c r="B53" t="s">
        <v>27</v>
      </c>
      <c r="C53">
        <v>76</v>
      </c>
      <c r="D53" t="s">
        <v>11</v>
      </c>
      <c r="E53" s="1">
        <v>43729</v>
      </c>
      <c r="F53">
        <v>2923</v>
      </c>
      <c r="G53" t="s">
        <v>28</v>
      </c>
      <c r="H53" t="s">
        <v>17</v>
      </c>
    </row>
    <row r="54" spans="1:8">
      <c r="A54" s="2" t="s">
        <v>26</v>
      </c>
      <c r="B54" t="s">
        <v>27</v>
      </c>
      <c r="C54">
        <v>76</v>
      </c>
      <c r="D54" t="s">
        <v>11</v>
      </c>
      <c r="E54" s="1">
        <v>43730</v>
      </c>
      <c r="F54">
        <v>2303</v>
      </c>
      <c r="G54" t="s">
        <v>28</v>
      </c>
      <c r="H54" t="s">
        <v>17</v>
      </c>
    </row>
    <row r="55" spans="1:8">
      <c r="A55" s="2" t="s">
        <v>26</v>
      </c>
      <c r="B55" t="s">
        <v>27</v>
      </c>
      <c r="C55">
        <v>76</v>
      </c>
      <c r="D55" t="s">
        <v>11</v>
      </c>
      <c r="E55" s="1">
        <v>43731</v>
      </c>
      <c r="F55">
        <v>3062</v>
      </c>
      <c r="G55" t="s">
        <v>28</v>
      </c>
      <c r="H55" t="s">
        <v>17</v>
      </c>
    </row>
    <row r="56" spans="1:8">
      <c r="A56" s="2" t="s">
        <v>26</v>
      </c>
      <c r="B56" t="s">
        <v>27</v>
      </c>
      <c r="C56">
        <v>76</v>
      </c>
      <c r="D56" t="s">
        <v>11</v>
      </c>
      <c r="E56" s="1">
        <v>43732</v>
      </c>
      <c r="F56">
        <v>3214</v>
      </c>
      <c r="G56" t="s">
        <v>28</v>
      </c>
      <c r="H56" t="s">
        <v>17</v>
      </c>
    </row>
    <row r="57" spans="1:8">
      <c r="A57" s="2" t="s">
        <v>26</v>
      </c>
      <c r="B57" t="s">
        <v>27</v>
      </c>
      <c r="C57">
        <v>76</v>
      </c>
      <c r="D57" t="s">
        <v>11</v>
      </c>
      <c r="E57" s="1">
        <v>43733</v>
      </c>
      <c r="F57">
        <v>2728</v>
      </c>
      <c r="G57" t="s">
        <v>28</v>
      </c>
      <c r="H57" t="s">
        <v>17</v>
      </c>
    </row>
    <row r="58" spans="1:8">
      <c r="A58" s="2" t="s">
        <v>26</v>
      </c>
      <c r="B58" t="s">
        <v>27</v>
      </c>
      <c r="C58">
        <v>76</v>
      </c>
      <c r="D58" t="s">
        <v>11</v>
      </c>
      <c r="E58" s="1">
        <v>43734</v>
      </c>
      <c r="F58">
        <v>2610</v>
      </c>
      <c r="G58" t="s">
        <v>28</v>
      </c>
      <c r="H58" t="s">
        <v>17</v>
      </c>
    </row>
    <row r="59" spans="1:8">
      <c r="A59" s="2" t="s">
        <v>26</v>
      </c>
      <c r="B59" t="s">
        <v>27</v>
      </c>
      <c r="C59">
        <v>76</v>
      </c>
      <c r="D59" t="s">
        <v>11</v>
      </c>
      <c r="E59" s="1">
        <v>43735</v>
      </c>
      <c r="F59">
        <v>2883</v>
      </c>
      <c r="G59" t="s">
        <v>28</v>
      </c>
      <c r="H59" t="s">
        <v>17</v>
      </c>
    </row>
    <row r="60" spans="1:8">
      <c r="A60" s="2" t="s">
        <v>26</v>
      </c>
      <c r="B60" t="s">
        <v>27</v>
      </c>
      <c r="C60">
        <v>76</v>
      </c>
      <c r="D60" t="s">
        <v>11</v>
      </c>
      <c r="E60" s="1">
        <v>43736</v>
      </c>
      <c r="F60">
        <v>2674</v>
      </c>
      <c r="G60" t="s">
        <v>28</v>
      </c>
      <c r="H60" t="s">
        <v>17</v>
      </c>
    </row>
    <row r="61" spans="1:8">
      <c r="A61" s="2" t="s">
        <v>26</v>
      </c>
      <c r="B61" t="s">
        <v>27</v>
      </c>
      <c r="C61">
        <v>76</v>
      </c>
      <c r="D61" t="s">
        <v>11</v>
      </c>
      <c r="E61" s="1">
        <v>43737</v>
      </c>
      <c r="F61">
        <v>2960</v>
      </c>
      <c r="G61" t="s">
        <v>28</v>
      </c>
      <c r="H61" t="s">
        <v>17</v>
      </c>
    </row>
    <row r="62" spans="1:8">
      <c r="A62" s="2" t="s">
        <v>26</v>
      </c>
      <c r="B62" t="s">
        <v>27</v>
      </c>
      <c r="C62">
        <v>76</v>
      </c>
      <c r="D62" t="s">
        <v>11</v>
      </c>
      <c r="E62" s="1">
        <v>43738</v>
      </c>
      <c r="F62">
        <v>3015</v>
      </c>
      <c r="G62" t="s">
        <v>28</v>
      </c>
      <c r="H62" t="s">
        <v>17</v>
      </c>
    </row>
    <row r="63" spans="1:8">
      <c r="A63" s="2" t="s">
        <v>26</v>
      </c>
      <c r="B63" t="s">
        <v>27</v>
      </c>
      <c r="C63">
        <v>76</v>
      </c>
      <c r="D63" t="s">
        <v>11</v>
      </c>
      <c r="E63" s="1">
        <v>43739</v>
      </c>
      <c r="F63">
        <v>2911</v>
      </c>
      <c r="G63" t="s">
        <v>28</v>
      </c>
      <c r="H63" t="s">
        <v>17</v>
      </c>
    </row>
    <row r="64" spans="1:8">
      <c r="A64" s="2" t="s">
        <v>26</v>
      </c>
      <c r="B64" t="s">
        <v>27</v>
      </c>
      <c r="C64">
        <v>76</v>
      </c>
      <c r="D64" t="s">
        <v>11</v>
      </c>
      <c r="E64" s="1">
        <v>43740</v>
      </c>
      <c r="F64">
        <v>2951</v>
      </c>
      <c r="G64" t="s">
        <v>28</v>
      </c>
      <c r="H64" t="s">
        <v>17</v>
      </c>
    </row>
    <row r="65" spans="1:8">
      <c r="A65" s="2" t="s">
        <v>26</v>
      </c>
      <c r="B65" t="s">
        <v>27</v>
      </c>
      <c r="C65">
        <v>76</v>
      </c>
      <c r="D65" t="s">
        <v>11</v>
      </c>
      <c r="E65" s="1">
        <v>43741</v>
      </c>
      <c r="F65">
        <v>2952</v>
      </c>
      <c r="G65" t="s">
        <v>28</v>
      </c>
      <c r="H65" t="s">
        <v>17</v>
      </c>
    </row>
    <row r="66" spans="1:8">
      <c r="A66" s="2" t="s">
        <v>26</v>
      </c>
      <c r="B66" t="s">
        <v>27</v>
      </c>
      <c r="C66">
        <v>76</v>
      </c>
      <c r="D66" t="s">
        <v>11</v>
      </c>
      <c r="E66" s="1">
        <v>43742</v>
      </c>
      <c r="F66">
        <v>3112</v>
      </c>
      <c r="G66" t="s">
        <v>28</v>
      </c>
      <c r="H66" t="s">
        <v>17</v>
      </c>
    </row>
    <row r="67" spans="1:8">
      <c r="A67" s="2" t="s">
        <v>26</v>
      </c>
      <c r="B67" t="s">
        <v>27</v>
      </c>
      <c r="C67">
        <v>76</v>
      </c>
      <c r="D67" t="s">
        <v>11</v>
      </c>
      <c r="E67" s="1">
        <v>43743</v>
      </c>
      <c r="F67">
        <v>2354</v>
      </c>
      <c r="G67" t="s">
        <v>28</v>
      </c>
      <c r="H67" t="s">
        <v>17</v>
      </c>
    </row>
    <row r="68" spans="1:8">
      <c r="A68" s="2" t="s">
        <v>26</v>
      </c>
      <c r="B68" t="s">
        <v>27</v>
      </c>
      <c r="C68">
        <v>76</v>
      </c>
      <c r="D68" t="s">
        <v>11</v>
      </c>
      <c r="E68" s="1">
        <v>43744</v>
      </c>
      <c r="F68">
        <v>2061</v>
      </c>
      <c r="G68" t="s">
        <v>28</v>
      </c>
      <c r="H68" t="s">
        <v>17</v>
      </c>
    </row>
    <row r="69" spans="1:8">
      <c r="A69" s="2" t="s">
        <v>26</v>
      </c>
      <c r="B69" t="s">
        <v>27</v>
      </c>
      <c r="C69">
        <v>76</v>
      </c>
      <c r="D69" t="s">
        <v>11</v>
      </c>
      <c r="E69" s="1">
        <v>43745</v>
      </c>
      <c r="F69">
        <v>3325</v>
      </c>
      <c r="G69" t="s">
        <v>28</v>
      </c>
      <c r="H69" t="s">
        <v>17</v>
      </c>
    </row>
    <row r="70" spans="1:8">
      <c r="A70" s="2" t="s">
        <v>26</v>
      </c>
      <c r="B70" t="s">
        <v>27</v>
      </c>
      <c r="C70">
        <v>76</v>
      </c>
      <c r="D70" t="s">
        <v>11</v>
      </c>
      <c r="E70" s="1">
        <v>43746</v>
      </c>
      <c r="F70">
        <v>2841</v>
      </c>
      <c r="G70" t="s">
        <v>28</v>
      </c>
      <c r="H70" t="s">
        <v>17</v>
      </c>
    </row>
    <row r="71" spans="1:8">
      <c r="A71" s="2" t="s">
        <v>26</v>
      </c>
      <c r="B71" t="s">
        <v>27</v>
      </c>
      <c r="C71">
        <v>76</v>
      </c>
      <c r="D71" t="s">
        <v>11</v>
      </c>
      <c r="E71" s="1">
        <v>43747</v>
      </c>
      <c r="F71">
        <v>2692</v>
      </c>
      <c r="G71" t="s">
        <v>28</v>
      </c>
      <c r="H71" t="s">
        <v>17</v>
      </c>
    </row>
    <row r="72" spans="1:8">
      <c r="A72" s="2" t="s">
        <v>26</v>
      </c>
      <c r="B72" t="s">
        <v>27</v>
      </c>
      <c r="C72">
        <v>76</v>
      </c>
      <c r="D72" t="s">
        <v>11</v>
      </c>
      <c r="E72" s="1">
        <v>43748</v>
      </c>
      <c r="F72">
        <v>2628</v>
      </c>
      <c r="G72" t="s">
        <v>28</v>
      </c>
      <c r="H72" t="s">
        <v>17</v>
      </c>
    </row>
    <row r="73" spans="1:8">
      <c r="A73" s="2" t="s">
        <v>26</v>
      </c>
      <c r="B73" t="s">
        <v>27</v>
      </c>
      <c r="C73">
        <v>76</v>
      </c>
      <c r="D73" t="s">
        <v>11</v>
      </c>
      <c r="E73" s="1">
        <v>43749</v>
      </c>
      <c r="F73">
        <v>2719</v>
      </c>
      <c r="G73" t="s">
        <v>28</v>
      </c>
      <c r="H73" t="s">
        <v>17</v>
      </c>
    </row>
    <row r="74" spans="1:8">
      <c r="A74" s="2" t="s">
        <v>26</v>
      </c>
      <c r="B74" t="s">
        <v>27</v>
      </c>
      <c r="C74">
        <v>76</v>
      </c>
      <c r="D74" t="s">
        <v>11</v>
      </c>
      <c r="E74" s="1">
        <v>43750</v>
      </c>
      <c r="F74">
        <v>2179</v>
      </c>
      <c r="G74" t="s">
        <v>28</v>
      </c>
      <c r="H74" t="s">
        <v>17</v>
      </c>
    </row>
    <row r="75" spans="1:8">
      <c r="A75" s="2" t="s">
        <v>26</v>
      </c>
      <c r="B75" t="s">
        <v>27</v>
      </c>
      <c r="C75">
        <v>76</v>
      </c>
      <c r="D75" t="s">
        <v>11</v>
      </c>
      <c r="E75" s="1">
        <v>43751</v>
      </c>
      <c r="F75">
        <v>2353</v>
      </c>
      <c r="G75" t="s">
        <v>28</v>
      </c>
      <c r="H75" t="s">
        <v>17</v>
      </c>
    </row>
    <row r="76" spans="1:8">
      <c r="A76" s="2" t="s">
        <v>26</v>
      </c>
      <c r="B76" t="s">
        <v>27</v>
      </c>
      <c r="C76">
        <v>76</v>
      </c>
      <c r="D76" t="s">
        <v>11</v>
      </c>
      <c r="E76" s="1">
        <v>43752</v>
      </c>
      <c r="F76">
        <v>2025</v>
      </c>
      <c r="G76" t="s">
        <v>28</v>
      </c>
      <c r="H76" t="s">
        <v>17</v>
      </c>
    </row>
    <row r="77" spans="1:8">
      <c r="A77" s="2" t="s">
        <v>26</v>
      </c>
      <c r="B77" t="s">
        <v>27</v>
      </c>
      <c r="C77">
        <v>76</v>
      </c>
      <c r="D77" t="s">
        <v>11</v>
      </c>
      <c r="E77" s="1">
        <v>43753</v>
      </c>
      <c r="F77">
        <v>1837</v>
      </c>
      <c r="G77" t="s">
        <v>28</v>
      </c>
      <c r="H77" t="s">
        <v>17</v>
      </c>
    </row>
    <row r="78" spans="1:8">
      <c r="A78" s="2" t="s">
        <v>26</v>
      </c>
      <c r="B78" t="s">
        <v>27</v>
      </c>
      <c r="C78">
        <v>76</v>
      </c>
      <c r="D78" t="s">
        <v>11</v>
      </c>
      <c r="E78" s="1">
        <v>43754</v>
      </c>
      <c r="F78">
        <v>1124</v>
      </c>
      <c r="G78" t="s">
        <v>28</v>
      </c>
      <c r="H78" t="s">
        <v>17</v>
      </c>
    </row>
    <row r="79" spans="1:8">
      <c r="A79" s="2" t="s">
        <v>26</v>
      </c>
      <c r="B79" t="s">
        <v>27</v>
      </c>
      <c r="C79">
        <v>76</v>
      </c>
      <c r="D79" t="s">
        <v>11</v>
      </c>
      <c r="E79" s="1">
        <v>43755</v>
      </c>
      <c r="F79">
        <v>2018</v>
      </c>
      <c r="G79" t="s">
        <v>28</v>
      </c>
      <c r="H79" t="s">
        <v>17</v>
      </c>
    </row>
    <row r="80" spans="1:8">
      <c r="A80" s="2" t="s">
        <v>26</v>
      </c>
      <c r="B80" t="s">
        <v>27</v>
      </c>
      <c r="C80">
        <v>76</v>
      </c>
      <c r="D80" t="s">
        <v>11</v>
      </c>
      <c r="E80" s="1">
        <v>43756</v>
      </c>
      <c r="F80">
        <v>1142</v>
      </c>
      <c r="G80" t="s">
        <v>28</v>
      </c>
      <c r="H80" t="s">
        <v>17</v>
      </c>
    </row>
    <row r="81" spans="1:8">
      <c r="A81" s="2" t="s">
        <v>26</v>
      </c>
      <c r="B81" t="s">
        <v>27</v>
      </c>
      <c r="C81">
        <v>76</v>
      </c>
      <c r="D81" t="s">
        <v>11</v>
      </c>
      <c r="E81" s="1">
        <v>43757</v>
      </c>
      <c r="F81">
        <v>1964</v>
      </c>
      <c r="G81" t="s">
        <v>28</v>
      </c>
      <c r="H81" t="s">
        <v>17</v>
      </c>
    </row>
    <row r="82" spans="1:8">
      <c r="A82" s="2" t="s">
        <v>26</v>
      </c>
      <c r="B82" t="s">
        <v>27</v>
      </c>
      <c r="C82">
        <v>76</v>
      </c>
      <c r="D82" t="s">
        <v>11</v>
      </c>
      <c r="E82" s="1">
        <v>43758</v>
      </c>
      <c r="F82">
        <v>2337</v>
      </c>
      <c r="G82" t="s">
        <v>28</v>
      </c>
      <c r="H82" t="s">
        <v>17</v>
      </c>
    </row>
    <row r="83" spans="1:8">
      <c r="A83" s="2" t="s">
        <v>26</v>
      </c>
      <c r="B83" t="s">
        <v>27</v>
      </c>
      <c r="C83">
        <v>76</v>
      </c>
      <c r="D83" t="s">
        <v>11</v>
      </c>
      <c r="E83" s="1">
        <v>43759</v>
      </c>
      <c r="F83">
        <v>2490</v>
      </c>
      <c r="G83" t="s">
        <v>28</v>
      </c>
      <c r="H83" t="s">
        <v>17</v>
      </c>
    </row>
    <row r="84" spans="1:8">
      <c r="A84" s="2" t="s">
        <v>26</v>
      </c>
      <c r="B84" t="s">
        <v>27</v>
      </c>
      <c r="C84">
        <v>76</v>
      </c>
      <c r="D84" t="s">
        <v>11</v>
      </c>
      <c r="E84" s="1">
        <v>43760</v>
      </c>
      <c r="F84">
        <v>1829</v>
      </c>
      <c r="G84" t="s">
        <v>28</v>
      </c>
      <c r="H84" t="s">
        <v>17</v>
      </c>
    </row>
    <row r="85" spans="1:8">
      <c r="A85" s="2" t="s">
        <v>26</v>
      </c>
      <c r="B85" t="s">
        <v>27</v>
      </c>
      <c r="C85">
        <v>76</v>
      </c>
      <c r="D85" t="s">
        <v>11</v>
      </c>
      <c r="E85" s="1">
        <v>43761</v>
      </c>
      <c r="F85">
        <v>1660</v>
      </c>
      <c r="G85" t="s">
        <v>28</v>
      </c>
      <c r="H85" t="s">
        <v>17</v>
      </c>
    </row>
    <row r="86" spans="1:8">
      <c r="A86" s="2" t="s">
        <v>26</v>
      </c>
      <c r="B86" t="s">
        <v>27</v>
      </c>
      <c r="C86">
        <v>76</v>
      </c>
      <c r="D86" t="s">
        <v>11</v>
      </c>
      <c r="E86" s="1">
        <v>43762</v>
      </c>
      <c r="F86">
        <v>2113</v>
      </c>
      <c r="G86" t="s">
        <v>28</v>
      </c>
      <c r="H86" t="s">
        <v>17</v>
      </c>
    </row>
    <row r="87" spans="1:8">
      <c r="A87" s="2" t="s">
        <v>26</v>
      </c>
      <c r="B87" t="s">
        <v>27</v>
      </c>
      <c r="C87">
        <v>76</v>
      </c>
      <c r="D87" t="s">
        <v>11</v>
      </c>
      <c r="E87" s="1">
        <v>43763</v>
      </c>
      <c r="F87">
        <v>2125</v>
      </c>
      <c r="G87" t="s">
        <v>28</v>
      </c>
      <c r="H87" t="s">
        <v>17</v>
      </c>
    </row>
    <row r="88" spans="1:8">
      <c r="A88" s="2" t="s">
        <v>26</v>
      </c>
      <c r="B88" t="s">
        <v>27</v>
      </c>
      <c r="C88">
        <v>76</v>
      </c>
      <c r="D88" t="s">
        <v>11</v>
      </c>
      <c r="E88" s="1">
        <v>43764</v>
      </c>
      <c r="F88">
        <v>1785</v>
      </c>
      <c r="G88" t="s">
        <v>28</v>
      </c>
      <c r="H88" t="s">
        <v>17</v>
      </c>
    </row>
    <row r="89" spans="1:8">
      <c r="A89" s="2" t="s">
        <v>26</v>
      </c>
      <c r="B89" t="s">
        <v>27</v>
      </c>
      <c r="C89">
        <v>76</v>
      </c>
      <c r="D89" t="s">
        <v>11</v>
      </c>
      <c r="E89" s="1">
        <v>43765</v>
      </c>
      <c r="F89">
        <v>2191</v>
      </c>
      <c r="G89" t="s">
        <v>28</v>
      </c>
      <c r="H89" t="s">
        <v>17</v>
      </c>
    </row>
    <row r="90" spans="1:8">
      <c r="A90" s="2" t="s">
        <v>26</v>
      </c>
      <c r="B90" t="s">
        <v>27</v>
      </c>
      <c r="C90">
        <v>76</v>
      </c>
      <c r="D90" t="s">
        <v>11</v>
      </c>
      <c r="E90" s="1">
        <v>43766</v>
      </c>
      <c r="F90">
        <v>1940</v>
      </c>
      <c r="G90" t="s">
        <v>28</v>
      </c>
      <c r="H90" t="s">
        <v>17</v>
      </c>
    </row>
    <row r="91" spans="1:8">
      <c r="A91" s="2" t="s">
        <v>26</v>
      </c>
      <c r="B91" t="s">
        <v>27</v>
      </c>
      <c r="C91">
        <v>76</v>
      </c>
      <c r="D91" t="s">
        <v>11</v>
      </c>
      <c r="E91" s="1">
        <v>43767</v>
      </c>
      <c r="F91">
        <v>1129</v>
      </c>
      <c r="G91" t="s">
        <v>28</v>
      </c>
      <c r="H91" t="s">
        <v>17</v>
      </c>
    </row>
    <row r="92" spans="1:8">
      <c r="A92" s="2" t="s">
        <v>26</v>
      </c>
      <c r="B92" t="s">
        <v>27</v>
      </c>
      <c r="C92">
        <v>76</v>
      </c>
      <c r="D92" t="s">
        <v>11</v>
      </c>
      <c r="E92" s="1">
        <v>43768</v>
      </c>
      <c r="F92">
        <v>1536</v>
      </c>
      <c r="G92" t="s">
        <v>28</v>
      </c>
      <c r="H92" t="s">
        <v>17</v>
      </c>
    </row>
    <row r="93" spans="1:8">
      <c r="A93" s="2" t="s">
        <v>26</v>
      </c>
      <c r="B93" t="s">
        <v>27</v>
      </c>
      <c r="C93">
        <v>76</v>
      </c>
      <c r="D93" t="s">
        <v>11</v>
      </c>
      <c r="E93" s="1">
        <v>43769</v>
      </c>
      <c r="F93">
        <v>1076</v>
      </c>
      <c r="G93" t="s">
        <v>28</v>
      </c>
      <c r="H93" t="s">
        <v>17</v>
      </c>
    </row>
    <row r="94" spans="1:8">
      <c r="A94" s="2" t="s">
        <v>26</v>
      </c>
      <c r="B94" t="s">
        <v>27</v>
      </c>
      <c r="C94">
        <v>76</v>
      </c>
      <c r="D94" t="s">
        <v>11</v>
      </c>
      <c r="E94" s="1">
        <v>43770</v>
      </c>
      <c r="F94">
        <v>1464</v>
      </c>
      <c r="G94" t="s">
        <v>28</v>
      </c>
      <c r="H94" t="s">
        <v>17</v>
      </c>
    </row>
    <row r="95" spans="1:8">
      <c r="A95" s="2" t="s">
        <v>26</v>
      </c>
      <c r="B95" t="s">
        <v>27</v>
      </c>
      <c r="C95">
        <v>76</v>
      </c>
      <c r="D95" t="s">
        <v>11</v>
      </c>
      <c r="E95" s="1">
        <v>43771</v>
      </c>
      <c r="F95">
        <v>1241</v>
      </c>
      <c r="G95" t="s">
        <v>28</v>
      </c>
      <c r="H95" t="s">
        <v>17</v>
      </c>
    </row>
    <row r="96" spans="1:8">
      <c r="A96" s="2" t="s">
        <v>26</v>
      </c>
      <c r="B96" t="s">
        <v>27</v>
      </c>
      <c r="C96">
        <v>76</v>
      </c>
      <c r="D96" t="s">
        <v>11</v>
      </c>
      <c r="E96" s="1">
        <v>43772</v>
      </c>
      <c r="F96">
        <v>979</v>
      </c>
      <c r="G96" t="s">
        <v>28</v>
      </c>
      <c r="H96" t="s">
        <v>17</v>
      </c>
    </row>
    <row r="97" spans="1:8">
      <c r="A97" s="2" t="s">
        <v>26</v>
      </c>
      <c r="B97" t="s">
        <v>27</v>
      </c>
      <c r="C97">
        <v>76</v>
      </c>
      <c r="D97" t="s">
        <v>11</v>
      </c>
      <c r="E97" s="1">
        <v>43773</v>
      </c>
      <c r="F97">
        <v>1500</v>
      </c>
      <c r="G97" t="s">
        <v>28</v>
      </c>
      <c r="H97" t="s">
        <v>17</v>
      </c>
    </row>
    <row r="98" spans="1:8">
      <c r="A98" s="2" t="s">
        <v>26</v>
      </c>
      <c r="B98" t="s">
        <v>27</v>
      </c>
      <c r="C98">
        <v>76</v>
      </c>
      <c r="D98" t="s">
        <v>11</v>
      </c>
      <c r="E98" s="1">
        <v>43774</v>
      </c>
      <c r="F98">
        <v>1471</v>
      </c>
      <c r="G98" t="s">
        <v>28</v>
      </c>
      <c r="H98" t="s">
        <v>17</v>
      </c>
    </row>
    <row r="99" spans="1:8">
      <c r="A99" s="2" t="s">
        <v>26</v>
      </c>
      <c r="B99" t="s">
        <v>27</v>
      </c>
      <c r="C99">
        <v>76</v>
      </c>
      <c r="D99" t="s">
        <v>11</v>
      </c>
      <c r="E99" s="1">
        <v>43775</v>
      </c>
      <c r="F99">
        <v>1606</v>
      </c>
      <c r="G99" t="s">
        <v>28</v>
      </c>
      <c r="H99" t="s">
        <v>17</v>
      </c>
    </row>
    <row r="100" spans="1:8">
      <c r="A100" s="2" t="s">
        <v>26</v>
      </c>
      <c r="B100" t="s">
        <v>27</v>
      </c>
      <c r="C100">
        <v>76</v>
      </c>
      <c r="D100" t="s">
        <v>11</v>
      </c>
      <c r="E100" s="1">
        <v>43776</v>
      </c>
      <c r="F100">
        <v>2243</v>
      </c>
      <c r="G100" t="s">
        <v>28</v>
      </c>
      <c r="H100" t="s">
        <v>17</v>
      </c>
    </row>
    <row r="101" spans="1:8">
      <c r="A101" s="2" t="s">
        <v>26</v>
      </c>
      <c r="B101" t="s">
        <v>27</v>
      </c>
      <c r="C101">
        <v>76</v>
      </c>
      <c r="D101" t="s">
        <v>11</v>
      </c>
      <c r="E101" s="1">
        <v>43777</v>
      </c>
      <c r="F101">
        <v>2201</v>
      </c>
      <c r="G101" t="s">
        <v>28</v>
      </c>
      <c r="H101" t="s">
        <v>17</v>
      </c>
    </row>
    <row r="102" spans="1:8">
      <c r="A102" s="2" t="s">
        <v>26</v>
      </c>
      <c r="B102" t="s">
        <v>27</v>
      </c>
      <c r="C102">
        <v>76</v>
      </c>
      <c r="D102" t="s">
        <v>11</v>
      </c>
      <c r="E102" s="1">
        <v>43778</v>
      </c>
      <c r="F102">
        <v>2075</v>
      </c>
      <c r="G102" t="s">
        <v>28</v>
      </c>
      <c r="H102" t="s">
        <v>17</v>
      </c>
    </row>
    <row r="103" spans="1:8">
      <c r="A103" s="2" t="s">
        <v>26</v>
      </c>
      <c r="B103" t="s">
        <v>27</v>
      </c>
      <c r="C103">
        <v>76</v>
      </c>
      <c r="D103" t="s">
        <v>11</v>
      </c>
      <c r="E103" s="1">
        <v>43779</v>
      </c>
      <c r="F103">
        <v>1862</v>
      </c>
      <c r="G103" t="s">
        <v>28</v>
      </c>
      <c r="H103" t="s">
        <v>17</v>
      </c>
    </row>
    <row r="104" spans="1:8">
      <c r="A104" s="2" t="s">
        <v>26</v>
      </c>
      <c r="B104" t="s">
        <v>27</v>
      </c>
      <c r="C104">
        <v>76</v>
      </c>
      <c r="D104" t="s">
        <v>11</v>
      </c>
      <c r="E104" s="1">
        <v>43780</v>
      </c>
      <c r="F104">
        <v>2008</v>
      </c>
      <c r="G104" t="s">
        <v>28</v>
      </c>
      <c r="H104" t="s">
        <v>17</v>
      </c>
    </row>
    <row r="105" spans="1:8">
      <c r="A105" s="2" t="s">
        <v>26</v>
      </c>
      <c r="B105" t="s">
        <v>27</v>
      </c>
      <c r="C105">
        <v>76</v>
      </c>
      <c r="D105" t="s">
        <v>11</v>
      </c>
      <c r="E105" s="1">
        <v>43781</v>
      </c>
      <c r="F105">
        <v>2112</v>
      </c>
      <c r="G105" t="s">
        <v>28</v>
      </c>
      <c r="H105" t="s">
        <v>17</v>
      </c>
    </row>
    <row r="106" spans="1:8">
      <c r="A106" s="2" t="s">
        <v>26</v>
      </c>
      <c r="B106" t="s">
        <v>27</v>
      </c>
      <c r="C106">
        <v>76</v>
      </c>
      <c r="D106" t="s">
        <v>11</v>
      </c>
      <c r="E106" s="1">
        <v>43782</v>
      </c>
      <c r="F106">
        <v>1821</v>
      </c>
      <c r="G106" t="s">
        <v>28</v>
      </c>
      <c r="H106" t="s">
        <v>17</v>
      </c>
    </row>
    <row r="107" spans="1:8">
      <c r="A107" s="2" t="s">
        <v>26</v>
      </c>
      <c r="B107" t="s">
        <v>27</v>
      </c>
      <c r="C107">
        <v>76</v>
      </c>
      <c r="D107" t="s">
        <v>11</v>
      </c>
      <c r="E107" s="1">
        <v>43783</v>
      </c>
      <c r="F107">
        <v>1715</v>
      </c>
      <c r="G107" t="s">
        <v>28</v>
      </c>
      <c r="H107" t="s">
        <v>17</v>
      </c>
    </row>
    <row r="108" spans="1:8">
      <c r="A108" s="2" t="s">
        <v>26</v>
      </c>
      <c r="B108" t="s">
        <v>27</v>
      </c>
      <c r="C108">
        <v>76</v>
      </c>
      <c r="D108" t="s">
        <v>11</v>
      </c>
      <c r="E108" s="1">
        <v>43784</v>
      </c>
      <c r="F108">
        <v>1606</v>
      </c>
      <c r="G108" t="s">
        <v>28</v>
      </c>
      <c r="H108" t="s">
        <v>17</v>
      </c>
    </row>
    <row r="109" spans="1:8">
      <c r="A109" s="2" t="s">
        <v>26</v>
      </c>
      <c r="B109" t="s">
        <v>27</v>
      </c>
      <c r="C109">
        <v>76</v>
      </c>
      <c r="D109" t="s">
        <v>11</v>
      </c>
      <c r="E109" s="1">
        <v>43785</v>
      </c>
      <c r="F109">
        <v>3386</v>
      </c>
      <c r="G109" t="s">
        <v>28</v>
      </c>
      <c r="H109" t="s">
        <v>17</v>
      </c>
    </row>
    <row r="110" spans="1:8">
      <c r="A110" s="2" t="s">
        <v>26</v>
      </c>
      <c r="B110" t="s">
        <v>27</v>
      </c>
      <c r="C110">
        <v>76</v>
      </c>
      <c r="D110" t="s">
        <v>11</v>
      </c>
      <c r="E110" s="1">
        <v>43786</v>
      </c>
      <c r="F110">
        <v>2756</v>
      </c>
      <c r="G110" t="s">
        <v>28</v>
      </c>
      <c r="H110" t="s">
        <v>17</v>
      </c>
    </row>
    <row r="111" spans="1:8">
      <c r="A111" s="2" t="s">
        <v>26</v>
      </c>
      <c r="B111" t="s">
        <v>27</v>
      </c>
      <c r="C111">
        <v>76</v>
      </c>
      <c r="D111" t="s">
        <v>11</v>
      </c>
      <c r="E111" s="1">
        <v>43787</v>
      </c>
      <c r="F111">
        <v>1838</v>
      </c>
      <c r="G111" t="s">
        <v>28</v>
      </c>
      <c r="H111" t="s">
        <v>17</v>
      </c>
    </row>
    <row r="112" spans="1:8">
      <c r="A112" s="2" t="s">
        <v>26</v>
      </c>
      <c r="B112" t="s">
        <v>27</v>
      </c>
      <c r="C112">
        <v>76</v>
      </c>
      <c r="D112" t="s">
        <v>11</v>
      </c>
      <c r="E112" s="1">
        <v>43788</v>
      </c>
      <c r="F112">
        <v>1662</v>
      </c>
      <c r="G112" t="s">
        <v>28</v>
      </c>
      <c r="H112" t="s">
        <v>17</v>
      </c>
    </row>
    <row r="113" spans="1:8">
      <c r="A113" s="2" t="s">
        <v>26</v>
      </c>
      <c r="B113" t="s">
        <v>27</v>
      </c>
      <c r="C113">
        <v>76</v>
      </c>
      <c r="D113" t="s">
        <v>11</v>
      </c>
      <c r="E113" s="1">
        <v>43789</v>
      </c>
      <c r="F113">
        <v>2331</v>
      </c>
      <c r="G113" t="s">
        <v>28</v>
      </c>
      <c r="H113" t="s">
        <v>17</v>
      </c>
    </row>
    <row r="114" spans="1:8">
      <c r="A114" s="2" t="s">
        <v>26</v>
      </c>
      <c r="B114" t="s">
        <v>27</v>
      </c>
      <c r="C114">
        <v>76</v>
      </c>
      <c r="D114" t="s">
        <v>11</v>
      </c>
      <c r="E114" s="1">
        <v>43790</v>
      </c>
      <c r="F114">
        <v>1656</v>
      </c>
      <c r="G114" t="s">
        <v>28</v>
      </c>
      <c r="H114" t="s">
        <v>17</v>
      </c>
    </row>
    <row r="115" spans="1:8">
      <c r="A115" s="2" t="s">
        <v>26</v>
      </c>
      <c r="B115" t="s">
        <v>27</v>
      </c>
      <c r="C115">
        <v>76</v>
      </c>
      <c r="D115" t="s">
        <v>11</v>
      </c>
      <c r="E115" s="1">
        <v>43791</v>
      </c>
      <c r="F115">
        <v>2032</v>
      </c>
      <c r="G115" t="s">
        <v>28</v>
      </c>
      <c r="H115" t="s">
        <v>17</v>
      </c>
    </row>
    <row r="116" spans="1:8">
      <c r="A116" s="2" t="s">
        <v>26</v>
      </c>
      <c r="B116" t="s">
        <v>27</v>
      </c>
      <c r="C116">
        <v>76</v>
      </c>
      <c r="D116" t="s">
        <v>11</v>
      </c>
      <c r="E116" s="1">
        <v>43792</v>
      </c>
      <c r="F116">
        <v>1980</v>
      </c>
      <c r="G116" t="s">
        <v>28</v>
      </c>
      <c r="H116" t="s">
        <v>17</v>
      </c>
    </row>
    <row r="117" spans="1:8">
      <c r="A117" s="2" t="s">
        <v>26</v>
      </c>
      <c r="B117" t="s">
        <v>27</v>
      </c>
      <c r="C117">
        <v>76</v>
      </c>
      <c r="D117" t="s">
        <v>11</v>
      </c>
      <c r="E117" s="1">
        <v>43793</v>
      </c>
      <c r="F117">
        <v>2093</v>
      </c>
      <c r="G117" t="s">
        <v>28</v>
      </c>
      <c r="H117" t="s">
        <v>17</v>
      </c>
    </row>
    <row r="118" spans="1:8">
      <c r="A118" s="2" t="s">
        <v>26</v>
      </c>
      <c r="B118" t="s">
        <v>27</v>
      </c>
      <c r="C118">
        <v>76</v>
      </c>
      <c r="D118" t="s">
        <v>11</v>
      </c>
      <c r="E118" s="1">
        <v>43794</v>
      </c>
      <c r="F118">
        <v>1948</v>
      </c>
      <c r="G118" t="s">
        <v>28</v>
      </c>
      <c r="H118" t="s">
        <v>17</v>
      </c>
    </row>
    <row r="119" spans="1:8">
      <c r="A119" s="2" t="s">
        <v>26</v>
      </c>
      <c r="B119" t="s">
        <v>27</v>
      </c>
      <c r="C119">
        <v>76</v>
      </c>
      <c r="D119" t="s">
        <v>11</v>
      </c>
      <c r="E119" s="1">
        <v>43795</v>
      </c>
      <c r="F119">
        <v>2171</v>
      </c>
      <c r="G119" t="s">
        <v>28</v>
      </c>
      <c r="H119" t="s">
        <v>17</v>
      </c>
    </row>
    <row r="120" spans="1:8">
      <c r="A120" s="2" t="s">
        <v>26</v>
      </c>
      <c r="B120" t="s">
        <v>27</v>
      </c>
      <c r="C120">
        <v>76</v>
      </c>
      <c r="D120" t="s">
        <v>11</v>
      </c>
      <c r="E120" s="1">
        <v>43796</v>
      </c>
      <c r="F120">
        <v>2203</v>
      </c>
      <c r="G120" t="s">
        <v>28</v>
      </c>
      <c r="H120" t="s">
        <v>17</v>
      </c>
    </row>
    <row r="121" spans="1:8">
      <c r="A121" s="2" t="s">
        <v>26</v>
      </c>
      <c r="B121" t="s">
        <v>27</v>
      </c>
      <c r="C121">
        <v>76</v>
      </c>
      <c r="D121" t="s">
        <v>11</v>
      </c>
      <c r="E121" s="1">
        <v>43797</v>
      </c>
      <c r="F121">
        <v>2116</v>
      </c>
      <c r="G121" t="s">
        <v>28</v>
      </c>
      <c r="H121" t="s">
        <v>17</v>
      </c>
    </row>
    <row r="122" spans="1:8">
      <c r="A122" s="2" t="s">
        <v>26</v>
      </c>
      <c r="B122" t="s">
        <v>27</v>
      </c>
      <c r="C122">
        <v>76</v>
      </c>
      <c r="D122" t="s">
        <v>11</v>
      </c>
      <c r="E122" s="1">
        <v>43798</v>
      </c>
      <c r="F122">
        <v>2033</v>
      </c>
      <c r="G122" t="s">
        <v>28</v>
      </c>
      <c r="H122" t="s">
        <v>17</v>
      </c>
    </row>
    <row r="123" spans="1:8">
      <c r="A123" s="2" t="s">
        <v>26</v>
      </c>
      <c r="B123" t="s">
        <v>27</v>
      </c>
      <c r="C123">
        <v>76</v>
      </c>
      <c r="D123" t="s">
        <v>11</v>
      </c>
      <c r="E123" s="1">
        <v>43799</v>
      </c>
      <c r="F123">
        <v>2167</v>
      </c>
      <c r="G123" t="s">
        <v>28</v>
      </c>
      <c r="H123" t="s">
        <v>17</v>
      </c>
    </row>
    <row r="124" spans="1:8">
      <c r="A124" s="2" t="s">
        <v>26</v>
      </c>
      <c r="B124" t="s">
        <v>27</v>
      </c>
      <c r="C124">
        <v>76</v>
      </c>
      <c r="D124" t="s">
        <v>11</v>
      </c>
      <c r="E124" s="1">
        <v>43800</v>
      </c>
      <c r="F124">
        <v>3849</v>
      </c>
      <c r="G124" t="s">
        <v>28</v>
      </c>
      <c r="H124" t="s">
        <v>17</v>
      </c>
    </row>
    <row r="125" spans="1:8">
      <c r="A125" s="2" t="s">
        <v>26</v>
      </c>
      <c r="B125" t="s">
        <v>27</v>
      </c>
      <c r="C125">
        <v>76</v>
      </c>
      <c r="D125" t="s">
        <v>11</v>
      </c>
      <c r="E125" s="1">
        <v>43801</v>
      </c>
      <c r="F125">
        <v>6320</v>
      </c>
      <c r="G125" t="s">
        <v>28</v>
      </c>
      <c r="H125" t="s">
        <v>17</v>
      </c>
    </row>
    <row r="126" spans="1:8">
      <c r="A126" s="2" t="s">
        <v>26</v>
      </c>
      <c r="B126" t="s">
        <v>27</v>
      </c>
      <c r="C126">
        <v>76</v>
      </c>
      <c r="D126" t="s">
        <v>11</v>
      </c>
      <c r="E126" s="1">
        <v>43802</v>
      </c>
      <c r="F126">
        <v>4453</v>
      </c>
      <c r="G126" t="s">
        <v>28</v>
      </c>
      <c r="H126" t="s">
        <v>17</v>
      </c>
    </row>
    <row r="127" spans="1:8">
      <c r="A127" s="2" t="s">
        <v>26</v>
      </c>
      <c r="B127" t="s">
        <v>27</v>
      </c>
      <c r="C127">
        <v>76</v>
      </c>
      <c r="D127" t="s">
        <v>11</v>
      </c>
      <c r="E127" s="1">
        <v>43803</v>
      </c>
      <c r="F127">
        <v>3678</v>
      </c>
      <c r="G127" t="s">
        <v>28</v>
      </c>
      <c r="H127" t="s">
        <v>17</v>
      </c>
    </row>
    <row r="128" spans="1:8">
      <c r="A128" s="2" t="s">
        <v>26</v>
      </c>
      <c r="B128" t="s">
        <v>27</v>
      </c>
      <c r="C128">
        <v>76</v>
      </c>
      <c r="D128" t="s">
        <v>11</v>
      </c>
      <c r="E128" s="1">
        <v>43804</v>
      </c>
      <c r="F128">
        <v>3149</v>
      </c>
      <c r="G128" t="s">
        <v>28</v>
      </c>
      <c r="H128" t="s">
        <v>17</v>
      </c>
    </row>
    <row r="129" spans="1:8">
      <c r="A129" s="2" t="s">
        <v>26</v>
      </c>
      <c r="B129" t="s">
        <v>27</v>
      </c>
      <c r="C129">
        <v>76</v>
      </c>
      <c r="D129" t="s">
        <v>11</v>
      </c>
      <c r="E129" s="1">
        <v>43805</v>
      </c>
      <c r="F129">
        <v>3972</v>
      </c>
      <c r="G129" t="s">
        <v>28</v>
      </c>
      <c r="H129" t="s">
        <v>17</v>
      </c>
    </row>
    <row r="130" spans="1:8">
      <c r="A130" s="2" t="s">
        <v>26</v>
      </c>
      <c r="B130" t="s">
        <v>27</v>
      </c>
      <c r="C130">
        <v>76</v>
      </c>
      <c r="D130" t="s">
        <v>11</v>
      </c>
      <c r="E130" s="1">
        <v>43806</v>
      </c>
      <c r="F130">
        <v>9296</v>
      </c>
      <c r="G130" t="s">
        <v>28</v>
      </c>
      <c r="H130" t="s">
        <v>17</v>
      </c>
    </row>
    <row r="131" spans="1:8">
      <c r="A131" s="2" t="s">
        <v>26</v>
      </c>
      <c r="B131" t="s">
        <v>27</v>
      </c>
      <c r="C131">
        <v>76</v>
      </c>
      <c r="D131" t="s">
        <v>11</v>
      </c>
      <c r="E131" s="1">
        <v>43807</v>
      </c>
      <c r="F131">
        <v>11267</v>
      </c>
      <c r="G131" t="s">
        <v>28</v>
      </c>
      <c r="H131" t="s">
        <v>17</v>
      </c>
    </row>
    <row r="132" spans="1:8">
      <c r="A132" s="2" t="s">
        <v>26</v>
      </c>
      <c r="B132" t="s">
        <v>27</v>
      </c>
      <c r="C132">
        <v>76</v>
      </c>
      <c r="D132" t="s">
        <v>11</v>
      </c>
      <c r="E132" s="1">
        <v>43808</v>
      </c>
      <c r="F132">
        <v>6225</v>
      </c>
      <c r="G132" t="s">
        <v>28</v>
      </c>
      <c r="H132" t="s">
        <v>17</v>
      </c>
    </row>
    <row r="133" spans="1:8">
      <c r="A133" s="2" t="s">
        <v>26</v>
      </c>
      <c r="B133" t="s">
        <v>27</v>
      </c>
      <c r="C133">
        <v>76</v>
      </c>
      <c r="D133" t="s">
        <v>11</v>
      </c>
      <c r="E133" s="1">
        <v>43809</v>
      </c>
      <c r="F133">
        <v>4887</v>
      </c>
      <c r="G133" t="s">
        <v>28</v>
      </c>
      <c r="H133" t="s">
        <v>17</v>
      </c>
    </row>
    <row r="134" spans="1:8">
      <c r="A134" s="2" t="s">
        <v>26</v>
      </c>
      <c r="B134" t="s">
        <v>27</v>
      </c>
      <c r="C134">
        <v>76</v>
      </c>
      <c r="D134" t="s">
        <v>11</v>
      </c>
      <c r="E134" s="1">
        <v>43810</v>
      </c>
      <c r="F134">
        <v>5117</v>
      </c>
      <c r="G134" t="s">
        <v>28</v>
      </c>
      <c r="H134" t="s">
        <v>17</v>
      </c>
    </row>
    <row r="135" spans="1:8">
      <c r="A135" s="2" t="s">
        <v>26</v>
      </c>
      <c r="B135" t="s">
        <v>27</v>
      </c>
      <c r="C135">
        <v>76</v>
      </c>
      <c r="D135" t="s">
        <v>11</v>
      </c>
      <c r="E135" s="1">
        <v>43811</v>
      </c>
      <c r="F135">
        <v>7839</v>
      </c>
      <c r="G135" t="s">
        <v>28</v>
      </c>
      <c r="H135" t="s">
        <v>17</v>
      </c>
    </row>
    <row r="136" spans="1:8">
      <c r="A136" s="2" t="s">
        <v>26</v>
      </c>
      <c r="B136" t="s">
        <v>27</v>
      </c>
      <c r="C136">
        <v>76</v>
      </c>
      <c r="D136" t="s">
        <v>11</v>
      </c>
      <c r="E136" s="1">
        <v>43812</v>
      </c>
      <c r="F136">
        <v>7737</v>
      </c>
      <c r="G136" t="s">
        <v>28</v>
      </c>
      <c r="H136" t="s">
        <v>17</v>
      </c>
    </row>
    <row r="137" spans="1:8">
      <c r="A137" s="2" t="s">
        <v>26</v>
      </c>
      <c r="B137" t="s">
        <v>27</v>
      </c>
      <c r="C137">
        <v>76</v>
      </c>
      <c r="D137" t="s">
        <v>11</v>
      </c>
      <c r="E137" s="1">
        <v>43813</v>
      </c>
      <c r="F137">
        <v>9344</v>
      </c>
      <c r="G137" t="s">
        <v>28</v>
      </c>
      <c r="H137" t="s">
        <v>17</v>
      </c>
    </row>
    <row r="138" spans="1:8">
      <c r="A138" s="2" t="s">
        <v>26</v>
      </c>
      <c r="B138" t="s">
        <v>27</v>
      </c>
      <c r="C138">
        <v>76</v>
      </c>
      <c r="D138" t="s">
        <v>11</v>
      </c>
      <c r="E138" s="1">
        <v>43814</v>
      </c>
      <c r="F138">
        <v>7511</v>
      </c>
      <c r="G138" t="s">
        <v>28</v>
      </c>
      <c r="H138" t="s">
        <v>17</v>
      </c>
    </row>
    <row r="139" spans="1:8">
      <c r="A139" s="2" t="s">
        <v>26</v>
      </c>
      <c r="B139" t="s">
        <v>27</v>
      </c>
      <c r="C139">
        <v>76</v>
      </c>
      <c r="D139" t="s">
        <v>11</v>
      </c>
      <c r="E139" s="1">
        <v>43815</v>
      </c>
      <c r="F139">
        <v>5213</v>
      </c>
      <c r="G139" t="s">
        <v>28</v>
      </c>
      <c r="H139" t="s">
        <v>17</v>
      </c>
    </row>
    <row r="140" spans="1:8">
      <c r="A140" s="2" t="s">
        <v>26</v>
      </c>
      <c r="B140" t="s">
        <v>27</v>
      </c>
      <c r="C140">
        <v>76</v>
      </c>
      <c r="D140" t="s">
        <v>11</v>
      </c>
      <c r="E140" s="1">
        <v>43816</v>
      </c>
      <c r="F140">
        <v>4988</v>
      </c>
      <c r="G140" t="s">
        <v>28</v>
      </c>
      <c r="H140" t="s">
        <v>17</v>
      </c>
    </row>
    <row r="141" spans="1:8">
      <c r="A141" s="2" t="s">
        <v>26</v>
      </c>
      <c r="B141" t="s">
        <v>27</v>
      </c>
      <c r="C141">
        <v>76</v>
      </c>
      <c r="D141" t="s">
        <v>11</v>
      </c>
      <c r="E141" s="1">
        <v>43817</v>
      </c>
      <c r="F141">
        <v>3416</v>
      </c>
      <c r="G141" t="s">
        <v>28</v>
      </c>
      <c r="H141" t="s">
        <v>17</v>
      </c>
    </row>
    <row r="142" spans="1:8">
      <c r="A142" s="2" t="s">
        <v>26</v>
      </c>
      <c r="B142" t="s">
        <v>27</v>
      </c>
      <c r="C142">
        <v>76</v>
      </c>
      <c r="D142" t="s">
        <v>11</v>
      </c>
      <c r="E142" s="1">
        <v>43818</v>
      </c>
      <c r="F142">
        <v>4431</v>
      </c>
      <c r="G142" t="s">
        <v>28</v>
      </c>
      <c r="H142" t="s">
        <v>17</v>
      </c>
    </row>
    <row r="143" spans="1:8">
      <c r="A143" s="2" t="s">
        <v>26</v>
      </c>
      <c r="B143" t="s">
        <v>27</v>
      </c>
      <c r="C143">
        <v>76</v>
      </c>
      <c r="D143" t="s">
        <v>11</v>
      </c>
      <c r="E143" s="1">
        <v>43819</v>
      </c>
      <c r="F143">
        <v>5071</v>
      </c>
      <c r="G143" t="s">
        <v>28</v>
      </c>
      <c r="H143" t="s">
        <v>17</v>
      </c>
    </row>
    <row r="144" spans="1:8">
      <c r="A144" s="2" t="s">
        <v>26</v>
      </c>
      <c r="B144" t="s">
        <v>27</v>
      </c>
      <c r="C144">
        <v>76</v>
      </c>
      <c r="D144" t="s">
        <v>11</v>
      </c>
      <c r="E144" s="1">
        <v>43820</v>
      </c>
      <c r="F144">
        <v>4872</v>
      </c>
      <c r="G144" t="s">
        <v>28</v>
      </c>
      <c r="H144" t="s">
        <v>17</v>
      </c>
    </row>
    <row r="145" spans="1:8">
      <c r="A145" s="2" t="s">
        <v>26</v>
      </c>
      <c r="B145" t="s">
        <v>27</v>
      </c>
      <c r="C145">
        <v>76</v>
      </c>
      <c r="D145" t="s">
        <v>11</v>
      </c>
      <c r="E145" s="1">
        <v>43821</v>
      </c>
      <c r="F145">
        <v>5504</v>
      </c>
      <c r="G145" t="s">
        <v>28</v>
      </c>
      <c r="H145" t="s">
        <v>17</v>
      </c>
    </row>
    <row r="146" spans="1:8">
      <c r="A146" s="2" t="s">
        <v>26</v>
      </c>
      <c r="B146" t="s">
        <v>27</v>
      </c>
      <c r="C146">
        <v>76</v>
      </c>
      <c r="D146" t="s">
        <v>11</v>
      </c>
      <c r="E146" s="1">
        <v>43822</v>
      </c>
      <c r="F146">
        <v>6065</v>
      </c>
      <c r="G146" t="s">
        <v>28</v>
      </c>
      <c r="H146" t="s">
        <v>17</v>
      </c>
    </row>
    <row r="147" spans="1:8">
      <c r="A147" s="2" t="s">
        <v>26</v>
      </c>
      <c r="B147" t="s">
        <v>27</v>
      </c>
      <c r="C147">
        <v>76</v>
      </c>
      <c r="D147" t="s">
        <v>11</v>
      </c>
      <c r="E147" s="1">
        <v>43823</v>
      </c>
      <c r="F147">
        <v>5357</v>
      </c>
      <c r="G147" t="s">
        <v>28</v>
      </c>
      <c r="H147" t="s">
        <v>17</v>
      </c>
    </row>
    <row r="148" spans="1:8">
      <c r="A148" s="2" t="s">
        <v>26</v>
      </c>
      <c r="B148" t="s">
        <v>27</v>
      </c>
      <c r="C148">
        <v>76</v>
      </c>
      <c r="D148" t="s">
        <v>11</v>
      </c>
      <c r="E148" s="1">
        <v>43824</v>
      </c>
      <c r="F148">
        <v>5069</v>
      </c>
      <c r="G148" t="s">
        <v>28</v>
      </c>
      <c r="H148" t="s">
        <v>17</v>
      </c>
    </row>
    <row r="149" spans="1:8">
      <c r="A149" s="2" t="s">
        <v>26</v>
      </c>
      <c r="B149" t="s">
        <v>27</v>
      </c>
      <c r="C149">
        <v>76</v>
      </c>
      <c r="D149" t="s">
        <v>11</v>
      </c>
      <c r="E149" s="1">
        <v>43825</v>
      </c>
      <c r="F149">
        <v>4876</v>
      </c>
      <c r="G149" t="s">
        <v>28</v>
      </c>
      <c r="H149" t="s">
        <v>17</v>
      </c>
    </row>
    <row r="150" spans="1:8">
      <c r="A150" s="2" t="s">
        <v>26</v>
      </c>
      <c r="B150" t="s">
        <v>27</v>
      </c>
      <c r="C150">
        <v>76</v>
      </c>
      <c r="D150" t="s">
        <v>11</v>
      </c>
      <c r="E150" s="1">
        <v>43826</v>
      </c>
      <c r="F150">
        <v>4516</v>
      </c>
      <c r="G150" t="s">
        <v>28</v>
      </c>
      <c r="H150" t="s">
        <v>17</v>
      </c>
    </row>
    <row r="151" spans="1:8">
      <c r="A151" s="2" t="s">
        <v>26</v>
      </c>
      <c r="B151" t="s">
        <v>27</v>
      </c>
      <c r="C151">
        <v>76</v>
      </c>
      <c r="D151" t="s">
        <v>11</v>
      </c>
      <c r="E151" s="1">
        <v>43827</v>
      </c>
      <c r="F151">
        <v>4166</v>
      </c>
      <c r="G151" t="s">
        <v>28</v>
      </c>
      <c r="H151" t="s">
        <v>17</v>
      </c>
    </row>
    <row r="152" spans="1:8">
      <c r="A152" s="2" t="s">
        <v>26</v>
      </c>
      <c r="B152" t="s">
        <v>27</v>
      </c>
      <c r="C152">
        <v>76</v>
      </c>
      <c r="D152" t="s">
        <v>11</v>
      </c>
      <c r="E152" s="1">
        <v>43828</v>
      </c>
      <c r="F152">
        <v>4140</v>
      </c>
      <c r="G152" t="s">
        <v>28</v>
      </c>
      <c r="H152" t="s">
        <v>17</v>
      </c>
    </row>
    <row r="153" spans="1:8">
      <c r="A153" s="2" t="s">
        <v>26</v>
      </c>
      <c r="B153" t="s">
        <v>27</v>
      </c>
      <c r="C153">
        <v>76</v>
      </c>
      <c r="D153" t="s">
        <v>11</v>
      </c>
      <c r="E153" s="1">
        <v>43829</v>
      </c>
      <c r="F153">
        <v>4059</v>
      </c>
      <c r="G153" t="s">
        <v>28</v>
      </c>
      <c r="H153" t="s">
        <v>17</v>
      </c>
    </row>
    <row r="154" spans="1:8">
      <c r="A154" s="2" t="s">
        <v>26</v>
      </c>
      <c r="B154" t="s">
        <v>27</v>
      </c>
      <c r="C154">
        <v>76</v>
      </c>
      <c r="D154" t="s">
        <v>11</v>
      </c>
      <c r="E154" s="1">
        <v>43830</v>
      </c>
      <c r="F154">
        <v>3913</v>
      </c>
      <c r="G154" t="s">
        <v>28</v>
      </c>
      <c r="H154" t="s">
        <v>17</v>
      </c>
    </row>
    <row r="155" spans="1:8">
      <c r="A155" s="2" t="s">
        <v>26</v>
      </c>
      <c r="B155" t="s">
        <v>27</v>
      </c>
      <c r="C155">
        <v>76</v>
      </c>
      <c r="D155" t="s">
        <v>11</v>
      </c>
      <c r="E155" s="1">
        <v>43831</v>
      </c>
      <c r="F155">
        <v>3732</v>
      </c>
      <c r="G155" t="s">
        <v>28</v>
      </c>
      <c r="H155" t="s">
        <v>17</v>
      </c>
    </row>
    <row r="156" spans="1:8">
      <c r="A156" s="2" t="s">
        <v>26</v>
      </c>
      <c r="B156" t="s">
        <v>27</v>
      </c>
      <c r="C156">
        <v>76</v>
      </c>
      <c r="D156" t="s">
        <v>11</v>
      </c>
      <c r="E156" s="1">
        <v>43832</v>
      </c>
      <c r="F156">
        <v>3940</v>
      </c>
      <c r="G156" t="s">
        <v>28</v>
      </c>
      <c r="H156" t="s">
        <v>17</v>
      </c>
    </row>
    <row r="157" spans="1:8">
      <c r="A157" s="2" t="s">
        <v>26</v>
      </c>
      <c r="B157" t="s">
        <v>27</v>
      </c>
      <c r="C157">
        <v>76</v>
      </c>
      <c r="D157" t="s">
        <v>11</v>
      </c>
      <c r="E157" s="1">
        <v>43833</v>
      </c>
      <c r="F157">
        <v>4145</v>
      </c>
      <c r="G157" t="s">
        <v>28</v>
      </c>
      <c r="H157" t="s">
        <v>17</v>
      </c>
    </row>
    <row r="158" spans="1:8">
      <c r="A158" s="2" t="s">
        <v>26</v>
      </c>
      <c r="B158" t="s">
        <v>27</v>
      </c>
      <c r="C158">
        <v>76</v>
      </c>
      <c r="D158" t="s">
        <v>11</v>
      </c>
      <c r="E158" s="1">
        <v>43834</v>
      </c>
      <c r="F158">
        <v>3961</v>
      </c>
      <c r="G158" t="s">
        <v>28</v>
      </c>
      <c r="H158" t="s">
        <v>17</v>
      </c>
    </row>
    <row r="159" spans="1:8">
      <c r="A159" s="2" t="s">
        <v>26</v>
      </c>
      <c r="B159" t="s">
        <v>27</v>
      </c>
      <c r="C159">
        <v>76</v>
      </c>
      <c r="D159" t="s">
        <v>11</v>
      </c>
      <c r="E159" s="1">
        <v>43835</v>
      </c>
      <c r="F159">
        <v>3680</v>
      </c>
      <c r="G159" t="s">
        <v>28</v>
      </c>
      <c r="H159" t="s">
        <v>17</v>
      </c>
    </row>
    <row r="160" spans="1:8">
      <c r="A160" s="2" t="s">
        <v>26</v>
      </c>
      <c r="B160" t="s">
        <v>27</v>
      </c>
      <c r="C160">
        <v>76</v>
      </c>
      <c r="D160" t="s">
        <v>11</v>
      </c>
      <c r="E160" s="1">
        <v>43836</v>
      </c>
      <c r="F160">
        <v>3461</v>
      </c>
      <c r="G160" t="s">
        <v>28</v>
      </c>
      <c r="H160" t="s">
        <v>17</v>
      </c>
    </row>
    <row r="161" spans="1:8">
      <c r="A161" s="2" t="s">
        <v>26</v>
      </c>
      <c r="B161" t="s">
        <v>27</v>
      </c>
      <c r="C161">
        <v>76</v>
      </c>
      <c r="D161" t="s">
        <v>11</v>
      </c>
      <c r="E161" s="1">
        <v>43837</v>
      </c>
      <c r="F161">
        <v>3674</v>
      </c>
      <c r="G161" t="s">
        <v>28</v>
      </c>
      <c r="H161" t="s">
        <v>17</v>
      </c>
    </row>
    <row r="162" spans="1:8">
      <c r="A162" s="2" t="s">
        <v>26</v>
      </c>
      <c r="B162" t="s">
        <v>27</v>
      </c>
      <c r="C162">
        <v>76</v>
      </c>
      <c r="D162" t="s">
        <v>11</v>
      </c>
      <c r="E162" s="1">
        <v>43838</v>
      </c>
      <c r="F162">
        <v>3365</v>
      </c>
      <c r="G162" t="s">
        <v>28</v>
      </c>
      <c r="H162" t="s">
        <v>17</v>
      </c>
    </row>
    <row r="163" spans="1:8">
      <c r="A163" s="2" t="s">
        <v>26</v>
      </c>
      <c r="B163" t="s">
        <v>27</v>
      </c>
      <c r="C163">
        <v>76</v>
      </c>
      <c r="D163" t="s">
        <v>11</v>
      </c>
      <c r="E163" s="1">
        <v>43839</v>
      </c>
      <c r="F163">
        <v>4190</v>
      </c>
      <c r="G163" t="s">
        <v>28</v>
      </c>
      <c r="H163" t="s">
        <v>17</v>
      </c>
    </row>
    <row r="164" spans="1:8">
      <c r="A164" s="2" t="s">
        <v>26</v>
      </c>
      <c r="B164" t="s">
        <v>27</v>
      </c>
      <c r="C164">
        <v>76</v>
      </c>
      <c r="D164" t="s">
        <v>11</v>
      </c>
      <c r="E164" s="1">
        <v>43840</v>
      </c>
      <c r="F164">
        <v>3901</v>
      </c>
      <c r="G164" t="s">
        <v>28</v>
      </c>
      <c r="H164" t="s">
        <v>17</v>
      </c>
    </row>
    <row r="165" spans="1:8">
      <c r="A165" s="2" t="s">
        <v>26</v>
      </c>
      <c r="B165" t="s">
        <v>27</v>
      </c>
      <c r="C165">
        <v>76</v>
      </c>
      <c r="D165" t="s">
        <v>11</v>
      </c>
      <c r="E165" s="1">
        <v>43841</v>
      </c>
      <c r="F165">
        <v>3177</v>
      </c>
      <c r="G165" t="s">
        <v>28</v>
      </c>
      <c r="H165" t="s">
        <v>17</v>
      </c>
    </row>
    <row r="166" spans="1:8">
      <c r="A166" s="2" t="s">
        <v>26</v>
      </c>
      <c r="B166" t="s">
        <v>27</v>
      </c>
      <c r="C166">
        <v>76</v>
      </c>
      <c r="D166" t="s">
        <v>11</v>
      </c>
      <c r="E166" s="1">
        <v>43842</v>
      </c>
      <c r="F166">
        <v>2744</v>
      </c>
      <c r="G166" t="s">
        <v>28</v>
      </c>
      <c r="H166" t="s">
        <v>17</v>
      </c>
    </row>
    <row r="167" spans="1:8">
      <c r="A167" s="2" t="s">
        <v>26</v>
      </c>
      <c r="B167" t="s">
        <v>27</v>
      </c>
      <c r="C167">
        <v>76</v>
      </c>
      <c r="D167" t="s">
        <v>11</v>
      </c>
      <c r="E167" s="1">
        <v>43843</v>
      </c>
      <c r="F167">
        <v>3824</v>
      </c>
      <c r="G167" t="s">
        <v>28</v>
      </c>
      <c r="H167" t="s">
        <v>17</v>
      </c>
    </row>
    <row r="168" spans="1:8">
      <c r="A168" s="2" t="s">
        <v>26</v>
      </c>
      <c r="B168" t="s">
        <v>27</v>
      </c>
      <c r="C168">
        <v>76</v>
      </c>
      <c r="D168" t="s">
        <v>11</v>
      </c>
      <c r="E168" s="1">
        <v>43844</v>
      </c>
      <c r="F168">
        <v>4419</v>
      </c>
      <c r="G168" t="s">
        <v>28</v>
      </c>
      <c r="H168" t="s">
        <v>17</v>
      </c>
    </row>
    <row r="169" spans="1:8">
      <c r="A169" s="2" t="s">
        <v>26</v>
      </c>
      <c r="B169" t="s">
        <v>27</v>
      </c>
      <c r="C169">
        <v>76</v>
      </c>
      <c r="D169" t="s">
        <v>11</v>
      </c>
      <c r="E169" s="1">
        <v>43845</v>
      </c>
      <c r="F169">
        <v>4079</v>
      </c>
      <c r="G169" t="s">
        <v>28</v>
      </c>
      <c r="H169" t="s">
        <v>17</v>
      </c>
    </row>
    <row r="170" spans="1:8">
      <c r="A170" s="2" t="s">
        <v>26</v>
      </c>
      <c r="B170" t="s">
        <v>27</v>
      </c>
      <c r="C170">
        <v>76</v>
      </c>
      <c r="D170" t="s">
        <v>11</v>
      </c>
      <c r="E170" s="1">
        <v>43846</v>
      </c>
      <c r="F170">
        <v>4290</v>
      </c>
      <c r="G170" t="s">
        <v>28</v>
      </c>
      <c r="H170" t="s">
        <v>17</v>
      </c>
    </row>
    <row r="171" spans="1:8">
      <c r="A171" s="2" t="s">
        <v>26</v>
      </c>
      <c r="B171" t="s">
        <v>27</v>
      </c>
      <c r="C171">
        <v>76</v>
      </c>
      <c r="D171" t="s">
        <v>11</v>
      </c>
      <c r="E171" s="1">
        <v>43847</v>
      </c>
      <c r="F171">
        <v>3858</v>
      </c>
      <c r="G171" t="s">
        <v>28</v>
      </c>
      <c r="H171" t="s">
        <v>17</v>
      </c>
    </row>
    <row r="172" spans="1:8">
      <c r="A172" s="2" t="s">
        <v>26</v>
      </c>
      <c r="B172" t="s">
        <v>27</v>
      </c>
      <c r="C172">
        <v>76</v>
      </c>
      <c r="D172" t="s">
        <v>11</v>
      </c>
      <c r="E172" s="1">
        <v>43848</v>
      </c>
      <c r="F172">
        <v>3051</v>
      </c>
      <c r="G172" t="s">
        <v>28</v>
      </c>
      <c r="H172" t="s">
        <v>17</v>
      </c>
    </row>
    <row r="173" spans="1:8">
      <c r="A173" s="2" t="s">
        <v>26</v>
      </c>
      <c r="B173" t="s">
        <v>27</v>
      </c>
      <c r="C173">
        <v>76</v>
      </c>
      <c r="D173" t="s">
        <v>11</v>
      </c>
      <c r="E173" s="1">
        <v>43849</v>
      </c>
      <c r="F173">
        <v>3726</v>
      </c>
      <c r="G173" t="s">
        <v>28</v>
      </c>
      <c r="H173" t="s">
        <v>17</v>
      </c>
    </row>
    <row r="174" spans="1:8">
      <c r="A174" s="2" t="s">
        <v>26</v>
      </c>
      <c r="B174" t="s">
        <v>27</v>
      </c>
      <c r="C174">
        <v>76</v>
      </c>
      <c r="D174" t="s">
        <v>11</v>
      </c>
      <c r="E174" s="1">
        <v>43850</v>
      </c>
      <c r="F174">
        <v>3374</v>
      </c>
      <c r="G174" t="s">
        <v>28</v>
      </c>
      <c r="H174" t="s">
        <v>17</v>
      </c>
    </row>
    <row r="175" spans="1:8">
      <c r="A175" s="2" t="s">
        <v>26</v>
      </c>
      <c r="B175" t="s">
        <v>27</v>
      </c>
      <c r="C175">
        <v>76</v>
      </c>
      <c r="D175" t="s">
        <v>11</v>
      </c>
      <c r="E175" s="1">
        <v>43851</v>
      </c>
      <c r="F175">
        <v>3920</v>
      </c>
      <c r="G175" t="s">
        <v>28</v>
      </c>
      <c r="H175" t="s">
        <v>17</v>
      </c>
    </row>
    <row r="176" spans="1:8">
      <c r="A176" s="2" t="s">
        <v>26</v>
      </c>
      <c r="B176" t="s">
        <v>27</v>
      </c>
      <c r="C176">
        <v>76</v>
      </c>
      <c r="D176" t="s">
        <v>11</v>
      </c>
      <c r="E176" s="1">
        <v>43852</v>
      </c>
      <c r="F176">
        <v>4690</v>
      </c>
      <c r="G176" t="s">
        <v>28</v>
      </c>
      <c r="H176" t="s">
        <v>17</v>
      </c>
    </row>
    <row r="177" spans="1:8">
      <c r="A177" s="2" t="s">
        <v>26</v>
      </c>
      <c r="B177" t="s">
        <v>27</v>
      </c>
      <c r="C177">
        <v>76</v>
      </c>
      <c r="D177" t="s">
        <v>11</v>
      </c>
      <c r="E177" s="1">
        <v>43853</v>
      </c>
      <c r="F177">
        <v>3846</v>
      </c>
      <c r="G177" t="s">
        <v>28</v>
      </c>
      <c r="H177" t="s">
        <v>17</v>
      </c>
    </row>
    <row r="178" spans="1:8">
      <c r="A178" s="2" t="s">
        <v>26</v>
      </c>
      <c r="B178" t="s">
        <v>27</v>
      </c>
      <c r="C178">
        <v>76</v>
      </c>
      <c r="D178" t="s">
        <v>11</v>
      </c>
      <c r="E178" s="1">
        <v>43854</v>
      </c>
      <c r="F178">
        <v>3578</v>
      </c>
      <c r="G178" t="s">
        <v>28</v>
      </c>
      <c r="H178" t="s">
        <v>17</v>
      </c>
    </row>
    <row r="179" spans="1:8">
      <c r="A179" s="2" t="s">
        <v>26</v>
      </c>
      <c r="B179" t="s">
        <v>27</v>
      </c>
      <c r="C179">
        <v>76</v>
      </c>
      <c r="D179" t="s">
        <v>11</v>
      </c>
      <c r="E179" s="1">
        <v>43855</v>
      </c>
      <c r="F179">
        <v>4017</v>
      </c>
      <c r="G179" t="s">
        <v>28</v>
      </c>
      <c r="H179" t="s">
        <v>17</v>
      </c>
    </row>
    <row r="180" spans="1:8">
      <c r="A180" s="2" t="s">
        <v>26</v>
      </c>
      <c r="B180" t="s">
        <v>27</v>
      </c>
      <c r="C180">
        <v>76</v>
      </c>
      <c r="D180" t="s">
        <v>11</v>
      </c>
      <c r="E180" s="1">
        <v>43856</v>
      </c>
      <c r="F180">
        <v>9565</v>
      </c>
      <c r="G180" t="s">
        <v>28</v>
      </c>
      <c r="H180" t="s">
        <v>17</v>
      </c>
    </row>
    <row r="181" spans="1:8">
      <c r="A181" s="2" t="s">
        <v>26</v>
      </c>
      <c r="B181" t="s">
        <v>27</v>
      </c>
      <c r="C181">
        <v>76</v>
      </c>
      <c r="D181" t="s">
        <v>11</v>
      </c>
      <c r="E181" s="1">
        <v>43857</v>
      </c>
      <c r="F181">
        <v>8610</v>
      </c>
      <c r="G181" t="s">
        <v>28</v>
      </c>
      <c r="H181" t="s">
        <v>17</v>
      </c>
    </row>
    <row r="182" spans="1:8">
      <c r="A182" s="2" t="s">
        <v>26</v>
      </c>
      <c r="B182" t="s">
        <v>27</v>
      </c>
      <c r="C182">
        <v>76</v>
      </c>
      <c r="D182" t="s">
        <v>11</v>
      </c>
      <c r="E182" s="1">
        <v>43858</v>
      </c>
      <c r="F182">
        <v>6519</v>
      </c>
      <c r="G182" t="s">
        <v>28</v>
      </c>
      <c r="H182" t="s">
        <v>17</v>
      </c>
    </row>
    <row r="183" spans="1:8">
      <c r="A183" s="2" t="s">
        <v>26</v>
      </c>
      <c r="B183" t="s">
        <v>27</v>
      </c>
      <c r="C183">
        <v>76</v>
      </c>
      <c r="D183" t="s">
        <v>11</v>
      </c>
      <c r="E183" s="1">
        <v>43859</v>
      </c>
      <c r="F183">
        <v>5274</v>
      </c>
      <c r="G183" t="s">
        <v>28</v>
      </c>
      <c r="H183" t="s">
        <v>17</v>
      </c>
    </row>
    <row r="184" spans="1:8">
      <c r="A184" s="2" t="s">
        <v>26</v>
      </c>
      <c r="B184" t="s">
        <v>27</v>
      </c>
      <c r="C184">
        <v>76</v>
      </c>
      <c r="D184" t="s">
        <v>11</v>
      </c>
      <c r="E184" s="1">
        <v>43860</v>
      </c>
      <c r="F184">
        <v>4617</v>
      </c>
      <c r="G184" t="s">
        <v>28</v>
      </c>
      <c r="H184" t="s">
        <v>17</v>
      </c>
    </row>
    <row r="185" spans="1:8">
      <c r="A185" s="2" t="s">
        <v>26</v>
      </c>
      <c r="B185" t="s">
        <v>27</v>
      </c>
      <c r="C185">
        <v>76</v>
      </c>
      <c r="D185" t="s">
        <v>11</v>
      </c>
      <c r="E185" s="1">
        <v>43861</v>
      </c>
      <c r="F185">
        <v>4057</v>
      </c>
      <c r="G185" t="s">
        <v>28</v>
      </c>
      <c r="H185" t="s">
        <v>17</v>
      </c>
    </row>
    <row r="186" spans="1:8">
      <c r="A186" s="2" t="s">
        <v>26</v>
      </c>
      <c r="B186" t="s">
        <v>27</v>
      </c>
      <c r="C186">
        <v>76</v>
      </c>
      <c r="D186" t="s">
        <v>11</v>
      </c>
      <c r="E186" s="1">
        <v>43862</v>
      </c>
      <c r="F186">
        <v>3820</v>
      </c>
      <c r="G186" t="s">
        <v>28</v>
      </c>
      <c r="H186" t="s">
        <v>17</v>
      </c>
    </row>
    <row r="187" spans="1:8">
      <c r="A187" s="2" t="s">
        <v>26</v>
      </c>
      <c r="B187" t="s">
        <v>27</v>
      </c>
      <c r="C187">
        <v>76</v>
      </c>
      <c r="D187" t="s">
        <v>11</v>
      </c>
      <c r="E187" s="1">
        <v>43863</v>
      </c>
      <c r="F187">
        <v>3824</v>
      </c>
      <c r="G187" t="s">
        <v>28</v>
      </c>
      <c r="H187" t="s">
        <v>17</v>
      </c>
    </row>
    <row r="188" spans="1:8">
      <c r="A188" s="2" t="s">
        <v>26</v>
      </c>
      <c r="B188" t="s">
        <v>27</v>
      </c>
      <c r="C188">
        <v>76</v>
      </c>
      <c r="D188" t="s">
        <v>11</v>
      </c>
      <c r="E188" s="1">
        <v>43864</v>
      </c>
      <c r="F188">
        <v>4093</v>
      </c>
      <c r="G188" t="s">
        <v>28</v>
      </c>
      <c r="H188" t="s">
        <v>17</v>
      </c>
    </row>
    <row r="189" spans="1:8">
      <c r="A189" s="2" t="s">
        <v>26</v>
      </c>
      <c r="B189" t="s">
        <v>27</v>
      </c>
      <c r="C189">
        <v>76</v>
      </c>
      <c r="D189" t="s">
        <v>11</v>
      </c>
      <c r="E189" s="1">
        <v>43865</v>
      </c>
      <c r="F189">
        <v>3431</v>
      </c>
      <c r="G189" t="s">
        <v>28</v>
      </c>
      <c r="H189" t="s">
        <v>17</v>
      </c>
    </row>
    <row r="190" spans="1:8">
      <c r="A190" s="2" t="s">
        <v>26</v>
      </c>
      <c r="B190" t="s">
        <v>27</v>
      </c>
      <c r="C190">
        <v>76</v>
      </c>
      <c r="D190" t="s">
        <v>11</v>
      </c>
      <c r="E190" s="1">
        <v>43866</v>
      </c>
      <c r="F190">
        <v>3402</v>
      </c>
      <c r="G190" t="s">
        <v>28</v>
      </c>
      <c r="H190" t="s">
        <v>17</v>
      </c>
    </row>
    <row r="191" spans="1:8">
      <c r="A191" s="2" t="s">
        <v>26</v>
      </c>
      <c r="B191" t="s">
        <v>27</v>
      </c>
      <c r="C191">
        <v>76</v>
      </c>
      <c r="D191" t="s">
        <v>11</v>
      </c>
      <c r="E191" s="1">
        <v>43867</v>
      </c>
      <c r="F191">
        <v>3435</v>
      </c>
      <c r="G191" t="s">
        <v>28</v>
      </c>
      <c r="H191" t="s">
        <v>17</v>
      </c>
    </row>
    <row r="192" spans="1:8">
      <c r="A192" s="2" t="s">
        <v>26</v>
      </c>
      <c r="B192" t="s">
        <v>27</v>
      </c>
      <c r="C192">
        <v>76</v>
      </c>
      <c r="D192" t="s">
        <v>11</v>
      </c>
      <c r="E192" s="1">
        <v>43868</v>
      </c>
      <c r="F192">
        <v>2750</v>
      </c>
      <c r="G192" t="s">
        <v>28</v>
      </c>
      <c r="H192" t="s">
        <v>17</v>
      </c>
    </row>
    <row r="193" spans="1:8">
      <c r="A193" s="2" t="s">
        <v>26</v>
      </c>
      <c r="B193" t="s">
        <v>27</v>
      </c>
      <c r="C193">
        <v>76</v>
      </c>
      <c r="D193" t="s">
        <v>11</v>
      </c>
      <c r="E193" s="1">
        <v>43869</v>
      </c>
      <c r="F193">
        <v>2113</v>
      </c>
      <c r="G193" t="s">
        <v>28</v>
      </c>
      <c r="H193" t="s">
        <v>17</v>
      </c>
    </row>
    <row r="194" spans="1:8">
      <c r="A194" s="2" t="s">
        <v>26</v>
      </c>
      <c r="B194" t="s">
        <v>27</v>
      </c>
      <c r="C194">
        <v>76</v>
      </c>
      <c r="D194" t="s">
        <v>11</v>
      </c>
      <c r="E194" s="1">
        <v>43870</v>
      </c>
      <c r="F194">
        <v>2636</v>
      </c>
      <c r="G194" t="s">
        <v>28</v>
      </c>
      <c r="H194" t="s">
        <v>17</v>
      </c>
    </row>
    <row r="195" spans="1:8">
      <c r="A195" s="2" t="s">
        <v>26</v>
      </c>
      <c r="B195" t="s">
        <v>27</v>
      </c>
      <c r="C195">
        <v>76</v>
      </c>
      <c r="D195" t="s">
        <v>11</v>
      </c>
      <c r="E195" s="1">
        <v>43871</v>
      </c>
      <c r="F195">
        <v>2595</v>
      </c>
      <c r="G195" t="s">
        <v>28</v>
      </c>
      <c r="H195" t="s">
        <v>17</v>
      </c>
    </row>
    <row r="196" spans="1:8">
      <c r="A196" s="2" t="s">
        <v>26</v>
      </c>
      <c r="B196" t="s">
        <v>27</v>
      </c>
      <c r="C196">
        <v>76</v>
      </c>
      <c r="D196" t="s">
        <v>11</v>
      </c>
      <c r="E196" s="1">
        <v>43872</v>
      </c>
      <c r="F196">
        <v>3013</v>
      </c>
      <c r="G196" t="s">
        <v>28</v>
      </c>
      <c r="H196" t="s">
        <v>17</v>
      </c>
    </row>
    <row r="197" spans="1:8">
      <c r="A197" s="2" t="s">
        <v>26</v>
      </c>
      <c r="B197" t="s">
        <v>27</v>
      </c>
      <c r="C197">
        <v>76</v>
      </c>
      <c r="D197" t="s">
        <v>11</v>
      </c>
      <c r="E197" s="1">
        <v>43873</v>
      </c>
      <c r="F197">
        <v>1686</v>
      </c>
      <c r="G197" t="s">
        <v>28</v>
      </c>
      <c r="H197" t="s">
        <v>17</v>
      </c>
    </row>
    <row r="198" spans="1:8">
      <c r="A198" s="2" t="s">
        <v>26</v>
      </c>
      <c r="B198" t="s">
        <v>27</v>
      </c>
      <c r="C198">
        <v>76</v>
      </c>
      <c r="D198" t="s">
        <v>11</v>
      </c>
      <c r="E198" s="1">
        <v>43874</v>
      </c>
      <c r="F198">
        <v>2731</v>
      </c>
      <c r="G198" t="s">
        <v>28</v>
      </c>
      <c r="H198" t="s">
        <v>17</v>
      </c>
    </row>
    <row r="199" spans="1:8">
      <c r="A199" s="2" t="s">
        <v>26</v>
      </c>
      <c r="B199" t="s">
        <v>27</v>
      </c>
      <c r="C199">
        <v>76</v>
      </c>
      <c r="D199" t="s">
        <v>11</v>
      </c>
      <c r="E199" s="1">
        <v>43875</v>
      </c>
      <c r="F199">
        <v>2218</v>
      </c>
      <c r="G199" t="s">
        <v>28</v>
      </c>
      <c r="H199" t="s">
        <v>17</v>
      </c>
    </row>
    <row r="200" spans="1:8">
      <c r="A200" s="2" t="s">
        <v>26</v>
      </c>
      <c r="B200" t="s">
        <v>27</v>
      </c>
      <c r="C200">
        <v>76</v>
      </c>
      <c r="D200" t="s">
        <v>11</v>
      </c>
      <c r="E200" s="1">
        <v>43876</v>
      </c>
      <c r="F200">
        <v>1967</v>
      </c>
      <c r="G200" t="s">
        <v>28</v>
      </c>
      <c r="H200" t="s">
        <v>17</v>
      </c>
    </row>
    <row r="201" spans="1:8">
      <c r="A201" s="2" t="s">
        <v>26</v>
      </c>
      <c r="B201" t="s">
        <v>27</v>
      </c>
      <c r="C201">
        <v>76</v>
      </c>
      <c r="D201" t="s">
        <v>11</v>
      </c>
      <c r="E201" s="1">
        <v>43877</v>
      </c>
      <c r="F201">
        <v>3150</v>
      </c>
      <c r="G201" t="s">
        <v>28</v>
      </c>
      <c r="H201" t="s">
        <v>17</v>
      </c>
    </row>
    <row r="202" spans="1:8">
      <c r="A202" s="2" t="s">
        <v>26</v>
      </c>
      <c r="B202" t="s">
        <v>27</v>
      </c>
      <c r="C202">
        <v>76</v>
      </c>
      <c r="D202" t="s">
        <v>11</v>
      </c>
      <c r="E202" s="1">
        <v>43878</v>
      </c>
      <c r="F202">
        <v>2729</v>
      </c>
      <c r="G202" t="s">
        <v>28</v>
      </c>
      <c r="H202" t="s">
        <v>17</v>
      </c>
    </row>
    <row r="203" spans="1:8">
      <c r="A203" s="2" t="s">
        <v>26</v>
      </c>
      <c r="B203" t="s">
        <v>27</v>
      </c>
      <c r="C203">
        <v>76</v>
      </c>
      <c r="D203" t="s">
        <v>11</v>
      </c>
      <c r="E203" s="1">
        <v>43879</v>
      </c>
      <c r="F203">
        <v>1844</v>
      </c>
      <c r="G203" t="s">
        <v>28</v>
      </c>
      <c r="H203" t="s">
        <v>17</v>
      </c>
    </row>
    <row r="204" spans="1:8">
      <c r="A204" s="2" t="s">
        <v>26</v>
      </c>
      <c r="B204" t="s">
        <v>27</v>
      </c>
      <c r="C204">
        <v>76</v>
      </c>
      <c r="D204" t="s">
        <v>11</v>
      </c>
      <c r="E204" s="1">
        <v>43880</v>
      </c>
      <c r="F204">
        <v>2002</v>
      </c>
      <c r="G204" t="s">
        <v>28</v>
      </c>
      <c r="H204" t="s">
        <v>17</v>
      </c>
    </row>
    <row r="205" spans="1:8">
      <c r="A205" s="2" t="s">
        <v>26</v>
      </c>
      <c r="B205" t="s">
        <v>27</v>
      </c>
      <c r="C205">
        <v>76</v>
      </c>
      <c r="D205" t="s">
        <v>11</v>
      </c>
      <c r="E205" s="1">
        <v>43881</v>
      </c>
      <c r="F205">
        <v>2071</v>
      </c>
      <c r="G205" t="s">
        <v>28</v>
      </c>
      <c r="H205" t="s">
        <v>17</v>
      </c>
    </row>
    <row r="206" spans="1:8">
      <c r="A206" s="2" t="s">
        <v>26</v>
      </c>
      <c r="B206" t="s">
        <v>27</v>
      </c>
      <c r="C206">
        <v>76</v>
      </c>
      <c r="D206" t="s">
        <v>11</v>
      </c>
      <c r="E206" s="1">
        <v>43882</v>
      </c>
      <c r="F206">
        <v>2255</v>
      </c>
      <c r="G206" t="s">
        <v>28</v>
      </c>
      <c r="H206" t="s">
        <v>17</v>
      </c>
    </row>
    <row r="207" spans="1:8">
      <c r="A207" s="2" t="s">
        <v>26</v>
      </c>
      <c r="B207" t="s">
        <v>27</v>
      </c>
      <c r="C207">
        <v>76</v>
      </c>
      <c r="D207" t="s">
        <v>11</v>
      </c>
      <c r="E207" s="1">
        <v>43883</v>
      </c>
      <c r="F207">
        <v>1667</v>
      </c>
      <c r="G207" t="s">
        <v>28</v>
      </c>
      <c r="H207" t="s">
        <v>17</v>
      </c>
    </row>
    <row r="208" spans="1:8">
      <c r="A208" s="2" t="s">
        <v>26</v>
      </c>
      <c r="B208" t="s">
        <v>27</v>
      </c>
      <c r="C208">
        <v>76</v>
      </c>
      <c r="D208" t="s">
        <v>11</v>
      </c>
      <c r="E208" s="1">
        <v>43884</v>
      </c>
      <c r="F208">
        <v>2810</v>
      </c>
      <c r="G208" t="s">
        <v>28</v>
      </c>
      <c r="H208" t="s">
        <v>17</v>
      </c>
    </row>
    <row r="209" spans="1:8">
      <c r="A209" s="2" t="s">
        <v>26</v>
      </c>
      <c r="B209" t="s">
        <v>27</v>
      </c>
      <c r="C209">
        <v>76</v>
      </c>
      <c r="D209" t="s">
        <v>11</v>
      </c>
      <c r="E209" s="1">
        <v>43885</v>
      </c>
      <c r="F209">
        <v>2502</v>
      </c>
      <c r="G209" t="s">
        <v>28</v>
      </c>
      <c r="H209" t="s">
        <v>17</v>
      </c>
    </row>
    <row r="210" spans="1:8">
      <c r="A210" s="2" t="s">
        <v>26</v>
      </c>
      <c r="B210" t="s">
        <v>27</v>
      </c>
      <c r="C210">
        <v>76</v>
      </c>
      <c r="D210" t="s">
        <v>11</v>
      </c>
      <c r="E210" s="1">
        <v>43886</v>
      </c>
      <c r="F210">
        <v>2095</v>
      </c>
      <c r="G210" t="s">
        <v>28</v>
      </c>
      <c r="H210" t="s">
        <v>17</v>
      </c>
    </row>
    <row r="211" spans="1:8">
      <c r="A211" s="2" t="s">
        <v>26</v>
      </c>
      <c r="B211" t="s">
        <v>27</v>
      </c>
      <c r="C211">
        <v>76</v>
      </c>
      <c r="D211" t="s">
        <v>11</v>
      </c>
      <c r="E211" s="1">
        <v>43887</v>
      </c>
      <c r="F211">
        <v>1556</v>
      </c>
      <c r="G211" t="s">
        <v>28</v>
      </c>
      <c r="H211" t="s">
        <v>17</v>
      </c>
    </row>
    <row r="212" spans="1:8">
      <c r="A212" s="2" t="s">
        <v>26</v>
      </c>
      <c r="B212" t="s">
        <v>27</v>
      </c>
      <c r="C212">
        <v>76</v>
      </c>
      <c r="D212" t="s">
        <v>11</v>
      </c>
      <c r="E212" s="1">
        <v>43888</v>
      </c>
      <c r="F212">
        <v>2131</v>
      </c>
      <c r="G212" t="s">
        <v>28</v>
      </c>
      <c r="H212" t="s">
        <v>17</v>
      </c>
    </row>
    <row r="213" spans="1:8">
      <c r="A213" s="2" t="s">
        <v>26</v>
      </c>
      <c r="B213" t="s">
        <v>27</v>
      </c>
      <c r="C213">
        <v>76</v>
      </c>
      <c r="D213" t="s">
        <v>11</v>
      </c>
      <c r="E213" s="1">
        <v>43889</v>
      </c>
      <c r="F213">
        <v>1772</v>
      </c>
      <c r="G213" t="s">
        <v>28</v>
      </c>
      <c r="H213" t="s">
        <v>17</v>
      </c>
    </row>
    <row r="214" spans="1:8">
      <c r="A214" s="2" t="s">
        <v>26</v>
      </c>
      <c r="B214" t="s">
        <v>27</v>
      </c>
      <c r="C214">
        <v>76</v>
      </c>
      <c r="D214" t="s">
        <v>11</v>
      </c>
      <c r="E214" s="1">
        <v>43890</v>
      </c>
      <c r="F214">
        <v>1961</v>
      </c>
      <c r="G214" t="s">
        <v>28</v>
      </c>
      <c r="H214" t="s">
        <v>17</v>
      </c>
    </row>
    <row r="215" spans="1:8">
      <c r="A215" s="2" t="s">
        <v>26</v>
      </c>
      <c r="B215" t="s">
        <v>27</v>
      </c>
      <c r="C215">
        <v>76</v>
      </c>
      <c r="D215" t="s">
        <v>11</v>
      </c>
      <c r="E215" s="1">
        <v>43891</v>
      </c>
      <c r="F215">
        <v>1960</v>
      </c>
      <c r="G215" t="s">
        <v>28</v>
      </c>
      <c r="H215" t="s">
        <v>17</v>
      </c>
    </row>
    <row r="216" spans="1:8">
      <c r="A216" s="2" t="s">
        <v>26</v>
      </c>
      <c r="B216" t="s">
        <v>27</v>
      </c>
      <c r="C216">
        <v>76</v>
      </c>
      <c r="D216" t="s">
        <v>11</v>
      </c>
      <c r="E216" s="1">
        <v>43892</v>
      </c>
      <c r="F216">
        <v>1759</v>
      </c>
      <c r="G216" t="s">
        <v>28</v>
      </c>
      <c r="H216" t="s">
        <v>17</v>
      </c>
    </row>
    <row r="217" spans="1:8">
      <c r="A217" s="2" t="s">
        <v>26</v>
      </c>
      <c r="B217" t="s">
        <v>27</v>
      </c>
      <c r="C217">
        <v>76</v>
      </c>
      <c r="D217" t="s">
        <v>11</v>
      </c>
      <c r="E217" s="1">
        <v>43893</v>
      </c>
      <c r="F217">
        <v>2022</v>
      </c>
      <c r="G217" t="s">
        <v>28</v>
      </c>
      <c r="H217" t="s">
        <v>17</v>
      </c>
    </row>
    <row r="218" spans="1:8">
      <c r="A218" s="2" t="s">
        <v>26</v>
      </c>
      <c r="B218" t="s">
        <v>27</v>
      </c>
      <c r="C218">
        <v>76</v>
      </c>
      <c r="D218" t="s">
        <v>11</v>
      </c>
      <c r="E218" s="1">
        <v>43894</v>
      </c>
      <c r="F218">
        <v>1878</v>
      </c>
      <c r="G218" t="s">
        <v>28</v>
      </c>
      <c r="H218" t="s">
        <v>17</v>
      </c>
    </row>
    <row r="219" spans="1:8">
      <c r="A219" s="2" t="s">
        <v>26</v>
      </c>
      <c r="B219" t="s">
        <v>27</v>
      </c>
      <c r="C219">
        <v>76</v>
      </c>
      <c r="D219" t="s">
        <v>11</v>
      </c>
      <c r="E219" s="1">
        <v>43895</v>
      </c>
      <c r="F219">
        <v>1928</v>
      </c>
      <c r="G219" t="s">
        <v>28</v>
      </c>
      <c r="H219" t="s">
        <v>17</v>
      </c>
    </row>
    <row r="220" spans="1:8">
      <c r="A220" s="2" t="s">
        <v>26</v>
      </c>
      <c r="B220" t="s">
        <v>27</v>
      </c>
      <c r="C220">
        <v>76</v>
      </c>
      <c r="D220" t="s">
        <v>11</v>
      </c>
      <c r="E220" s="1">
        <v>43896</v>
      </c>
      <c r="F220">
        <v>1742</v>
      </c>
      <c r="G220" t="s">
        <v>28</v>
      </c>
      <c r="H220" t="s">
        <v>17</v>
      </c>
    </row>
    <row r="221" spans="1:8">
      <c r="A221" s="2" t="s">
        <v>26</v>
      </c>
      <c r="B221" t="s">
        <v>27</v>
      </c>
      <c r="C221">
        <v>76</v>
      </c>
      <c r="D221" t="s">
        <v>11</v>
      </c>
      <c r="E221" s="1">
        <v>43897</v>
      </c>
      <c r="F221">
        <v>1970</v>
      </c>
      <c r="G221" t="s">
        <v>28</v>
      </c>
      <c r="H221" t="s">
        <v>17</v>
      </c>
    </row>
    <row r="222" spans="1:8">
      <c r="A222" s="2" t="s">
        <v>26</v>
      </c>
      <c r="B222" t="s">
        <v>27</v>
      </c>
      <c r="C222">
        <v>76</v>
      </c>
      <c r="D222" t="s">
        <v>11</v>
      </c>
      <c r="E222" s="1">
        <v>43898</v>
      </c>
      <c r="F222">
        <v>1753</v>
      </c>
      <c r="G222" t="s">
        <v>28</v>
      </c>
      <c r="H222" t="s">
        <v>17</v>
      </c>
    </row>
    <row r="223" spans="1:8">
      <c r="A223" s="2" t="s">
        <v>26</v>
      </c>
      <c r="B223" t="s">
        <v>27</v>
      </c>
      <c r="C223">
        <v>76</v>
      </c>
      <c r="D223" t="s">
        <v>11</v>
      </c>
      <c r="E223" s="1">
        <v>43899</v>
      </c>
      <c r="F223">
        <v>2348</v>
      </c>
      <c r="G223" t="s">
        <v>28</v>
      </c>
      <c r="H223" t="s">
        <v>17</v>
      </c>
    </row>
    <row r="224" spans="1:8">
      <c r="A224" s="2" t="s">
        <v>26</v>
      </c>
      <c r="B224" t="s">
        <v>27</v>
      </c>
      <c r="C224">
        <v>76</v>
      </c>
      <c r="D224" t="s">
        <v>11</v>
      </c>
      <c r="E224" s="1">
        <v>43900</v>
      </c>
      <c r="F224">
        <v>2166</v>
      </c>
      <c r="G224" t="s">
        <v>28</v>
      </c>
      <c r="H224" t="s">
        <v>17</v>
      </c>
    </row>
    <row r="225" spans="1:8">
      <c r="A225" s="2" t="s">
        <v>26</v>
      </c>
      <c r="B225" t="s">
        <v>27</v>
      </c>
      <c r="C225">
        <v>76</v>
      </c>
      <c r="D225" t="s">
        <v>11</v>
      </c>
      <c r="E225" s="1">
        <v>43901</v>
      </c>
      <c r="F225">
        <v>2070</v>
      </c>
      <c r="G225" t="s">
        <v>28</v>
      </c>
      <c r="H225" t="s">
        <v>17</v>
      </c>
    </row>
    <row r="226" spans="1:8">
      <c r="A226" s="2" t="s">
        <v>26</v>
      </c>
      <c r="B226" t="s">
        <v>27</v>
      </c>
      <c r="C226">
        <v>76</v>
      </c>
      <c r="D226" t="s">
        <v>11</v>
      </c>
      <c r="E226" s="1">
        <v>43902</v>
      </c>
      <c r="F226">
        <v>1501</v>
      </c>
      <c r="G226" t="s">
        <v>28</v>
      </c>
      <c r="H226" t="s">
        <v>17</v>
      </c>
    </row>
    <row r="227" spans="1:8">
      <c r="A227" s="2" t="s">
        <v>26</v>
      </c>
      <c r="B227" t="s">
        <v>27</v>
      </c>
      <c r="C227">
        <v>76</v>
      </c>
      <c r="D227" t="s">
        <v>11</v>
      </c>
      <c r="E227" s="1">
        <v>43903</v>
      </c>
      <c r="F227">
        <v>1510</v>
      </c>
      <c r="G227" t="s">
        <v>28</v>
      </c>
      <c r="H227" t="s">
        <v>17</v>
      </c>
    </row>
    <row r="228" spans="1:8">
      <c r="A228" s="2" t="s">
        <v>26</v>
      </c>
      <c r="B228" t="s">
        <v>27</v>
      </c>
      <c r="C228">
        <v>76</v>
      </c>
      <c r="D228" t="s">
        <v>11</v>
      </c>
      <c r="E228" s="1">
        <v>43904</v>
      </c>
      <c r="F228">
        <v>2057</v>
      </c>
      <c r="G228" t="s">
        <v>28</v>
      </c>
      <c r="H228" t="s">
        <v>17</v>
      </c>
    </row>
    <row r="229" spans="1:8">
      <c r="A229" s="2" t="s">
        <v>26</v>
      </c>
      <c r="B229" t="s">
        <v>27</v>
      </c>
      <c r="C229">
        <v>76</v>
      </c>
      <c r="D229" t="s">
        <v>11</v>
      </c>
      <c r="E229" s="1">
        <v>43905</v>
      </c>
      <c r="F229">
        <v>2868</v>
      </c>
      <c r="G229" t="s">
        <v>28</v>
      </c>
      <c r="H229" t="s">
        <v>17</v>
      </c>
    </row>
    <row r="230" spans="1:8">
      <c r="A230" s="2" t="s">
        <v>26</v>
      </c>
      <c r="B230" t="s">
        <v>27</v>
      </c>
      <c r="C230">
        <v>76</v>
      </c>
      <c r="D230" t="s">
        <v>11</v>
      </c>
      <c r="E230" s="1">
        <v>43906</v>
      </c>
      <c r="F230">
        <v>2273</v>
      </c>
      <c r="G230" t="s">
        <v>28</v>
      </c>
      <c r="H230" t="s">
        <v>17</v>
      </c>
    </row>
    <row r="231" spans="1:8">
      <c r="A231" s="2" t="s">
        <v>26</v>
      </c>
      <c r="B231" t="s">
        <v>27</v>
      </c>
      <c r="C231">
        <v>76</v>
      </c>
      <c r="D231" t="s">
        <v>11</v>
      </c>
      <c r="E231" s="1">
        <v>43907</v>
      </c>
      <c r="F231">
        <v>2655</v>
      </c>
      <c r="G231" t="s">
        <v>28</v>
      </c>
      <c r="H231" t="s">
        <v>17</v>
      </c>
    </row>
    <row r="232" spans="1:8">
      <c r="A232" s="2" t="s">
        <v>26</v>
      </c>
      <c r="B232" t="s">
        <v>27</v>
      </c>
      <c r="C232">
        <v>76</v>
      </c>
      <c r="D232" t="s">
        <v>11</v>
      </c>
      <c r="E232" s="1">
        <v>43908</v>
      </c>
      <c r="F232">
        <v>2432</v>
      </c>
      <c r="G232" t="s">
        <v>28</v>
      </c>
      <c r="H232" t="s">
        <v>17</v>
      </c>
    </row>
    <row r="233" spans="1:8">
      <c r="A233" s="2" t="s">
        <v>26</v>
      </c>
      <c r="B233" t="s">
        <v>27</v>
      </c>
      <c r="C233">
        <v>76</v>
      </c>
      <c r="D233" t="s">
        <v>11</v>
      </c>
      <c r="E233" s="1">
        <v>43909</v>
      </c>
      <c r="F233">
        <v>2299</v>
      </c>
      <c r="G233" t="s">
        <v>28</v>
      </c>
      <c r="H233" t="s">
        <v>17</v>
      </c>
    </row>
    <row r="234" spans="1:8">
      <c r="A234" s="2" t="s">
        <v>26</v>
      </c>
      <c r="B234" t="s">
        <v>27</v>
      </c>
      <c r="C234">
        <v>76</v>
      </c>
      <c r="D234" t="s">
        <v>11</v>
      </c>
      <c r="E234" s="1">
        <v>43910</v>
      </c>
      <c r="F234">
        <v>2211</v>
      </c>
      <c r="G234" t="s">
        <v>28</v>
      </c>
      <c r="H234" t="s">
        <v>17</v>
      </c>
    </row>
    <row r="235" spans="1:8">
      <c r="A235" s="2" t="s">
        <v>26</v>
      </c>
      <c r="B235" t="s">
        <v>27</v>
      </c>
      <c r="C235">
        <v>76</v>
      </c>
      <c r="D235" t="s">
        <v>11</v>
      </c>
      <c r="E235" s="1">
        <v>43911</v>
      </c>
      <c r="F235">
        <v>2428</v>
      </c>
      <c r="G235" t="s">
        <v>28</v>
      </c>
      <c r="H235" t="s">
        <v>17</v>
      </c>
    </row>
    <row r="236" spans="1:8">
      <c r="A236" s="2" t="s">
        <v>26</v>
      </c>
      <c r="B236" t="s">
        <v>27</v>
      </c>
      <c r="C236">
        <v>76</v>
      </c>
      <c r="D236" t="s">
        <v>11</v>
      </c>
      <c r="E236" s="1">
        <v>43912</v>
      </c>
      <c r="F236">
        <v>2390</v>
      </c>
      <c r="G236" t="s">
        <v>28</v>
      </c>
      <c r="H236" t="s">
        <v>17</v>
      </c>
    </row>
    <row r="237" spans="1:8">
      <c r="A237" s="2" t="s">
        <v>26</v>
      </c>
      <c r="B237" t="s">
        <v>27</v>
      </c>
      <c r="C237">
        <v>76</v>
      </c>
      <c r="D237" t="s">
        <v>11</v>
      </c>
      <c r="E237" s="1">
        <v>43913</v>
      </c>
      <c r="F237">
        <v>2689</v>
      </c>
      <c r="G237" t="s">
        <v>28</v>
      </c>
      <c r="H237" t="s">
        <v>17</v>
      </c>
    </row>
    <row r="238" spans="1:8">
      <c r="A238" s="2" t="s">
        <v>26</v>
      </c>
      <c r="B238" t="s">
        <v>27</v>
      </c>
      <c r="C238">
        <v>76</v>
      </c>
      <c r="D238" t="s">
        <v>11</v>
      </c>
      <c r="E238" s="1">
        <v>43914</v>
      </c>
      <c r="F238">
        <v>2883</v>
      </c>
      <c r="G238" t="s">
        <v>28</v>
      </c>
      <c r="H238" t="s">
        <v>17</v>
      </c>
    </row>
    <row r="239" spans="1:8">
      <c r="A239" s="2" t="s">
        <v>26</v>
      </c>
      <c r="B239" t="s">
        <v>27</v>
      </c>
      <c r="C239">
        <v>76</v>
      </c>
      <c r="D239" t="s">
        <v>11</v>
      </c>
      <c r="E239" s="1">
        <v>43915</v>
      </c>
      <c r="F239">
        <v>2695</v>
      </c>
      <c r="G239" t="s">
        <v>28</v>
      </c>
      <c r="H239" t="s">
        <v>17</v>
      </c>
    </row>
    <row r="240" spans="1:8">
      <c r="A240" s="2" t="s">
        <v>26</v>
      </c>
      <c r="B240" t="s">
        <v>27</v>
      </c>
      <c r="C240">
        <v>76</v>
      </c>
      <c r="D240" t="s">
        <v>11</v>
      </c>
      <c r="E240" s="1">
        <v>43916</v>
      </c>
      <c r="F240">
        <v>2620</v>
      </c>
      <c r="G240" t="s">
        <v>28</v>
      </c>
      <c r="H240" t="s">
        <v>17</v>
      </c>
    </row>
    <row r="241" spans="1:8">
      <c r="A241" s="2" t="s">
        <v>26</v>
      </c>
      <c r="B241" t="s">
        <v>27</v>
      </c>
      <c r="C241">
        <v>76</v>
      </c>
      <c r="D241" t="s">
        <v>11</v>
      </c>
      <c r="E241" s="1">
        <v>43917</v>
      </c>
      <c r="F241">
        <v>2383</v>
      </c>
      <c r="G241" t="s">
        <v>28</v>
      </c>
      <c r="H241" t="s">
        <v>17</v>
      </c>
    </row>
    <row r="242" spans="1:8">
      <c r="A242" s="2" t="s">
        <v>26</v>
      </c>
      <c r="B242" t="s">
        <v>27</v>
      </c>
      <c r="C242">
        <v>76</v>
      </c>
      <c r="D242" t="s">
        <v>11</v>
      </c>
      <c r="E242" s="1">
        <v>43918</v>
      </c>
      <c r="F242">
        <v>2484</v>
      </c>
      <c r="G242" t="s">
        <v>28</v>
      </c>
      <c r="H242" t="s">
        <v>17</v>
      </c>
    </row>
    <row r="243" spans="1:8">
      <c r="A243" s="2" t="s">
        <v>26</v>
      </c>
      <c r="B243" t="s">
        <v>27</v>
      </c>
      <c r="C243">
        <v>76</v>
      </c>
      <c r="D243" t="s">
        <v>11</v>
      </c>
      <c r="E243" s="1">
        <v>43919</v>
      </c>
      <c r="F243">
        <v>2589</v>
      </c>
      <c r="G243" t="s">
        <v>28</v>
      </c>
      <c r="H243" t="s">
        <v>17</v>
      </c>
    </row>
    <row r="244" spans="1:8">
      <c r="A244" s="2" t="s">
        <v>26</v>
      </c>
      <c r="B244" t="s">
        <v>27</v>
      </c>
      <c r="C244">
        <v>76</v>
      </c>
      <c r="D244" t="s">
        <v>11</v>
      </c>
      <c r="E244" s="1">
        <v>43920</v>
      </c>
      <c r="F244">
        <v>3313</v>
      </c>
      <c r="G244" t="s">
        <v>28</v>
      </c>
      <c r="H244" t="s">
        <v>17</v>
      </c>
    </row>
    <row r="245" spans="1:8">
      <c r="A245" s="2" t="s">
        <v>26</v>
      </c>
      <c r="B245" t="s">
        <v>27</v>
      </c>
      <c r="C245">
        <v>76</v>
      </c>
      <c r="D245" t="s">
        <v>11</v>
      </c>
      <c r="E245" s="1">
        <v>43921</v>
      </c>
      <c r="F245">
        <v>3191</v>
      </c>
      <c r="G245" t="s">
        <v>28</v>
      </c>
      <c r="H245" t="s">
        <v>17</v>
      </c>
    </row>
    <row r="246" spans="1:8">
      <c r="A246" s="2" t="s">
        <v>26</v>
      </c>
      <c r="B246" t="s">
        <v>27</v>
      </c>
      <c r="C246">
        <v>76</v>
      </c>
      <c r="D246" t="s">
        <v>11</v>
      </c>
      <c r="E246" s="1">
        <v>43922</v>
      </c>
      <c r="F246">
        <v>3684</v>
      </c>
      <c r="G246" t="s">
        <v>28</v>
      </c>
      <c r="H246" t="s">
        <v>17</v>
      </c>
    </row>
    <row r="247" spans="1:8">
      <c r="A247" s="2" t="s">
        <v>26</v>
      </c>
      <c r="B247" t="s">
        <v>27</v>
      </c>
      <c r="C247">
        <v>76</v>
      </c>
      <c r="D247" t="s">
        <v>11</v>
      </c>
      <c r="E247" s="1">
        <v>43923</v>
      </c>
      <c r="F247">
        <v>4216</v>
      </c>
      <c r="G247" t="s">
        <v>28</v>
      </c>
      <c r="H247" t="s">
        <v>17</v>
      </c>
    </row>
    <row r="248" spans="1:8">
      <c r="A248" s="2" t="s">
        <v>26</v>
      </c>
      <c r="B248" t="s">
        <v>27</v>
      </c>
      <c r="C248">
        <v>76</v>
      </c>
      <c r="D248" t="s">
        <v>11</v>
      </c>
      <c r="E248" s="1">
        <v>43924</v>
      </c>
      <c r="F248">
        <v>3605</v>
      </c>
      <c r="G248" t="s">
        <v>28</v>
      </c>
      <c r="H248" t="s">
        <v>17</v>
      </c>
    </row>
    <row r="249" spans="1:8">
      <c r="A249" s="2" t="s">
        <v>26</v>
      </c>
      <c r="B249" t="s">
        <v>27</v>
      </c>
      <c r="C249">
        <v>76</v>
      </c>
      <c r="D249" t="s">
        <v>11</v>
      </c>
      <c r="E249" s="1">
        <v>43925</v>
      </c>
      <c r="F249">
        <v>3942</v>
      </c>
      <c r="G249" t="s">
        <v>28</v>
      </c>
      <c r="H249" t="s">
        <v>17</v>
      </c>
    </row>
    <row r="250" spans="1:8">
      <c r="A250" s="2" t="s">
        <v>26</v>
      </c>
      <c r="B250" t="s">
        <v>27</v>
      </c>
      <c r="C250">
        <v>76</v>
      </c>
      <c r="D250" t="s">
        <v>11</v>
      </c>
      <c r="E250" s="1">
        <v>43926</v>
      </c>
      <c r="F250">
        <v>5640</v>
      </c>
      <c r="G250" t="s">
        <v>28</v>
      </c>
      <c r="H250" t="s">
        <v>17</v>
      </c>
    </row>
    <row r="251" spans="1:8">
      <c r="A251" s="2" t="s">
        <v>26</v>
      </c>
      <c r="B251" t="s">
        <v>27</v>
      </c>
      <c r="C251">
        <v>76</v>
      </c>
      <c r="D251" t="s">
        <v>11</v>
      </c>
      <c r="E251" s="1">
        <v>43927</v>
      </c>
      <c r="F251">
        <v>5816</v>
      </c>
      <c r="G251" t="s">
        <v>28</v>
      </c>
      <c r="H251" t="s">
        <v>17</v>
      </c>
    </row>
    <row r="252" spans="1:8">
      <c r="A252" s="2" t="s">
        <v>26</v>
      </c>
      <c r="B252" t="s">
        <v>27</v>
      </c>
      <c r="C252">
        <v>76</v>
      </c>
      <c r="D252" t="s">
        <v>11</v>
      </c>
      <c r="E252" s="1">
        <v>43928</v>
      </c>
      <c r="F252">
        <v>5025</v>
      </c>
      <c r="G252" t="s">
        <v>28</v>
      </c>
      <c r="H252" t="s">
        <v>17</v>
      </c>
    </row>
    <row r="253" spans="1:8">
      <c r="A253" s="2" t="s">
        <v>26</v>
      </c>
      <c r="B253" t="s">
        <v>27</v>
      </c>
      <c r="C253">
        <v>76</v>
      </c>
      <c r="D253" t="s">
        <v>11</v>
      </c>
      <c r="E253" s="1">
        <v>43929</v>
      </c>
      <c r="F253">
        <v>5215</v>
      </c>
      <c r="G253" t="s">
        <v>28</v>
      </c>
      <c r="H253" t="s">
        <v>17</v>
      </c>
    </row>
    <row r="254" spans="1:8">
      <c r="A254" s="2" t="s">
        <v>26</v>
      </c>
      <c r="B254" t="s">
        <v>27</v>
      </c>
      <c r="C254">
        <v>76</v>
      </c>
      <c r="D254" t="s">
        <v>11</v>
      </c>
      <c r="E254" s="1">
        <v>43930</v>
      </c>
      <c r="F254">
        <v>5405</v>
      </c>
      <c r="G254" t="s">
        <v>28</v>
      </c>
      <c r="H254" t="s">
        <v>17</v>
      </c>
    </row>
    <row r="255" spans="1:8">
      <c r="A255" s="2" t="s">
        <v>26</v>
      </c>
      <c r="B255" t="s">
        <v>27</v>
      </c>
      <c r="C255">
        <v>76</v>
      </c>
      <c r="D255" t="s">
        <v>11</v>
      </c>
      <c r="E255" s="1">
        <v>43931</v>
      </c>
      <c r="F255">
        <v>5879</v>
      </c>
      <c r="G255" t="s">
        <v>28</v>
      </c>
      <c r="H255" t="s">
        <v>17</v>
      </c>
    </row>
    <row r="256" spans="1:8">
      <c r="A256" s="2" t="s">
        <v>26</v>
      </c>
      <c r="B256" t="s">
        <v>27</v>
      </c>
      <c r="C256">
        <v>76</v>
      </c>
      <c r="D256" t="s">
        <v>11</v>
      </c>
      <c r="E256" s="1">
        <v>43932</v>
      </c>
      <c r="F256">
        <v>6111</v>
      </c>
      <c r="G256" t="s">
        <v>28</v>
      </c>
      <c r="H256" t="s">
        <v>17</v>
      </c>
    </row>
    <row r="257" spans="1:8">
      <c r="A257" s="2" t="s">
        <v>26</v>
      </c>
      <c r="B257" t="s">
        <v>27</v>
      </c>
      <c r="C257">
        <v>76</v>
      </c>
      <c r="D257" t="s">
        <v>11</v>
      </c>
      <c r="E257" s="1">
        <v>43933</v>
      </c>
      <c r="F257">
        <v>6471</v>
      </c>
      <c r="G257" t="s">
        <v>28</v>
      </c>
      <c r="H257" t="s">
        <v>17</v>
      </c>
    </row>
    <row r="258" spans="1:8">
      <c r="A258" s="2" t="s">
        <v>26</v>
      </c>
      <c r="B258" t="s">
        <v>27</v>
      </c>
      <c r="C258">
        <v>76</v>
      </c>
      <c r="D258" t="s">
        <v>11</v>
      </c>
      <c r="E258" s="1">
        <v>43934</v>
      </c>
      <c r="F258">
        <v>6020</v>
      </c>
      <c r="G258" t="s">
        <v>28</v>
      </c>
      <c r="H258" t="s">
        <v>17</v>
      </c>
    </row>
    <row r="259" spans="1:8">
      <c r="A259" s="2" t="s">
        <v>26</v>
      </c>
      <c r="B259" t="s">
        <v>27</v>
      </c>
      <c r="C259">
        <v>76</v>
      </c>
      <c r="D259" t="s">
        <v>11</v>
      </c>
      <c r="E259" s="1">
        <v>43935</v>
      </c>
      <c r="F259">
        <v>5374</v>
      </c>
      <c r="G259" t="s">
        <v>28</v>
      </c>
      <c r="H259" t="s">
        <v>17</v>
      </c>
    </row>
    <row r="260" spans="1:8">
      <c r="A260" s="2" t="s">
        <v>26</v>
      </c>
      <c r="B260" t="s">
        <v>27</v>
      </c>
      <c r="C260">
        <v>76</v>
      </c>
      <c r="D260" t="s">
        <v>11</v>
      </c>
      <c r="E260" s="1">
        <v>43936</v>
      </c>
      <c r="F260">
        <v>5394</v>
      </c>
      <c r="G260" t="s">
        <v>28</v>
      </c>
      <c r="H260" t="s">
        <v>17</v>
      </c>
    </row>
    <row r="261" spans="1:8">
      <c r="A261" s="2" t="s">
        <v>26</v>
      </c>
      <c r="B261" t="s">
        <v>27</v>
      </c>
      <c r="C261">
        <v>76</v>
      </c>
      <c r="D261" t="s">
        <v>11</v>
      </c>
      <c r="E261" s="1">
        <v>43937</v>
      </c>
      <c r="F261">
        <v>5366</v>
      </c>
      <c r="G261" t="s">
        <v>28</v>
      </c>
      <c r="H261" t="s">
        <v>17</v>
      </c>
    </row>
    <row r="262" spans="1:8">
      <c r="A262" s="2" t="s">
        <v>26</v>
      </c>
      <c r="B262" t="s">
        <v>27</v>
      </c>
      <c r="C262">
        <v>76</v>
      </c>
      <c r="D262" t="s">
        <v>11</v>
      </c>
      <c r="E262" s="1">
        <v>43938</v>
      </c>
      <c r="F262">
        <v>5514</v>
      </c>
      <c r="G262" t="s">
        <v>28</v>
      </c>
      <c r="H262" t="s">
        <v>17</v>
      </c>
    </row>
    <row r="263" spans="1:8">
      <c r="A263" s="2" t="s">
        <v>26</v>
      </c>
      <c r="B263" t="s">
        <v>27</v>
      </c>
      <c r="C263">
        <v>76</v>
      </c>
      <c r="D263" t="s">
        <v>11</v>
      </c>
      <c r="E263" s="1">
        <v>43939</v>
      </c>
      <c r="F263">
        <v>5130</v>
      </c>
      <c r="G263" t="s">
        <v>28</v>
      </c>
      <c r="H263" t="s">
        <v>17</v>
      </c>
    </row>
    <row r="264" spans="1:8">
      <c r="A264" s="2" t="s">
        <v>26</v>
      </c>
      <c r="B264" t="s">
        <v>27</v>
      </c>
      <c r="C264">
        <v>76</v>
      </c>
      <c r="D264" t="s">
        <v>11</v>
      </c>
      <c r="E264" s="1">
        <v>43940</v>
      </c>
      <c r="F264">
        <v>5279</v>
      </c>
      <c r="G264" t="s">
        <v>28</v>
      </c>
      <c r="H264" t="s">
        <v>17</v>
      </c>
    </row>
    <row r="265" spans="1:8">
      <c r="A265" s="2" t="s">
        <v>26</v>
      </c>
      <c r="B265" t="s">
        <v>27</v>
      </c>
      <c r="C265">
        <v>76</v>
      </c>
      <c r="D265" t="s">
        <v>11</v>
      </c>
      <c r="E265" s="1">
        <v>43941</v>
      </c>
      <c r="F265">
        <v>5347</v>
      </c>
      <c r="G265" t="s">
        <v>28</v>
      </c>
      <c r="H265" t="s">
        <v>17</v>
      </c>
    </row>
    <row r="266" spans="1:8">
      <c r="A266" s="2" t="s">
        <v>26</v>
      </c>
      <c r="B266" t="s">
        <v>27</v>
      </c>
      <c r="C266">
        <v>76</v>
      </c>
      <c r="D266" t="s">
        <v>11</v>
      </c>
      <c r="E266" s="1">
        <v>43942</v>
      </c>
      <c r="F266">
        <v>4869</v>
      </c>
      <c r="G266" t="s">
        <v>28</v>
      </c>
      <c r="H266" t="s">
        <v>17</v>
      </c>
    </row>
    <row r="267" spans="1:8">
      <c r="A267" s="2" t="s">
        <v>26</v>
      </c>
      <c r="B267" t="s">
        <v>27</v>
      </c>
      <c r="C267">
        <v>76</v>
      </c>
      <c r="D267" t="s">
        <v>11</v>
      </c>
      <c r="E267" s="1">
        <v>43943</v>
      </c>
      <c r="F267">
        <v>5089</v>
      </c>
      <c r="G267" t="s">
        <v>28</v>
      </c>
      <c r="H267" t="s">
        <v>17</v>
      </c>
    </row>
    <row r="268" spans="1:8">
      <c r="A268" s="2" t="s">
        <v>26</v>
      </c>
      <c r="B268" t="s">
        <v>27</v>
      </c>
      <c r="C268">
        <v>76</v>
      </c>
      <c r="D268" t="s">
        <v>11</v>
      </c>
      <c r="E268" s="1">
        <v>43944</v>
      </c>
      <c r="F268">
        <v>5400</v>
      </c>
      <c r="G268" t="s">
        <v>28</v>
      </c>
      <c r="H268" t="s">
        <v>17</v>
      </c>
    </row>
    <row r="269" spans="1:8">
      <c r="A269" s="2" t="s">
        <v>26</v>
      </c>
      <c r="B269" t="s">
        <v>27</v>
      </c>
      <c r="C269">
        <v>76</v>
      </c>
      <c r="D269" t="s">
        <v>11</v>
      </c>
      <c r="E269" s="1">
        <v>43945</v>
      </c>
      <c r="F269">
        <v>5608</v>
      </c>
      <c r="G269" t="s">
        <v>28</v>
      </c>
      <c r="H269" t="s">
        <v>17</v>
      </c>
    </row>
    <row r="270" spans="1:8">
      <c r="A270" s="2" t="s">
        <v>26</v>
      </c>
      <c r="B270" t="s">
        <v>27</v>
      </c>
      <c r="C270">
        <v>76</v>
      </c>
      <c r="D270" t="s">
        <v>11</v>
      </c>
      <c r="E270" s="1">
        <v>43946</v>
      </c>
      <c r="F270">
        <v>5730</v>
      </c>
      <c r="G270" t="s">
        <v>28</v>
      </c>
      <c r="H270" t="s">
        <v>17</v>
      </c>
    </row>
    <row r="271" spans="1:8">
      <c r="A271" s="2" t="s">
        <v>26</v>
      </c>
      <c r="B271" t="s">
        <v>27</v>
      </c>
      <c r="C271">
        <v>76</v>
      </c>
      <c r="D271" t="s">
        <v>11</v>
      </c>
      <c r="E271" s="1">
        <v>43947</v>
      </c>
      <c r="F271">
        <v>4845</v>
      </c>
      <c r="G271" t="s">
        <v>28</v>
      </c>
      <c r="H271" t="s">
        <v>17</v>
      </c>
    </row>
    <row r="272" spans="1:8">
      <c r="A272" s="2" t="s">
        <v>26</v>
      </c>
      <c r="B272" t="s">
        <v>27</v>
      </c>
      <c r="C272">
        <v>76</v>
      </c>
      <c r="D272" t="s">
        <v>11</v>
      </c>
      <c r="E272" s="1">
        <v>43948</v>
      </c>
      <c r="F272">
        <v>5251</v>
      </c>
      <c r="G272" t="s">
        <v>28</v>
      </c>
      <c r="H272" t="s">
        <v>17</v>
      </c>
    </row>
    <row r="273" spans="1:8">
      <c r="A273" s="2" t="s">
        <v>26</v>
      </c>
      <c r="B273" t="s">
        <v>27</v>
      </c>
      <c r="C273">
        <v>76</v>
      </c>
      <c r="D273" t="s">
        <v>11</v>
      </c>
      <c r="E273" s="1">
        <v>43949</v>
      </c>
      <c r="F273">
        <v>5359</v>
      </c>
      <c r="G273" t="s">
        <v>28</v>
      </c>
      <c r="H273" t="s">
        <v>17</v>
      </c>
    </row>
    <row r="274" spans="1:8">
      <c r="A274" s="2" t="s">
        <v>26</v>
      </c>
      <c r="B274" t="s">
        <v>27</v>
      </c>
      <c r="C274">
        <v>76</v>
      </c>
      <c r="D274" t="s">
        <v>11</v>
      </c>
      <c r="E274" s="1">
        <v>43950</v>
      </c>
      <c r="F274">
        <v>5548</v>
      </c>
      <c r="G274" t="s">
        <v>28</v>
      </c>
      <c r="H274" t="s">
        <v>17</v>
      </c>
    </row>
    <row r="275" spans="1:8">
      <c r="A275" s="2" t="s">
        <v>26</v>
      </c>
      <c r="B275" t="s">
        <v>27</v>
      </c>
      <c r="C275">
        <v>76</v>
      </c>
      <c r="D275" t="s">
        <v>11</v>
      </c>
      <c r="E275" s="1">
        <v>43951</v>
      </c>
      <c r="F275">
        <v>5250</v>
      </c>
      <c r="G275" t="s">
        <v>28</v>
      </c>
      <c r="H275" t="s">
        <v>17</v>
      </c>
    </row>
    <row r="276" spans="1:8">
      <c r="A276" s="2" t="s">
        <v>26</v>
      </c>
      <c r="B276" t="s">
        <v>27</v>
      </c>
      <c r="C276">
        <v>76</v>
      </c>
      <c r="D276" t="s">
        <v>11</v>
      </c>
      <c r="E276" s="1">
        <v>43952</v>
      </c>
      <c r="F276">
        <v>5302</v>
      </c>
      <c r="G276" t="s">
        <v>28</v>
      </c>
      <c r="H276" t="s">
        <v>17</v>
      </c>
    </row>
    <row r="277" spans="1:8">
      <c r="A277" s="2" t="s">
        <v>26</v>
      </c>
      <c r="B277" t="s">
        <v>27</v>
      </c>
      <c r="C277">
        <v>76</v>
      </c>
      <c r="D277" t="s">
        <v>11</v>
      </c>
      <c r="E277" s="1">
        <v>43953</v>
      </c>
      <c r="F277">
        <v>3943</v>
      </c>
      <c r="G277" t="s">
        <v>28</v>
      </c>
      <c r="H277" t="s">
        <v>17</v>
      </c>
    </row>
    <row r="278" spans="1:8">
      <c r="A278" s="2" t="s">
        <v>26</v>
      </c>
      <c r="B278" t="s">
        <v>27</v>
      </c>
      <c r="C278">
        <v>76</v>
      </c>
      <c r="D278" t="s">
        <v>11</v>
      </c>
      <c r="E278" s="1">
        <v>43954</v>
      </c>
      <c r="F278">
        <v>3858</v>
      </c>
      <c r="G278" t="s">
        <v>28</v>
      </c>
      <c r="H278" t="s">
        <v>17</v>
      </c>
    </row>
    <row r="279" spans="1:8">
      <c r="A279" s="2" t="s">
        <v>26</v>
      </c>
      <c r="B279" t="s">
        <v>27</v>
      </c>
      <c r="C279">
        <v>76</v>
      </c>
      <c r="D279" t="s">
        <v>11</v>
      </c>
      <c r="E279" s="1">
        <v>43955</v>
      </c>
      <c r="F279">
        <v>4144</v>
      </c>
      <c r="G279" t="s">
        <v>28</v>
      </c>
      <c r="H279" t="s">
        <v>17</v>
      </c>
    </row>
    <row r="280" spans="1:8">
      <c r="A280" s="2" t="s">
        <v>26</v>
      </c>
      <c r="B280" t="s">
        <v>27</v>
      </c>
      <c r="C280">
        <v>76</v>
      </c>
      <c r="D280" t="s">
        <v>11</v>
      </c>
      <c r="E280" s="1">
        <v>43956</v>
      </c>
      <c r="F280">
        <v>3627</v>
      </c>
      <c r="G280" t="s">
        <v>28</v>
      </c>
      <c r="H280" t="s">
        <v>17</v>
      </c>
    </row>
    <row r="281" spans="1:8">
      <c r="A281" s="2" t="s">
        <v>26</v>
      </c>
      <c r="B281" t="s">
        <v>27</v>
      </c>
      <c r="C281">
        <v>76</v>
      </c>
      <c r="D281" t="s">
        <v>11</v>
      </c>
      <c r="E281" s="1">
        <v>43957</v>
      </c>
      <c r="F281">
        <v>3561</v>
      </c>
      <c r="G281" t="s">
        <v>28</v>
      </c>
      <c r="H281" t="s">
        <v>17</v>
      </c>
    </row>
    <row r="282" spans="1:8">
      <c r="A282" s="2" t="s">
        <v>26</v>
      </c>
      <c r="B282" t="s">
        <v>27</v>
      </c>
      <c r="C282">
        <v>76</v>
      </c>
      <c r="D282" t="s">
        <v>11</v>
      </c>
      <c r="E282" s="1">
        <v>43958</v>
      </c>
      <c r="F282">
        <v>3217</v>
      </c>
      <c r="G282" t="s">
        <v>28</v>
      </c>
      <c r="H282" t="s">
        <v>17</v>
      </c>
    </row>
    <row r="283" spans="1:8">
      <c r="A283" s="2" t="s">
        <v>26</v>
      </c>
      <c r="B283" t="s">
        <v>27</v>
      </c>
      <c r="C283">
        <v>76</v>
      </c>
      <c r="D283" t="s">
        <v>11</v>
      </c>
      <c r="E283" s="1">
        <v>43959</v>
      </c>
      <c r="F283">
        <v>3479</v>
      </c>
      <c r="G283" t="s">
        <v>28</v>
      </c>
      <c r="H283" t="s">
        <v>17</v>
      </c>
    </row>
    <row r="284" spans="1:8">
      <c r="A284" s="2" t="s">
        <v>26</v>
      </c>
      <c r="B284" t="s">
        <v>27</v>
      </c>
      <c r="C284">
        <v>76</v>
      </c>
      <c r="D284" t="s">
        <v>11</v>
      </c>
      <c r="E284" s="1">
        <v>43960</v>
      </c>
      <c r="F284">
        <v>3071</v>
      </c>
      <c r="G284" t="s">
        <v>28</v>
      </c>
      <c r="H284" t="s">
        <v>17</v>
      </c>
    </row>
    <row r="285" spans="1:8">
      <c r="A285" s="2" t="s">
        <v>26</v>
      </c>
      <c r="B285" t="s">
        <v>27</v>
      </c>
      <c r="C285">
        <v>76</v>
      </c>
      <c r="D285" t="s">
        <v>11</v>
      </c>
      <c r="E285" s="1">
        <v>43961</v>
      </c>
      <c r="F285">
        <v>2784</v>
      </c>
      <c r="G285" t="s">
        <v>28</v>
      </c>
      <c r="H285" t="s">
        <v>17</v>
      </c>
    </row>
    <row r="286" spans="1:8">
      <c r="A286" s="2" t="s">
        <v>26</v>
      </c>
      <c r="B286" t="s">
        <v>27</v>
      </c>
      <c r="C286">
        <v>76</v>
      </c>
      <c r="D286" t="s">
        <v>11</v>
      </c>
      <c r="E286" s="1">
        <v>43962</v>
      </c>
      <c r="F286">
        <v>3175</v>
      </c>
      <c r="G286" t="s">
        <v>28</v>
      </c>
      <c r="H286" t="s">
        <v>17</v>
      </c>
    </row>
    <row r="287" spans="1:8">
      <c r="A287" s="2" t="s">
        <v>26</v>
      </c>
      <c r="B287" t="s">
        <v>27</v>
      </c>
      <c r="C287">
        <v>76</v>
      </c>
      <c r="D287" t="s">
        <v>11</v>
      </c>
      <c r="E287" s="1">
        <v>43963</v>
      </c>
      <c r="F287">
        <v>3258</v>
      </c>
      <c r="G287" t="s">
        <v>28</v>
      </c>
      <c r="H287" t="s">
        <v>17</v>
      </c>
    </row>
    <row r="288" spans="1:8">
      <c r="A288" s="2" t="s">
        <v>26</v>
      </c>
      <c r="B288" t="s">
        <v>27</v>
      </c>
      <c r="C288">
        <v>76</v>
      </c>
      <c r="D288" t="s">
        <v>11</v>
      </c>
      <c r="E288" s="1">
        <v>43964</v>
      </c>
      <c r="F288">
        <v>3629</v>
      </c>
      <c r="G288" t="s">
        <v>28</v>
      </c>
      <c r="H288" t="s">
        <v>17</v>
      </c>
    </row>
    <row r="289" spans="1:8">
      <c r="A289" s="2" t="s">
        <v>26</v>
      </c>
      <c r="B289" t="s">
        <v>27</v>
      </c>
      <c r="C289">
        <v>76</v>
      </c>
      <c r="D289" t="s">
        <v>11</v>
      </c>
      <c r="E289" s="1">
        <v>43965</v>
      </c>
      <c r="F289">
        <v>3677</v>
      </c>
      <c r="G289" t="s">
        <v>28</v>
      </c>
      <c r="H289" t="s">
        <v>17</v>
      </c>
    </row>
    <row r="290" spans="1:8">
      <c r="A290" s="2" t="s">
        <v>26</v>
      </c>
      <c r="B290" t="s">
        <v>27</v>
      </c>
      <c r="C290">
        <v>76</v>
      </c>
      <c r="D290" t="s">
        <v>11</v>
      </c>
      <c r="E290" s="1">
        <v>43966</v>
      </c>
      <c r="F290">
        <v>3184</v>
      </c>
      <c r="G290" t="s">
        <v>28</v>
      </c>
      <c r="H290" t="s">
        <v>17</v>
      </c>
    </row>
    <row r="291" spans="1:8">
      <c r="A291" s="2" t="s">
        <v>26</v>
      </c>
      <c r="B291" t="s">
        <v>27</v>
      </c>
      <c r="C291">
        <v>76</v>
      </c>
      <c r="D291" t="s">
        <v>11</v>
      </c>
      <c r="E291" s="1">
        <v>43967</v>
      </c>
      <c r="F291">
        <v>2975</v>
      </c>
      <c r="G291" t="s">
        <v>28</v>
      </c>
      <c r="H291" t="s">
        <v>17</v>
      </c>
    </row>
    <row r="292" spans="1:8">
      <c r="A292" s="2" t="s">
        <v>26</v>
      </c>
      <c r="B292" t="s">
        <v>27</v>
      </c>
      <c r="C292">
        <v>76</v>
      </c>
      <c r="D292" t="s">
        <v>11</v>
      </c>
      <c r="E292" s="1">
        <v>43968</v>
      </c>
      <c r="F292">
        <v>5783</v>
      </c>
      <c r="G292" t="s">
        <v>28</v>
      </c>
      <c r="H292" t="s">
        <v>17</v>
      </c>
    </row>
    <row r="293" spans="1:8">
      <c r="A293" s="2" t="s">
        <v>26</v>
      </c>
      <c r="B293" t="s">
        <v>27</v>
      </c>
      <c r="C293">
        <v>76</v>
      </c>
      <c r="D293" t="s">
        <v>11</v>
      </c>
      <c r="E293" s="1">
        <v>43969</v>
      </c>
      <c r="F293">
        <v>7787</v>
      </c>
      <c r="G293" t="s">
        <v>28</v>
      </c>
      <c r="H293" t="s">
        <v>17</v>
      </c>
    </row>
    <row r="294" spans="1:8">
      <c r="A294" s="2" t="s">
        <v>26</v>
      </c>
      <c r="B294" t="s">
        <v>27</v>
      </c>
      <c r="C294">
        <v>76</v>
      </c>
      <c r="D294" t="s">
        <v>11</v>
      </c>
      <c r="E294" s="1">
        <v>43970</v>
      </c>
      <c r="F294">
        <v>5672</v>
      </c>
      <c r="G294" t="s">
        <v>28</v>
      </c>
      <c r="H294" t="s">
        <v>17</v>
      </c>
    </row>
    <row r="295" spans="1:8">
      <c r="A295" s="2" t="s">
        <v>26</v>
      </c>
      <c r="B295" t="s">
        <v>27</v>
      </c>
      <c r="C295">
        <v>76</v>
      </c>
      <c r="D295" t="s">
        <v>11</v>
      </c>
      <c r="E295" s="1">
        <v>43971</v>
      </c>
      <c r="F295">
        <v>5428</v>
      </c>
      <c r="G295" t="s">
        <v>28</v>
      </c>
      <c r="H295" t="s">
        <v>17</v>
      </c>
    </row>
    <row r="296" spans="1:8">
      <c r="A296" s="2" t="s">
        <v>26</v>
      </c>
      <c r="B296" t="s">
        <v>27</v>
      </c>
      <c r="C296">
        <v>76</v>
      </c>
      <c r="D296" t="s">
        <v>11</v>
      </c>
      <c r="E296" s="1">
        <v>43972</v>
      </c>
      <c r="F296">
        <v>4145</v>
      </c>
      <c r="G296" t="s">
        <v>28</v>
      </c>
      <c r="H296" t="s">
        <v>17</v>
      </c>
    </row>
    <row r="297" spans="1:8">
      <c r="A297" s="2" t="s">
        <v>26</v>
      </c>
      <c r="B297" t="s">
        <v>27</v>
      </c>
      <c r="C297">
        <v>76</v>
      </c>
      <c r="D297" t="s">
        <v>11</v>
      </c>
      <c r="E297" s="1">
        <v>43973</v>
      </c>
      <c r="F297">
        <v>4211</v>
      </c>
      <c r="G297" t="s">
        <v>28</v>
      </c>
      <c r="H297" t="s">
        <v>17</v>
      </c>
    </row>
    <row r="298" spans="1:8">
      <c r="A298" s="2" t="s">
        <v>26</v>
      </c>
      <c r="B298" t="s">
        <v>27</v>
      </c>
      <c r="C298">
        <v>76</v>
      </c>
      <c r="D298" t="s">
        <v>11</v>
      </c>
      <c r="E298" s="1">
        <v>43974</v>
      </c>
      <c r="F298">
        <v>3093</v>
      </c>
      <c r="G298" t="s">
        <v>28</v>
      </c>
      <c r="H298" t="s">
        <v>17</v>
      </c>
    </row>
    <row r="299" spans="1:8">
      <c r="A299" s="2" t="s">
        <v>26</v>
      </c>
      <c r="B299" t="s">
        <v>27</v>
      </c>
      <c r="C299">
        <v>76</v>
      </c>
      <c r="D299" t="s">
        <v>11</v>
      </c>
      <c r="E299" s="1">
        <v>43975</v>
      </c>
      <c r="F299">
        <v>2934</v>
      </c>
      <c r="G299" t="s">
        <v>28</v>
      </c>
      <c r="H299" t="s">
        <v>17</v>
      </c>
    </row>
    <row r="300" spans="1:8">
      <c r="A300" s="2" t="s">
        <v>26</v>
      </c>
      <c r="B300" t="s">
        <v>27</v>
      </c>
      <c r="C300">
        <v>76</v>
      </c>
      <c r="D300" t="s">
        <v>11</v>
      </c>
      <c r="E300" s="1">
        <v>43976</v>
      </c>
      <c r="F300">
        <v>3235</v>
      </c>
      <c r="G300" t="s">
        <v>28</v>
      </c>
      <c r="H300" t="s">
        <v>17</v>
      </c>
    </row>
    <row r="301" spans="1:8">
      <c r="A301" s="2" t="s">
        <v>26</v>
      </c>
      <c r="B301" t="s">
        <v>27</v>
      </c>
      <c r="C301">
        <v>76</v>
      </c>
      <c r="D301" t="s">
        <v>11</v>
      </c>
      <c r="E301" s="1">
        <v>43977</v>
      </c>
      <c r="F301">
        <v>3188</v>
      </c>
      <c r="G301" t="s">
        <v>28</v>
      </c>
      <c r="H301" t="s">
        <v>17</v>
      </c>
    </row>
    <row r="302" spans="1:8">
      <c r="A302" s="2" t="s">
        <v>26</v>
      </c>
      <c r="B302" t="s">
        <v>27</v>
      </c>
      <c r="C302">
        <v>76</v>
      </c>
      <c r="D302" t="s">
        <v>11</v>
      </c>
      <c r="E302" s="1">
        <v>43978</v>
      </c>
      <c r="F302">
        <v>3055</v>
      </c>
      <c r="G302" t="s">
        <v>28</v>
      </c>
      <c r="H302" t="s">
        <v>17</v>
      </c>
    </row>
    <row r="303" spans="1:8">
      <c r="A303" s="2" t="s">
        <v>26</v>
      </c>
      <c r="B303" t="s">
        <v>27</v>
      </c>
      <c r="C303">
        <v>76</v>
      </c>
      <c r="D303" t="s">
        <v>11</v>
      </c>
      <c r="E303" s="1">
        <v>43979</v>
      </c>
      <c r="F303">
        <v>2942</v>
      </c>
      <c r="G303" t="s">
        <v>28</v>
      </c>
      <c r="H303" t="s">
        <v>17</v>
      </c>
    </row>
    <row r="304" spans="1:8">
      <c r="A304" s="2" t="s">
        <v>26</v>
      </c>
      <c r="B304" t="s">
        <v>27</v>
      </c>
      <c r="C304">
        <v>76</v>
      </c>
      <c r="D304" t="s">
        <v>11</v>
      </c>
      <c r="E304" s="1">
        <v>43980</v>
      </c>
      <c r="F304">
        <v>2353</v>
      </c>
      <c r="G304" t="s">
        <v>28</v>
      </c>
      <c r="H304" t="s">
        <v>17</v>
      </c>
    </row>
    <row r="305" spans="1:8">
      <c r="A305" s="2" t="s">
        <v>26</v>
      </c>
      <c r="B305" t="s">
        <v>27</v>
      </c>
      <c r="C305">
        <v>76</v>
      </c>
      <c r="D305" t="s">
        <v>11</v>
      </c>
      <c r="E305" s="1">
        <v>43981</v>
      </c>
      <c r="F305">
        <v>2455</v>
      </c>
      <c r="G305" t="s">
        <v>28</v>
      </c>
      <c r="H305" t="s">
        <v>17</v>
      </c>
    </row>
    <row r="306" spans="1:8">
      <c r="A306" s="2" t="s">
        <v>26</v>
      </c>
      <c r="B306" t="s">
        <v>27</v>
      </c>
      <c r="C306">
        <v>76</v>
      </c>
      <c r="D306" t="s">
        <v>11</v>
      </c>
      <c r="E306" s="1">
        <v>43982</v>
      </c>
      <c r="F306">
        <v>2312</v>
      </c>
      <c r="G306" t="s">
        <v>28</v>
      </c>
      <c r="H306" t="s">
        <v>17</v>
      </c>
    </row>
    <row r="307" spans="1:8">
      <c r="A307" s="2" t="s">
        <v>26</v>
      </c>
      <c r="B307" t="s">
        <v>27</v>
      </c>
      <c r="C307">
        <v>76</v>
      </c>
      <c r="D307" t="s">
        <v>11</v>
      </c>
      <c r="E307" s="1">
        <v>43983</v>
      </c>
      <c r="F307">
        <v>2517</v>
      </c>
      <c r="G307" t="s">
        <v>28</v>
      </c>
      <c r="H307" t="s">
        <v>17</v>
      </c>
    </row>
    <row r="308" spans="1:8">
      <c r="A308" s="2" t="s">
        <v>26</v>
      </c>
      <c r="B308" t="s">
        <v>27</v>
      </c>
      <c r="C308">
        <v>76</v>
      </c>
      <c r="D308" t="s">
        <v>11</v>
      </c>
      <c r="E308" s="1">
        <v>43984</v>
      </c>
      <c r="F308">
        <v>2456</v>
      </c>
      <c r="G308" t="s">
        <v>28</v>
      </c>
      <c r="H308" t="s">
        <v>17</v>
      </c>
    </row>
    <row r="309" spans="1:8">
      <c r="A309" s="2" t="s">
        <v>26</v>
      </c>
      <c r="B309" t="s">
        <v>27</v>
      </c>
      <c r="C309">
        <v>76</v>
      </c>
      <c r="D309" t="s">
        <v>11</v>
      </c>
      <c r="E309" s="1">
        <v>43985</v>
      </c>
      <c r="F309">
        <v>2814</v>
      </c>
      <c r="G309" t="s">
        <v>28</v>
      </c>
      <c r="H309" t="s">
        <v>17</v>
      </c>
    </row>
    <row r="310" spans="1:8">
      <c r="A310" s="2" t="s">
        <v>26</v>
      </c>
      <c r="B310" t="s">
        <v>27</v>
      </c>
      <c r="C310">
        <v>76</v>
      </c>
      <c r="D310" t="s">
        <v>11</v>
      </c>
      <c r="E310" s="1">
        <v>43986</v>
      </c>
      <c r="F310">
        <v>2700</v>
      </c>
      <c r="G310" t="s">
        <v>28</v>
      </c>
      <c r="H310" t="s">
        <v>17</v>
      </c>
    </row>
    <row r="311" spans="1:8">
      <c r="A311" s="2" t="s">
        <v>26</v>
      </c>
      <c r="B311" t="s">
        <v>27</v>
      </c>
      <c r="C311">
        <v>76</v>
      </c>
      <c r="D311" t="s">
        <v>11</v>
      </c>
      <c r="E311" s="1">
        <v>43987</v>
      </c>
      <c r="F311">
        <v>2086</v>
      </c>
      <c r="G311" t="s">
        <v>28</v>
      </c>
      <c r="H311" t="s">
        <v>17</v>
      </c>
    </row>
    <row r="312" spans="1:8">
      <c r="A312" s="2" t="s">
        <v>26</v>
      </c>
      <c r="B312" t="s">
        <v>27</v>
      </c>
      <c r="C312">
        <v>76</v>
      </c>
      <c r="D312" t="s">
        <v>11</v>
      </c>
      <c r="E312" s="1">
        <v>43988</v>
      </c>
      <c r="F312">
        <v>1884</v>
      </c>
      <c r="G312" t="s">
        <v>28</v>
      </c>
      <c r="H312" t="s">
        <v>17</v>
      </c>
    </row>
    <row r="313" spans="1:8">
      <c r="A313" s="2" t="s">
        <v>26</v>
      </c>
      <c r="B313" t="s">
        <v>27</v>
      </c>
      <c r="C313">
        <v>76</v>
      </c>
      <c r="D313" t="s">
        <v>11</v>
      </c>
      <c r="E313" s="1">
        <v>43989</v>
      </c>
      <c r="F313">
        <v>1597</v>
      </c>
      <c r="G313" t="s">
        <v>28</v>
      </c>
      <c r="H313" t="s">
        <v>17</v>
      </c>
    </row>
    <row r="314" spans="1:8">
      <c r="A314" s="2" t="s">
        <v>26</v>
      </c>
      <c r="B314" t="s">
        <v>27</v>
      </c>
      <c r="C314">
        <v>76</v>
      </c>
      <c r="D314" t="s">
        <v>11</v>
      </c>
      <c r="E314" s="1">
        <v>43990</v>
      </c>
      <c r="F314">
        <v>2487</v>
      </c>
      <c r="G314" t="s">
        <v>28</v>
      </c>
      <c r="H314" t="s">
        <v>17</v>
      </c>
    </row>
    <row r="315" spans="1:8">
      <c r="A315" s="2" t="s">
        <v>26</v>
      </c>
      <c r="B315" t="s">
        <v>27</v>
      </c>
      <c r="C315">
        <v>76</v>
      </c>
      <c r="D315" t="s">
        <v>11</v>
      </c>
      <c r="E315" s="1">
        <v>43991</v>
      </c>
      <c r="F315">
        <v>2286</v>
      </c>
      <c r="G315" t="s">
        <v>28</v>
      </c>
      <c r="H315" t="s">
        <v>17</v>
      </c>
    </row>
    <row r="316" spans="1:8">
      <c r="A316" s="2" t="s">
        <v>26</v>
      </c>
      <c r="B316" t="s">
        <v>27</v>
      </c>
      <c r="C316">
        <v>76</v>
      </c>
      <c r="D316" t="s">
        <v>11</v>
      </c>
      <c r="E316" s="1">
        <v>43992</v>
      </c>
      <c r="F316">
        <v>2178</v>
      </c>
      <c r="G316" t="s">
        <v>28</v>
      </c>
      <c r="H316" t="s">
        <v>17</v>
      </c>
    </row>
    <row r="317" spans="1:8">
      <c r="A317" s="2" t="s">
        <v>26</v>
      </c>
      <c r="B317" t="s">
        <v>27</v>
      </c>
      <c r="C317">
        <v>76</v>
      </c>
      <c r="D317" t="s">
        <v>11</v>
      </c>
      <c r="E317" s="1">
        <v>43993</v>
      </c>
      <c r="F317">
        <v>2311</v>
      </c>
      <c r="G317" t="s">
        <v>28</v>
      </c>
      <c r="H317" t="s">
        <v>17</v>
      </c>
    </row>
    <row r="318" spans="1:8">
      <c r="A318" s="2" t="s">
        <v>26</v>
      </c>
      <c r="B318" t="s">
        <v>27</v>
      </c>
      <c r="C318">
        <v>76</v>
      </c>
      <c r="D318" t="s">
        <v>11</v>
      </c>
      <c r="E318" s="1">
        <v>43994</v>
      </c>
      <c r="F318">
        <v>2911</v>
      </c>
      <c r="G318" t="s">
        <v>28</v>
      </c>
      <c r="H318" t="s">
        <v>17</v>
      </c>
    </row>
    <row r="319" spans="1:8">
      <c r="A319" s="2" t="s">
        <v>26</v>
      </c>
      <c r="B319" t="s">
        <v>27</v>
      </c>
      <c r="C319">
        <v>76</v>
      </c>
      <c r="D319" t="s">
        <v>11</v>
      </c>
      <c r="E319" s="1">
        <v>43995</v>
      </c>
      <c r="F319">
        <v>1683</v>
      </c>
      <c r="G319" t="s">
        <v>28</v>
      </c>
      <c r="H319" t="s">
        <v>17</v>
      </c>
    </row>
    <row r="320" spans="1:8">
      <c r="A320" s="2" t="s">
        <v>26</v>
      </c>
      <c r="B320" t="s">
        <v>27</v>
      </c>
      <c r="C320">
        <v>76</v>
      </c>
      <c r="D320" t="s">
        <v>11</v>
      </c>
      <c r="E320" s="1">
        <v>43996</v>
      </c>
      <c r="F320">
        <v>1784</v>
      </c>
      <c r="G320" t="s">
        <v>28</v>
      </c>
      <c r="H320" t="s">
        <v>17</v>
      </c>
    </row>
    <row r="321" spans="1:8">
      <c r="A321" s="2" t="s">
        <v>26</v>
      </c>
      <c r="B321" t="s">
        <v>27</v>
      </c>
      <c r="C321">
        <v>76</v>
      </c>
      <c r="D321" t="s">
        <v>11</v>
      </c>
      <c r="E321" s="1">
        <v>43997</v>
      </c>
      <c r="F321">
        <v>1235</v>
      </c>
      <c r="G321" t="s">
        <v>28</v>
      </c>
      <c r="H321" t="s">
        <v>17</v>
      </c>
    </row>
    <row r="322" spans="1:8">
      <c r="A322" s="2" t="s">
        <v>26</v>
      </c>
      <c r="B322" t="s">
        <v>27</v>
      </c>
      <c r="C322">
        <v>76</v>
      </c>
      <c r="D322" t="s">
        <v>11</v>
      </c>
      <c r="E322" s="1">
        <v>43998</v>
      </c>
      <c r="F322">
        <v>2043</v>
      </c>
      <c r="G322" t="s">
        <v>28</v>
      </c>
      <c r="H322" t="s">
        <v>17</v>
      </c>
    </row>
    <row r="323" spans="1:8">
      <c r="A323" s="2" t="s">
        <v>26</v>
      </c>
      <c r="B323" t="s">
        <v>27</v>
      </c>
      <c r="C323">
        <v>76</v>
      </c>
      <c r="D323" t="s">
        <v>11</v>
      </c>
      <c r="E323" s="1">
        <v>43999</v>
      </c>
      <c r="F323">
        <v>2019</v>
      </c>
      <c r="G323" t="s">
        <v>28</v>
      </c>
      <c r="H323" t="s">
        <v>17</v>
      </c>
    </row>
    <row r="324" spans="1:8">
      <c r="A324" s="2" t="s">
        <v>26</v>
      </c>
      <c r="B324" t="s">
        <v>27</v>
      </c>
      <c r="C324">
        <v>76</v>
      </c>
      <c r="D324" t="s">
        <v>11</v>
      </c>
      <c r="E324" s="1">
        <v>44000</v>
      </c>
      <c r="F324">
        <v>1646</v>
      </c>
      <c r="G324" t="s">
        <v>28</v>
      </c>
      <c r="H324" t="s">
        <v>17</v>
      </c>
    </row>
    <row r="325" spans="1:8">
      <c r="A325" s="2" t="s">
        <v>26</v>
      </c>
      <c r="B325" t="s">
        <v>27</v>
      </c>
      <c r="C325">
        <v>76</v>
      </c>
      <c r="D325" t="s">
        <v>11</v>
      </c>
      <c r="E325" s="1">
        <v>44001</v>
      </c>
      <c r="F325">
        <v>1956</v>
      </c>
      <c r="G325" t="s">
        <v>28</v>
      </c>
      <c r="H325" t="s">
        <v>17</v>
      </c>
    </row>
    <row r="326" spans="1:8">
      <c r="A326" s="2" t="s">
        <v>26</v>
      </c>
      <c r="B326" t="s">
        <v>27</v>
      </c>
      <c r="C326">
        <v>76</v>
      </c>
      <c r="D326" t="s">
        <v>11</v>
      </c>
      <c r="E326" s="1">
        <v>44002</v>
      </c>
      <c r="F326">
        <v>1535</v>
      </c>
      <c r="G326" t="s">
        <v>28</v>
      </c>
      <c r="H326" t="s">
        <v>17</v>
      </c>
    </row>
    <row r="327" spans="1:8">
      <c r="A327" s="2" t="s">
        <v>26</v>
      </c>
      <c r="B327" t="s">
        <v>27</v>
      </c>
      <c r="C327">
        <v>76</v>
      </c>
      <c r="D327" t="s">
        <v>11</v>
      </c>
      <c r="E327" s="1">
        <v>44003</v>
      </c>
      <c r="F327">
        <v>1279</v>
      </c>
      <c r="G327" t="s">
        <v>28</v>
      </c>
      <c r="H327" t="s">
        <v>17</v>
      </c>
    </row>
    <row r="328" spans="1:8">
      <c r="A328" s="2" t="s">
        <v>26</v>
      </c>
      <c r="B328" t="s">
        <v>27</v>
      </c>
      <c r="C328">
        <v>76</v>
      </c>
      <c r="D328" t="s">
        <v>11</v>
      </c>
      <c r="E328" s="1">
        <v>44004</v>
      </c>
      <c r="F328">
        <v>1852</v>
      </c>
      <c r="G328" t="s">
        <v>28</v>
      </c>
      <c r="H328" t="s">
        <v>17</v>
      </c>
    </row>
    <row r="329" spans="1:8">
      <c r="A329" s="2" t="s">
        <v>26</v>
      </c>
      <c r="B329" t="s">
        <v>27</v>
      </c>
      <c r="C329">
        <v>76</v>
      </c>
      <c r="D329" t="s">
        <v>11</v>
      </c>
      <c r="E329" s="1">
        <v>44005</v>
      </c>
      <c r="F329">
        <v>1617</v>
      </c>
      <c r="G329" t="s">
        <v>28</v>
      </c>
      <c r="H329" t="s">
        <v>17</v>
      </c>
    </row>
    <row r="330" spans="1:8">
      <c r="A330" s="2" t="s">
        <v>26</v>
      </c>
      <c r="B330" t="s">
        <v>27</v>
      </c>
      <c r="C330">
        <v>76</v>
      </c>
      <c r="D330" t="s">
        <v>11</v>
      </c>
      <c r="E330" s="1">
        <v>44006</v>
      </c>
      <c r="F330">
        <v>1955</v>
      </c>
      <c r="G330" t="s">
        <v>28</v>
      </c>
      <c r="H330" t="s">
        <v>17</v>
      </c>
    </row>
    <row r="331" spans="1:8">
      <c r="A331" s="2" t="s">
        <v>26</v>
      </c>
      <c r="B331" t="s">
        <v>27</v>
      </c>
      <c r="C331">
        <v>76</v>
      </c>
      <c r="D331" t="s">
        <v>11</v>
      </c>
      <c r="E331" s="1">
        <v>44007</v>
      </c>
      <c r="F331">
        <v>2481</v>
      </c>
      <c r="G331" t="s">
        <v>28</v>
      </c>
      <c r="H331" t="s">
        <v>17</v>
      </c>
    </row>
    <row r="332" spans="1:8">
      <c r="A332" s="2" t="s">
        <v>26</v>
      </c>
      <c r="B332" t="s">
        <v>27</v>
      </c>
      <c r="C332">
        <v>76</v>
      </c>
      <c r="D332" t="s">
        <v>11</v>
      </c>
      <c r="E332" s="1">
        <v>44008</v>
      </c>
      <c r="F332">
        <v>2433</v>
      </c>
      <c r="G332" t="s">
        <v>28</v>
      </c>
      <c r="H332" t="s">
        <v>17</v>
      </c>
    </row>
    <row r="333" spans="1:8">
      <c r="A333" s="2" t="s">
        <v>26</v>
      </c>
      <c r="B333" t="s">
        <v>27</v>
      </c>
      <c r="C333">
        <v>76</v>
      </c>
      <c r="D333" t="s">
        <v>11</v>
      </c>
      <c r="E333" s="1">
        <v>44009</v>
      </c>
      <c r="F333">
        <v>1844</v>
      </c>
      <c r="G333" t="s">
        <v>28</v>
      </c>
      <c r="H333" t="s">
        <v>17</v>
      </c>
    </row>
    <row r="334" spans="1:8">
      <c r="A334" s="2" t="s">
        <v>26</v>
      </c>
      <c r="B334" t="s">
        <v>27</v>
      </c>
      <c r="C334">
        <v>76</v>
      </c>
      <c r="D334" t="s">
        <v>11</v>
      </c>
      <c r="E334" s="1">
        <v>44010</v>
      </c>
      <c r="F334">
        <v>1625</v>
      </c>
      <c r="G334" t="s">
        <v>28</v>
      </c>
      <c r="H334" t="s">
        <v>17</v>
      </c>
    </row>
    <row r="335" spans="1:8">
      <c r="A335" s="2" t="s">
        <v>26</v>
      </c>
      <c r="B335" t="s">
        <v>27</v>
      </c>
      <c r="C335">
        <v>76</v>
      </c>
      <c r="D335" t="s">
        <v>11</v>
      </c>
      <c r="E335" s="1">
        <v>44011</v>
      </c>
      <c r="F335">
        <v>2242</v>
      </c>
      <c r="G335" t="s">
        <v>28</v>
      </c>
      <c r="H335" t="s">
        <v>17</v>
      </c>
    </row>
    <row r="336" spans="1:8">
      <c r="A336" s="2" t="s">
        <v>26</v>
      </c>
      <c r="B336" t="s">
        <v>27</v>
      </c>
      <c r="C336">
        <v>76</v>
      </c>
      <c r="D336" t="s">
        <v>11</v>
      </c>
      <c r="E336" s="1">
        <v>44012</v>
      </c>
      <c r="F336">
        <v>1690</v>
      </c>
      <c r="G336" t="s">
        <v>28</v>
      </c>
      <c r="H336" t="s">
        <v>17</v>
      </c>
    </row>
    <row r="337" spans="1:8">
      <c r="A337" s="2" t="s">
        <v>26</v>
      </c>
      <c r="B337" t="s">
        <v>27</v>
      </c>
      <c r="C337">
        <v>76</v>
      </c>
      <c r="D337" t="s">
        <v>11</v>
      </c>
      <c r="E337" s="1">
        <v>44013</v>
      </c>
      <c r="F337">
        <v>2100</v>
      </c>
      <c r="G337" t="s">
        <v>28</v>
      </c>
      <c r="H337" t="s">
        <v>17</v>
      </c>
    </row>
    <row r="338" spans="1:8">
      <c r="A338" s="2" t="s">
        <v>26</v>
      </c>
      <c r="B338" t="s">
        <v>27</v>
      </c>
      <c r="C338">
        <v>76</v>
      </c>
      <c r="D338" t="s">
        <v>11</v>
      </c>
      <c r="E338" s="1">
        <v>44014</v>
      </c>
      <c r="F338">
        <v>1996</v>
      </c>
      <c r="G338" t="s">
        <v>28</v>
      </c>
      <c r="H338" t="s">
        <v>17</v>
      </c>
    </row>
    <row r="339" spans="1:8">
      <c r="A339" s="2" t="s">
        <v>26</v>
      </c>
      <c r="B339" t="s">
        <v>27</v>
      </c>
      <c r="C339">
        <v>76</v>
      </c>
      <c r="D339" t="s">
        <v>11</v>
      </c>
      <c r="E339" s="1">
        <v>44015</v>
      </c>
      <c r="F339">
        <v>1774</v>
      </c>
      <c r="G339" t="s">
        <v>28</v>
      </c>
      <c r="H339" t="s">
        <v>17</v>
      </c>
    </row>
    <row r="340" spans="1:8">
      <c r="A340" s="2" t="s">
        <v>26</v>
      </c>
      <c r="B340" t="s">
        <v>27</v>
      </c>
      <c r="C340">
        <v>76</v>
      </c>
      <c r="D340" t="s">
        <v>11</v>
      </c>
      <c r="E340" s="1">
        <v>44016</v>
      </c>
      <c r="F340">
        <v>1940</v>
      </c>
      <c r="G340" t="s">
        <v>28</v>
      </c>
      <c r="H340" t="s">
        <v>17</v>
      </c>
    </row>
    <row r="341" spans="1:8">
      <c r="A341" s="2" t="s">
        <v>26</v>
      </c>
      <c r="B341" t="s">
        <v>27</v>
      </c>
      <c r="C341">
        <v>76</v>
      </c>
      <c r="D341" t="s">
        <v>11</v>
      </c>
      <c r="E341" s="1">
        <v>44017</v>
      </c>
      <c r="F341">
        <v>1351</v>
      </c>
      <c r="G341" t="s">
        <v>28</v>
      </c>
      <c r="H341" t="s">
        <v>17</v>
      </c>
    </row>
    <row r="342" spans="1:8">
      <c r="A342" s="2" t="s">
        <v>26</v>
      </c>
      <c r="B342" t="s">
        <v>27</v>
      </c>
      <c r="C342">
        <v>76</v>
      </c>
      <c r="D342" t="s">
        <v>11</v>
      </c>
      <c r="E342" s="1">
        <v>44018</v>
      </c>
      <c r="F342">
        <v>1607</v>
      </c>
      <c r="G342" t="s">
        <v>28</v>
      </c>
      <c r="H342" t="s">
        <v>17</v>
      </c>
    </row>
    <row r="343" spans="1:8">
      <c r="A343" s="2" t="s">
        <v>26</v>
      </c>
      <c r="B343" t="s">
        <v>27</v>
      </c>
      <c r="C343">
        <v>76</v>
      </c>
      <c r="D343" t="s">
        <v>11</v>
      </c>
      <c r="E343" s="1">
        <v>44019</v>
      </c>
      <c r="F343">
        <v>1423</v>
      </c>
      <c r="G343" t="s">
        <v>28</v>
      </c>
      <c r="H343" t="s">
        <v>17</v>
      </c>
    </row>
    <row r="344" spans="1:8">
      <c r="A344" s="2" t="s">
        <v>26</v>
      </c>
      <c r="B344" t="s">
        <v>27</v>
      </c>
      <c r="C344">
        <v>76</v>
      </c>
      <c r="D344" t="s">
        <v>11</v>
      </c>
      <c r="E344" s="1">
        <v>44020</v>
      </c>
      <c r="F344">
        <v>1372</v>
      </c>
      <c r="G344" t="s">
        <v>28</v>
      </c>
      <c r="H344" t="s">
        <v>17</v>
      </c>
    </row>
    <row r="345" spans="1:8">
      <c r="A345" s="2" t="s">
        <v>26</v>
      </c>
      <c r="B345" t="s">
        <v>27</v>
      </c>
      <c r="C345">
        <v>76</v>
      </c>
      <c r="D345" t="s">
        <v>11</v>
      </c>
      <c r="E345" s="1">
        <v>44021</v>
      </c>
      <c r="F345">
        <v>1296</v>
      </c>
      <c r="G345" t="s">
        <v>28</v>
      </c>
      <c r="H345" t="s">
        <v>17</v>
      </c>
    </row>
    <row r="346" spans="1:8">
      <c r="A346" s="2" t="s">
        <v>26</v>
      </c>
      <c r="B346" t="s">
        <v>27</v>
      </c>
      <c r="C346">
        <v>76</v>
      </c>
      <c r="D346" t="s">
        <v>11</v>
      </c>
      <c r="E346" s="1">
        <v>44022</v>
      </c>
      <c r="F346">
        <v>1125</v>
      </c>
      <c r="G346" t="s">
        <v>28</v>
      </c>
      <c r="H346" t="s">
        <v>17</v>
      </c>
    </row>
    <row r="347" spans="1:8">
      <c r="A347" s="2" t="s">
        <v>26</v>
      </c>
      <c r="B347" t="s">
        <v>27</v>
      </c>
      <c r="C347">
        <v>76</v>
      </c>
      <c r="D347" t="s">
        <v>11</v>
      </c>
      <c r="E347" s="1">
        <v>44023</v>
      </c>
      <c r="F347">
        <v>1382</v>
      </c>
      <c r="G347" t="s">
        <v>28</v>
      </c>
      <c r="H347" t="s">
        <v>17</v>
      </c>
    </row>
    <row r="348" spans="1:8">
      <c r="A348" s="2" t="s">
        <v>26</v>
      </c>
      <c r="B348" t="s">
        <v>27</v>
      </c>
      <c r="C348">
        <v>76</v>
      </c>
      <c r="D348" t="s">
        <v>11</v>
      </c>
      <c r="E348" s="1">
        <v>44024</v>
      </c>
      <c r="F348">
        <v>1048</v>
      </c>
      <c r="G348" t="s">
        <v>28</v>
      </c>
      <c r="H348" t="s">
        <v>17</v>
      </c>
    </row>
    <row r="349" spans="1:8">
      <c r="A349" s="2" t="s">
        <v>26</v>
      </c>
      <c r="B349" t="s">
        <v>27</v>
      </c>
      <c r="C349">
        <v>76</v>
      </c>
      <c r="D349" t="s">
        <v>11</v>
      </c>
      <c r="E349" s="1">
        <v>44025</v>
      </c>
      <c r="F349">
        <v>1262</v>
      </c>
      <c r="G349" t="s">
        <v>28</v>
      </c>
      <c r="H349" t="s">
        <v>17</v>
      </c>
    </row>
    <row r="350" spans="1:8">
      <c r="A350" s="2" t="s">
        <v>26</v>
      </c>
      <c r="B350" t="s">
        <v>27</v>
      </c>
      <c r="C350">
        <v>76</v>
      </c>
      <c r="D350" t="s">
        <v>11</v>
      </c>
      <c r="E350" s="1">
        <v>44026</v>
      </c>
      <c r="F350">
        <v>1132</v>
      </c>
      <c r="G350" t="s">
        <v>28</v>
      </c>
      <c r="H350" t="s">
        <v>17</v>
      </c>
    </row>
    <row r="351" spans="1:8">
      <c r="A351" s="2" t="s">
        <v>26</v>
      </c>
      <c r="B351" t="s">
        <v>27</v>
      </c>
      <c r="C351">
        <v>76</v>
      </c>
      <c r="D351" t="s">
        <v>11</v>
      </c>
      <c r="E351" s="1">
        <v>44027</v>
      </c>
      <c r="F351">
        <v>1606</v>
      </c>
      <c r="G351" t="s">
        <v>28</v>
      </c>
      <c r="H351" t="s">
        <v>17</v>
      </c>
    </row>
    <row r="352" spans="1:8">
      <c r="A352" s="2" t="s">
        <v>26</v>
      </c>
      <c r="B352" t="s">
        <v>27</v>
      </c>
      <c r="C352">
        <v>76</v>
      </c>
      <c r="D352" t="s">
        <v>11</v>
      </c>
      <c r="E352" s="1">
        <v>44028</v>
      </c>
      <c r="F352">
        <v>1620</v>
      </c>
      <c r="G352" t="s">
        <v>28</v>
      </c>
      <c r="H352" t="s">
        <v>17</v>
      </c>
    </row>
    <row r="353" spans="1:8">
      <c r="A353" s="2" t="s">
        <v>26</v>
      </c>
      <c r="B353" t="s">
        <v>27</v>
      </c>
      <c r="C353">
        <v>76</v>
      </c>
      <c r="D353" t="s">
        <v>11</v>
      </c>
      <c r="E353" s="1">
        <v>44029</v>
      </c>
      <c r="F353">
        <v>2112</v>
      </c>
      <c r="G353" t="s">
        <v>28</v>
      </c>
      <c r="H353" t="s">
        <v>17</v>
      </c>
    </row>
    <row r="354" spans="1:8">
      <c r="A354" s="2" t="s">
        <v>26</v>
      </c>
      <c r="B354" t="s">
        <v>27</v>
      </c>
      <c r="C354">
        <v>76</v>
      </c>
      <c r="D354" t="s">
        <v>11</v>
      </c>
      <c r="E354" s="1">
        <v>44030</v>
      </c>
      <c r="F354">
        <v>1754</v>
      </c>
      <c r="G354" t="s">
        <v>28</v>
      </c>
      <c r="H354" t="s">
        <v>17</v>
      </c>
    </row>
    <row r="355" spans="1:8">
      <c r="A355" s="2" t="s">
        <v>26</v>
      </c>
      <c r="B355" t="s">
        <v>27</v>
      </c>
      <c r="C355">
        <v>76</v>
      </c>
      <c r="D355" t="s">
        <v>11</v>
      </c>
      <c r="E355" s="1">
        <v>44031</v>
      </c>
      <c r="F355">
        <v>1577</v>
      </c>
      <c r="G355" t="s">
        <v>28</v>
      </c>
      <c r="H355" t="s">
        <v>17</v>
      </c>
    </row>
    <row r="356" spans="1:8">
      <c r="A356" s="2" t="s">
        <v>26</v>
      </c>
      <c r="B356" t="s">
        <v>27</v>
      </c>
      <c r="C356">
        <v>76</v>
      </c>
      <c r="D356" t="s">
        <v>11</v>
      </c>
      <c r="E356" s="1">
        <v>44032</v>
      </c>
      <c r="F356">
        <v>2050</v>
      </c>
      <c r="G356" t="s">
        <v>28</v>
      </c>
      <c r="H356" t="s">
        <v>17</v>
      </c>
    </row>
    <row r="357" spans="1:8">
      <c r="A357" s="2" t="s">
        <v>26</v>
      </c>
      <c r="B357" t="s">
        <v>27</v>
      </c>
      <c r="C357">
        <v>76</v>
      </c>
      <c r="D357" t="s">
        <v>11</v>
      </c>
      <c r="E357" s="1">
        <v>44033</v>
      </c>
      <c r="F357">
        <v>2159</v>
      </c>
      <c r="G357" t="s">
        <v>28</v>
      </c>
      <c r="H357" t="s">
        <v>17</v>
      </c>
    </row>
    <row r="358" spans="1:8">
      <c r="A358" s="2" t="s">
        <v>26</v>
      </c>
      <c r="B358" t="s">
        <v>27</v>
      </c>
      <c r="C358">
        <v>76</v>
      </c>
      <c r="D358" t="s">
        <v>11</v>
      </c>
      <c r="E358" s="1">
        <v>44034</v>
      </c>
      <c r="F358">
        <v>2222</v>
      </c>
      <c r="G358" t="s">
        <v>28</v>
      </c>
      <c r="H358" t="s">
        <v>17</v>
      </c>
    </row>
    <row r="359" spans="1:8">
      <c r="A359" s="2" t="s">
        <v>26</v>
      </c>
      <c r="B359" t="s">
        <v>27</v>
      </c>
      <c r="C359">
        <v>76</v>
      </c>
      <c r="D359" t="s">
        <v>11</v>
      </c>
      <c r="E359" s="1">
        <v>44035</v>
      </c>
      <c r="F359">
        <v>2313</v>
      </c>
      <c r="G359" t="s">
        <v>28</v>
      </c>
      <c r="H359" t="s">
        <v>17</v>
      </c>
    </row>
    <row r="360" spans="1:8">
      <c r="A360" s="2" t="s">
        <v>26</v>
      </c>
      <c r="B360" t="s">
        <v>27</v>
      </c>
      <c r="C360">
        <v>76</v>
      </c>
      <c r="D360" t="s">
        <v>11</v>
      </c>
      <c r="E360" s="1">
        <v>44036</v>
      </c>
      <c r="F360">
        <v>1407</v>
      </c>
      <c r="G360" t="s">
        <v>28</v>
      </c>
      <c r="H360" t="s">
        <v>17</v>
      </c>
    </row>
    <row r="361" spans="1:8">
      <c r="A361" s="2" t="s">
        <v>26</v>
      </c>
      <c r="B361" t="s">
        <v>27</v>
      </c>
      <c r="C361">
        <v>76</v>
      </c>
      <c r="D361" t="s">
        <v>11</v>
      </c>
      <c r="E361" s="1">
        <v>44037</v>
      </c>
      <c r="F361">
        <v>1828</v>
      </c>
      <c r="G361" t="s">
        <v>28</v>
      </c>
      <c r="H361" t="s">
        <v>17</v>
      </c>
    </row>
    <row r="362" spans="1:8">
      <c r="A362" s="2" t="s">
        <v>26</v>
      </c>
      <c r="B362" t="s">
        <v>27</v>
      </c>
      <c r="C362">
        <v>76</v>
      </c>
      <c r="D362" t="s">
        <v>11</v>
      </c>
      <c r="E362" s="1">
        <v>44038</v>
      </c>
      <c r="F362">
        <v>1248</v>
      </c>
      <c r="G362" t="s">
        <v>28</v>
      </c>
      <c r="H362" t="s">
        <v>17</v>
      </c>
    </row>
    <row r="363" spans="1:8">
      <c r="A363" s="2" t="s">
        <v>26</v>
      </c>
      <c r="B363" t="s">
        <v>27</v>
      </c>
      <c r="C363">
        <v>76</v>
      </c>
      <c r="D363" t="s">
        <v>11</v>
      </c>
      <c r="E363" s="1">
        <v>44039</v>
      </c>
      <c r="F363">
        <v>1851</v>
      </c>
      <c r="G363" t="s">
        <v>28</v>
      </c>
      <c r="H363" t="s">
        <v>17</v>
      </c>
    </row>
    <row r="364" spans="1:8">
      <c r="A364" s="2" t="s">
        <v>26</v>
      </c>
      <c r="B364" t="s">
        <v>27</v>
      </c>
      <c r="C364">
        <v>76</v>
      </c>
      <c r="D364" t="s">
        <v>11</v>
      </c>
      <c r="E364" s="1">
        <v>44040</v>
      </c>
      <c r="F364">
        <v>1748</v>
      </c>
      <c r="G364" t="s">
        <v>28</v>
      </c>
      <c r="H364" t="s">
        <v>17</v>
      </c>
    </row>
    <row r="365" spans="1:8">
      <c r="A365" s="2" t="s">
        <v>26</v>
      </c>
      <c r="B365" t="s">
        <v>27</v>
      </c>
      <c r="C365">
        <v>76</v>
      </c>
      <c r="D365" t="s">
        <v>11</v>
      </c>
      <c r="E365" s="1">
        <v>44041</v>
      </c>
      <c r="F365">
        <v>1674</v>
      </c>
      <c r="G365" t="s">
        <v>28</v>
      </c>
      <c r="H365" t="s">
        <v>17</v>
      </c>
    </row>
    <row r="366" spans="1:8">
      <c r="A366" s="2" t="s">
        <v>26</v>
      </c>
      <c r="B366" t="s">
        <v>27</v>
      </c>
      <c r="C366">
        <v>76</v>
      </c>
      <c r="D366" t="s">
        <v>11</v>
      </c>
      <c r="E366" s="1">
        <v>44042</v>
      </c>
      <c r="F366">
        <v>2621</v>
      </c>
      <c r="G366" t="s">
        <v>28</v>
      </c>
      <c r="H366" t="s">
        <v>17</v>
      </c>
    </row>
    <row r="367" spans="1:8">
      <c r="A367" s="2" t="s">
        <v>26</v>
      </c>
      <c r="B367" t="s">
        <v>27</v>
      </c>
      <c r="C367">
        <v>76</v>
      </c>
      <c r="D367" t="s">
        <v>11</v>
      </c>
      <c r="E367" s="1">
        <v>44043</v>
      </c>
      <c r="F367">
        <v>2211</v>
      </c>
      <c r="G367" t="s">
        <v>28</v>
      </c>
      <c r="H367" t="s">
        <v>17</v>
      </c>
    </row>
    <row r="368" spans="1:8">
      <c r="A368" s="2" t="s">
        <v>26</v>
      </c>
      <c r="B368" t="s">
        <v>27</v>
      </c>
      <c r="C368">
        <v>76</v>
      </c>
      <c r="D368" t="s">
        <v>11</v>
      </c>
      <c r="E368" s="1">
        <v>44044</v>
      </c>
      <c r="F368">
        <v>1740</v>
      </c>
      <c r="G368" t="s">
        <v>28</v>
      </c>
      <c r="H368" t="s">
        <v>17</v>
      </c>
    </row>
    <row r="369" spans="1:8">
      <c r="A369" s="2" t="s">
        <v>26</v>
      </c>
      <c r="B369" t="s">
        <v>27</v>
      </c>
      <c r="C369">
        <v>76</v>
      </c>
      <c r="D369" t="s">
        <v>11</v>
      </c>
      <c r="E369" s="1">
        <v>44045</v>
      </c>
      <c r="F369">
        <v>1438</v>
      </c>
      <c r="G369" t="s">
        <v>28</v>
      </c>
      <c r="H369" t="s">
        <v>17</v>
      </c>
    </row>
    <row r="370" spans="1:8">
      <c r="A370" s="2" t="s">
        <v>26</v>
      </c>
      <c r="B370" t="s">
        <v>27</v>
      </c>
      <c r="C370">
        <v>76</v>
      </c>
      <c r="D370" t="s">
        <v>11</v>
      </c>
      <c r="E370" s="1">
        <v>44046</v>
      </c>
      <c r="F370">
        <v>1744</v>
      </c>
      <c r="G370" t="s">
        <v>28</v>
      </c>
      <c r="H370" t="s">
        <v>17</v>
      </c>
    </row>
    <row r="371" spans="1:8">
      <c r="A371" s="2" t="s">
        <v>26</v>
      </c>
      <c r="B371" t="s">
        <v>27</v>
      </c>
      <c r="C371">
        <v>76</v>
      </c>
      <c r="D371" t="s">
        <v>11</v>
      </c>
      <c r="E371" s="1">
        <v>44047</v>
      </c>
      <c r="F371">
        <v>1993</v>
      </c>
      <c r="G371" t="s">
        <v>28</v>
      </c>
      <c r="H371" t="s">
        <v>17</v>
      </c>
    </row>
    <row r="372" spans="1:8">
      <c r="A372" s="2" t="s">
        <v>26</v>
      </c>
      <c r="B372" t="s">
        <v>27</v>
      </c>
      <c r="C372">
        <v>76</v>
      </c>
      <c r="D372" t="s">
        <v>11</v>
      </c>
      <c r="E372" s="1">
        <v>44048</v>
      </c>
      <c r="F372">
        <v>859</v>
      </c>
      <c r="G372" t="s">
        <v>28</v>
      </c>
      <c r="H372" t="s">
        <v>17</v>
      </c>
    </row>
    <row r="373" spans="1:8">
      <c r="A373" s="2" t="s">
        <v>26</v>
      </c>
      <c r="B373" t="s">
        <v>27</v>
      </c>
      <c r="C373">
        <v>76</v>
      </c>
      <c r="D373" t="s">
        <v>11</v>
      </c>
      <c r="E373" s="1">
        <v>44049</v>
      </c>
      <c r="F373">
        <v>1548</v>
      </c>
      <c r="G373" t="s">
        <v>28</v>
      </c>
      <c r="H373" t="s">
        <v>17</v>
      </c>
    </row>
    <row r="374" spans="1:8">
      <c r="A374" s="2" t="s">
        <v>26</v>
      </c>
      <c r="B374" t="s">
        <v>27</v>
      </c>
      <c r="C374">
        <v>76</v>
      </c>
      <c r="D374" t="s">
        <v>11</v>
      </c>
      <c r="E374" s="1">
        <v>44050</v>
      </c>
      <c r="F374">
        <v>990</v>
      </c>
      <c r="G374" t="s">
        <v>28</v>
      </c>
      <c r="H374" t="s">
        <v>17</v>
      </c>
    </row>
    <row r="375" spans="1:8">
      <c r="A375" s="2" t="s">
        <v>26</v>
      </c>
      <c r="B375" t="s">
        <v>27</v>
      </c>
      <c r="C375">
        <v>76</v>
      </c>
      <c r="D375" t="s">
        <v>11</v>
      </c>
      <c r="E375" s="1">
        <v>44051</v>
      </c>
      <c r="F375">
        <v>1635</v>
      </c>
      <c r="G375" t="s">
        <v>28</v>
      </c>
      <c r="H375" t="s">
        <v>17</v>
      </c>
    </row>
    <row r="376" spans="1:8">
      <c r="A376" s="2" t="s">
        <v>26</v>
      </c>
      <c r="B376" t="s">
        <v>27</v>
      </c>
      <c r="C376">
        <v>76</v>
      </c>
      <c r="D376" t="s">
        <v>11</v>
      </c>
      <c r="E376" s="1">
        <v>44052</v>
      </c>
      <c r="F376">
        <v>1365</v>
      </c>
      <c r="G376" t="s">
        <v>28</v>
      </c>
      <c r="H376" t="s">
        <v>17</v>
      </c>
    </row>
    <row r="377" spans="1:8">
      <c r="A377" s="2" t="s">
        <v>26</v>
      </c>
      <c r="B377" t="s">
        <v>27</v>
      </c>
      <c r="C377">
        <v>76</v>
      </c>
      <c r="D377" t="s">
        <v>11</v>
      </c>
      <c r="E377" s="1">
        <v>44053</v>
      </c>
      <c r="F377">
        <v>2025</v>
      </c>
      <c r="G377" t="s">
        <v>28</v>
      </c>
      <c r="H377" t="s">
        <v>17</v>
      </c>
    </row>
    <row r="378" spans="1:8">
      <c r="A378" s="2" t="s">
        <v>26</v>
      </c>
      <c r="B378" t="s">
        <v>27</v>
      </c>
      <c r="C378">
        <v>76</v>
      </c>
      <c r="D378" t="s">
        <v>11</v>
      </c>
      <c r="E378" s="1">
        <v>44054</v>
      </c>
      <c r="F378">
        <v>1776</v>
      </c>
      <c r="G378" t="s">
        <v>28</v>
      </c>
      <c r="H378" t="s">
        <v>17</v>
      </c>
    </row>
    <row r="379" spans="1:8">
      <c r="A379" s="2" t="s">
        <v>26</v>
      </c>
      <c r="B379" t="s">
        <v>27</v>
      </c>
      <c r="C379">
        <v>76</v>
      </c>
      <c r="D379" t="s">
        <v>11</v>
      </c>
      <c r="E379" s="1">
        <v>44055</v>
      </c>
      <c r="F379">
        <v>1763</v>
      </c>
      <c r="G379" t="s">
        <v>28</v>
      </c>
      <c r="H379" t="s">
        <v>17</v>
      </c>
    </row>
    <row r="380" spans="1:8">
      <c r="A380" s="2" t="s">
        <v>26</v>
      </c>
      <c r="B380" t="s">
        <v>27</v>
      </c>
      <c r="C380">
        <v>76</v>
      </c>
      <c r="D380" t="s">
        <v>11</v>
      </c>
      <c r="E380" s="1">
        <v>44056</v>
      </c>
      <c r="F380">
        <v>1976</v>
      </c>
      <c r="G380" t="s">
        <v>28</v>
      </c>
      <c r="H380" t="s">
        <v>17</v>
      </c>
    </row>
    <row r="381" spans="1:8">
      <c r="A381" s="2" t="s">
        <v>26</v>
      </c>
      <c r="B381" t="s">
        <v>27</v>
      </c>
      <c r="C381">
        <v>76</v>
      </c>
      <c r="D381" t="s">
        <v>11</v>
      </c>
      <c r="E381" s="1">
        <v>44057</v>
      </c>
      <c r="F381">
        <v>2025</v>
      </c>
      <c r="G381" t="s">
        <v>28</v>
      </c>
      <c r="H381" t="s">
        <v>17</v>
      </c>
    </row>
    <row r="382" spans="1:8">
      <c r="A382" s="2" t="s">
        <v>26</v>
      </c>
      <c r="B382" t="s">
        <v>27</v>
      </c>
      <c r="C382">
        <v>76</v>
      </c>
      <c r="D382" t="s">
        <v>11</v>
      </c>
      <c r="E382" s="1">
        <v>44058</v>
      </c>
      <c r="F382">
        <v>2249</v>
      </c>
      <c r="G382" t="s">
        <v>28</v>
      </c>
      <c r="H382" t="s">
        <v>17</v>
      </c>
    </row>
    <row r="383" spans="1:8">
      <c r="A383" s="2" t="s">
        <v>26</v>
      </c>
      <c r="B383" t="s">
        <v>27</v>
      </c>
      <c r="C383">
        <v>76</v>
      </c>
      <c r="D383" t="s">
        <v>11</v>
      </c>
      <c r="E383" s="1">
        <v>44059</v>
      </c>
      <c r="F383">
        <v>2068</v>
      </c>
      <c r="G383" t="s">
        <v>28</v>
      </c>
      <c r="H383" t="s">
        <v>17</v>
      </c>
    </row>
    <row r="384" spans="1:8">
      <c r="A384" s="2" t="s">
        <v>26</v>
      </c>
      <c r="B384" t="s">
        <v>27</v>
      </c>
      <c r="C384">
        <v>76</v>
      </c>
      <c r="D384" t="s">
        <v>11</v>
      </c>
      <c r="E384" s="1">
        <v>44060</v>
      </c>
      <c r="F384">
        <v>1485</v>
      </c>
      <c r="G384" t="s">
        <v>28</v>
      </c>
      <c r="H384" t="s">
        <v>17</v>
      </c>
    </row>
    <row r="385" spans="1:8">
      <c r="A385" s="2" t="s">
        <v>26</v>
      </c>
      <c r="B385" t="s">
        <v>27</v>
      </c>
      <c r="C385">
        <v>76</v>
      </c>
      <c r="D385" t="s">
        <v>11</v>
      </c>
      <c r="E385" s="1">
        <v>44061</v>
      </c>
      <c r="F385">
        <v>2217</v>
      </c>
      <c r="G385" t="s">
        <v>28</v>
      </c>
      <c r="H385" t="s">
        <v>17</v>
      </c>
    </row>
    <row r="386" spans="1:8">
      <c r="A386" s="2" t="s">
        <v>26</v>
      </c>
      <c r="B386" t="s">
        <v>27</v>
      </c>
      <c r="C386">
        <v>76</v>
      </c>
      <c r="D386" t="s">
        <v>11</v>
      </c>
      <c r="E386" s="1">
        <v>44062</v>
      </c>
      <c r="F386">
        <v>2032</v>
      </c>
      <c r="G386" t="s">
        <v>28</v>
      </c>
      <c r="H386" t="s">
        <v>17</v>
      </c>
    </row>
    <row r="387" spans="1:8">
      <c r="A387" s="2" t="s">
        <v>26</v>
      </c>
      <c r="B387" t="s">
        <v>27</v>
      </c>
      <c r="C387">
        <v>76</v>
      </c>
      <c r="D387" t="s">
        <v>11</v>
      </c>
      <c r="E387" s="1">
        <v>44063</v>
      </c>
      <c r="F387">
        <v>2462</v>
      </c>
      <c r="G387" t="s">
        <v>28</v>
      </c>
      <c r="H387" t="s">
        <v>17</v>
      </c>
    </row>
    <row r="388" spans="1:8">
      <c r="A388" s="2" t="s">
        <v>26</v>
      </c>
      <c r="B388" t="s">
        <v>27</v>
      </c>
      <c r="C388">
        <v>76</v>
      </c>
      <c r="D388" t="s">
        <v>11</v>
      </c>
      <c r="E388" s="1">
        <v>44064</v>
      </c>
      <c r="F388">
        <v>1723</v>
      </c>
      <c r="G388" t="s">
        <v>28</v>
      </c>
      <c r="H388" t="s">
        <v>17</v>
      </c>
    </row>
    <row r="389" spans="1:8">
      <c r="A389" s="2" t="s">
        <v>26</v>
      </c>
      <c r="B389" t="s">
        <v>27</v>
      </c>
      <c r="C389">
        <v>76</v>
      </c>
      <c r="D389" t="s">
        <v>11</v>
      </c>
      <c r="E389" s="1">
        <v>44065</v>
      </c>
      <c r="F389">
        <v>1656</v>
      </c>
      <c r="G389" t="s">
        <v>28</v>
      </c>
      <c r="H389" t="s">
        <v>17</v>
      </c>
    </row>
    <row r="390" spans="1:8">
      <c r="A390" s="2" t="s">
        <v>26</v>
      </c>
      <c r="B390" t="s">
        <v>27</v>
      </c>
      <c r="C390">
        <v>76</v>
      </c>
      <c r="D390" t="s">
        <v>11</v>
      </c>
      <c r="E390" s="1">
        <v>44066</v>
      </c>
      <c r="F390">
        <v>1865</v>
      </c>
      <c r="G390" t="s">
        <v>28</v>
      </c>
      <c r="H390" t="s">
        <v>17</v>
      </c>
    </row>
    <row r="391" spans="1:8">
      <c r="A391" s="2" t="s">
        <v>26</v>
      </c>
      <c r="B391" t="s">
        <v>27</v>
      </c>
      <c r="C391">
        <v>76</v>
      </c>
      <c r="D391" t="s">
        <v>11</v>
      </c>
      <c r="E391" s="1">
        <v>44067</v>
      </c>
      <c r="F391">
        <v>1588</v>
      </c>
      <c r="G391" t="s">
        <v>28</v>
      </c>
      <c r="H391" t="s">
        <v>17</v>
      </c>
    </row>
    <row r="392" spans="1:8">
      <c r="A392" s="2" t="s">
        <v>26</v>
      </c>
      <c r="B392" t="s">
        <v>27</v>
      </c>
      <c r="C392">
        <v>76</v>
      </c>
      <c r="D392" t="s">
        <v>11</v>
      </c>
      <c r="E392" s="1">
        <v>44068</v>
      </c>
      <c r="F392">
        <v>2101</v>
      </c>
      <c r="G392" t="s">
        <v>28</v>
      </c>
      <c r="H392" t="s">
        <v>17</v>
      </c>
    </row>
    <row r="393" spans="1:8">
      <c r="A393" s="2" t="s">
        <v>26</v>
      </c>
      <c r="B393" t="s">
        <v>27</v>
      </c>
      <c r="C393">
        <v>76</v>
      </c>
      <c r="D393" t="s">
        <v>11</v>
      </c>
      <c r="E393" s="1">
        <v>44069</v>
      </c>
      <c r="F393">
        <v>2437</v>
      </c>
      <c r="G393" t="s">
        <v>28</v>
      </c>
      <c r="H393" t="s">
        <v>17</v>
      </c>
    </row>
    <row r="394" spans="1:8">
      <c r="A394" s="2" t="s">
        <v>26</v>
      </c>
      <c r="B394" t="s">
        <v>27</v>
      </c>
      <c r="C394">
        <v>76</v>
      </c>
      <c r="D394" t="s">
        <v>11</v>
      </c>
      <c r="E394" s="1">
        <v>44070</v>
      </c>
      <c r="F394">
        <v>2249</v>
      </c>
      <c r="G394" t="s">
        <v>28</v>
      </c>
      <c r="H394" t="s">
        <v>17</v>
      </c>
    </row>
    <row r="395" spans="1:8">
      <c r="A395" s="2" t="s">
        <v>26</v>
      </c>
      <c r="B395" t="s">
        <v>27</v>
      </c>
      <c r="C395">
        <v>76</v>
      </c>
      <c r="D395" t="s">
        <v>11</v>
      </c>
      <c r="E395" s="1">
        <v>44071</v>
      </c>
      <c r="F395">
        <v>2749</v>
      </c>
      <c r="G395" t="s">
        <v>28</v>
      </c>
      <c r="H395" t="s">
        <v>17</v>
      </c>
    </row>
    <row r="396" spans="1:8">
      <c r="A396" s="2" t="s">
        <v>26</v>
      </c>
      <c r="B396" t="s">
        <v>27</v>
      </c>
      <c r="C396">
        <v>76</v>
      </c>
      <c r="D396" t="s">
        <v>11</v>
      </c>
      <c r="E396" s="1">
        <v>44072</v>
      </c>
      <c r="F396">
        <v>1585</v>
      </c>
      <c r="G396" t="s">
        <v>28</v>
      </c>
      <c r="H396" t="s">
        <v>17</v>
      </c>
    </row>
    <row r="397" spans="1:8">
      <c r="A397" s="2" t="s">
        <v>26</v>
      </c>
      <c r="B397" t="s">
        <v>27</v>
      </c>
      <c r="C397">
        <v>76</v>
      </c>
      <c r="D397" t="s">
        <v>11</v>
      </c>
      <c r="E397" s="1">
        <v>44073</v>
      </c>
      <c r="F397">
        <v>1354</v>
      </c>
      <c r="G397" t="s">
        <v>28</v>
      </c>
      <c r="H397" t="s">
        <v>17</v>
      </c>
    </row>
    <row r="398" spans="1:8">
      <c r="A398" s="2" t="s">
        <v>26</v>
      </c>
      <c r="B398" t="s">
        <v>27</v>
      </c>
      <c r="C398">
        <v>76</v>
      </c>
      <c r="D398" t="s">
        <v>11</v>
      </c>
      <c r="E398" s="1">
        <v>44074</v>
      </c>
      <c r="F398">
        <v>2442</v>
      </c>
      <c r="G398" t="s">
        <v>28</v>
      </c>
      <c r="H398" t="s">
        <v>17</v>
      </c>
    </row>
    <row r="399" spans="1:8">
      <c r="A399" s="2" t="s">
        <v>26</v>
      </c>
      <c r="B399" t="s">
        <v>27</v>
      </c>
      <c r="C399">
        <v>76</v>
      </c>
      <c r="D399" t="s">
        <v>11</v>
      </c>
      <c r="E399" s="1">
        <v>44075</v>
      </c>
      <c r="F399" t="s">
        <v>29</v>
      </c>
      <c r="G399" t="s">
        <v>28</v>
      </c>
      <c r="H399" t="s">
        <v>17</v>
      </c>
    </row>
  </sheetData>
  <hyperlinks>
    <hyperlink ref="J1" r:id="rId1" xr:uid="{00000000-0004-0000-03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68C3-42E9-4191-90B9-0E2CA07DB992}">
  <dimension ref="A1:L399"/>
  <sheetViews>
    <sheetView workbookViewId="0">
      <selection activeCell="G276" sqref="G276:G278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5" width="13.5703125" style="1" bestFit="1" customWidth="1"/>
    <col min="6" max="6" width="13.5703125" hidden="1" customWidth="1"/>
    <col min="7" max="7" width="8" bestFit="1" customWidth="1"/>
    <col min="8" max="8" width="11.28515625" bestFit="1" customWidth="1"/>
    <col min="9" max="9" width="11.28515625" customWidth="1"/>
    <col min="10" max="10" width="6.28515625" bestFit="1" customWidth="1"/>
  </cols>
  <sheetData>
    <row r="1" spans="1:12">
      <c r="A1" s="2" t="s">
        <v>18</v>
      </c>
      <c r="B1" t="s">
        <v>19</v>
      </c>
      <c r="C1" t="s">
        <v>20</v>
      </c>
      <c r="D1" t="s">
        <v>21</v>
      </c>
      <c r="E1" s="1" t="s">
        <v>22</v>
      </c>
      <c r="F1" t="s">
        <v>31</v>
      </c>
      <c r="G1" t="s">
        <v>23</v>
      </c>
      <c r="H1" t="s">
        <v>24</v>
      </c>
      <c r="J1" t="s">
        <v>25</v>
      </c>
      <c r="L1" s="3" t="s">
        <v>444</v>
      </c>
    </row>
    <row r="2" spans="1:12">
      <c r="A2" s="2" t="s">
        <v>26</v>
      </c>
      <c r="B2" t="s">
        <v>27</v>
      </c>
      <c r="C2">
        <v>94</v>
      </c>
      <c r="D2" t="s">
        <v>49</v>
      </c>
      <c r="E2" s="1">
        <v>43678</v>
      </c>
      <c r="F2" t="s">
        <v>35</v>
      </c>
      <c r="G2">
        <v>3538000</v>
      </c>
      <c r="H2">
        <f>IF(TYPE(G2)&lt;&gt;1, 1,0)</f>
        <v>0</v>
      </c>
      <c r="J2" t="s">
        <v>34</v>
      </c>
    </row>
    <row r="3" spans="1:12">
      <c r="A3" s="2" t="s">
        <v>26</v>
      </c>
      <c r="B3" t="s">
        <v>27</v>
      </c>
      <c r="C3">
        <v>94</v>
      </c>
      <c r="D3" t="s">
        <v>49</v>
      </c>
      <c r="E3" s="1">
        <v>43679</v>
      </c>
      <c r="F3" t="s">
        <v>50</v>
      </c>
      <c r="G3">
        <v>3538000</v>
      </c>
      <c r="H3">
        <f t="shared" ref="H3:H66" si="0">IF(TYPE(G3)&lt;&gt;1, 1,0)</f>
        <v>0</v>
      </c>
      <c r="J3" t="s">
        <v>34</v>
      </c>
    </row>
    <row r="4" spans="1:12">
      <c r="A4" s="2" t="s">
        <v>26</v>
      </c>
      <c r="B4" t="s">
        <v>27</v>
      </c>
      <c r="C4">
        <v>94</v>
      </c>
      <c r="D4" t="s">
        <v>49</v>
      </c>
      <c r="E4" s="1">
        <v>43680</v>
      </c>
      <c r="F4" t="s">
        <v>51</v>
      </c>
      <c r="G4">
        <v>3538000</v>
      </c>
      <c r="H4">
        <f t="shared" si="0"/>
        <v>0</v>
      </c>
      <c r="J4" t="s">
        <v>34</v>
      </c>
    </row>
    <row r="5" spans="1:12">
      <c r="A5" s="2" t="s">
        <v>26</v>
      </c>
      <c r="B5" t="s">
        <v>27</v>
      </c>
      <c r="C5">
        <v>94</v>
      </c>
      <c r="D5" t="s">
        <v>49</v>
      </c>
      <c r="E5" s="1">
        <v>43681</v>
      </c>
      <c r="F5" t="s">
        <v>52</v>
      </c>
      <c r="G5">
        <v>3538000</v>
      </c>
      <c r="H5">
        <f t="shared" si="0"/>
        <v>0</v>
      </c>
      <c r="J5" t="s">
        <v>34</v>
      </c>
    </row>
    <row r="6" spans="1:12">
      <c r="A6" s="2" t="s">
        <v>26</v>
      </c>
      <c r="B6" t="s">
        <v>27</v>
      </c>
      <c r="C6">
        <v>94</v>
      </c>
      <c r="D6" t="s">
        <v>49</v>
      </c>
      <c r="E6" s="1">
        <v>43682</v>
      </c>
      <c r="F6" t="s">
        <v>53</v>
      </c>
      <c r="G6">
        <v>3538000</v>
      </c>
      <c r="H6">
        <f t="shared" si="0"/>
        <v>0</v>
      </c>
      <c r="J6" t="s">
        <v>34</v>
      </c>
    </row>
    <row r="7" spans="1:12">
      <c r="A7" s="2" t="s">
        <v>26</v>
      </c>
      <c r="B7" t="s">
        <v>27</v>
      </c>
      <c r="C7">
        <v>94</v>
      </c>
      <c r="D7" t="s">
        <v>49</v>
      </c>
      <c r="E7" s="1">
        <v>43683</v>
      </c>
      <c r="F7" t="s">
        <v>54</v>
      </c>
      <c r="G7">
        <v>3538000</v>
      </c>
      <c r="H7">
        <f t="shared" si="0"/>
        <v>0</v>
      </c>
      <c r="J7" t="s">
        <v>34</v>
      </c>
    </row>
    <row r="8" spans="1:12">
      <c r="A8" s="2" t="s">
        <v>26</v>
      </c>
      <c r="B8" t="s">
        <v>27</v>
      </c>
      <c r="C8">
        <v>94</v>
      </c>
      <c r="D8" t="s">
        <v>49</v>
      </c>
      <c r="E8" s="1">
        <v>43684</v>
      </c>
      <c r="F8" t="s">
        <v>55</v>
      </c>
      <c r="G8">
        <v>3538000</v>
      </c>
      <c r="H8">
        <f t="shared" si="0"/>
        <v>0</v>
      </c>
      <c r="J8" t="s">
        <v>34</v>
      </c>
    </row>
    <row r="9" spans="1:12">
      <c r="A9" s="2" t="s">
        <v>26</v>
      </c>
      <c r="B9" t="s">
        <v>27</v>
      </c>
      <c r="C9">
        <v>94</v>
      </c>
      <c r="D9" t="s">
        <v>49</v>
      </c>
      <c r="E9" s="1">
        <v>43685</v>
      </c>
      <c r="F9" t="s">
        <v>56</v>
      </c>
      <c r="G9">
        <v>3538000</v>
      </c>
      <c r="H9">
        <f t="shared" si="0"/>
        <v>0</v>
      </c>
      <c r="J9" t="s">
        <v>34</v>
      </c>
    </row>
    <row r="10" spans="1:12">
      <c r="A10" s="2" t="s">
        <v>26</v>
      </c>
      <c r="B10" t="s">
        <v>27</v>
      </c>
      <c r="C10">
        <v>94</v>
      </c>
      <c r="D10" t="s">
        <v>49</v>
      </c>
      <c r="E10" s="1">
        <v>43686</v>
      </c>
      <c r="F10" t="s">
        <v>57</v>
      </c>
      <c r="G10">
        <v>3538000</v>
      </c>
      <c r="H10">
        <f t="shared" si="0"/>
        <v>0</v>
      </c>
      <c r="J10" t="s">
        <v>34</v>
      </c>
    </row>
    <row r="11" spans="1:12">
      <c r="A11" s="2" t="s">
        <v>26</v>
      </c>
      <c r="B11" t="s">
        <v>27</v>
      </c>
      <c r="C11">
        <v>94</v>
      </c>
      <c r="D11" t="s">
        <v>49</v>
      </c>
      <c r="E11" s="1">
        <v>43687</v>
      </c>
      <c r="F11" t="s">
        <v>58</v>
      </c>
      <c r="G11">
        <v>3538000</v>
      </c>
      <c r="H11">
        <f t="shared" si="0"/>
        <v>0</v>
      </c>
      <c r="J11" t="s">
        <v>34</v>
      </c>
    </row>
    <row r="12" spans="1:12">
      <c r="A12" s="2" t="s">
        <v>26</v>
      </c>
      <c r="B12" t="s">
        <v>27</v>
      </c>
      <c r="C12">
        <v>94</v>
      </c>
      <c r="D12" t="s">
        <v>49</v>
      </c>
      <c r="E12" s="1">
        <v>43688</v>
      </c>
      <c r="F12" t="s">
        <v>59</v>
      </c>
      <c r="G12">
        <v>3538000</v>
      </c>
      <c r="H12">
        <f t="shared" si="0"/>
        <v>0</v>
      </c>
      <c r="J12" t="s">
        <v>34</v>
      </c>
    </row>
    <row r="13" spans="1:12">
      <c r="A13" s="2" t="s">
        <v>26</v>
      </c>
      <c r="B13" t="s">
        <v>27</v>
      </c>
      <c r="C13">
        <v>94</v>
      </c>
      <c r="D13" t="s">
        <v>49</v>
      </c>
      <c r="E13" s="1">
        <v>43689</v>
      </c>
      <c r="F13" t="s">
        <v>60</v>
      </c>
      <c r="G13">
        <v>3538000</v>
      </c>
      <c r="H13">
        <f t="shared" si="0"/>
        <v>0</v>
      </c>
      <c r="J13" t="s">
        <v>34</v>
      </c>
    </row>
    <row r="14" spans="1:12">
      <c r="A14" s="2" t="s">
        <v>26</v>
      </c>
      <c r="B14" t="s">
        <v>27</v>
      </c>
      <c r="C14">
        <v>94</v>
      </c>
      <c r="D14" t="s">
        <v>49</v>
      </c>
      <c r="E14" s="1">
        <v>43690</v>
      </c>
      <c r="F14" t="s">
        <v>61</v>
      </c>
      <c r="G14">
        <v>3538000</v>
      </c>
      <c r="H14">
        <f t="shared" si="0"/>
        <v>0</v>
      </c>
      <c r="J14" t="s">
        <v>34</v>
      </c>
    </row>
    <row r="15" spans="1:12">
      <c r="A15" s="2" t="s">
        <v>26</v>
      </c>
      <c r="B15" t="s">
        <v>27</v>
      </c>
      <c r="C15">
        <v>94</v>
      </c>
      <c r="D15" t="s">
        <v>49</v>
      </c>
      <c r="E15" s="1">
        <v>43691</v>
      </c>
      <c r="F15" t="s">
        <v>62</v>
      </c>
      <c r="G15">
        <v>3538000</v>
      </c>
      <c r="H15">
        <f t="shared" si="0"/>
        <v>0</v>
      </c>
      <c r="J15" t="s">
        <v>34</v>
      </c>
    </row>
    <row r="16" spans="1:12">
      <c r="A16" s="2" t="s">
        <v>26</v>
      </c>
      <c r="B16" t="s">
        <v>27</v>
      </c>
      <c r="C16">
        <v>94</v>
      </c>
      <c r="D16" t="s">
        <v>49</v>
      </c>
      <c r="E16" s="1">
        <v>43692</v>
      </c>
      <c r="F16" t="s">
        <v>63</v>
      </c>
      <c r="G16">
        <v>3538000</v>
      </c>
      <c r="H16">
        <f t="shared" si="0"/>
        <v>0</v>
      </c>
      <c r="J16" t="s">
        <v>34</v>
      </c>
    </row>
    <row r="17" spans="1:10">
      <c r="A17" s="2" t="s">
        <v>26</v>
      </c>
      <c r="B17" t="s">
        <v>27</v>
      </c>
      <c r="C17">
        <v>94</v>
      </c>
      <c r="D17" t="s">
        <v>49</v>
      </c>
      <c r="E17" s="1">
        <v>43693</v>
      </c>
      <c r="F17" t="s">
        <v>64</v>
      </c>
      <c r="G17">
        <v>3538000</v>
      </c>
      <c r="H17">
        <f t="shared" si="0"/>
        <v>0</v>
      </c>
      <c r="J17" t="s">
        <v>34</v>
      </c>
    </row>
    <row r="18" spans="1:10">
      <c r="A18" s="2" t="s">
        <v>26</v>
      </c>
      <c r="B18" t="s">
        <v>27</v>
      </c>
      <c r="C18">
        <v>94</v>
      </c>
      <c r="D18" t="s">
        <v>49</v>
      </c>
      <c r="E18" s="1">
        <v>43694</v>
      </c>
      <c r="F18" t="s">
        <v>65</v>
      </c>
      <c r="G18">
        <v>3538000</v>
      </c>
      <c r="H18">
        <f t="shared" si="0"/>
        <v>0</v>
      </c>
      <c r="J18" t="s">
        <v>34</v>
      </c>
    </row>
    <row r="19" spans="1:10">
      <c r="A19" s="2" t="s">
        <v>26</v>
      </c>
      <c r="B19" t="s">
        <v>27</v>
      </c>
      <c r="C19">
        <v>94</v>
      </c>
      <c r="D19" t="s">
        <v>49</v>
      </c>
      <c r="E19" s="1">
        <v>43695</v>
      </c>
      <c r="F19" t="s">
        <v>66</v>
      </c>
      <c r="G19">
        <v>3538000</v>
      </c>
      <c r="H19">
        <f t="shared" si="0"/>
        <v>0</v>
      </c>
      <c r="J19" t="s">
        <v>34</v>
      </c>
    </row>
    <row r="20" spans="1:10">
      <c r="A20" s="2" t="s">
        <v>26</v>
      </c>
      <c r="B20" t="s">
        <v>27</v>
      </c>
      <c r="C20">
        <v>94</v>
      </c>
      <c r="D20" t="s">
        <v>49</v>
      </c>
      <c r="E20" s="1">
        <v>43696</v>
      </c>
      <c r="F20" t="s">
        <v>67</v>
      </c>
      <c r="G20">
        <v>3538000</v>
      </c>
      <c r="H20">
        <f t="shared" si="0"/>
        <v>0</v>
      </c>
      <c r="J20" t="s">
        <v>34</v>
      </c>
    </row>
    <row r="21" spans="1:10">
      <c r="A21" s="2" t="s">
        <v>26</v>
      </c>
      <c r="B21" t="s">
        <v>27</v>
      </c>
      <c r="C21">
        <v>94</v>
      </c>
      <c r="D21" t="s">
        <v>49</v>
      </c>
      <c r="E21" s="1">
        <v>43697</v>
      </c>
      <c r="F21" t="s">
        <v>68</v>
      </c>
      <c r="G21">
        <v>3538000</v>
      </c>
      <c r="H21">
        <f t="shared" si="0"/>
        <v>0</v>
      </c>
      <c r="J21" t="s">
        <v>34</v>
      </c>
    </row>
    <row r="22" spans="1:10">
      <c r="A22" s="2" t="s">
        <v>26</v>
      </c>
      <c r="B22" t="s">
        <v>27</v>
      </c>
      <c r="C22">
        <v>94</v>
      </c>
      <c r="D22" t="s">
        <v>49</v>
      </c>
      <c r="E22" s="1">
        <v>43698</v>
      </c>
      <c r="F22" t="s">
        <v>69</v>
      </c>
      <c r="G22">
        <v>3538000</v>
      </c>
      <c r="H22">
        <f t="shared" si="0"/>
        <v>0</v>
      </c>
      <c r="J22" t="s">
        <v>34</v>
      </c>
    </row>
    <row r="23" spans="1:10">
      <c r="A23" s="2" t="s">
        <v>26</v>
      </c>
      <c r="B23" t="s">
        <v>27</v>
      </c>
      <c r="C23">
        <v>94</v>
      </c>
      <c r="D23" t="s">
        <v>49</v>
      </c>
      <c r="E23" s="1">
        <v>43699</v>
      </c>
      <c r="F23" t="s">
        <v>70</v>
      </c>
      <c r="G23">
        <v>3538000</v>
      </c>
      <c r="H23">
        <f t="shared" si="0"/>
        <v>0</v>
      </c>
      <c r="J23" t="s">
        <v>34</v>
      </c>
    </row>
    <row r="24" spans="1:10">
      <c r="A24" s="2" t="s">
        <v>26</v>
      </c>
      <c r="B24" t="s">
        <v>27</v>
      </c>
      <c r="C24">
        <v>94</v>
      </c>
      <c r="D24" t="s">
        <v>49</v>
      </c>
      <c r="E24" s="1">
        <v>43700</v>
      </c>
      <c r="F24" t="s">
        <v>71</v>
      </c>
      <c r="G24">
        <v>3538000</v>
      </c>
      <c r="H24">
        <f t="shared" si="0"/>
        <v>0</v>
      </c>
      <c r="J24" t="s">
        <v>34</v>
      </c>
    </row>
    <row r="25" spans="1:10">
      <c r="A25" s="2" t="s">
        <v>26</v>
      </c>
      <c r="B25" t="s">
        <v>27</v>
      </c>
      <c r="C25">
        <v>94</v>
      </c>
      <c r="D25" t="s">
        <v>49</v>
      </c>
      <c r="E25" s="1">
        <v>43701</v>
      </c>
      <c r="F25" t="s">
        <v>72</v>
      </c>
      <c r="G25">
        <v>3538000</v>
      </c>
      <c r="H25">
        <f t="shared" si="0"/>
        <v>0</v>
      </c>
      <c r="J25" t="s">
        <v>34</v>
      </c>
    </row>
    <row r="26" spans="1:10">
      <c r="A26" s="2" t="s">
        <v>26</v>
      </c>
      <c r="B26" t="s">
        <v>27</v>
      </c>
      <c r="C26">
        <v>94</v>
      </c>
      <c r="D26" t="s">
        <v>49</v>
      </c>
      <c r="E26" s="1">
        <v>43702</v>
      </c>
      <c r="F26" t="s">
        <v>73</v>
      </c>
      <c r="G26">
        <v>3538000</v>
      </c>
      <c r="H26">
        <f t="shared" si="0"/>
        <v>0</v>
      </c>
      <c r="J26" t="s">
        <v>34</v>
      </c>
    </row>
    <row r="27" spans="1:10">
      <c r="A27" s="2" t="s">
        <v>26</v>
      </c>
      <c r="B27" t="s">
        <v>27</v>
      </c>
      <c r="C27">
        <v>94</v>
      </c>
      <c r="D27" t="s">
        <v>49</v>
      </c>
      <c r="E27" s="1">
        <v>43703</v>
      </c>
      <c r="F27" t="s">
        <v>74</v>
      </c>
      <c r="G27">
        <v>3538000</v>
      </c>
      <c r="H27">
        <f t="shared" si="0"/>
        <v>0</v>
      </c>
      <c r="J27" t="s">
        <v>34</v>
      </c>
    </row>
    <row r="28" spans="1:10">
      <c r="A28" s="2" t="s">
        <v>26</v>
      </c>
      <c r="B28" t="s">
        <v>27</v>
      </c>
      <c r="C28">
        <v>94</v>
      </c>
      <c r="D28" t="s">
        <v>49</v>
      </c>
      <c r="E28" s="1">
        <v>43704</v>
      </c>
      <c r="F28" t="s">
        <v>75</v>
      </c>
      <c r="G28">
        <v>3538000</v>
      </c>
      <c r="H28">
        <f t="shared" si="0"/>
        <v>0</v>
      </c>
      <c r="J28" t="s">
        <v>34</v>
      </c>
    </row>
    <row r="29" spans="1:10">
      <c r="A29" s="2" t="s">
        <v>26</v>
      </c>
      <c r="B29" t="s">
        <v>27</v>
      </c>
      <c r="C29">
        <v>94</v>
      </c>
      <c r="D29" t="s">
        <v>49</v>
      </c>
      <c r="E29" s="1">
        <v>43705</v>
      </c>
      <c r="F29" t="s">
        <v>76</v>
      </c>
      <c r="G29">
        <v>3538000</v>
      </c>
      <c r="H29">
        <f t="shared" si="0"/>
        <v>0</v>
      </c>
      <c r="J29" t="s">
        <v>34</v>
      </c>
    </row>
    <row r="30" spans="1:10">
      <c r="A30" s="2" t="s">
        <v>26</v>
      </c>
      <c r="B30" t="s">
        <v>27</v>
      </c>
      <c r="C30">
        <v>94</v>
      </c>
      <c r="D30" t="s">
        <v>49</v>
      </c>
      <c r="E30" s="1">
        <v>43706</v>
      </c>
      <c r="F30" t="s">
        <v>77</v>
      </c>
      <c r="G30">
        <v>3538000</v>
      </c>
      <c r="H30">
        <f t="shared" si="0"/>
        <v>0</v>
      </c>
      <c r="J30" t="s">
        <v>34</v>
      </c>
    </row>
    <row r="31" spans="1:10">
      <c r="A31" s="2" t="s">
        <v>26</v>
      </c>
      <c r="B31" t="s">
        <v>27</v>
      </c>
      <c r="C31">
        <v>94</v>
      </c>
      <c r="D31" t="s">
        <v>49</v>
      </c>
      <c r="E31" s="1">
        <v>43707</v>
      </c>
      <c r="F31" t="s">
        <v>78</v>
      </c>
      <c r="G31">
        <v>3538000</v>
      </c>
      <c r="H31">
        <f t="shared" si="0"/>
        <v>0</v>
      </c>
      <c r="J31" t="s">
        <v>34</v>
      </c>
    </row>
    <row r="32" spans="1:10">
      <c r="A32" s="2" t="s">
        <v>26</v>
      </c>
      <c r="B32" t="s">
        <v>27</v>
      </c>
      <c r="C32">
        <v>94</v>
      </c>
      <c r="D32" t="s">
        <v>49</v>
      </c>
      <c r="E32" s="1">
        <v>43708</v>
      </c>
      <c r="F32" t="s">
        <v>79</v>
      </c>
      <c r="G32">
        <v>3538000</v>
      </c>
      <c r="H32">
        <f t="shared" si="0"/>
        <v>0</v>
      </c>
      <c r="J32" t="s">
        <v>34</v>
      </c>
    </row>
    <row r="33" spans="1:10">
      <c r="A33" s="2" t="s">
        <v>26</v>
      </c>
      <c r="B33" t="s">
        <v>27</v>
      </c>
      <c r="C33">
        <v>94</v>
      </c>
      <c r="D33" t="s">
        <v>49</v>
      </c>
      <c r="E33" s="1">
        <v>43709</v>
      </c>
      <c r="F33" t="s">
        <v>80</v>
      </c>
      <c r="G33">
        <v>3538000</v>
      </c>
      <c r="H33">
        <f t="shared" si="0"/>
        <v>0</v>
      </c>
      <c r="J33" t="s">
        <v>34</v>
      </c>
    </row>
    <row r="34" spans="1:10">
      <c r="A34" s="2" t="s">
        <v>26</v>
      </c>
      <c r="B34" t="s">
        <v>27</v>
      </c>
      <c r="C34">
        <v>94</v>
      </c>
      <c r="D34" t="s">
        <v>49</v>
      </c>
      <c r="E34" s="1">
        <v>43710</v>
      </c>
      <c r="F34" t="s">
        <v>81</v>
      </c>
      <c r="G34">
        <v>3538000</v>
      </c>
      <c r="H34">
        <f t="shared" si="0"/>
        <v>0</v>
      </c>
      <c r="J34" t="s">
        <v>34</v>
      </c>
    </row>
    <row r="35" spans="1:10">
      <c r="A35" s="2" t="s">
        <v>26</v>
      </c>
      <c r="B35" t="s">
        <v>27</v>
      </c>
      <c r="C35">
        <v>94</v>
      </c>
      <c r="D35" t="s">
        <v>49</v>
      </c>
      <c r="E35" s="1">
        <v>43711</v>
      </c>
      <c r="F35" t="s">
        <v>82</v>
      </c>
      <c r="G35">
        <v>3538000</v>
      </c>
      <c r="H35">
        <f t="shared" si="0"/>
        <v>0</v>
      </c>
      <c r="J35" t="s">
        <v>34</v>
      </c>
    </row>
    <row r="36" spans="1:10">
      <c r="A36" s="2" t="s">
        <v>26</v>
      </c>
      <c r="B36" t="s">
        <v>27</v>
      </c>
      <c r="C36">
        <v>94</v>
      </c>
      <c r="D36" t="s">
        <v>49</v>
      </c>
      <c r="E36" s="1">
        <v>43712</v>
      </c>
      <c r="F36" t="s">
        <v>83</v>
      </c>
      <c r="G36">
        <v>3538000</v>
      </c>
      <c r="H36">
        <f t="shared" si="0"/>
        <v>0</v>
      </c>
      <c r="J36" t="s">
        <v>34</v>
      </c>
    </row>
    <row r="37" spans="1:10">
      <c r="A37" s="2" t="s">
        <v>26</v>
      </c>
      <c r="B37" t="s">
        <v>27</v>
      </c>
      <c r="C37">
        <v>94</v>
      </c>
      <c r="D37" t="s">
        <v>49</v>
      </c>
      <c r="E37" s="1">
        <v>43713</v>
      </c>
      <c r="F37" t="s">
        <v>84</v>
      </c>
      <c r="G37">
        <v>3538000</v>
      </c>
      <c r="H37">
        <f t="shared" si="0"/>
        <v>0</v>
      </c>
      <c r="J37" t="s">
        <v>34</v>
      </c>
    </row>
    <row r="38" spans="1:10">
      <c r="A38" s="2" t="s">
        <v>26</v>
      </c>
      <c r="B38" t="s">
        <v>27</v>
      </c>
      <c r="C38">
        <v>94</v>
      </c>
      <c r="D38" t="s">
        <v>49</v>
      </c>
      <c r="E38" s="1">
        <v>43714</v>
      </c>
      <c r="F38" t="s">
        <v>85</v>
      </c>
      <c r="G38">
        <v>3538000</v>
      </c>
      <c r="H38">
        <f t="shared" si="0"/>
        <v>0</v>
      </c>
      <c r="J38" t="s">
        <v>34</v>
      </c>
    </row>
    <row r="39" spans="1:10">
      <c r="A39" s="2" t="s">
        <v>26</v>
      </c>
      <c r="B39" t="s">
        <v>27</v>
      </c>
      <c r="C39">
        <v>94</v>
      </c>
      <c r="D39" t="s">
        <v>49</v>
      </c>
      <c r="E39" s="1">
        <v>43715</v>
      </c>
      <c r="F39" t="s">
        <v>86</v>
      </c>
      <c r="G39">
        <v>3538000</v>
      </c>
      <c r="H39">
        <f t="shared" si="0"/>
        <v>0</v>
      </c>
      <c r="J39" t="s">
        <v>34</v>
      </c>
    </row>
    <row r="40" spans="1:10">
      <c r="A40" s="2" t="s">
        <v>26</v>
      </c>
      <c r="B40" t="s">
        <v>27</v>
      </c>
      <c r="C40">
        <v>94</v>
      </c>
      <c r="D40" t="s">
        <v>49</v>
      </c>
      <c r="E40" s="1">
        <v>43716</v>
      </c>
      <c r="F40" t="s">
        <v>87</v>
      </c>
      <c r="G40">
        <v>3538000</v>
      </c>
      <c r="H40">
        <f t="shared" si="0"/>
        <v>0</v>
      </c>
      <c r="J40" t="s">
        <v>34</v>
      </c>
    </row>
    <row r="41" spans="1:10">
      <c r="A41" s="2" t="s">
        <v>26</v>
      </c>
      <c r="B41" t="s">
        <v>27</v>
      </c>
      <c r="C41">
        <v>94</v>
      </c>
      <c r="D41" t="s">
        <v>49</v>
      </c>
      <c r="E41" s="1">
        <v>43717</v>
      </c>
      <c r="F41" t="s">
        <v>88</v>
      </c>
      <c r="G41">
        <v>3538000</v>
      </c>
      <c r="H41">
        <f t="shared" si="0"/>
        <v>0</v>
      </c>
      <c r="J41" t="s">
        <v>34</v>
      </c>
    </row>
    <row r="42" spans="1:10">
      <c r="A42" s="2" t="s">
        <v>26</v>
      </c>
      <c r="B42" t="s">
        <v>27</v>
      </c>
      <c r="C42">
        <v>94</v>
      </c>
      <c r="D42" t="s">
        <v>49</v>
      </c>
      <c r="E42" s="1">
        <v>43718</v>
      </c>
      <c r="F42" t="s">
        <v>89</v>
      </c>
      <c r="G42">
        <v>3538000</v>
      </c>
      <c r="H42">
        <f t="shared" si="0"/>
        <v>0</v>
      </c>
      <c r="J42" t="s">
        <v>34</v>
      </c>
    </row>
    <row r="43" spans="1:10">
      <c r="A43" s="2" t="s">
        <v>26</v>
      </c>
      <c r="B43" t="s">
        <v>27</v>
      </c>
      <c r="C43">
        <v>94</v>
      </c>
      <c r="D43" t="s">
        <v>49</v>
      </c>
      <c r="E43" s="1">
        <v>43719</v>
      </c>
      <c r="F43" t="s">
        <v>90</v>
      </c>
      <c r="G43">
        <v>3538000</v>
      </c>
      <c r="H43">
        <f t="shared" si="0"/>
        <v>0</v>
      </c>
      <c r="J43" t="s">
        <v>34</v>
      </c>
    </row>
    <row r="44" spans="1:10">
      <c r="A44" s="2" t="s">
        <v>26</v>
      </c>
      <c r="B44" t="s">
        <v>27</v>
      </c>
      <c r="C44">
        <v>94</v>
      </c>
      <c r="D44" t="s">
        <v>49</v>
      </c>
      <c r="E44" s="1">
        <v>43720</v>
      </c>
      <c r="F44" t="s">
        <v>91</v>
      </c>
      <c r="G44">
        <v>3538000</v>
      </c>
      <c r="H44">
        <f t="shared" si="0"/>
        <v>0</v>
      </c>
      <c r="J44" t="s">
        <v>34</v>
      </c>
    </row>
    <row r="45" spans="1:10">
      <c r="A45" s="2" t="s">
        <v>26</v>
      </c>
      <c r="B45" t="s">
        <v>27</v>
      </c>
      <c r="C45">
        <v>94</v>
      </c>
      <c r="D45" t="s">
        <v>49</v>
      </c>
      <c r="E45" s="1">
        <v>43721</v>
      </c>
      <c r="F45" t="s">
        <v>92</v>
      </c>
      <c r="G45">
        <v>3538000</v>
      </c>
      <c r="H45">
        <f t="shared" si="0"/>
        <v>0</v>
      </c>
      <c r="J45" t="s">
        <v>34</v>
      </c>
    </row>
    <row r="46" spans="1:10">
      <c r="A46" s="2" t="s">
        <v>26</v>
      </c>
      <c r="B46" t="s">
        <v>27</v>
      </c>
      <c r="C46">
        <v>94</v>
      </c>
      <c r="D46" t="s">
        <v>49</v>
      </c>
      <c r="E46" s="1">
        <v>43722</v>
      </c>
      <c r="F46" t="s">
        <v>93</v>
      </c>
      <c r="G46">
        <v>3538000</v>
      </c>
      <c r="H46">
        <f t="shared" si="0"/>
        <v>0</v>
      </c>
      <c r="J46" t="s">
        <v>34</v>
      </c>
    </row>
    <row r="47" spans="1:10">
      <c r="A47" s="2" t="s">
        <v>26</v>
      </c>
      <c r="B47" t="s">
        <v>27</v>
      </c>
      <c r="C47">
        <v>94</v>
      </c>
      <c r="D47" t="s">
        <v>49</v>
      </c>
      <c r="E47" s="1">
        <v>43723</v>
      </c>
      <c r="F47" t="s">
        <v>94</v>
      </c>
      <c r="G47">
        <v>3538000</v>
      </c>
      <c r="H47">
        <f t="shared" si="0"/>
        <v>0</v>
      </c>
      <c r="J47" t="s">
        <v>34</v>
      </c>
    </row>
    <row r="48" spans="1:10">
      <c r="A48" s="2" t="s">
        <v>26</v>
      </c>
      <c r="B48" t="s">
        <v>27</v>
      </c>
      <c r="C48">
        <v>94</v>
      </c>
      <c r="D48" t="s">
        <v>49</v>
      </c>
      <c r="E48" s="1">
        <v>43724</v>
      </c>
      <c r="F48" t="s">
        <v>95</v>
      </c>
      <c r="G48">
        <v>3525500</v>
      </c>
      <c r="H48">
        <f t="shared" si="0"/>
        <v>0</v>
      </c>
      <c r="J48" t="s">
        <v>34</v>
      </c>
    </row>
    <row r="49" spans="1:10">
      <c r="A49" s="2" t="s">
        <v>26</v>
      </c>
      <c r="B49" t="s">
        <v>27</v>
      </c>
      <c r="C49">
        <v>94</v>
      </c>
      <c r="D49" t="s">
        <v>49</v>
      </c>
      <c r="E49" s="1">
        <v>43725</v>
      </c>
      <c r="F49" t="s">
        <v>96</v>
      </c>
      <c r="G49">
        <v>3513000</v>
      </c>
      <c r="H49">
        <f t="shared" si="0"/>
        <v>0</v>
      </c>
      <c r="J49" t="s">
        <v>34</v>
      </c>
    </row>
    <row r="50" spans="1:10">
      <c r="A50" s="2" t="s">
        <v>26</v>
      </c>
      <c r="B50" t="s">
        <v>27</v>
      </c>
      <c r="C50">
        <v>94</v>
      </c>
      <c r="D50" t="s">
        <v>49</v>
      </c>
      <c r="E50" s="1">
        <v>43726</v>
      </c>
      <c r="F50" t="s">
        <v>97</v>
      </c>
      <c r="G50">
        <v>3500500</v>
      </c>
      <c r="H50">
        <f t="shared" si="0"/>
        <v>0</v>
      </c>
      <c r="J50" t="s">
        <v>34</v>
      </c>
    </row>
    <row r="51" spans="1:10">
      <c r="A51" s="2" t="s">
        <v>26</v>
      </c>
      <c r="B51" t="s">
        <v>27</v>
      </c>
      <c r="C51">
        <v>94</v>
      </c>
      <c r="D51" t="s">
        <v>49</v>
      </c>
      <c r="E51" s="1">
        <v>43727</v>
      </c>
      <c r="F51" t="s">
        <v>98</v>
      </c>
      <c r="G51">
        <v>3488000</v>
      </c>
      <c r="H51">
        <f t="shared" si="0"/>
        <v>0</v>
      </c>
      <c r="J51" t="s">
        <v>34</v>
      </c>
    </row>
    <row r="52" spans="1:10">
      <c r="A52" s="2" t="s">
        <v>26</v>
      </c>
      <c r="B52" t="s">
        <v>27</v>
      </c>
      <c r="C52">
        <v>94</v>
      </c>
      <c r="D52" t="s">
        <v>49</v>
      </c>
      <c r="E52" s="1">
        <v>43728</v>
      </c>
      <c r="F52" t="s">
        <v>99</v>
      </c>
      <c r="G52">
        <v>3475500</v>
      </c>
      <c r="H52">
        <f t="shared" si="0"/>
        <v>0</v>
      </c>
      <c r="J52" t="s">
        <v>34</v>
      </c>
    </row>
    <row r="53" spans="1:10">
      <c r="A53" s="2" t="s">
        <v>26</v>
      </c>
      <c r="B53" t="s">
        <v>27</v>
      </c>
      <c r="C53">
        <v>94</v>
      </c>
      <c r="D53" t="s">
        <v>49</v>
      </c>
      <c r="E53" s="1">
        <v>43729</v>
      </c>
      <c r="F53" t="s">
        <v>100</v>
      </c>
      <c r="G53">
        <v>3463000</v>
      </c>
      <c r="H53">
        <f t="shared" si="0"/>
        <v>0</v>
      </c>
      <c r="J53" t="s">
        <v>34</v>
      </c>
    </row>
    <row r="54" spans="1:10">
      <c r="A54" s="2" t="s">
        <v>26</v>
      </c>
      <c r="B54" t="s">
        <v>27</v>
      </c>
      <c r="C54">
        <v>94</v>
      </c>
      <c r="D54" t="s">
        <v>49</v>
      </c>
      <c r="E54" s="1">
        <v>43730</v>
      </c>
      <c r="F54" t="s">
        <v>101</v>
      </c>
      <c r="G54">
        <v>3450500</v>
      </c>
      <c r="H54">
        <f t="shared" si="0"/>
        <v>0</v>
      </c>
      <c r="J54" t="s">
        <v>34</v>
      </c>
    </row>
    <row r="55" spans="1:10">
      <c r="A55" s="2" t="s">
        <v>26</v>
      </c>
      <c r="B55" t="s">
        <v>27</v>
      </c>
      <c r="C55">
        <v>94</v>
      </c>
      <c r="D55" t="s">
        <v>49</v>
      </c>
      <c r="E55" s="1">
        <v>43731</v>
      </c>
      <c r="F55" t="s">
        <v>102</v>
      </c>
      <c r="G55">
        <v>3438000</v>
      </c>
      <c r="H55">
        <f t="shared" si="0"/>
        <v>0</v>
      </c>
      <c r="J55" t="s">
        <v>34</v>
      </c>
    </row>
    <row r="56" spans="1:10">
      <c r="A56" s="2" t="s">
        <v>26</v>
      </c>
      <c r="B56" t="s">
        <v>27</v>
      </c>
      <c r="C56">
        <v>94</v>
      </c>
      <c r="D56" t="s">
        <v>49</v>
      </c>
      <c r="E56" s="1">
        <v>43732</v>
      </c>
      <c r="F56" t="s">
        <v>103</v>
      </c>
      <c r="G56">
        <v>3425500</v>
      </c>
      <c r="H56">
        <f t="shared" si="0"/>
        <v>0</v>
      </c>
      <c r="J56" t="s">
        <v>34</v>
      </c>
    </row>
    <row r="57" spans="1:10">
      <c r="A57" s="2" t="s">
        <v>26</v>
      </c>
      <c r="B57" t="s">
        <v>27</v>
      </c>
      <c r="C57">
        <v>94</v>
      </c>
      <c r="D57" t="s">
        <v>49</v>
      </c>
      <c r="E57" s="1">
        <v>43733</v>
      </c>
      <c r="F57" t="s">
        <v>104</v>
      </c>
      <c r="G57">
        <v>3413000</v>
      </c>
      <c r="H57">
        <f t="shared" si="0"/>
        <v>0</v>
      </c>
      <c r="J57" t="s">
        <v>34</v>
      </c>
    </row>
    <row r="58" spans="1:10">
      <c r="A58" s="2" t="s">
        <v>26</v>
      </c>
      <c r="B58" t="s">
        <v>27</v>
      </c>
      <c r="C58">
        <v>94</v>
      </c>
      <c r="D58" t="s">
        <v>49</v>
      </c>
      <c r="E58" s="1">
        <v>43734</v>
      </c>
      <c r="F58" t="s">
        <v>105</v>
      </c>
      <c r="G58">
        <v>3400500</v>
      </c>
      <c r="H58">
        <f t="shared" si="0"/>
        <v>0</v>
      </c>
      <c r="J58" t="s">
        <v>34</v>
      </c>
    </row>
    <row r="59" spans="1:10">
      <c r="A59" s="2" t="s">
        <v>26</v>
      </c>
      <c r="B59" t="s">
        <v>27</v>
      </c>
      <c r="C59">
        <v>94</v>
      </c>
      <c r="D59" t="s">
        <v>49</v>
      </c>
      <c r="E59" s="1">
        <v>43735</v>
      </c>
      <c r="F59" t="s">
        <v>106</v>
      </c>
      <c r="G59">
        <v>3388000</v>
      </c>
      <c r="H59">
        <f t="shared" si="0"/>
        <v>0</v>
      </c>
      <c r="J59" t="s">
        <v>34</v>
      </c>
    </row>
    <row r="60" spans="1:10">
      <c r="A60" s="2" t="s">
        <v>26</v>
      </c>
      <c r="B60" t="s">
        <v>27</v>
      </c>
      <c r="C60">
        <v>94</v>
      </c>
      <c r="D60" t="s">
        <v>49</v>
      </c>
      <c r="E60" s="1">
        <v>43736</v>
      </c>
      <c r="F60" t="s">
        <v>107</v>
      </c>
      <c r="G60">
        <v>3375500</v>
      </c>
      <c r="H60">
        <f t="shared" si="0"/>
        <v>0</v>
      </c>
      <c r="J60" t="s">
        <v>34</v>
      </c>
    </row>
    <row r="61" spans="1:10">
      <c r="A61" s="2" t="s">
        <v>26</v>
      </c>
      <c r="B61" t="s">
        <v>27</v>
      </c>
      <c r="C61">
        <v>94</v>
      </c>
      <c r="D61" t="s">
        <v>49</v>
      </c>
      <c r="E61" s="1">
        <v>43737</v>
      </c>
      <c r="F61" t="s">
        <v>108</v>
      </c>
      <c r="G61">
        <v>3363000</v>
      </c>
      <c r="H61">
        <f t="shared" si="0"/>
        <v>0</v>
      </c>
      <c r="J61" t="s">
        <v>34</v>
      </c>
    </row>
    <row r="62" spans="1:10">
      <c r="A62" s="2" t="s">
        <v>26</v>
      </c>
      <c r="B62" t="s">
        <v>27</v>
      </c>
      <c r="C62">
        <v>94</v>
      </c>
      <c r="D62" t="s">
        <v>49</v>
      </c>
      <c r="E62" s="1">
        <v>43738</v>
      </c>
      <c r="F62" t="s">
        <v>109</v>
      </c>
      <c r="G62">
        <v>3350500</v>
      </c>
      <c r="H62">
        <f t="shared" si="0"/>
        <v>0</v>
      </c>
      <c r="J62" t="s">
        <v>34</v>
      </c>
    </row>
    <row r="63" spans="1:10">
      <c r="A63" s="2" t="s">
        <v>26</v>
      </c>
      <c r="B63" t="s">
        <v>27</v>
      </c>
      <c r="C63">
        <v>94</v>
      </c>
      <c r="D63" t="s">
        <v>49</v>
      </c>
      <c r="E63" s="1">
        <v>43739</v>
      </c>
      <c r="F63" t="s">
        <v>110</v>
      </c>
      <c r="G63">
        <v>3338000</v>
      </c>
      <c r="H63">
        <f t="shared" si="0"/>
        <v>0</v>
      </c>
      <c r="J63" t="s">
        <v>34</v>
      </c>
    </row>
    <row r="64" spans="1:10">
      <c r="A64" s="2" t="s">
        <v>26</v>
      </c>
      <c r="B64" t="s">
        <v>27</v>
      </c>
      <c r="C64">
        <v>94</v>
      </c>
      <c r="D64" t="s">
        <v>49</v>
      </c>
      <c r="E64" s="1">
        <v>43740</v>
      </c>
      <c r="F64" t="s">
        <v>111</v>
      </c>
      <c r="G64">
        <v>3325500</v>
      </c>
      <c r="H64">
        <f t="shared" si="0"/>
        <v>0</v>
      </c>
      <c r="J64" t="s">
        <v>34</v>
      </c>
    </row>
    <row r="65" spans="1:10">
      <c r="A65" s="2" t="s">
        <v>26</v>
      </c>
      <c r="B65" t="s">
        <v>27</v>
      </c>
      <c r="C65">
        <v>94</v>
      </c>
      <c r="D65" t="s">
        <v>49</v>
      </c>
      <c r="E65" s="1">
        <v>43741</v>
      </c>
      <c r="F65" t="s">
        <v>112</v>
      </c>
      <c r="G65">
        <v>3313000</v>
      </c>
      <c r="H65">
        <f t="shared" si="0"/>
        <v>0</v>
      </c>
      <c r="J65" t="s">
        <v>34</v>
      </c>
    </row>
    <row r="66" spans="1:10">
      <c r="A66" s="2" t="s">
        <v>26</v>
      </c>
      <c r="B66" t="s">
        <v>27</v>
      </c>
      <c r="C66">
        <v>94</v>
      </c>
      <c r="D66" t="s">
        <v>49</v>
      </c>
      <c r="E66" s="1">
        <v>43742</v>
      </c>
      <c r="F66" t="s">
        <v>113</v>
      </c>
      <c r="G66">
        <v>3300500</v>
      </c>
      <c r="H66">
        <f t="shared" si="0"/>
        <v>0</v>
      </c>
      <c r="J66" t="s">
        <v>34</v>
      </c>
    </row>
    <row r="67" spans="1:10">
      <c r="A67" s="2" t="s">
        <v>26</v>
      </c>
      <c r="B67" t="s">
        <v>27</v>
      </c>
      <c r="C67">
        <v>94</v>
      </c>
      <c r="D67" t="s">
        <v>49</v>
      </c>
      <c r="E67" s="1">
        <v>43743</v>
      </c>
      <c r="F67" t="s">
        <v>114</v>
      </c>
      <c r="G67">
        <v>3288000</v>
      </c>
      <c r="H67">
        <f t="shared" ref="H67:H130" si="1">IF(TYPE(G67)&lt;&gt;1, 1,0)</f>
        <v>0</v>
      </c>
      <c r="J67" t="s">
        <v>34</v>
      </c>
    </row>
    <row r="68" spans="1:10">
      <c r="A68" s="2" t="s">
        <v>26</v>
      </c>
      <c r="B68" t="s">
        <v>27</v>
      </c>
      <c r="C68">
        <v>94</v>
      </c>
      <c r="D68" t="s">
        <v>49</v>
      </c>
      <c r="E68" s="1">
        <v>43744</v>
      </c>
      <c r="F68" t="s">
        <v>115</v>
      </c>
      <c r="G68">
        <v>3275500</v>
      </c>
      <c r="H68">
        <f t="shared" si="1"/>
        <v>0</v>
      </c>
      <c r="J68" t="s">
        <v>34</v>
      </c>
    </row>
    <row r="69" spans="1:10">
      <c r="A69" s="2" t="s">
        <v>26</v>
      </c>
      <c r="B69" t="s">
        <v>27</v>
      </c>
      <c r="C69">
        <v>94</v>
      </c>
      <c r="D69" t="s">
        <v>49</v>
      </c>
      <c r="E69" s="1">
        <v>43745</v>
      </c>
      <c r="F69" t="s">
        <v>116</v>
      </c>
      <c r="G69">
        <v>3263000</v>
      </c>
      <c r="H69">
        <f t="shared" si="1"/>
        <v>0</v>
      </c>
      <c r="J69" t="s">
        <v>34</v>
      </c>
    </row>
    <row r="70" spans="1:10">
      <c r="A70" s="2" t="s">
        <v>26</v>
      </c>
      <c r="B70" t="s">
        <v>27</v>
      </c>
      <c r="C70">
        <v>94</v>
      </c>
      <c r="D70" t="s">
        <v>49</v>
      </c>
      <c r="E70" s="1">
        <v>43746</v>
      </c>
      <c r="F70" t="s">
        <v>117</v>
      </c>
      <c r="G70">
        <v>3250500</v>
      </c>
      <c r="H70">
        <f t="shared" si="1"/>
        <v>0</v>
      </c>
      <c r="J70" t="s">
        <v>34</v>
      </c>
    </row>
    <row r="71" spans="1:10">
      <c r="A71" s="2" t="s">
        <v>26</v>
      </c>
      <c r="B71" t="s">
        <v>27</v>
      </c>
      <c r="C71">
        <v>94</v>
      </c>
      <c r="D71" t="s">
        <v>49</v>
      </c>
      <c r="E71" s="1">
        <v>43747</v>
      </c>
      <c r="F71" t="s">
        <v>118</v>
      </c>
      <c r="G71">
        <v>3238000</v>
      </c>
      <c r="H71">
        <f t="shared" si="1"/>
        <v>0</v>
      </c>
      <c r="J71" t="s">
        <v>34</v>
      </c>
    </row>
    <row r="72" spans="1:10">
      <c r="A72" s="2" t="s">
        <v>26</v>
      </c>
      <c r="B72" t="s">
        <v>27</v>
      </c>
      <c r="C72">
        <v>94</v>
      </c>
      <c r="D72" t="s">
        <v>49</v>
      </c>
      <c r="E72" s="1">
        <v>43748</v>
      </c>
      <c r="F72" t="s">
        <v>119</v>
      </c>
      <c r="G72">
        <v>3225500</v>
      </c>
      <c r="H72">
        <f t="shared" si="1"/>
        <v>0</v>
      </c>
      <c r="J72" t="s">
        <v>34</v>
      </c>
    </row>
    <row r="73" spans="1:10">
      <c r="A73" s="2" t="s">
        <v>26</v>
      </c>
      <c r="B73" t="s">
        <v>27</v>
      </c>
      <c r="C73">
        <v>94</v>
      </c>
      <c r="D73" t="s">
        <v>49</v>
      </c>
      <c r="E73" s="1">
        <v>43749</v>
      </c>
      <c r="F73" t="s">
        <v>120</v>
      </c>
      <c r="G73">
        <v>3213000</v>
      </c>
      <c r="H73">
        <f t="shared" si="1"/>
        <v>0</v>
      </c>
      <c r="J73" t="s">
        <v>34</v>
      </c>
    </row>
    <row r="74" spans="1:10">
      <c r="A74" s="2" t="s">
        <v>26</v>
      </c>
      <c r="B74" t="s">
        <v>27</v>
      </c>
      <c r="C74">
        <v>94</v>
      </c>
      <c r="D74" t="s">
        <v>49</v>
      </c>
      <c r="E74" s="1">
        <v>43750</v>
      </c>
      <c r="F74" t="s">
        <v>121</v>
      </c>
      <c r="G74">
        <v>3200500</v>
      </c>
      <c r="H74">
        <f t="shared" si="1"/>
        <v>0</v>
      </c>
      <c r="J74" t="s">
        <v>34</v>
      </c>
    </row>
    <row r="75" spans="1:10">
      <c r="A75" s="2" t="s">
        <v>26</v>
      </c>
      <c r="B75" t="s">
        <v>27</v>
      </c>
      <c r="C75">
        <v>94</v>
      </c>
      <c r="D75" t="s">
        <v>49</v>
      </c>
      <c r="E75" s="1">
        <v>43751</v>
      </c>
      <c r="F75" t="s">
        <v>122</v>
      </c>
      <c r="G75">
        <v>3188000</v>
      </c>
      <c r="H75">
        <f t="shared" si="1"/>
        <v>0</v>
      </c>
      <c r="J75" t="s">
        <v>34</v>
      </c>
    </row>
    <row r="76" spans="1:10">
      <c r="A76" s="2" t="s">
        <v>26</v>
      </c>
      <c r="B76" t="s">
        <v>27</v>
      </c>
      <c r="C76">
        <v>94</v>
      </c>
      <c r="D76" t="s">
        <v>49</v>
      </c>
      <c r="E76" s="1">
        <v>43752</v>
      </c>
      <c r="F76" t="s">
        <v>123</v>
      </c>
      <c r="G76">
        <v>3175500</v>
      </c>
      <c r="H76">
        <f t="shared" si="1"/>
        <v>0</v>
      </c>
      <c r="J76" t="s">
        <v>34</v>
      </c>
    </row>
    <row r="77" spans="1:10">
      <c r="A77" s="2" t="s">
        <v>26</v>
      </c>
      <c r="B77" t="s">
        <v>27</v>
      </c>
      <c r="C77">
        <v>94</v>
      </c>
      <c r="D77" t="s">
        <v>49</v>
      </c>
      <c r="E77" s="1">
        <v>43753</v>
      </c>
      <c r="F77" t="s">
        <v>124</v>
      </c>
      <c r="G77">
        <v>3163000</v>
      </c>
      <c r="H77">
        <f t="shared" si="1"/>
        <v>0</v>
      </c>
      <c r="J77" t="s">
        <v>34</v>
      </c>
    </row>
    <row r="78" spans="1:10">
      <c r="A78" s="2" t="s">
        <v>26</v>
      </c>
      <c r="B78" t="s">
        <v>27</v>
      </c>
      <c r="C78">
        <v>94</v>
      </c>
      <c r="D78" t="s">
        <v>49</v>
      </c>
      <c r="E78" s="1">
        <v>43754</v>
      </c>
      <c r="F78" t="s">
        <v>125</v>
      </c>
      <c r="G78">
        <v>3163000</v>
      </c>
      <c r="H78">
        <f t="shared" si="1"/>
        <v>0</v>
      </c>
      <c r="J78" t="s">
        <v>34</v>
      </c>
    </row>
    <row r="79" spans="1:10">
      <c r="A79" s="2" t="s">
        <v>26</v>
      </c>
      <c r="B79" t="s">
        <v>27</v>
      </c>
      <c r="C79">
        <v>94</v>
      </c>
      <c r="D79" t="s">
        <v>49</v>
      </c>
      <c r="E79" s="1">
        <v>43755</v>
      </c>
      <c r="F79" t="s">
        <v>126</v>
      </c>
      <c r="G79">
        <v>3163000</v>
      </c>
      <c r="H79">
        <f t="shared" si="1"/>
        <v>0</v>
      </c>
      <c r="J79" t="s">
        <v>34</v>
      </c>
    </row>
    <row r="80" spans="1:10">
      <c r="A80" s="2" t="s">
        <v>26</v>
      </c>
      <c r="B80" t="s">
        <v>27</v>
      </c>
      <c r="C80">
        <v>94</v>
      </c>
      <c r="D80" t="s">
        <v>49</v>
      </c>
      <c r="E80" s="1">
        <v>43756</v>
      </c>
      <c r="F80" t="s">
        <v>127</v>
      </c>
      <c r="G80">
        <v>3163000</v>
      </c>
      <c r="H80">
        <f t="shared" si="1"/>
        <v>0</v>
      </c>
      <c r="J80" t="s">
        <v>34</v>
      </c>
    </row>
    <row r="81" spans="1:10">
      <c r="A81" s="2" t="s">
        <v>26</v>
      </c>
      <c r="B81" t="s">
        <v>27</v>
      </c>
      <c r="C81">
        <v>94</v>
      </c>
      <c r="D81" t="s">
        <v>49</v>
      </c>
      <c r="E81" s="1">
        <v>43757</v>
      </c>
      <c r="F81" t="s">
        <v>128</v>
      </c>
      <c r="G81">
        <v>3163000</v>
      </c>
      <c r="H81">
        <f t="shared" si="1"/>
        <v>0</v>
      </c>
      <c r="J81" t="s">
        <v>34</v>
      </c>
    </row>
    <row r="82" spans="1:10">
      <c r="A82" s="2" t="s">
        <v>26</v>
      </c>
      <c r="B82" t="s">
        <v>27</v>
      </c>
      <c r="C82">
        <v>94</v>
      </c>
      <c r="D82" t="s">
        <v>49</v>
      </c>
      <c r="E82" s="1">
        <v>43758</v>
      </c>
      <c r="F82" t="s">
        <v>129</v>
      </c>
      <c r="G82">
        <v>3163000</v>
      </c>
      <c r="H82">
        <f t="shared" si="1"/>
        <v>0</v>
      </c>
      <c r="J82" t="s">
        <v>34</v>
      </c>
    </row>
    <row r="83" spans="1:10">
      <c r="A83" s="2" t="s">
        <v>26</v>
      </c>
      <c r="B83" t="s">
        <v>27</v>
      </c>
      <c r="C83">
        <v>94</v>
      </c>
      <c r="D83" t="s">
        <v>49</v>
      </c>
      <c r="E83" s="1">
        <v>43759</v>
      </c>
      <c r="F83" t="s">
        <v>130</v>
      </c>
      <c r="G83">
        <v>3163000</v>
      </c>
      <c r="H83">
        <f t="shared" si="1"/>
        <v>0</v>
      </c>
      <c r="J83" t="s">
        <v>34</v>
      </c>
    </row>
    <row r="84" spans="1:10">
      <c r="A84" s="2" t="s">
        <v>26</v>
      </c>
      <c r="B84" t="s">
        <v>27</v>
      </c>
      <c r="C84">
        <v>94</v>
      </c>
      <c r="D84" t="s">
        <v>49</v>
      </c>
      <c r="E84" s="1">
        <v>43760</v>
      </c>
      <c r="F84" t="s">
        <v>131</v>
      </c>
      <c r="G84">
        <v>3163000</v>
      </c>
      <c r="H84">
        <f t="shared" si="1"/>
        <v>0</v>
      </c>
      <c r="J84" t="s">
        <v>34</v>
      </c>
    </row>
    <row r="85" spans="1:10">
      <c r="A85" s="2" t="s">
        <v>26</v>
      </c>
      <c r="B85" t="s">
        <v>27</v>
      </c>
      <c r="C85">
        <v>94</v>
      </c>
      <c r="D85" t="s">
        <v>49</v>
      </c>
      <c r="E85" s="1">
        <v>43761</v>
      </c>
      <c r="F85" t="s">
        <v>132</v>
      </c>
      <c r="G85">
        <v>3163000</v>
      </c>
      <c r="H85">
        <f t="shared" si="1"/>
        <v>0</v>
      </c>
      <c r="J85" t="s">
        <v>34</v>
      </c>
    </row>
    <row r="86" spans="1:10">
      <c r="A86" s="2" t="s">
        <v>26</v>
      </c>
      <c r="B86" t="s">
        <v>27</v>
      </c>
      <c r="C86">
        <v>94</v>
      </c>
      <c r="D86" t="s">
        <v>49</v>
      </c>
      <c r="E86" s="1">
        <v>43762</v>
      </c>
      <c r="F86" t="s">
        <v>133</v>
      </c>
      <c r="G86">
        <v>3163000</v>
      </c>
      <c r="H86">
        <f t="shared" si="1"/>
        <v>0</v>
      </c>
      <c r="J86" t="s">
        <v>34</v>
      </c>
    </row>
    <row r="87" spans="1:10">
      <c r="A87" s="2" t="s">
        <v>26</v>
      </c>
      <c r="B87" t="s">
        <v>27</v>
      </c>
      <c r="C87">
        <v>94</v>
      </c>
      <c r="D87" t="s">
        <v>49</v>
      </c>
      <c r="E87" s="1">
        <v>43763</v>
      </c>
      <c r="F87" t="s">
        <v>134</v>
      </c>
      <c r="G87">
        <v>3163000</v>
      </c>
      <c r="H87">
        <f t="shared" si="1"/>
        <v>0</v>
      </c>
      <c r="J87" t="s">
        <v>34</v>
      </c>
    </row>
    <row r="88" spans="1:10">
      <c r="A88" s="2" t="s">
        <v>26</v>
      </c>
      <c r="B88" t="s">
        <v>27</v>
      </c>
      <c r="C88">
        <v>94</v>
      </c>
      <c r="D88" t="s">
        <v>49</v>
      </c>
      <c r="E88" s="1">
        <v>43764</v>
      </c>
      <c r="F88" t="s">
        <v>135</v>
      </c>
      <c r="G88">
        <v>3163000</v>
      </c>
      <c r="H88">
        <f t="shared" si="1"/>
        <v>0</v>
      </c>
      <c r="J88" t="s">
        <v>34</v>
      </c>
    </row>
    <row r="89" spans="1:10">
      <c r="A89" s="2" t="s">
        <v>26</v>
      </c>
      <c r="B89" t="s">
        <v>27</v>
      </c>
      <c r="C89">
        <v>94</v>
      </c>
      <c r="D89" t="s">
        <v>49</v>
      </c>
      <c r="E89" s="1">
        <v>43765</v>
      </c>
      <c r="F89" t="s">
        <v>136</v>
      </c>
      <c r="G89">
        <v>3163000</v>
      </c>
      <c r="H89">
        <f t="shared" si="1"/>
        <v>0</v>
      </c>
      <c r="J89" t="s">
        <v>34</v>
      </c>
    </row>
    <row r="90" spans="1:10">
      <c r="A90" s="2" t="s">
        <v>26</v>
      </c>
      <c r="B90" t="s">
        <v>27</v>
      </c>
      <c r="C90">
        <v>94</v>
      </c>
      <c r="D90" t="s">
        <v>49</v>
      </c>
      <c r="E90" s="1">
        <v>43766</v>
      </c>
      <c r="F90" t="s">
        <v>137</v>
      </c>
      <c r="G90">
        <v>3163000</v>
      </c>
      <c r="H90">
        <f t="shared" si="1"/>
        <v>0</v>
      </c>
      <c r="J90" t="s">
        <v>34</v>
      </c>
    </row>
    <row r="91" spans="1:10">
      <c r="A91" s="2" t="s">
        <v>26</v>
      </c>
      <c r="B91" t="s">
        <v>27</v>
      </c>
      <c r="C91">
        <v>94</v>
      </c>
      <c r="D91" t="s">
        <v>49</v>
      </c>
      <c r="E91" s="1">
        <v>43767</v>
      </c>
      <c r="F91" t="s">
        <v>138</v>
      </c>
      <c r="G91">
        <v>3163000</v>
      </c>
      <c r="H91">
        <f t="shared" si="1"/>
        <v>0</v>
      </c>
      <c r="J91" t="s">
        <v>34</v>
      </c>
    </row>
    <row r="92" spans="1:10">
      <c r="A92" s="2" t="s">
        <v>26</v>
      </c>
      <c r="B92" t="s">
        <v>27</v>
      </c>
      <c r="C92">
        <v>94</v>
      </c>
      <c r="D92" t="s">
        <v>49</v>
      </c>
      <c r="E92" s="1">
        <v>43768</v>
      </c>
      <c r="F92" t="s">
        <v>139</v>
      </c>
      <c r="G92">
        <v>3163000</v>
      </c>
      <c r="H92">
        <f t="shared" si="1"/>
        <v>0</v>
      </c>
      <c r="J92" t="s">
        <v>34</v>
      </c>
    </row>
    <row r="93" spans="1:10">
      <c r="A93" s="2" t="s">
        <v>26</v>
      </c>
      <c r="B93" t="s">
        <v>27</v>
      </c>
      <c r="C93">
        <v>94</v>
      </c>
      <c r="D93" t="s">
        <v>49</v>
      </c>
      <c r="E93" s="1">
        <v>43769</v>
      </c>
      <c r="F93" t="s">
        <v>140</v>
      </c>
      <c r="G93">
        <v>3163000</v>
      </c>
      <c r="H93">
        <f t="shared" si="1"/>
        <v>0</v>
      </c>
      <c r="J93" t="s">
        <v>34</v>
      </c>
    </row>
    <row r="94" spans="1:10">
      <c r="A94" s="2" t="s">
        <v>26</v>
      </c>
      <c r="B94" t="s">
        <v>27</v>
      </c>
      <c r="C94">
        <v>94</v>
      </c>
      <c r="D94" t="s">
        <v>49</v>
      </c>
      <c r="E94" s="1">
        <v>43770</v>
      </c>
      <c r="F94" t="s">
        <v>141</v>
      </c>
      <c r="G94">
        <v>3163000</v>
      </c>
      <c r="H94">
        <f t="shared" si="1"/>
        <v>0</v>
      </c>
      <c r="J94" t="s">
        <v>34</v>
      </c>
    </row>
    <row r="95" spans="1:10">
      <c r="A95" s="2" t="s">
        <v>26</v>
      </c>
      <c r="B95" t="s">
        <v>27</v>
      </c>
      <c r="C95">
        <v>94</v>
      </c>
      <c r="D95" t="s">
        <v>49</v>
      </c>
      <c r="E95" s="1">
        <v>43771</v>
      </c>
      <c r="F95" t="s">
        <v>142</v>
      </c>
      <c r="G95">
        <v>3163000</v>
      </c>
      <c r="H95">
        <f t="shared" si="1"/>
        <v>0</v>
      </c>
      <c r="J95" t="s">
        <v>34</v>
      </c>
    </row>
    <row r="96" spans="1:10">
      <c r="A96" s="2" t="s">
        <v>26</v>
      </c>
      <c r="B96" t="s">
        <v>27</v>
      </c>
      <c r="C96">
        <v>94</v>
      </c>
      <c r="D96" t="s">
        <v>49</v>
      </c>
      <c r="E96" s="1">
        <v>43772</v>
      </c>
      <c r="F96" t="s">
        <v>143</v>
      </c>
      <c r="G96">
        <v>3163000</v>
      </c>
      <c r="H96">
        <f t="shared" si="1"/>
        <v>0</v>
      </c>
      <c r="J96" t="s">
        <v>34</v>
      </c>
    </row>
    <row r="97" spans="1:10">
      <c r="A97" s="2" t="s">
        <v>26</v>
      </c>
      <c r="B97" t="s">
        <v>27</v>
      </c>
      <c r="C97">
        <v>94</v>
      </c>
      <c r="D97" t="s">
        <v>49</v>
      </c>
      <c r="E97" s="1">
        <v>43773</v>
      </c>
      <c r="F97" t="s">
        <v>144</v>
      </c>
      <c r="G97">
        <v>3163000</v>
      </c>
      <c r="H97">
        <f t="shared" si="1"/>
        <v>0</v>
      </c>
      <c r="J97" t="s">
        <v>34</v>
      </c>
    </row>
    <row r="98" spans="1:10">
      <c r="A98" s="2" t="s">
        <v>26</v>
      </c>
      <c r="B98" t="s">
        <v>27</v>
      </c>
      <c r="C98">
        <v>94</v>
      </c>
      <c r="D98" t="s">
        <v>49</v>
      </c>
      <c r="E98" s="1">
        <v>43774</v>
      </c>
      <c r="F98" t="s">
        <v>145</v>
      </c>
      <c r="G98">
        <v>3163000</v>
      </c>
      <c r="H98">
        <f t="shared" si="1"/>
        <v>0</v>
      </c>
      <c r="J98" t="s">
        <v>34</v>
      </c>
    </row>
    <row r="99" spans="1:10">
      <c r="A99" s="2" t="s">
        <v>26</v>
      </c>
      <c r="B99" t="s">
        <v>27</v>
      </c>
      <c r="C99">
        <v>94</v>
      </c>
      <c r="D99" t="s">
        <v>49</v>
      </c>
      <c r="E99" s="1">
        <v>43775</v>
      </c>
      <c r="F99" t="s">
        <v>146</v>
      </c>
      <c r="G99">
        <v>3163000</v>
      </c>
      <c r="H99">
        <f t="shared" si="1"/>
        <v>0</v>
      </c>
      <c r="J99" t="s">
        <v>34</v>
      </c>
    </row>
    <row r="100" spans="1:10">
      <c r="A100" s="2" t="s">
        <v>26</v>
      </c>
      <c r="B100" t="s">
        <v>27</v>
      </c>
      <c r="C100">
        <v>94</v>
      </c>
      <c r="D100" t="s">
        <v>49</v>
      </c>
      <c r="E100" s="1">
        <v>43776</v>
      </c>
      <c r="F100" t="s">
        <v>147</v>
      </c>
      <c r="G100">
        <v>3163000</v>
      </c>
      <c r="H100">
        <f t="shared" si="1"/>
        <v>0</v>
      </c>
      <c r="J100" t="s">
        <v>34</v>
      </c>
    </row>
    <row r="101" spans="1:10">
      <c r="A101" s="2" t="s">
        <v>26</v>
      </c>
      <c r="B101" t="s">
        <v>27</v>
      </c>
      <c r="C101">
        <v>94</v>
      </c>
      <c r="D101" t="s">
        <v>49</v>
      </c>
      <c r="E101" s="1">
        <v>43777</v>
      </c>
      <c r="F101" t="s">
        <v>148</v>
      </c>
      <c r="G101">
        <v>3163000</v>
      </c>
      <c r="H101">
        <f t="shared" si="1"/>
        <v>0</v>
      </c>
      <c r="J101" t="s">
        <v>34</v>
      </c>
    </row>
    <row r="102" spans="1:10">
      <c r="A102" s="2" t="s">
        <v>26</v>
      </c>
      <c r="B102" t="s">
        <v>27</v>
      </c>
      <c r="C102">
        <v>94</v>
      </c>
      <c r="D102" t="s">
        <v>49</v>
      </c>
      <c r="E102" s="1">
        <v>43778</v>
      </c>
      <c r="F102" t="s">
        <v>149</v>
      </c>
      <c r="G102">
        <v>3163000</v>
      </c>
      <c r="H102">
        <f t="shared" si="1"/>
        <v>0</v>
      </c>
      <c r="J102" t="s">
        <v>34</v>
      </c>
    </row>
    <row r="103" spans="1:10">
      <c r="A103" s="2" t="s">
        <v>26</v>
      </c>
      <c r="B103" t="s">
        <v>27</v>
      </c>
      <c r="C103">
        <v>94</v>
      </c>
      <c r="D103" t="s">
        <v>49</v>
      </c>
      <c r="E103" s="1">
        <v>43779</v>
      </c>
      <c r="F103" t="s">
        <v>150</v>
      </c>
      <c r="G103">
        <v>3163000</v>
      </c>
      <c r="H103">
        <f t="shared" si="1"/>
        <v>0</v>
      </c>
      <c r="J103" t="s">
        <v>34</v>
      </c>
    </row>
    <row r="104" spans="1:10">
      <c r="A104" s="2" t="s">
        <v>26</v>
      </c>
      <c r="B104" t="s">
        <v>27</v>
      </c>
      <c r="C104">
        <v>94</v>
      </c>
      <c r="D104" t="s">
        <v>49</v>
      </c>
      <c r="E104" s="1">
        <v>43780</v>
      </c>
      <c r="F104" t="s">
        <v>151</v>
      </c>
      <c r="G104">
        <v>3163000</v>
      </c>
      <c r="H104">
        <f t="shared" si="1"/>
        <v>0</v>
      </c>
      <c r="J104" t="s">
        <v>34</v>
      </c>
    </row>
    <row r="105" spans="1:10">
      <c r="A105" s="2" t="s">
        <v>26</v>
      </c>
      <c r="B105" t="s">
        <v>27</v>
      </c>
      <c r="C105">
        <v>94</v>
      </c>
      <c r="D105" t="s">
        <v>49</v>
      </c>
      <c r="E105" s="1">
        <v>43781</v>
      </c>
      <c r="F105" t="s">
        <v>152</v>
      </c>
      <c r="G105">
        <v>3163000</v>
      </c>
      <c r="H105">
        <f t="shared" si="1"/>
        <v>0</v>
      </c>
      <c r="J105" t="s">
        <v>34</v>
      </c>
    </row>
    <row r="106" spans="1:10">
      <c r="A106" s="2" t="s">
        <v>26</v>
      </c>
      <c r="B106" t="s">
        <v>27</v>
      </c>
      <c r="C106">
        <v>94</v>
      </c>
      <c r="D106" t="s">
        <v>49</v>
      </c>
      <c r="E106" s="1">
        <v>43782</v>
      </c>
      <c r="F106" t="s">
        <v>153</v>
      </c>
      <c r="G106">
        <v>3163000</v>
      </c>
      <c r="H106">
        <f t="shared" si="1"/>
        <v>0</v>
      </c>
      <c r="J106" t="s">
        <v>34</v>
      </c>
    </row>
    <row r="107" spans="1:10">
      <c r="A107" s="2" t="s">
        <v>26</v>
      </c>
      <c r="B107" t="s">
        <v>27</v>
      </c>
      <c r="C107">
        <v>94</v>
      </c>
      <c r="D107" t="s">
        <v>49</v>
      </c>
      <c r="E107" s="1">
        <v>43783</v>
      </c>
      <c r="F107" t="s">
        <v>154</v>
      </c>
      <c r="G107">
        <v>3163000</v>
      </c>
      <c r="H107">
        <f t="shared" si="1"/>
        <v>0</v>
      </c>
      <c r="J107" t="s">
        <v>34</v>
      </c>
    </row>
    <row r="108" spans="1:10">
      <c r="A108" s="2" t="s">
        <v>26</v>
      </c>
      <c r="B108" t="s">
        <v>27</v>
      </c>
      <c r="C108">
        <v>94</v>
      </c>
      <c r="D108" t="s">
        <v>49</v>
      </c>
      <c r="E108" s="1">
        <v>43784</v>
      </c>
      <c r="F108" t="s">
        <v>155</v>
      </c>
      <c r="G108">
        <v>3163000</v>
      </c>
      <c r="H108">
        <f t="shared" si="1"/>
        <v>0</v>
      </c>
      <c r="J108" t="s">
        <v>34</v>
      </c>
    </row>
    <row r="109" spans="1:10">
      <c r="A109" s="2" t="s">
        <v>26</v>
      </c>
      <c r="B109" t="s">
        <v>27</v>
      </c>
      <c r="C109">
        <v>94</v>
      </c>
      <c r="D109" t="s">
        <v>49</v>
      </c>
      <c r="E109" s="1">
        <v>43785</v>
      </c>
      <c r="F109" t="s">
        <v>156</v>
      </c>
      <c r="G109">
        <v>3163000</v>
      </c>
      <c r="H109">
        <f t="shared" si="1"/>
        <v>0</v>
      </c>
      <c r="J109" t="s">
        <v>34</v>
      </c>
    </row>
    <row r="110" spans="1:10">
      <c r="A110" s="2" t="s">
        <v>26</v>
      </c>
      <c r="B110" t="s">
        <v>27</v>
      </c>
      <c r="C110">
        <v>94</v>
      </c>
      <c r="D110" t="s">
        <v>49</v>
      </c>
      <c r="E110" s="1">
        <v>43786</v>
      </c>
      <c r="F110" t="s">
        <v>157</v>
      </c>
      <c r="G110">
        <v>3163000</v>
      </c>
      <c r="H110">
        <f t="shared" si="1"/>
        <v>0</v>
      </c>
      <c r="J110" t="s">
        <v>34</v>
      </c>
    </row>
    <row r="111" spans="1:10">
      <c r="A111" s="2" t="s">
        <v>26</v>
      </c>
      <c r="B111" t="s">
        <v>27</v>
      </c>
      <c r="C111">
        <v>94</v>
      </c>
      <c r="D111" t="s">
        <v>49</v>
      </c>
      <c r="E111" s="1">
        <v>43787</v>
      </c>
      <c r="F111" t="s">
        <v>158</v>
      </c>
      <c r="G111">
        <v>3163000</v>
      </c>
      <c r="H111">
        <f t="shared" si="1"/>
        <v>0</v>
      </c>
      <c r="J111" t="s">
        <v>34</v>
      </c>
    </row>
    <row r="112" spans="1:10">
      <c r="A112" s="2" t="s">
        <v>26</v>
      </c>
      <c r="B112" t="s">
        <v>27</v>
      </c>
      <c r="C112">
        <v>94</v>
      </c>
      <c r="D112" t="s">
        <v>49</v>
      </c>
      <c r="E112" s="1">
        <v>43788</v>
      </c>
      <c r="F112" t="s">
        <v>159</v>
      </c>
      <c r="G112">
        <v>3163000</v>
      </c>
      <c r="H112">
        <f t="shared" si="1"/>
        <v>0</v>
      </c>
      <c r="J112" t="s">
        <v>34</v>
      </c>
    </row>
    <row r="113" spans="1:10">
      <c r="A113" s="2" t="s">
        <v>26</v>
      </c>
      <c r="B113" t="s">
        <v>27</v>
      </c>
      <c r="C113">
        <v>94</v>
      </c>
      <c r="D113" t="s">
        <v>49</v>
      </c>
      <c r="E113" s="1">
        <v>43789</v>
      </c>
      <c r="F113" t="s">
        <v>160</v>
      </c>
      <c r="G113">
        <v>3163000</v>
      </c>
      <c r="H113">
        <f t="shared" si="1"/>
        <v>0</v>
      </c>
      <c r="J113" t="s">
        <v>34</v>
      </c>
    </row>
    <row r="114" spans="1:10">
      <c r="A114" s="2" t="s">
        <v>26</v>
      </c>
      <c r="B114" t="s">
        <v>27</v>
      </c>
      <c r="C114">
        <v>94</v>
      </c>
      <c r="D114" t="s">
        <v>49</v>
      </c>
      <c r="E114" s="1">
        <v>43790</v>
      </c>
      <c r="F114" t="s">
        <v>161</v>
      </c>
      <c r="G114">
        <v>3163000</v>
      </c>
      <c r="H114">
        <f t="shared" si="1"/>
        <v>0</v>
      </c>
      <c r="J114" t="s">
        <v>34</v>
      </c>
    </row>
    <row r="115" spans="1:10">
      <c r="A115" s="2" t="s">
        <v>26</v>
      </c>
      <c r="B115" t="s">
        <v>27</v>
      </c>
      <c r="C115">
        <v>94</v>
      </c>
      <c r="D115" t="s">
        <v>49</v>
      </c>
      <c r="E115" s="1">
        <v>43791</v>
      </c>
      <c r="F115" t="s">
        <v>162</v>
      </c>
      <c r="G115">
        <v>3163000</v>
      </c>
      <c r="H115">
        <f t="shared" si="1"/>
        <v>0</v>
      </c>
      <c r="J115" t="s">
        <v>34</v>
      </c>
    </row>
    <row r="116" spans="1:10">
      <c r="A116" s="2" t="s">
        <v>26</v>
      </c>
      <c r="B116" t="s">
        <v>27</v>
      </c>
      <c r="C116">
        <v>94</v>
      </c>
      <c r="D116" t="s">
        <v>49</v>
      </c>
      <c r="E116" s="1">
        <v>43792</v>
      </c>
      <c r="F116" t="s">
        <v>163</v>
      </c>
      <c r="G116">
        <v>3163000</v>
      </c>
      <c r="H116">
        <f t="shared" si="1"/>
        <v>0</v>
      </c>
      <c r="J116" t="s">
        <v>34</v>
      </c>
    </row>
    <row r="117" spans="1:10">
      <c r="A117" s="2" t="s">
        <v>26</v>
      </c>
      <c r="B117" t="s">
        <v>27</v>
      </c>
      <c r="C117">
        <v>94</v>
      </c>
      <c r="D117" t="s">
        <v>49</v>
      </c>
      <c r="E117" s="1">
        <v>43793</v>
      </c>
      <c r="F117" t="s">
        <v>164</v>
      </c>
      <c r="G117">
        <v>3163000</v>
      </c>
      <c r="H117">
        <f t="shared" si="1"/>
        <v>0</v>
      </c>
      <c r="J117" t="s">
        <v>34</v>
      </c>
    </row>
    <row r="118" spans="1:10">
      <c r="A118" s="2" t="s">
        <v>26</v>
      </c>
      <c r="B118" t="s">
        <v>27</v>
      </c>
      <c r="C118">
        <v>94</v>
      </c>
      <c r="D118" t="s">
        <v>49</v>
      </c>
      <c r="E118" s="1">
        <v>43794</v>
      </c>
      <c r="F118" t="s">
        <v>165</v>
      </c>
      <c r="G118">
        <v>3163000</v>
      </c>
      <c r="H118">
        <f t="shared" si="1"/>
        <v>0</v>
      </c>
      <c r="J118" t="s">
        <v>34</v>
      </c>
    </row>
    <row r="119" spans="1:10">
      <c r="A119" s="2" t="s">
        <v>26</v>
      </c>
      <c r="B119" t="s">
        <v>27</v>
      </c>
      <c r="C119">
        <v>94</v>
      </c>
      <c r="D119" t="s">
        <v>49</v>
      </c>
      <c r="E119" s="1">
        <v>43795</v>
      </c>
      <c r="F119" t="s">
        <v>166</v>
      </c>
      <c r="G119">
        <v>3163000</v>
      </c>
      <c r="H119">
        <f t="shared" si="1"/>
        <v>0</v>
      </c>
      <c r="J119" t="s">
        <v>34</v>
      </c>
    </row>
    <row r="120" spans="1:10">
      <c r="A120" s="2" t="s">
        <v>26</v>
      </c>
      <c r="B120" t="s">
        <v>27</v>
      </c>
      <c r="C120">
        <v>94</v>
      </c>
      <c r="D120" t="s">
        <v>49</v>
      </c>
      <c r="E120" s="1">
        <v>43796</v>
      </c>
      <c r="F120" t="s">
        <v>167</v>
      </c>
      <c r="G120">
        <v>3163000</v>
      </c>
      <c r="H120">
        <f t="shared" si="1"/>
        <v>0</v>
      </c>
      <c r="J120" t="s">
        <v>34</v>
      </c>
    </row>
    <row r="121" spans="1:10">
      <c r="A121" s="2" t="s">
        <v>26</v>
      </c>
      <c r="B121" t="s">
        <v>27</v>
      </c>
      <c r="C121">
        <v>94</v>
      </c>
      <c r="D121" t="s">
        <v>49</v>
      </c>
      <c r="E121" s="1">
        <v>43797</v>
      </c>
      <c r="F121" t="s">
        <v>168</v>
      </c>
      <c r="G121">
        <v>3163000</v>
      </c>
      <c r="H121">
        <f t="shared" si="1"/>
        <v>0</v>
      </c>
      <c r="J121" t="s">
        <v>34</v>
      </c>
    </row>
    <row r="122" spans="1:10">
      <c r="A122" s="2" t="s">
        <v>26</v>
      </c>
      <c r="B122" t="s">
        <v>27</v>
      </c>
      <c r="C122">
        <v>94</v>
      </c>
      <c r="D122" t="s">
        <v>49</v>
      </c>
      <c r="E122" s="1">
        <v>43798</v>
      </c>
      <c r="F122" t="s">
        <v>169</v>
      </c>
      <c r="G122">
        <v>3163000</v>
      </c>
      <c r="H122">
        <f t="shared" si="1"/>
        <v>0</v>
      </c>
      <c r="J122" t="s">
        <v>34</v>
      </c>
    </row>
    <row r="123" spans="1:10">
      <c r="A123" s="2" t="s">
        <v>26</v>
      </c>
      <c r="B123" t="s">
        <v>27</v>
      </c>
      <c r="C123">
        <v>94</v>
      </c>
      <c r="D123" t="s">
        <v>49</v>
      </c>
      <c r="E123" s="1">
        <v>43799</v>
      </c>
      <c r="F123" t="s">
        <v>170</v>
      </c>
      <c r="G123">
        <v>3163000</v>
      </c>
      <c r="H123">
        <f t="shared" si="1"/>
        <v>0</v>
      </c>
      <c r="J123" t="s">
        <v>34</v>
      </c>
    </row>
    <row r="124" spans="1:10">
      <c r="A124" s="2" t="s">
        <v>26</v>
      </c>
      <c r="B124" t="s">
        <v>27</v>
      </c>
      <c r="C124">
        <v>94</v>
      </c>
      <c r="D124" t="s">
        <v>49</v>
      </c>
      <c r="E124" s="1">
        <v>43800</v>
      </c>
      <c r="F124" t="s">
        <v>171</v>
      </c>
      <c r="G124">
        <v>3160706</v>
      </c>
      <c r="H124">
        <f t="shared" si="1"/>
        <v>0</v>
      </c>
      <c r="J124" t="s">
        <v>34</v>
      </c>
    </row>
    <row r="125" spans="1:10">
      <c r="A125" s="2" t="s">
        <v>26</v>
      </c>
      <c r="B125" t="s">
        <v>27</v>
      </c>
      <c r="C125">
        <v>94</v>
      </c>
      <c r="D125" t="s">
        <v>49</v>
      </c>
      <c r="E125" s="1">
        <v>43801</v>
      </c>
      <c r="F125" t="s">
        <v>172</v>
      </c>
      <c r="G125">
        <v>3132522</v>
      </c>
      <c r="H125">
        <f t="shared" si="1"/>
        <v>0</v>
      </c>
      <c r="J125" t="s">
        <v>34</v>
      </c>
    </row>
    <row r="126" spans="1:10">
      <c r="A126" s="2" t="s">
        <v>26</v>
      </c>
      <c r="B126" t="s">
        <v>27</v>
      </c>
      <c r="C126">
        <v>94</v>
      </c>
      <c r="D126" t="s">
        <v>49</v>
      </c>
      <c r="E126" s="1">
        <v>43802</v>
      </c>
      <c r="F126" t="s">
        <v>173</v>
      </c>
      <c r="G126">
        <v>3138434</v>
      </c>
      <c r="H126">
        <f t="shared" si="1"/>
        <v>0</v>
      </c>
      <c r="J126" t="s">
        <v>34</v>
      </c>
    </row>
    <row r="127" spans="1:10">
      <c r="A127" s="2" t="s">
        <v>26</v>
      </c>
      <c r="B127" t="s">
        <v>27</v>
      </c>
      <c r="C127">
        <v>94</v>
      </c>
      <c r="D127" t="s">
        <v>49</v>
      </c>
      <c r="E127" s="1">
        <v>43803</v>
      </c>
      <c r="F127" t="s">
        <v>174</v>
      </c>
      <c r="G127">
        <v>3138478</v>
      </c>
      <c r="H127">
        <f t="shared" si="1"/>
        <v>0</v>
      </c>
      <c r="J127" t="s">
        <v>34</v>
      </c>
    </row>
    <row r="128" spans="1:10">
      <c r="A128" s="2" t="s">
        <v>26</v>
      </c>
      <c r="B128" t="s">
        <v>27</v>
      </c>
      <c r="C128">
        <v>94</v>
      </c>
      <c r="D128" t="s">
        <v>49</v>
      </c>
      <c r="E128" s="1">
        <v>43804</v>
      </c>
      <c r="F128" t="s">
        <v>175</v>
      </c>
      <c r="G128">
        <v>3126196</v>
      </c>
      <c r="H128">
        <f t="shared" si="1"/>
        <v>0</v>
      </c>
      <c r="J128" t="s">
        <v>34</v>
      </c>
    </row>
    <row r="129" spans="1:10">
      <c r="A129" s="2" t="s">
        <v>26</v>
      </c>
      <c r="B129" t="s">
        <v>27</v>
      </c>
      <c r="C129">
        <v>94</v>
      </c>
      <c r="D129" t="s">
        <v>49</v>
      </c>
      <c r="E129" s="1">
        <v>43805</v>
      </c>
      <c r="F129" t="s">
        <v>176</v>
      </c>
      <c r="G129">
        <v>3108971</v>
      </c>
      <c r="H129">
        <f t="shared" si="1"/>
        <v>0</v>
      </c>
      <c r="J129" t="s">
        <v>34</v>
      </c>
    </row>
    <row r="130" spans="1:10">
      <c r="A130" s="2" t="s">
        <v>26</v>
      </c>
      <c r="B130" t="s">
        <v>27</v>
      </c>
      <c r="C130">
        <v>94</v>
      </c>
      <c r="D130" t="s">
        <v>49</v>
      </c>
      <c r="E130" s="1">
        <v>43806</v>
      </c>
      <c r="F130" t="s">
        <v>177</v>
      </c>
      <c r="G130">
        <v>3042452</v>
      </c>
      <c r="H130">
        <f t="shared" si="1"/>
        <v>0</v>
      </c>
      <c r="J130" t="s">
        <v>34</v>
      </c>
    </row>
    <row r="131" spans="1:10">
      <c r="A131" s="2" t="s">
        <v>26</v>
      </c>
      <c r="B131" t="s">
        <v>27</v>
      </c>
      <c r="C131">
        <v>94</v>
      </c>
      <c r="D131" t="s">
        <v>49</v>
      </c>
      <c r="E131" s="1">
        <v>43807</v>
      </c>
      <c r="F131" t="s">
        <v>178</v>
      </c>
      <c r="G131">
        <v>3034188</v>
      </c>
      <c r="H131">
        <f t="shared" ref="H131:H194" si="2">IF(TYPE(G131)&lt;&gt;1, 1,0)</f>
        <v>0</v>
      </c>
      <c r="J131" t="s">
        <v>34</v>
      </c>
    </row>
    <row r="132" spans="1:10">
      <c r="A132" s="2" t="s">
        <v>26</v>
      </c>
      <c r="B132" t="s">
        <v>27</v>
      </c>
      <c r="C132">
        <v>94</v>
      </c>
      <c r="D132" t="s">
        <v>49</v>
      </c>
      <c r="E132" s="1">
        <v>43808</v>
      </c>
      <c r="F132" t="s">
        <v>179</v>
      </c>
      <c r="G132">
        <v>3043302</v>
      </c>
      <c r="H132">
        <f t="shared" si="2"/>
        <v>0</v>
      </c>
      <c r="J132" t="s">
        <v>34</v>
      </c>
    </row>
    <row r="133" spans="1:10">
      <c r="A133" s="2" t="s">
        <v>26</v>
      </c>
      <c r="B133" t="s">
        <v>27</v>
      </c>
      <c r="C133">
        <v>94</v>
      </c>
      <c r="D133" t="s">
        <v>49</v>
      </c>
      <c r="E133" s="1">
        <v>43809</v>
      </c>
      <c r="F133" t="s">
        <v>180</v>
      </c>
      <c r="G133">
        <v>3045568</v>
      </c>
      <c r="H133">
        <f t="shared" si="2"/>
        <v>0</v>
      </c>
      <c r="J133" t="s">
        <v>34</v>
      </c>
    </row>
    <row r="134" spans="1:10">
      <c r="A134" s="2" t="s">
        <v>26</v>
      </c>
      <c r="B134" t="s">
        <v>27</v>
      </c>
      <c r="C134">
        <v>94</v>
      </c>
      <c r="D134" t="s">
        <v>49</v>
      </c>
      <c r="E134" s="1">
        <v>43810</v>
      </c>
      <c r="F134" t="s">
        <v>181</v>
      </c>
      <c r="G134">
        <v>3021976</v>
      </c>
      <c r="H134">
        <f t="shared" si="2"/>
        <v>0</v>
      </c>
      <c r="J134" t="s">
        <v>34</v>
      </c>
    </row>
    <row r="135" spans="1:10">
      <c r="A135" s="2" t="s">
        <v>26</v>
      </c>
      <c r="B135" t="s">
        <v>27</v>
      </c>
      <c r="C135">
        <v>94</v>
      </c>
      <c r="D135" t="s">
        <v>49</v>
      </c>
      <c r="E135" s="1">
        <v>43811</v>
      </c>
      <c r="F135" t="s">
        <v>182</v>
      </c>
      <c r="G135">
        <v>3019636</v>
      </c>
      <c r="H135">
        <f t="shared" si="2"/>
        <v>0</v>
      </c>
      <c r="J135" t="s">
        <v>34</v>
      </c>
    </row>
    <row r="136" spans="1:10">
      <c r="A136" s="2" t="s">
        <v>26</v>
      </c>
      <c r="B136" t="s">
        <v>27</v>
      </c>
      <c r="C136">
        <v>94</v>
      </c>
      <c r="D136" t="s">
        <v>49</v>
      </c>
      <c r="E136" s="1">
        <v>43812</v>
      </c>
      <c r="F136" t="s">
        <v>183</v>
      </c>
      <c r="G136">
        <v>2997264</v>
      </c>
      <c r="H136">
        <f t="shared" si="2"/>
        <v>0</v>
      </c>
      <c r="J136" t="s">
        <v>34</v>
      </c>
    </row>
    <row r="137" spans="1:10">
      <c r="A137" s="2" t="s">
        <v>26</v>
      </c>
      <c r="B137" t="s">
        <v>27</v>
      </c>
      <c r="C137">
        <v>94</v>
      </c>
      <c r="D137" t="s">
        <v>49</v>
      </c>
      <c r="E137" s="1">
        <v>43813</v>
      </c>
      <c r="F137" t="s">
        <v>184</v>
      </c>
      <c r="G137">
        <v>2992657</v>
      </c>
      <c r="H137">
        <f t="shared" si="2"/>
        <v>0</v>
      </c>
      <c r="J137" t="s">
        <v>34</v>
      </c>
    </row>
    <row r="138" spans="1:10">
      <c r="A138" s="2" t="s">
        <v>26</v>
      </c>
      <c r="B138" t="s">
        <v>27</v>
      </c>
      <c r="C138">
        <v>94</v>
      </c>
      <c r="D138" t="s">
        <v>49</v>
      </c>
      <c r="E138" s="1">
        <v>43814</v>
      </c>
      <c r="F138" t="s">
        <v>185</v>
      </c>
      <c r="G138">
        <v>3000294</v>
      </c>
      <c r="H138">
        <f t="shared" si="2"/>
        <v>0</v>
      </c>
      <c r="J138" t="s">
        <v>34</v>
      </c>
    </row>
    <row r="139" spans="1:10">
      <c r="A139" s="2" t="s">
        <v>26</v>
      </c>
      <c r="B139" t="s">
        <v>27</v>
      </c>
      <c r="C139">
        <v>94</v>
      </c>
      <c r="D139" t="s">
        <v>49</v>
      </c>
      <c r="E139" s="1">
        <v>43815</v>
      </c>
      <c r="F139" t="s">
        <v>186</v>
      </c>
      <c r="G139">
        <v>3010173</v>
      </c>
      <c r="H139">
        <f t="shared" si="2"/>
        <v>0</v>
      </c>
      <c r="J139" t="s">
        <v>34</v>
      </c>
    </row>
    <row r="140" spans="1:10">
      <c r="A140" s="2" t="s">
        <v>26</v>
      </c>
      <c r="B140" t="s">
        <v>27</v>
      </c>
      <c r="C140">
        <v>94</v>
      </c>
      <c r="D140" t="s">
        <v>49</v>
      </c>
      <c r="E140" s="1">
        <v>43816</v>
      </c>
      <c r="F140" t="s">
        <v>187</v>
      </c>
      <c r="G140">
        <v>3020008</v>
      </c>
      <c r="H140">
        <f t="shared" si="2"/>
        <v>0</v>
      </c>
      <c r="J140" t="s">
        <v>34</v>
      </c>
    </row>
    <row r="141" spans="1:10">
      <c r="A141" s="2" t="s">
        <v>26</v>
      </c>
      <c r="B141" t="s">
        <v>27</v>
      </c>
      <c r="C141">
        <v>94</v>
      </c>
      <c r="D141" t="s">
        <v>49</v>
      </c>
      <c r="E141" s="1">
        <v>43817</v>
      </c>
      <c r="F141" t="s">
        <v>188</v>
      </c>
      <c r="G141">
        <v>3018738</v>
      </c>
      <c r="H141">
        <f t="shared" si="2"/>
        <v>0</v>
      </c>
      <c r="J141" t="s">
        <v>34</v>
      </c>
    </row>
    <row r="142" spans="1:10">
      <c r="A142" s="2" t="s">
        <v>26</v>
      </c>
      <c r="B142" t="s">
        <v>27</v>
      </c>
      <c r="C142">
        <v>94</v>
      </c>
      <c r="D142" t="s">
        <v>49</v>
      </c>
      <c r="E142" s="1">
        <v>43818</v>
      </c>
      <c r="F142" t="s">
        <v>189</v>
      </c>
      <c r="G142">
        <v>3027115</v>
      </c>
      <c r="H142">
        <f t="shared" si="2"/>
        <v>0</v>
      </c>
      <c r="J142" t="s">
        <v>34</v>
      </c>
    </row>
    <row r="143" spans="1:10">
      <c r="A143" s="2" t="s">
        <v>26</v>
      </c>
      <c r="B143" t="s">
        <v>27</v>
      </c>
      <c r="C143">
        <v>94</v>
      </c>
      <c r="D143" t="s">
        <v>49</v>
      </c>
      <c r="E143" s="1">
        <v>43819</v>
      </c>
      <c r="F143" t="s">
        <v>190</v>
      </c>
      <c r="G143">
        <v>3036441</v>
      </c>
      <c r="H143">
        <f t="shared" si="2"/>
        <v>0</v>
      </c>
      <c r="J143" t="s">
        <v>34</v>
      </c>
    </row>
    <row r="144" spans="1:10">
      <c r="A144" s="2" t="s">
        <v>26</v>
      </c>
      <c r="B144" t="s">
        <v>27</v>
      </c>
      <c r="C144">
        <v>94</v>
      </c>
      <c r="D144" t="s">
        <v>49</v>
      </c>
      <c r="E144" s="1">
        <v>43820</v>
      </c>
      <c r="F144" t="s">
        <v>191</v>
      </c>
      <c r="G144">
        <v>3045488</v>
      </c>
      <c r="H144">
        <f t="shared" si="2"/>
        <v>0</v>
      </c>
      <c r="J144" t="s">
        <v>34</v>
      </c>
    </row>
    <row r="145" spans="1:10">
      <c r="A145" s="2" t="s">
        <v>26</v>
      </c>
      <c r="B145" t="s">
        <v>27</v>
      </c>
      <c r="C145">
        <v>94</v>
      </c>
      <c r="D145" t="s">
        <v>49</v>
      </c>
      <c r="E145" s="1">
        <v>43821</v>
      </c>
      <c r="F145" t="s">
        <v>192</v>
      </c>
      <c r="G145">
        <v>3021014</v>
      </c>
      <c r="H145">
        <f t="shared" si="2"/>
        <v>0</v>
      </c>
      <c r="J145" t="s">
        <v>34</v>
      </c>
    </row>
    <row r="146" spans="1:10">
      <c r="A146" s="2" t="s">
        <v>26</v>
      </c>
      <c r="B146" t="s">
        <v>27</v>
      </c>
      <c r="C146">
        <v>94</v>
      </c>
      <c r="D146" t="s">
        <v>49</v>
      </c>
      <c r="E146" s="1">
        <v>43822</v>
      </c>
      <c r="F146" t="s">
        <v>193</v>
      </c>
      <c r="G146">
        <v>3030111</v>
      </c>
      <c r="H146">
        <f t="shared" si="2"/>
        <v>0</v>
      </c>
      <c r="J146" t="s">
        <v>34</v>
      </c>
    </row>
    <row r="147" spans="1:10">
      <c r="A147" s="2" t="s">
        <v>26</v>
      </c>
      <c r="B147" t="s">
        <v>27</v>
      </c>
      <c r="C147">
        <v>94</v>
      </c>
      <c r="D147" t="s">
        <v>49</v>
      </c>
      <c r="E147" s="1">
        <v>43823</v>
      </c>
      <c r="F147" t="s">
        <v>194</v>
      </c>
      <c r="G147">
        <v>3038442</v>
      </c>
      <c r="H147">
        <f t="shared" si="2"/>
        <v>0</v>
      </c>
      <c r="J147" t="s">
        <v>34</v>
      </c>
    </row>
    <row r="148" spans="1:10">
      <c r="A148" s="2" t="s">
        <v>26</v>
      </c>
      <c r="B148" t="s">
        <v>27</v>
      </c>
      <c r="C148">
        <v>94</v>
      </c>
      <c r="D148" t="s">
        <v>49</v>
      </c>
      <c r="E148" s="1">
        <v>43824</v>
      </c>
      <c r="F148" t="s">
        <v>195</v>
      </c>
      <c r="G148">
        <v>3046102</v>
      </c>
      <c r="H148">
        <f t="shared" si="2"/>
        <v>0</v>
      </c>
      <c r="J148" t="s">
        <v>34</v>
      </c>
    </row>
    <row r="149" spans="1:10">
      <c r="A149" s="2" t="s">
        <v>26</v>
      </c>
      <c r="B149" t="s">
        <v>27</v>
      </c>
      <c r="C149">
        <v>94</v>
      </c>
      <c r="D149" t="s">
        <v>49</v>
      </c>
      <c r="E149" s="1">
        <v>43825</v>
      </c>
      <c r="F149" t="s">
        <v>196</v>
      </c>
      <c r="G149">
        <v>3054795</v>
      </c>
      <c r="H149">
        <f t="shared" si="2"/>
        <v>0</v>
      </c>
      <c r="J149" t="s">
        <v>34</v>
      </c>
    </row>
    <row r="150" spans="1:10">
      <c r="A150" s="2" t="s">
        <v>26</v>
      </c>
      <c r="B150" t="s">
        <v>27</v>
      </c>
      <c r="C150">
        <v>94</v>
      </c>
      <c r="D150" t="s">
        <v>49</v>
      </c>
      <c r="E150" s="1">
        <v>43826</v>
      </c>
      <c r="F150" t="s">
        <v>197</v>
      </c>
      <c r="G150">
        <v>3063292</v>
      </c>
      <c r="H150">
        <f t="shared" si="2"/>
        <v>0</v>
      </c>
      <c r="J150" t="s">
        <v>34</v>
      </c>
    </row>
    <row r="151" spans="1:10">
      <c r="A151" s="2" t="s">
        <v>26</v>
      </c>
      <c r="B151" t="s">
        <v>27</v>
      </c>
      <c r="C151">
        <v>94</v>
      </c>
      <c r="D151" t="s">
        <v>49</v>
      </c>
      <c r="E151" s="1">
        <v>43827</v>
      </c>
      <c r="F151" t="s">
        <v>198</v>
      </c>
      <c r="G151">
        <v>3071533</v>
      </c>
      <c r="H151">
        <f t="shared" si="2"/>
        <v>0</v>
      </c>
      <c r="J151" t="s">
        <v>34</v>
      </c>
    </row>
    <row r="152" spans="1:10">
      <c r="A152" s="2" t="s">
        <v>26</v>
      </c>
      <c r="B152" t="s">
        <v>27</v>
      </c>
      <c r="C152">
        <v>94</v>
      </c>
      <c r="D152" t="s">
        <v>49</v>
      </c>
      <c r="E152" s="1">
        <v>43828</v>
      </c>
      <c r="F152" t="s">
        <v>199</v>
      </c>
      <c r="G152">
        <v>3075292</v>
      </c>
      <c r="H152">
        <f t="shared" si="2"/>
        <v>0</v>
      </c>
      <c r="J152" t="s">
        <v>34</v>
      </c>
    </row>
    <row r="153" spans="1:10">
      <c r="A153" s="2" t="s">
        <v>26</v>
      </c>
      <c r="B153" t="s">
        <v>27</v>
      </c>
      <c r="C153">
        <v>94</v>
      </c>
      <c r="D153" t="s">
        <v>49</v>
      </c>
      <c r="E153" s="1">
        <v>43829</v>
      </c>
      <c r="F153" t="s">
        <v>200</v>
      </c>
      <c r="G153">
        <v>3082856</v>
      </c>
      <c r="H153">
        <f t="shared" si="2"/>
        <v>0</v>
      </c>
      <c r="J153" t="s">
        <v>34</v>
      </c>
    </row>
    <row r="154" spans="1:10">
      <c r="A154" s="2" t="s">
        <v>26</v>
      </c>
      <c r="B154" t="s">
        <v>27</v>
      </c>
      <c r="C154">
        <v>94</v>
      </c>
      <c r="D154" t="s">
        <v>49</v>
      </c>
      <c r="E154" s="1">
        <v>43830</v>
      </c>
      <c r="F154" t="s">
        <v>200</v>
      </c>
      <c r="G154">
        <f>G153+(G155-G153)/2</f>
        <v>3090396</v>
      </c>
      <c r="H154">
        <f t="shared" si="2"/>
        <v>0</v>
      </c>
      <c r="J154" t="s">
        <v>34</v>
      </c>
    </row>
    <row r="155" spans="1:10">
      <c r="A155" s="2" t="s">
        <v>26</v>
      </c>
      <c r="B155" t="s">
        <v>27</v>
      </c>
      <c r="C155">
        <v>94</v>
      </c>
      <c r="D155" t="s">
        <v>49</v>
      </c>
      <c r="E155" s="1">
        <v>43831</v>
      </c>
      <c r="F155" t="s">
        <v>201</v>
      </c>
      <c r="G155">
        <v>3097936</v>
      </c>
      <c r="H155">
        <f t="shared" si="2"/>
        <v>0</v>
      </c>
      <c r="J155" t="s">
        <v>34</v>
      </c>
    </row>
    <row r="156" spans="1:10">
      <c r="A156" s="2" t="s">
        <v>26</v>
      </c>
      <c r="B156" t="s">
        <v>27</v>
      </c>
      <c r="C156">
        <v>94</v>
      </c>
      <c r="D156" t="s">
        <v>49</v>
      </c>
      <c r="E156" s="1">
        <v>43832</v>
      </c>
      <c r="F156" t="s">
        <v>202</v>
      </c>
      <c r="G156">
        <v>3105138</v>
      </c>
      <c r="H156">
        <f t="shared" si="2"/>
        <v>0</v>
      </c>
      <c r="J156" t="s">
        <v>34</v>
      </c>
    </row>
    <row r="157" spans="1:10">
      <c r="A157" s="2" t="s">
        <v>26</v>
      </c>
      <c r="B157" t="s">
        <v>27</v>
      </c>
      <c r="C157">
        <v>94</v>
      </c>
      <c r="D157" t="s">
        <v>49</v>
      </c>
      <c r="E157" s="1">
        <v>43833</v>
      </c>
      <c r="F157" t="s">
        <v>203</v>
      </c>
      <c r="G157">
        <v>3112123</v>
      </c>
      <c r="H157">
        <f t="shared" si="2"/>
        <v>0</v>
      </c>
      <c r="J157" t="s">
        <v>34</v>
      </c>
    </row>
    <row r="158" spans="1:10">
      <c r="A158" s="2" t="s">
        <v>26</v>
      </c>
      <c r="B158" t="s">
        <v>27</v>
      </c>
      <c r="C158">
        <v>94</v>
      </c>
      <c r="D158" t="s">
        <v>49</v>
      </c>
      <c r="E158" s="1">
        <v>43834</v>
      </c>
      <c r="F158" t="s">
        <v>204</v>
      </c>
      <c r="G158">
        <v>3112326</v>
      </c>
      <c r="H158">
        <f t="shared" si="2"/>
        <v>0</v>
      </c>
      <c r="J158" t="s">
        <v>34</v>
      </c>
    </row>
    <row r="159" spans="1:10">
      <c r="A159" s="2" t="s">
        <v>26</v>
      </c>
      <c r="B159" t="s">
        <v>27</v>
      </c>
      <c r="C159">
        <v>94</v>
      </c>
      <c r="D159" t="s">
        <v>49</v>
      </c>
      <c r="E159" s="1">
        <v>43835</v>
      </c>
      <c r="F159" t="s">
        <v>205</v>
      </c>
      <c r="G159">
        <v>3119096</v>
      </c>
      <c r="H159">
        <f t="shared" si="2"/>
        <v>0</v>
      </c>
      <c r="J159" t="s">
        <v>34</v>
      </c>
    </row>
    <row r="160" spans="1:10">
      <c r="A160" s="2" t="s">
        <v>26</v>
      </c>
      <c r="B160" t="s">
        <v>27</v>
      </c>
      <c r="C160">
        <v>94</v>
      </c>
      <c r="D160" t="s">
        <v>49</v>
      </c>
      <c r="E160" s="1">
        <v>43836</v>
      </c>
      <c r="F160" t="s">
        <v>206</v>
      </c>
      <c r="G160">
        <v>3125663</v>
      </c>
      <c r="H160">
        <f t="shared" si="2"/>
        <v>0</v>
      </c>
      <c r="J160" t="s">
        <v>34</v>
      </c>
    </row>
    <row r="161" spans="1:10">
      <c r="A161" s="2" t="s">
        <v>26</v>
      </c>
      <c r="B161" t="s">
        <v>27</v>
      </c>
      <c r="C161">
        <v>94</v>
      </c>
      <c r="D161" t="s">
        <v>49</v>
      </c>
      <c r="E161" s="1">
        <v>43837</v>
      </c>
      <c r="F161" t="s">
        <v>207</v>
      </c>
      <c r="G161">
        <v>3130958</v>
      </c>
      <c r="H161">
        <f t="shared" si="2"/>
        <v>0</v>
      </c>
      <c r="J161" t="s">
        <v>34</v>
      </c>
    </row>
    <row r="162" spans="1:10">
      <c r="A162" s="2" t="s">
        <v>26</v>
      </c>
      <c r="B162" t="s">
        <v>27</v>
      </c>
      <c r="C162">
        <v>94</v>
      </c>
      <c r="D162" t="s">
        <v>49</v>
      </c>
      <c r="E162" s="1">
        <v>43838</v>
      </c>
      <c r="F162" t="s">
        <v>208</v>
      </c>
      <c r="G162">
        <v>3135400</v>
      </c>
      <c r="H162">
        <f t="shared" si="2"/>
        <v>0</v>
      </c>
      <c r="J162" t="s">
        <v>34</v>
      </c>
    </row>
    <row r="163" spans="1:10">
      <c r="A163" s="2" t="s">
        <v>26</v>
      </c>
      <c r="B163" t="s">
        <v>27</v>
      </c>
      <c r="C163">
        <v>94</v>
      </c>
      <c r="D163" t="s">
        <v>49</v>
      </c>
      <c r="E163" s="1">
        <v>43839</v>
      </c>
      <c r="F163" t="s">
        <v>209</v>
      </c>
      <c r="G163">
        <v>3128266</v>
      </c>
      <c r="H163">
        <f t="shared" si="2"/>
        <v>0</v>
      </c>
      <c r="J163" t="s">
        <v>34</v>
      </c>
    </row>
    <row r="164" spans="1:10">
      <c r="A164" s="2" t="s">
        <v>26</v>
      </c>
      <c r="B164" t="s">
        <v>27</v>
      </c>
      <c r="C164">
        <v>94</v>
      </c>
      <c r="D164" t="s">
        <v>49</v>
      </c>
      <c r="E164" s="1">
        <v>43840</v>
      </c>
      <c r="F164" t="s">
        <v>210</v>
      </c>
      <c r="G164">
        <v>3134368</v>
      </c>
      <c r="H164">
        <f t="shared" si="2"/>
        <v>0</v>
      </c>
      <c r="J164" t="s">
        <v>34</v>
      </c>
    </row>
    <row r="165" spans="1:10">
      <c r="A165" s="2" t="s">
        <v>26</v>
      </c>
      <c r="B165" t="s">
        <v>27</v>
      </c>
      <c r="C165">
        <v>94</v>
      </c>
      <c r="D165" t="s">
        <v>49</v>
      </c>
      <c r="E165" s="1">
        <v>43841</v>
      </c>
      <c r="F165" t="s">
        <v>211</v>
      </c>
      <c r="G165">
        <v>3135294</v>
      </c>
      <c r="H165">
        <f t="shared" si="2"/>
        <v>0</v>
      </c>
      <c r="J165" t="s">
        <v>34</v>
      </c>
    </row>
    <row r="166" spans="1:10">
      <c r="A166" s="2" t="s">
        <v>26</v>
      </c>
      <c r="B166" t="s">
        <v>27</v>
      </c>
      <c r="C166">
        <v>94</v>
      </c>
      <c r="D166" t="s">
        <v>49</v>
      </c>
      <c r="E166" s="1">
        <v>43842</v>
      </c>
      <c r="F166" t="s">
        <v>212</v>
      </c>
      <c r="G166">
        <v>3139289</v>
      </c>
      <c r="H166">
        <f t="shared" si="2"/>
        <v>0</v>
      </c>
      <c r="J166" t="s">
        <v>34</v>
      </c>
    </row>
    <row r="167" spans="1:10">
      <c r="A167" s="2" t="s">
        <v>26</v>
      </c>
      <c r="B167" t="s">
        <v>27</v>
      </c>
      <c r="C167">
        <v>94</v>
      </c>
      <c r="D167" t="s">
        <v>49</v>
      </c>
      <c r="E167" s="1">
        <v>43843</v>
      </c>
      <c r="F167" t="s">
        <v>213</v>
      </c>
      <c r="G167">
        <v>3124516</v>
      </c>
      <c r="H167">
        <f t="shared" si="2"/>
        <v>0</v>
      </c>
      <c r="J167" t="s">
        <v>34</v>
      </c>
    </row>
    <row r="168" spans="1:10">
      <c r="A168" s="2" t="s">
        <v>26</v>
      </c>
      <c r="B168" t="s">
        <v>27</v>
      </c>
      <c r="C168">
        <v>94</v>
      </c>
      <c r="D168" t="s">
        <v>49</v>
      </c>
      <c r="E168" s="1">
        <v>43844</v>
      </c>
      <c r="F168" t="s">
        <v>214</v>
      </c>
      <c r="G168">
        <v>3126306</v>
      </c>
      <c r="H168">
        <f t="shared" si="2"/>
        <v>0</v>
      </c>
      <c r="J168" t="s">
        <v>34</v>
      </c>
    </row>
    <row r="169" spans="1:10">
      <c r="A169" s="2" t="s">
        <v>26</v>
      </c>
      <c r="B169" t="s">
        <v>27</v>
      </c>
      <c r="C169">
        <v>94</v>
      </c>
      <c r="D169" t="s">
        <v>49</v>
      </c>
      <c r="E169" s="1">
        <v>43845</v>
      </c>
      <c r="F169" t="s">
        <v>215</v>
      </c>
      <c r="G169">
        <v>3132657</v>
      </c>
      <c r="H169">
        <f t="shared" si="2"/>
        <v>0</v>
      </c>
      <c r="J169" t="s">
        <v>34</v>
      </c>
    </row>
    <row r="170" spans="1:10">
      <c r="A170" s="2" t="s">
        <v>26</v>
      </c>
      <c r="B170" t="s">
        <v>27</v>
      </c>
      <c r="C170">
        <v>94</v>
      </c>
      <c r="D170" t="s">
        <v>49</v>
      </c>
      <c r="E170" s="1">
        <v>43846</v>
      </c>
      <c r="F170" t="s">
        <v>216</v>
      </c>
      <c r="G170">
        <v>3123078</v>
      </c>
      <c r="H170">
        <f t="shared" si="2"/>
        <v>0</v>
      </c>
      <c r="J170" t="s">
        <v>34</v>
      </c>
    </row>
    <row r="171" spans="1:10">
      <c r="A171" s="2" t="s">
        <v>26</v>
      </c>
      <c r="B171" t="s">
        <v>27</v>
      </c>
      <c r="C171">
        <v>94</v>
      </c>
      <c r="D171" t="s">
        <v>49</v>
      </c>
      <c r="E171" s="1">
        <v>43847</v>
      </c>
      <c r="F171" t="s">
        <v>217</v>
      </c>
      <c r="G171">
        <v>3114164</v>
      </c>
      <c r="H171">
        <f t="shared" si="2"/>
        <v>0</v>
      </c>
      <c r="J171" t="s">
        <v>34</v>
      </c>
    </row>
    <row r="172" spans="1:10">
      <c r="A172" s="2" t="s">
        <v>26</v>
      </c>
      <c r="B172" t="s">
        <v>27</v>
      </c>
      <c r="C172">
        <v>94</v>
      </c>
      <c r="D172" t="s">
        <v>49</v>
      </c>
      <c r="E172" s="1">
        <v>43848</v>
      </c>
      <c r="F172" t="s">
        <v>218</v>
      </c>
      <c r="G172">
        <v>3110892</v>
      </c>
      <c r="H172">
        <f t="shared" si="2"/>
        <v>0</v>
      </c>
      <c r="J172" t="s">
        <v>34</v>
      </c>
    </row>
    <row r="173" spans="1:10">
      <c r="A173" s="2" t="s">
        <v>26</v>
      </c>
      <c r="B173" t="s">
        <v>27</v>
      </c>
      <c r="C173">
        <v>94</v>
      </c>
      <c r="D173" t="s">
        <v>49</v>
      </c>
      <c r="E173" s="1">
        <v>43849</v>
      </c>
      <c r="F173" t="s">
        <v>219</v>
      </c>
      <c r="G173">
        <v>3117452</v>
      </c>
      <c r="H173">
        <f t="shared" si="2"/>
        <v>0</v>
      </c>
      <c r="J173" t="s">
        <v>34</v>
      </c>
    </row>
    <row r="174" spans="1:10">
      <c r="A174" s="2" t="s">
        <v>26</v>
      </c>
      <c r="B174" t="s">
        <v>27</v>
      </c>
      <c r="C174">
        <v>94</v>
      </c>
      <c r="D174" t="s">
        <v>49</v>
      </c>
      <c r="E174" s="1">
        <v>43850</v>
      </c>
      <c r="F174" t="s">
        <v>220</v>
      </c>
      <c r="G174">
        <v>3124068</v>
      </c>
      <c r="H174">
        <f t="shared" si="2"/>
        <v>0</v>
      </c>
      <c r="J174" t="s">
        <v>34</v>
      </c>
    </row>
    <row r="175" spans="1:10">
      <c r="A175" s="2" t="s">
        <v>26</v>
      </c>
      <c r="B175" t="s">
        <v>27</v>
      </c>
      <c r="C175">
        <v>94</v>
      </c>
      <c r="D175" t="s">
        <v>49</v>
      </c>
      <c r="E175" s="1">
        <v>43851</v>
      </c>
      <c r="F175" t="s">
        <v>221</v>
      </c>
      <c r="G175">
        <v>3097868</v>
      </c>
      <c r="H175">
        <f t="shared" si="2"/>
        <v>0</v>
      </c>
      <c r="J175" t="s">
        <v>34</v>
      </c>
    </row>
    <row r="176" spans="1:10">
      <c r="A176" s="2" t="s">
        <v>26</v>
      </c>
      <c r="B176" t="s">
        <v>27</v>
      </c>
      <c r="C176">
        <v>94</v>
      </c>
      <c r="D176" t="s">
        <v>49</v>
      </c>
      <c r="E176" s="1">
        <v>43852</v>
      </c>
      <c r="F176" t="s">
        <v>222</v>
      </c>
      <c r="G176">
        <v>3103113</v>
      </c>
      <c r="H176">
        <f t="shared" si="2"/>
        <v>0</v>
      </c>
      <c r="J176" t="s">
        <v>34</v>
      </c>
    </row>
    <row r="177" spans="1:10">
      <c r="A177" s="2" t="s">
        <v>26</v>
      </c>
      <c r="B177" t="s">
        <v>27</v>
      </c>
      <c r="C177">
        <v>94</v>
      </c>
      <c r="D177" t="s">
        <v>49</v>
      </c>
      <c r="E177" s="1">
        <v>43853</v>
      </c>
      <c r="F177" t="s">
        <v>223</v>
      </c>
      <c r="G177">
        <v>3107758</v>
      </c>
      <c r="H177">
        <f t="shared" si="2"/>
        <v>0</v>
      </c>
      <c r="J177" t="s">
        <v>34</v>
      </c>
    </row>
    <row r="178" spans="1:10">
      <c r="A178" s="2" t="s">
        <v>26</v>
      </c>
      <c r="B178" t="s">
        <v>27</v>
      </c>
      <c r="C178">
        <v>94</v>
      </c>
      <c r="D178" t="s">
        <v>49</v>
      </c>
      <c r="E178" s="1">
        <v>43854</v>
      </c>
      <c r="F178" t="s">
        <v>224</v>
      </c>
      <c r="G178">
        <v>3113211</v>
      </c>
      <c r="H178">
        <f t="shared" si="2"/>
        <v>0</v>
      </c>
      <c r="J178" t="s">
        <v>34</v>
      </c>
    </row>
    <row r="179" spans="1:10">
      <c r="A179" s="2" t="s">
        <v>26</v>
      </c>
      <c r="B179" t="s">
        <v>27</v>
      </c>
      <c r="C179">
        <v>94</v>
      </c>
      <c r="D179" t="s">
        <v>49</v>
      </c>
      <c r="E179" s="1">
        <v>43855</v>
      </c>
      <c r="F179" t="s">
        <v>225</v>
      </c>
      <c r="G179">
        <v>3096250</v>
      </c>
      <c r="H179">
        <f t="shared" si="2"/>
        <v>0</v>
      </c>
      <c r="J179" t="s">
        <v>34</v>
      </c>
    </row>
    <row r="180" spans="1:10">
      <c r="A180" s="2" t="s">
        <v>26</v>
      </c>
      <c r="B180" t="s">
        <v>27</v>
      </c>
      <c r="C180">
        <v>94</v>
      </c>
      <c r="D180" t="s">
        <v>49</v>
      </c>
      <c r="E180" s="1">
        <v>43856</v>
      </c>
      <c r="F180" t="s">
        <v>226</v>
      </c>
      <c r="G180">
        <v>3068419</v>
      </c>
      <c r="H180">
        <f t="shared" si="2"/>
        <v>0</v>
      </c>
      <c r="J180" t="s">
        <v>34</v>
      </c>
    </row>
    <row r="181" spans="1:10">
      <c r="A181" s="2" t="s">
        <v>26</v>
      </c>
      <c r="B181" t="s">
        <v>27</v>
      </c>
      <c r="C181">
        <v>94</v>
      </c>
      <c r="D181" t="s">
        <v>49</v>
      </c>
      <c r="E181" s="1">
        <v>43857</v>
      </c>
      <c r="F181" t="s">
        <v>227</v>
      </c>
      <c r="G181">
        <v>3076127</v>
      </c>
      <c r="H181">
        <f t="shared" si="2"/>
        <v>0</v>
      </c>
      <c r="J181" t="s">
        <v>34</v>
      </c>
    </row>
    <row r="182" spans="1:10">
      <c r="A182" s="2" t="s">
        <v>26</v>
      </c>
      <c r="B182" t="s">
        <v>27</v>
      </c>
      <c r="C182">
        <v>94</v>
      </c>
      <c r="D182" t="s">
        <v>49</v>
      </c>
      <c r="E182" s="1">
        <v>43858</v>
      </c>
      <c r="F182" t="s">
        <v>228</v>
      </c>
      <c r="G182">
        <v>3082276</v>
      </c>
      <c r="H182">
        <f t="shared" si="2"/>
        <v>0</v>
      </c>
      <c r="J182" t="s">
        <v>34</v>
      </c>
    </row>
    <row r="183" spans="1:10">
      <c r="A183" s="2" t="s">
        <v>26</v>
      </c>
      <c r="B183" t="s">
        <v>27</v>
      </c>
      <c r="C183">
        <v>94</v>
      </c>
      <c r="D183" t="s">
        <v>49</v>
      </c>
      <c r="E183" s="1">
        <v>43859</v>
      </c>
      <c r="F183" t="s">
        <v>229</v>
      </c>
      <c r="G183">
        <v>3089885</v>
      </c>
      <c r="H183">
        <f t="shared" si="2"/>
        <v>0</v>
      </c>
      <c r="J183" t="s">
        <v>34</v>
      </c>
    </row>
    <row r="184" spans="1:10">
      <c r="A184" s="2" t="s">
        <v>26</v>
      </c>
      <c r="B184" t="s">
        <v>27</v>
      </c>
      <c r="C184">
        <v>94</v>
      </c>
      <c r="D184" t="s">
        <v>49</v>
      </c>
      <c r="E184" s="1">
        <v>43860</v>
      </c>
      <c r="F184" t="s">
        <v>230</v>
      </c>
      <c r="G184">
        <v>3097328</v>
      </c>
      <c r="H184">
        <f t="shared" si="2"/>
        <v>0</v>
      </c>
      <c r="J184" t="s">
        <v>34</v>
      </c>
    </row>
    <row r="185" spans="1:10">
      <c r="A185" s="2" t="s">
        <v>26</v>
      </c>
      <c r="B185" t="s">
        <v>27</v>
      </c>
      <c r="C185">
        <v>94</v>
      </c>
      <c r="D185" t="s">
        <v>49</v>
      </c>
      <c r="E185" s="1">
        <v>43861</v>
      </c>
      <c r="F185" t="s">
        <v>231</v>
      </c>
      <c r="G185">
        <v>3104548</v>
      </c>
      <c r="H185">
        <f t="shared" si="2"/>
        <v>0</v>
      </c>
      <c r="J185" t="s">
        <v>34</v>
      </c>
    </row>
    <row r="186" spans="1:10">
      <c r="A186" s="2" t="s">
        <v>26</v>
      </c>
      <c r="B186" t="s">
        <v>27</v>
      </c>
      <c r="C186">
        <v>94</v>
      </c>
      <c r="D186" t="s">
        <v>49</v>
      </c>
      <c r="E186" s="1">
        <v>43862</v>
      </c>
      <c r="F186" t="s">
        <v>232</v>
      </c>
      <c r="G186">
        <v>3111552</v>
      </c>
      <c r="H186">
        <f t="shared" si="2"/>
        <v>0</v>
      </c>
      <c r="J186" t="s">
        <v>34</v>
      </c>
    </row>
    <row r="187" spans="1:10">
      <c r="A187" s="2" t="s">
        <v>26</v>
      </c>
      <c r="B187" t="s">
        <v>27</v>
      </c>
      <c r="C187">
        <v>94</v>
      </c>
      <c r="D187" t="s">
        <v>49</v>
      </c>
      <c r="E187" s="1">
        <v>43863</v>
      </c>
      <c r="F187" t="s">
        <v>233</v>
      </c>
      <c r="G187">
        <v>3118346</v>
      </c>
      <c r="H187">
        <f t="shared" si="2"/>
        <v>0</v>
      </c>
      <c r="J187" t="s">
        <v>34</v>
      </c>
    </row>
    <row r="188" spans="1:10">
      <c r="A188" s="2" t="s">
        <v>26</v>
      </c>
      <c r="B188" t="s">
        <v>27</v>
      </c>
      <c r="C188">
        <v>94</v>
      </c>
      <c r="D188" t="s">
        <v>49</v>
      </c>
      <c r="E188" s="1">
        <v>43864</v>
      </c>
      <c r="F188" t="s">
        <v>234</v>
      </c>
      <c r="G188">
        <v>3124935</v>
      </c>
      <c r="H188">
        <f t="shared" si="2"/>
        <v>0</v>
      </c>
      <c r="J188" t="s">
        <v>34</v>
      </c>
    </row>
    <row r="189" spans="1:10">
      <c r="A189" s="2" t="s">
        <v>26</v>
      </c>
      <c r="B189" t="s">
        <v>27</v>
      </c>
      <c r="C189">
        <v>94</v>
      </c>
      <c r="D189" t="s">
        <v>49</v>
      </c>
      <c r="E189" s="1">
        <v>43865</v>
      </c>
      <c r="F189" t="s">
        <v>235</v>
      </c>
      <c r="G189">
        <v>3131327</v>
      </c>
      <c r="H189">
        <f t="shared" si="2"/>
        <v>0</v>
      </c>
      <c r="J189" t="s">
        <v>34</v>
      </c>
    </row>
    <row r="190" spans="1:10">
      <c r="A190" s="2" t="s">
        <v>26</v>
      </c>
      <c r="B190" t="s">
        <v>27</v>
      </c>
      <c r="C190">
        <v>94</v>
      </c>
      <c r="D190" t="s">
        <v>49</v>
      </c>
      <c r="E190" s="1">
        <v>43866</v>
      </c>
      <c r="F190" t="s">
        <v>236</v>
      </c>
      <c r="G190">
        <v>3137527</v>
      </c>
      <c r="H190">
        <f t="shared" si="2"/>
        <v>0</v>
      </c>
      <c r="J190" t="s">
        <v>34</v>
      </c>
    </row>
    <row r="191" spans="1:10">
      <c r="A191" s="2" t="s">
        <v>26</v>
      </c>
      <c r="B191" t="s">
        <v>27</v>
      </c>
      <c r="C191">
        <v>94</v>
      </c>
      <c r="D191" t="s">
        <v>49</v>
      </c>
      <c r="E191" s="1">
        <v>43867</v>
      </c>
      <c r="F191" t="s">
        <v>237</v>
      </c>
      <c r="G191">
        <v>3143541</v>
      </c>
      <c r="H191">
        <f t="shared" si="2"/>
        <v>0</v>
      </c>
      <c r="J191" t="s">
        <v>34</v>
      </c>
    </row>
    <row r="192" spans="1:10">
      <c r="A192" s="2" t="s">
        <v>26</v>
      </c>
      <c r="B192" t="s">
        <v>27</v>
      </c>
      <c r="C192">
        <v>94</v>
      </c>
      <c r="D192" t="s">
        <v>49</v>
      </c>
      <c r="E192" s="1">
        <v>43868</v>
      </c>
      <c r="F192" t="s">
        <v>238</v>
      </c>
      <c r="G192">
        <v>3149375</v>
      </c>
      <c r="H192">
        <f t="shared" si="2"/>
        <v>0</v>
      </c>
      <c r="J192" t="s">
        <v>34</v>
      </c>
    </row>
    <row r="193" spans="1:10">
      <c r="A193" s="2" t="s">
        <v>26</v>
      </c>
      <c r="B193" t="s">
        <v>27</v>
      </c>
      <c r="C193">
        <v>94</v>
      </c>
      <c r="D193" t="s">
        <v>49</v>
      </c>
      <c r="E193" s="1">
        <v>43869</v>
      </c>
      <c r="F193" t="s">
        <v>239</v>
      </c>
      <c r="G193">
        <v>3155034</v>
      </c>
      <c r="H193">
        <f t="shared" si="2"/>
        <v>0</v>
      </c>
      <c r="J193" t="s">
        <v>34</v>
      </c>
    </row>
    <row r="194" spans="1:10">
      <c r="A194" s="2" t="s">
        <v>26</v>
      </c>
      <c r="B194" t="s">
        <v>27</v>
      </c>
      <c r="C194">
        <v>94</v>
      </c>
      <c r="D194" t="s">
        <v>49</v>
      </c>
      <c r="E194" s="1">
        <v>43870</v>
      </c>
      <c r="F194" t="s">
        <v>240</v>
      </c>
      <c r="G194">
        <v>3160523</v>
      </c>
      <c r="H194">
        <f t="shared" si="2"/>
        <v>0</v>
      </c>
      <c r="J194" t="s">
        <v>34</v>
      </c>
    </row>
    <row r="195" spans="1:10">
      <c r="A195" s="2" t="s">
        <v>26</v>
      </c>
      <c r="B195" t="s">
        <v>27</v>
      </c>
      <c r="C195">
        <v>94</v>
      </c>
      <c r="D195" t="s">
        <v>49</v>
      </c>
      <c r="E195" s="1">
        <v>43871</v>
      </c>
      <c r="F195" t="s">
        <v>241</v>
      </c>
      <c r="G195">
        <v>3163000</v>
      </c>
      <c r="H195">
        <f t="shared" ref="H195:H258" si="3">IF(TYPE(G195)&lt;&gt;1, 1,0)</f>
        <v>0</v>
      </c>
      <c r="J195" t="s">
        <v>34</v>
      </c>
    </row>
    <row r="196" spans="1:10">
      <c r="A196" s="2" t="s">
        <v>26</v>
      </c>
      <c r="B196" t="s">
        <v>27</v>
      </c>
      <c r="C196">
        <v>94</v>
      </c>
      <c r="D196" t="s">
        <v>49</v>
      </c>
      <c r="E196" s="1">
        <v>43872</v>
      </c>
      <c r="F196" t="s">
        <v>242</v>
      </c>
      <c r="G196">
        <v>3163000</v>
      </c>
      <c r="H196">
        <f t="shared" si="3"/>
        <v>0</v>
      </c>
      <c r="J196" t="s">
        <v>34</v>
      </c>
    </row>
    <row r="197" spans="1:10">
      <c r="A197" s="2" t="s">
        <v>26</v>
      </c>
      <c r="B197" t="s">
        <v>27</v>
      </c>
      <c r="C197">
        <v>94</v>
      </c>
      <c r="D197" t="s">
        <v>49</v>
      </c>
      <c r="E197" s="1">
        <v>43873</v>
      </c>
      <c r="F197" t="s">
        <v>243</v>
      </c>
      <c r="G197">
        <v>3163000</v>
      </c>
      <c r="H197">
        <f t="shared" si="3"/>
        <v>0</v>
      </c>
      <c r="J197" t="s">
        <v>34</v>
      </c>
    </row>
    <row r="198" spans="1:10">
      <c r="A198" s="2" t="s">
        <v>26</v>
      </c>
      <c r="B198" t="s">
        <v>27</v>
      </c>
      <c r="C198">
        <v>94</v>
      </c>
      <c r="D198" t="s">
        <v>49</v>
      </c>
      <c r="E198" s="1">
        <v>43874</v>
      </c>
      <c r="F198" t="s">
        <v>244</v>
      </c>
      <c r="G198">
        <v>3163000</v>
      </c>
      <c r="H198">
        <f t="shared" si="3"/>
        <v>0</v>
      </c>
      <c r="J198" t="s">
        <v>34</v>
      </c>
    </row>
    <row r="199" spans="1:10">
      <c r="A199" s="2" t="s">
        <v>26</v>
      </c>
      <c r="B199" t="s">
        <v>27</v>
      </c>
      <c r="C199">
        <v>94</v>
      </c>
      <c r="D199" t="s">
        <v>49</v>
      </c>
      <c r="E199" s="1">
        <v>43875</v>
      </c>
      <c r="F199" t="s">
        <v>245</v>
      </c>
      <c r="G199">
        <v>3163000</v>
      </c>
      <c r="H199">
        <f t="shared" si="3"/>
        <v>0</v>
      </c>
      <c r="J199" t="s">
        <v>34</v>
      </c>
    </row>
    <row r="200" spans="1:10">
      <c r="A200" s="2" t="s">
        <v>26</v>
      </c>
      <c r="B200" t="s">
        <v>27</v>
      </c>
      <c r="C200">
        <v>94</v>
      </c>
      <c r="D200" t="s">
        <v>49</v>
      </c>
      <c r="E200" s="1">
        <v>43876</v>
      </c>
      <c r="F200" t="s">
        <v>246</v>
      </c>
      <c r="G200">
        <v>3163000</v>
      </c>
      <c r="H200">
        <f t="shared" si="3"/>
        <v>0</v>
      </c>
      <c r="J200" t="s">
        <v>34</v>
      </c>
    </row>
    <row r="201" spans="1:10">
      <c r="A201" s="2" t="s">
        <v>26</v>
      </c>
      <c r="B201" t="s">
        <v>27</v>
      </c>
      <c r="C201">
        <v>94</v>
      </c>
      <c r="D201" t="s">
        <v>49</v>
      </c>
      <c r="E201" s="1">
        <v>43877</v>
      </c>
      <c r="F201" t="s">
        <v>247</v>
      </c>
      <c r="G201">
        <v>3163000</v>
      </c>
      <c r="H201">
        <f t="shared" si="3"/>
        <v>0</v>
      </c>
      <c r="J201" t="s">
        <v>34</v>
      </c>
    </row>
    <row r="202" spans="1:10">
      <c r="A202" s="2" t="s">
        <v>26</v>
      </c>
      <c r="B202" t="s">
        <v>27</v>
      </c>
      <c r="C202">
        <v>94</v>
      </c>
      <c r="D202" t="s">
        <v>49</v>
      </c>
      <c r="E202" s="1">
        <v>43878</v>
      </c>
      <c r="F202" t="s">
        <v>248</v>
      </c>
      <c r="G202">
        <v>3163000</v>
      </c>
      <c r="H202">
        <f t="shared" si="3"/>
        <v>0</v>
      </c>
      <c r="J202" t="s">
        <v>34</v>
      </c>
    </row>
    <row r="203" spans="1:10">
      <c r="A203" s="2" t="s">
        <v>26</v>
      </c>
      <c r="B203" t="s">
        <v>27</v>
      </c>
      <c r="C203">
        <v>94</v>
      </c>
      <c r="D203" t="s">
        <v>49</v>
      </c>
      <c r="E203" s="1">
        <v>43879</v>
      </c>
      <c r="F203" t="s">
        <v>249</v>
      </c>
      <c r="G203">
        <v>3163000</v>
      </c>
      <c r="H203">
        <f t="shared" si="3"/>
        <v>0</v>
      </c>
      <c r="J203" t="s">
        <v>34</v>
      </c>
    </row>
    <row r="204" spans="1:10">
      <c r="A204" s="2" t="s">
        <v>26</v>
      </c>
      <c r="B204" t="s">
        <v>27</v>
      </c>
      <c r="C204">
        <v>94</v>
      </c>
      <c r="D204" t="s">
        <v>49</v>
      </c>
      <c r="E204" s="1">
        <v>43880</v>
      </c>
      <c r="F204" t="s">
        <v>250</v>
      </c>
      <c r="G204">
        <v>3163000</v>
      </c>
      <c r="H204">
        <f t="shared" si="3"/>
        <v>0</v>
      </c>
      <c r="J204" t="s">
        <v>34</v>
      </c>
    </row>
    <row r="205" spans="1:10">
      <c r="A205" s="2" t="s">
        <v>26</v>
      </c>
      <c r="B205" t="s">
        <v>27</v>
      </c>
      <c r="C205">
        <v>94</v>
      </c>
      <c r="D205" t="s">
        <v>49</v>
      </c>
      <c r="E205" s="1">
        <v>43881</v>
      </c>
      <c r="F205" t="s">
        <v>251</v>
      </c>
      <c r="G205">
        <v>3163000</v>
      </c>
      <c r="H205">
        <f t="shared" si="3"/>
        <v>0</v>
      </c>
      <c r="J205" t="s">
        <v>34</v>
      </c>
    </row>
    <row r="206" spans="1:10">
      <c r="A206" s="2" t="s">
        <v>26</v>
      </c>
      <c r="B206" t="s">
        <v>27</v>
      </c>
      <c r="C206">
        <v>94</v>
      </c>
      <c r="D206" t="s">
        <v>49</v>
      </c>
      <c r="E206" s="1">
        <v>43882</v>
      </c>
      <c r="F206" t="s">
        <v>252</v>
      </c>
      <c r="G206">
        <v>3163000</v>
      </c>
      <c r="H206">
        <f t="shared" si="3"/>
        <v>0</v>
      </c>
      <c r="J206" t="s">
        <v>34</v>
      </c>
    </row>
    <row r="207" spans="1:10">
      <c r="A207" s="2" t="s">
        <v>26</v>
      </c>
      <c r="B207" t="s">
        <v>27</v>
      </c>
      <c r="C207">
        <v>94</v>
      </c>
      <c r="D207" t="s">
        <v>49</v>
      </c>
      <c r="E207" s="1">
        <v>43883</v>
      </c>
      <c r="F207" t="s">
        <v>253</v>
      </c>
      <c r="G207">
        <v>3163000</v>
      </c>
      <c r="H207">
        <f t="shared" si="3"/>
        <v>0</v>
      </c>
      <c r="J207" t="s">
        <v>34</v>
      </c>
    </row>
    <row r="208" spans="1:10">
      <c r="A208" s="2" t="s">
        <v>26</v>
      </c>
      <c r="B208" t="s">
        <v>27</v>
      </c>
      <c r="C208">
        <v>94</v>
      </c>
      <c r="D208" t="s">
        <v>49</v>
      </c>
      <c r="E208" s="1">
        <v>43884</v>
      </c>
      <c r="F208" t="s">
        <v>254</v>
      </c>
      <c r="G208">
        <v>3163000</v>
      </c>
      <c r="H208">
        <f t="shared" si="3"/>
        <v>0</v>
      </c>
      <c r="J208" t="s">
        <v>34</v>
      </c>
    </row>
    <row r="209" spans="1:10">
      <c r="A209" s="2" t="s">
        <v>26</v>
      </c>
      <c r="B209" t="s">
        <v>27</v>
      </c>
      <c r="C209">
        <v>94</v>
      </c>
      <c r="D209" t="s">
        <v>49</v>
      </c>
      <c r="E209" s="1">
        <v>43885</v>
      </c>
      <c r="F209" t="s">
        <v>255</v>
      </c>
      <c r="G209">
        <v>3163000</v>
      </c>
      <c r="H209">
        <f t="shared" si="3"/>
        <v>0</v>
      </c>
      <c r="J209" t="s">
        <v>34</v>
      </c>
    </row>
    <row r="210" spans="1:10">
      <c r="A210" s="2" t="s">
        <v>26</v>
      </c>
      <c r="B210" t="s">
        <v>27</v>
      </c>
      <c r="C210">
        <v>94</v>
      </c>
      <c r="D210" t="s">
        <v>49</v>
      </c>
      <c r="E210" s="1">
        <v>43886</v>
      </c>
      <c r="F210" t="s">
        <v>256</v>
      </c>
      <c r="G210">
        <v>3163000</v>
      </c>
      <c r="H210">
        <f t="shared" si="3"/>
        <v>0</v>
      </c>
      <c r="J210" t="s">
        <v>34</v>
      </c>
    </row>
    <row r="211" spans="1:10">
      <c r="A211" s="2" t="s">
        <v>26</v>
      </c>
      <c r="B211" t="s">
        <v>27</v>
      </c>
      <c r="C211">
        <v>94</v>
      </c>
      <c r="D211" t="s">
        <v>49</v>
      </c>
      <c r="E211" s="1">
        <v>43887</v>
      </c>
      <c r="F211" t="s">
        <v>257</v>
      </c>
      <c r="G211">
        <v>3163000</v>
      </c>
      <c r="H211">
        <f t="shared" si="3"/>
        <v>0</v>
      </c>
      <c r="J211" t="s">
        <v>34</v>
      </c>
    </row>
    <row r="212" spans="1:10">
      <c r="A212" s="2" t="s">
        <v>26</v>
      </c>
      <c r="B212" t="s">
        <v>27</v>
      </c>
      <c r="C212">
        <v>94</v>
      </c>
      <c r="D212" t="s">
        <v>49</v>
      </c>
      <c r="E212" s="1">
        <v>43888</v>
      </c>
      <c r="F212" t="s">
        <v>258</v>
      </c>
      <c r="G212">
        <v>3163000</v>
      </c>
      <c r="H212">
        <f t="shared" si="3"/>
        <v>0</v>
      </c>
      <c r="J212" t="s">
        <v>34</v>
      </c>
    </row>
    <row r="213" spans="1:10">
      <c r="A213" s="2" t="s">
        <v>26</v>
      </c>
      <c r="B213" t="s">
        <v>27</v>
      </c>
      <c r="C213">
        <v>94</v>
      </c>
      <c r="D213" t="s">
        <v>49</v>
      </c>
      <c r="E213" s="1">
        <v>43889</v>
      </c>
      <c r="F213" t="s">
        <v>259</v>
      </c>
      <c r="G213">
        <v>3163000</v>
      </c>
      <c r="H213">
        <f t="shared" si="3"/>
        <v>0</v>
      </c>
      <c r="J213" t="s">
        <v>34</v>
      </c>
    </row>
    <row r="214" spans="1:10">
      <c r="A214" s="2" t="s">
        <v>26</v>
      </c>
      <c r="B214" t="s">
        <v>27</v>
      </c>
      <c r="C214">
        <v>94</v>
      </c>
      <c r="D214" t="s">
        <v>49</v>
      </c>
      <c r="E214" s="1">
        <v>43890</v>
      </c>
      <c r="F214" t="s">
        <v>260</v>
      </c>
      <c r="G214">
        <v>3163000</v>
      </c>
      <c r="H214">
        <f t="shared" si="3"/>
        <v>0</v>
      </c>
      <c r="J214" t="s">
        <v>34</v>
      </c>
    </row>
    <row r="215" spans="1:10">
      <c r="A215" s="2" t="s">
        <v>26</v>
      </c>
      <c r="B215" t="s">
        <v>27</v>
      </c>
      <c r="C215">
        <v>94</v>
      </c>
      <c r="D215" t="s">
        <v>49</v>
      </c>
      <c r="E215" s="1">
        <v>43891</v>
      </c>
      <c r="F215" t="s">
        <v>261</v>
      </c>
      <c r="G215">
        <v>3163000</v>
      </c>
      <c r="H215">
        <f t="shared" si="3"/>
        <v>0</v>
      </c>
      <c r="J215" t="s">
        <v>34</v>
      </c>
    </row>
    <row r="216" spans="1:10">
      <c r="A216" s="2" t="s">
        <v>26</v>
      </c>
      <c r="B216" t="s">
        <v>27</v>
      </c>
      <c r="C216">
        <v>94</v>
      </c>
      <c r="D216" t="s">
        <v>49</v>
      </c>
      <c r="E216" s="1">
        <v>43892</v>
      </c>
      <c r="F216" t="s">
        <v>262</v>
      </c>
      <c r="G216">
        <v>3163000</v>
      </c>
      <c r="H216">
        <f t="shared" si="3"/>
        <v>0</v>
      </c>
      <c r="J216" t="s">
        <v>34</v>
      </c>
    </row>
    <row r="217" spans="1:10">
      <c r="A217" s="2" t="s">
        <v>26</v>
      </c>
      <c r="B217" t="s">
        <v>27</v>
      </c>
      <c r="C217">
        <v>94</v>
      </c>
      <c r="D217" t="s">
        <v>49</v>
      </c>
      <c r="E217" s="1">
        <v>43893</v>
      </c>
      <c r="F217" t="s">
        <v>263</v>
      </c>
      <c r="G217">
        <v>3163000</v>
      </c>
      <c r="H217">
        <f t="shared" si="3"/>
        <v>0</v>
      </c>
      <c r="J217" t="s">
        <v>34</v>
      </c>
    </row>
    <row r="218" spans="1:10">
      <c r="A218" s="2" t="s">
        <v>26</v>
      </c>
      <c r="B218" t="s">
        <v>27</v>
      </c>
      <c r="C218">
        <v>94</v>
      </c>
      <c r="D218" t="s">
        <v>49</v>
      </c>
      <c r="E218" s="1">
        <v>43894</v>
      </c>
      <c r="F218" t="s">
        <v>264</v>
      </c>
      <c r="G218">
        <v>3163000</v>
      </c>
      <c r="H218">
        <f t="shared" si="3"/>
        <v>0</v>
      </c>
      <c r="J218" t="s">
        <v>34</v>
      </c>
    </row>
    <row r="219" spans="1:10">
      <c r="A219" s="2" t="s">
        <v>26</v>
      </c>
      <c r="B219" t="s">
        <v>27</v>
      </c>
      <c r="C219">
        <v>94</v>
      </c>
      <c r="D219" t="s">
        <v>49</v>
      </c>
      <c r="E219" s="1">
        <v>43895</v>
      </c>
      <c r="F219" t="s">
        <v>265</v>
      </c>
      <c r="G219">
        <v>3163000</v>
      </c>
      <c r="H219">
        <f t="shared" si="3"/>
        <v>0</v>
      </c>
      <c r="J219" t="s">
        <v>34</v>
      </c>
    </row>
    <row r="220" spans="1:10">
      <c r="A220" s="2" t="s">
        <v>26</v>
      </c>
      <c r="B220" t="s">
        <v>27</v>
      </c>
      <c r="C220">
        <v>94</v>
      </c>
      <c r="D220" t="s">
        <v>49</v>
      </c>
      <c r="E220" s="1">
        <v>43896</v>
      </c>
      <c r="F220" t="s">
        <v>266</v>
      </c>
      <c r="G220">
        <v>3163000</v>
      </c>
      <c r="H220">
        <f t="shared" si="3"/>
        <v>0</v>
      </c>
      <c r="J220" t="s">
        <v>34</v>
      </c>
    </row>
    <row r="221" spans="1:10">
      <c r="A221" s="2" t="s">
        <v>26</v>
      </c>
      <c r="B221" t="s">
        <v>27</v>
      </c>
      <c r="C221">
        <v>94</v>
      </c>
      <c r="D221" t="s">
        <v>49</v>
      </c>
      <c r="E221" s="1">
        <v>43897</v>
      </c>
      <c r="F221" t="s">
        <v>267</v>
      </c>
      <c r="G221">
        <v>3163000</v>
      </c>
      <c r="H221">
        <f t="shared" si="3"/>
        <v>0</v>
      </c>
      <c r="J221" t="s">
        <v>34</v>
      </c>
    </row>
    <row r="222" spans="1:10">
      <c r="A222" s="2" t="s">
        <v>26</v>
      </c>
      <c r="B222" t="s">
        <v>27</v>
      </c>
      <c r="C222">
        <v>94</v>
      </c>
      <c r="D222" t="s">
        <v>49</v>
      </c>
      <c r="E222" s="1">
        <v>43898</v>
      </c>
      <c r="F222" t="s">
        <v>268</v>
      </c>
      <c r="G222">
        <v>3163000</v>
      </c>
      <c r="H222">
        <f t="shared" si="3"/>
        <v>0</v>
      </c>
      <c r="J222" t="s">
        <v>34</v>
      </c>
    </row>
    <row r="223" spans="1:10">
      <c r="A223" s="2" t="s">
        <v>26</v>
      </c>
      <c r="B223" t="s">
        <v>27</v>
      </c>
      <c r="C223">
        <v>94</v>
      </c>
      <c r="D223" t="s">
        <v>49</v>
      </c>
      <c r="E223" s="1">
        <v>43899</v>
      </c>
      <c r="F223" t="s">
        <v>269</v>
      </c>
      <c r="G223">
        <v>3163000</v>
      </c>
      <c r="H223">
        <f t="shared" si="3"/>
        <v>0</v>
      </c>
      <c r="J223" t="s">
        <v>34</v>
      </c>
    </row>
    <row r="224" spans="1:10">
      <c r="A224" s="2" t="s">
        <v>26</v>
      </c>
      <c r="B224" t="s">
        <v>27</v>
      </c>
      <c r="C224">
        <v>94</v>
      </c>
      <c r="D224" t="s">
        <v>49</v>
      </c>
      <c r="E224" s="1">
        <v>43900</v>
      </c>
      <c r="F224" t="s">
        <v>270</v>
      </c>
      <c r="G224">
        <v>3163000</v>
      </c>
      <c r="H224">
        <f t="shared" si="3"/>
        <v>0</v>
      </c>
      <c r="J224" t="s">
        <v>34</v>
      </c>
    </row>
    <row r="225" spans="1:10">
      <c r="A225" s="2" t="s">
        <v>26</v>
      </c>
      <c r="B225" t="s">
        <v>27</v>
      </c>
      <c r="C225">
        <v>94</v>
      </c>
      <c r="D225" t="s">
        <v>49</v>
      </c>
      <c r="E225" s="1">
        <v>43901</v>
      </c>
      <c r="F225" t="s">
        <v>271</v>
      </c>
      <c r="G225">
        <v>3163000</v>
      </c>
      <c r="H225">
        <f t="shared" si="3"/>
        <v>0</v>
      </c>
      <c r="J225" t="s">
        <v>34</v>
      </c>
    </row>
    <row r="226" spans="1:10">
      <c r="A226" s="2" t="s">
        <v>26</v>
      </c>
      <c r="B226" t="s">
        <v>27</v>
      </c>
      <c r="C226">
        <v>94</v>
      </c>
      <c r="D226" t="s">
        <v>49</v>
      </c>
      <c r="E226" s="1">
        <v>43902</v>
      </c>
      <c r="F226" t="s">
        <v>272</v>
      </c>
      <c r="G226">
        <v>3163000</v>
      </c>
      <c r="H226">
        <f t="shared" si="3"/>
        <v>0</v>
      </c>
      <c r="J226" t="s">
        <v>34</v>
      </c>
    </row>
    <row r="227" spans="1:10">
      <c r="A227" s="2" t="s">
        <v>26</v>
      </c>
      <c r="B227" t="s">
        <v>27</v>
      </c>
      <c r="C227">
        <v>94</v>
      </c>
      <c r="D227" t="s">
        <v>49</v>
      </c>
      <c r="E227" s="1">
        <v>43903</v>
      </c>
      <c r="F227" t="s">
        <v>273</v>
      </c>
      <c r="G227">
        <v>3163000</v>
      </c>
      <c r="H227">
        <f t="shared" si="3"/>
        <v>0</v>
      </c>
      <c r="J227" t="s">
        <v>34</v>
      </c>
    </row>
    <row r="228" spans="1:10">
      <c r="A228" s="2" t="s">
        <v>26</v>
      </c>
      <c r="B228" t="s">
        <v>27</v>
      </c>
      <c r="C228">
        <v>94</v>
      </c>
      <c r="D228" t="s">
        <v>49</v>
      </c>
      <c r="E228" s="1">
        <v>43904</v>
      </c>
      <c r="F228" t="s">
        <v>274</v>
      </c>
      <c r="G228">
        <v>3163000</v>
      </c>
      <c r="H228">
        <f t="shared" si="3"/>
        <v>0</v>
      </c>
      <c r="J228" t="s">
        <v>34</v>
      </c>
    </row>
    <row r="229" spans="1:10">
      <c r="A229" s="2" t="s">
        <v>26</v>
      </c>
      <c r="B229" t="s">
        <v>27</v>
      </c>
      <c r="C229">
        <v>94</v>
      </c>
      <c r="D229" t="s">
        <v>49</v>
      </c>
      <c r="E229" s="1">
        <v>43905</v>
      </c>
      <c r="F229" t="s">
        <v>275</v>
      </c>
      <c r="G229">
        <v>3163000</v>
      </c>
      <c r="H229">
        <f t="shared" si="3"/>
        <v>0</v>
      </c>
      <c r="J229" t="s">
        <v>34</v>
      </c>
    </row>
    <row r="230" spans="1:10">
      <c r="A230" s="2" t="s">
        <v>26</v>
      </c>
      <c r="B230" t="s">
        <v>27</v>
      </c>
      <c r="C230">
        <v>94</v>
      </c>
      <c r="D230" t="s">
        <v>49</v>
      </c>
      <c r="E230" s="1">
        <v>43906</v>
      </c>
      <c r="F230" t="s">
        <v>276</v>
      </c>
      <c r="G230">
        <v>3163000</v>
      </c>
      <c r="H230">
        <f t="shared" si="3"/>
        <v>0</v>
      </c>
      <c r="J230" t="s">
        <v>34</v>
      </c>
    </row>
    <row r="231" spans="1:10">
      <c r="A231" s="2" t="s">
        <v>26</v>
      </c>
      <c r="B231" t="s">
        <v>27</v>
      </c>
      <c r="C231">
        <v>94</v>
      </c>
      <c r="D231" t="s">
        <v>49</v>
      </c>
      <c r="E231" s="1">
        <v>43907</v>
      </c>
      <c r="F231" t="s">
        <v>277</v>
      </c>
      <c r="G231">
        <v>3142840</v>
      </c>
      <c r="H231">
        <f t="shared" si="3"/>
        <v>0</v>
      </c>
      <c r="J231" t="s">
        <v>34</v>
      </c>
    </row>
    <row r="232" spans="1:10">
      <c r="A232" s="2" t="s">
        <v>26</v>
      </c>
      <c r="B232" t="s">
        <v>27</v>
      </c>
      <c r="C232">
        <v>94</v>
      </c>
      <c r="D232" t="s">
        <v>49</v>
      </c>
      <c r="E232" s="1">
        <v>43908</v>
      </c>
      <c r="F232" t="s">
        <v>278</v>
      </c>
      <c r="G232">
        <v>3124593</v>
      </c>
      <c r="H232">
        <f t="shared" si="3"/>
        <v>0</v>
      </c>
      <c r="J232" t="s">
        <v>34</v>
      </c>
    </row>
    <row r="233" spans="1:10">
      <c r="A233" s="2" t="s">
        <v>26</v>
      </c>
      <c r="B233" t="s">
        <v>27</v>
      </c>
      <c r="C233">
        <v>94</v>
      </c>
      <c r="D233" t="s">
        <v>49</v>
      </c>
      <c r="E233" s="1">
        <v>43909</v>
      </c>
      <c r="F233" t="s">
        <v>279</v>
      </c>
      <c r="G233">
        <v>3122628</v>
      </c>
      <c r="H233">
        <f t="shared" si="3"/>
        <v>0</v>
      </c>
      <c r="J233" t="s">
        <v>34</v>
      </c>
    </row>
    <row r="234" spans="1:10">
      <c r="A234" s="2" t="s">
        <v>26</v>
      </c>
      <c r="B234" t="s">
        <v>27</v>
      </c>
      <c r="C234">
        <v>94</v>
      </c>
      <c r="D234" t="s">
        <v>49</v>
      </c>
      <c r="E234" s="1">
        <v>43910</v>
      </c>
      <c r="F234" t="s">
        <v>280</v>
      </c>
      <c r="G234">
        <v>3128850</v>
      </c>
      <c r="H234">
        <f t="shared" si="3"/>
        <v>0</v>
      </c>
      <c r="J234" t="s">
        <v>34</v>
      </c>
    </row>
    <row r="235" spans="1:10">
      <c r="A235" s="2" t="s">
        <v>26</v>
      </c>
      <c r="B235" t="s">
        <v>27</v>
      </c>
      <c r="C235">
        <v>94</v>
      </c>
      <c r="D235" t="s">
        <v>49</v>
      </c>
      <c r="E235" s="1">
        <v>43911</v>
      </c>
      <c r="F235" t="s">
        <v>281</v>
      </c>
      <c r="G235">
        <v>3135044</v>
      </c>
      <c r="H235">
        <f t="shared" si="3"/>
        <v>0</v>
      </c>
      <c r="J235" t="s">
        <v>34</v>
      </c>
    </row>
    <row r="236" spans="1:10">
      <c r="A236" s="2" t="s">
        <v>26</v>
      </c>
      <c r="B236" t="s">
        <v>27</v>
      </c>
      <c r="C236">
        <v>94</v>
      </c>
      <c r="D236" t="s">
        <v>49</v>
      </c>
      <c r="E236" s="1">
        <v>43912</v>
      </c>
      <c r="F236" t="s">
        <v>282</v>
      </c>
      <c r="G236">
        <v>3141133</v>
      </c>
      <c r="H236">
        <f t="shared" si="3"/>
        <v>0</v>
      </c>
      <c r="J236" t="s">
        <v>34</v>
      </c>
    </row>
    <row r="237" spans="1:10">
      <c r="A237" s="2" t="s">
        <v>26</v>
      </c>
      <c r="B237" t="s">
        <v>27</v>
      </c>
      <c r="C237">
        <v>94</v>
      </c>
      <c r="D237" t="s">
        <v>49</v>
      </c>
      <c r="E237" s="1">
        <v>43913</v>
      </c>
      <c r="F237" t="s">
        <v>283</v>
      </c>
      <c r="G237">
        <v>3146720</v>
      </c>
      <c r="H237">
        <f t="shared" si="3"/>
        <v>0</v>
      </c>
      <c r="J237" t="s">
        <v>34</v>
      </c>
    </row>
    <row r="238" spans="1:10">
      <c r="A238" s="2" t="s">
        <v>26</v>
      </c>
      <c r="B238" t="s">
        <v>27</v>
      </c>
      <c r="C238">
        <v>94</v>
      </c>
      <c r="D238" t="s">
        <v>49</v>
      </c>
      <c r="E238" s="1">
        <v>43914</v>
      </c>
      <c r="F238" t="s">
        <v>284</v>
      </c>
      <c r="G238">
        <v>3134049</v>
      </c>
      <c r="H238">
        <f t="shared" si="3"/>
        <v>0</v>
      </c>
      <c r="J238" t="s">
        <v>34</v>
      </c>
    </row>
    <row r="239" spans="1:10">
      <c r="A239" s="2" t="s">
        <v>26</v>
      </c>
      <c r="B239" t="s">
        <v>27</v>
      </c>
      <c r="C239">
        <v>94</v>
      </c>
      <c r="D239" t="s">
        <v>49</v>
      </c>
      <c r="E239" s="1">
        <v>43915</v>
      </c>
      <c r="F239" t="s">
        <v>285</v>
      </c>
      <c r="G239">
        <v>3136582</v>
      </c>
      <c r="H239">
        <f t="shared" si="3"/>
        <v>0</v>
      </c>
      <c r="J239" t="s">
        <v>34</v>
      </c>
    </row>
    <row r="240" spans="1:10">
      <c r="A240" s="2" t="s">
        <v>26</v>
      </c>
      <c r="B240" t="s">
        <v>27</v>
      </c>
      <c r="C240">
        <v>94</v>
      </c>
      <c r="D240" t="s">
        <v>49</v>
      </c>
      <c r="E240" s="1">
        <v>43916</v>
      </c>
      <c r="F240" t="s">
        <v>286</v>
      </c>
      <c r="G240">
        <v>3141349</v>
      </c>
      <c r="H240">
        <f t="shared" si="3"/>
        <v>0</v>
      </c>
      <c r="J240" t="s">
        <v>34</v>
      </c>
    </row>
    <row r="241" spans="1:10">
      <c r="A241" s="2" t="s">
        <v>26</v>
      </c>
      <c r="B241" t="s">
        <v>27</v>
      </c>
      <c r="C241">
        <v>94</v>
      </c>
      <c r="D241" t="s">
        <v>49</v>
      </c>
      <c r="E241" s="1">
        <v>43917</v>
      </c>
      <c r="F241" t="s">
        <v>287</v>
      </c>
      <c r="G241">
        <v>3147248</v>
      </c>
      <c r="H241">
        <f t="shared" si="3"/>
        <v>0</v>
      </c>
      <c r="J241" t="s">
        <v>34</v>
      </c>
    </row>
    <row r="242" spans="1:10">
      <c r="A242" s="2" t="s">
        <v>26</v>
      </c>
      <c r="B242" t="s">
        <v>27</v>
      </c>
      <c r="C242">
        <v>94</v>
      </c>
      <c r="D242" t="s">
        <v>49</v>
      </c>
      <c r="E242" s="1">
        <v>43918</v>
      </c>
      <c r="F242" t="s">
        <v>288</v>
      </c>
      <c r="G242">
        <v>3139343</v>
      </c>
      <c r="H242">
        <f t="shared" si="3"/>
        <v>0</v>
      </c>
      <c r="J242" t="s">
        <v>34</v>
      </c>
    </row>
    <row r="243" spans="1:10">
      <c r="A243" s="2" t="s">
        <v>26</v>
      </c>
      <c r="B243" t="s">
        <v>27</v>
      </c>
      <c r="C243">
        <v>94</v>
      </c>
      <c r="D243" t="s">
        <v>49</v>
      </c>
      <c r="E243" s="1">
        <v>43919</v>
      </c>
      <c r="F243" t="s">
        <v>289</v>
      </c>
      <c r="G243">
        <v>3140282</v>
      </c>
      <c r="H243">
        <f t="shared" si="3"/>
        <v>0</v>
      </c>
      <c r="J243" t="s">
        <v>34</v>
      </c>
    </row>
    <row r="244" spans="1:10">
      <c r="A244" s="2" t="s">
        <v>26</v>
      </c>
      <c r="B244" t="s">
        <v>27</v>
      </c>
      <c r="C244">
        <v>94</v>
      </c>
      <c r="D244" t="s">
        <v>49</v>
      </c>
      <c r="E244" s="1">
        <v>43920</v>
      </c>
      <c r="F244" t="s">
        <v>290</v>
      </c>
      <c r="G244">
        <v>3145178</v>
      </c>
      <c r="H244">
        <f t="shared" si="3"/>
        <v>0</v>
      </c>
      <c r="J244" t="s">
        <v>34</v>
      </c>
    </row>
    <row r="245" spans="1:10">
      <c r="A245" s="2" t="s">
        <v>26</v>
      </c>
      <c r="B245" t="s">
        <v>27</v>
      </c>
      <c r="C245">
        <v>94</v>
      </c>
      <c r="D245" t="s">
        <v>49</v>
      </c>
      <c r="E245" s="1">
        <v>43921</v>
      </c>
      <c r="F245" t="s">
        <v>291</v>
      </c>
      <c r="G245">
        <v>3160751</v>
      </c>
      <c r="H245">
        <f t="shared" si="3"/>
        <v>0</v>
      </c>
      <c r="J245" t="s">
        <v>34</v>
      </c>
    </row>
    <row r="246" spans="1:10">
      <c r="A246" s="2" t="s">
        <v>26</v>
      </c>
      <c r="B246" t="s">
        <v>27</v>
      </c>
      <c r="C246">
        <v>94</v>
      </c>
      <c r="D246" t="s">
        <v>49</v>
      </c>
      <c r="E246" s="1">
        <v>43922</v>
      </c>
      <c r="F246" t="s">
        <v>292</v>
      </c>
      <c r="G246">
        <v>3175755</v>
      </c>
      <c r="H246">
        <f t="shared" si="3"/>
        <v>0</v>
      </c>
      <c r="J246" t="s">
        <v>34</v>
      </c>
    </row>
    <row r="247" spans="1:10">
      <c r="A247" s="2" t="s">
        <v>26</v>
      </c>
      <c r="B247" t="s">
        <v>27</v>
      </c>
      <c r="C247">
        <v>94</v>
      </c>
      <c r="D247" t="s">
        <v>49</v>
      </c>
      <c r="E247" s="1">
        <v>43923</v>
      </c>
      <c r="F247" t="s">
        <v>293</v>
      </c>
      <c r="G247">
        <v>3191082</v>
      </c>
      <c r="H247">
        <f t="shared" si="3"/>
        <v>0</v>
      </c>
      <c r="J247" t="s">
        <v>34</v>
      </c>
    </row>
    <row r="248" spans="1:10">
      <c r="A248" s="2" t="s">
        <v>26</v>
      </c>
      <c r="B248" t="s">
        <v>27</v>
      </c>
      <c r="C248">
        <v>94</v>
      </c>
      <c r="D248" t="s">
        <v>49</v>
      </c>
      <c r="E248" s="1">
        <v>43924</v>
      </c>
      <c r="F248" t="s">
        <v>294</v>
      </c>
      <c r="G248">
        <v>3202474</v>
      </c>
      <c r="H248">
        <f t="shared" si="3"/>
        <v>0</v>
      </c>
      <c r="J248" t="s">
        <v>34</v>
      </c>
    </row>
    <row r="249" spans="1:10">
      <c r="A249" s="2" t="s">
        <v>26</v>
      </c>
      <c r="B249" t="s">
        <v>27</v>
      </c>
      <c r="C249">
        <v>94</v>
      </c>
      <c r="D249" t="s">
        <v>49</v>
      </c>
      <c r="E249" s="1">
        <v>43925</v>
      </c>
      <c r="F249" t="s">
        <v>295</v>
      </c>
      <c r="G249">
        <v>3178695</v>
      </c>
      <c r="H249">
        <f t="shared" si="3"/>
        <v>0</v>
      </c>
      <c r="J249" t="s">
        <v>34</v>
      </c>
    </row>
    <row r="250" spans="1:10">
      <c r="A250" s="2" t="s">
        <v>26</v>
      </c>
      <c r="B250" t="s">
        <v>27</v>
      </c>
      <c r="C250">
        <v>94</v>
      </c>
      <c r="D250" t="s">
        <v>49</v>
      </c>
      <c r="E250" s="1">
        <v>43926</v>
      </c>
      <c r="F250" t="s">
        <v>296</v>
      </c>
      <c r="G250">
        <v>3136326</v>
      </c>
      <c r="H250">
        <f t="shared" si="3"/>
        <v>0</v>
      </c>
      <c r="J250" t="s">
        <v>34</v>
      </c>
    </row>
    <row r="251" spans="1:10">
      <c r="A251" s="2" t="s">
        <v>26</v>
      </c>
      <c r="B251" t="s">
        <v>27</v>
      </c>
      <c r="C251">
        <v>94</v>
      </c>
      <c r="D251" t="s">
        <v>49</v>
      </c>
      <c r="E251" s="1">
        <v>43927</v>
      </c>
      <c r="F251" t="s">
        <v>297</v>
      </c>
      <c r="G251">
        <v>3146530</v>
      </c>
      <c r="H251">
        <f t="shared" si="3"/>
        <v>0</v>
      </c>
      <c r="J251" t="s">
        <v>34</v>
      </c>
    </row>
    <row r="252" spans="1:10">
      <c r="A252" s="2" t="s">
        <v>26</v>
      </c>
      <c r="B252" t="s">
        <v>27</v>
      </c>
      <c r="C252">
        <v>94</v>
      </c>
      <c r="D252" t="s">
        <v>49</v>
      </c>
      <c r="E252" s="1">
        <v>43928</v>
      </c>
      <c r="F252" t="s">
        <v>298</v>
      </c>
      <c r="G252">
        <v>3163338</v>
      </c>
      <c r="H252">
        <f t="shared" si="3"/>
        <v>0</v>
      </c>
      <c r="J252" t="s">
        <v>34</v>
      </c>
    </row>
    <row r="253" spans="1:10">
      <c r="A253" s="2" t="s">
        <v>26</v>
      </c>
      <c r="B253" t="s">
        <v>27</v>
      </c>
      <c r="C253">
        <v>94</v>
      </c>
      <c r="D253" t="s">
        <v>49</v>
      </c>
      <c r="E253" s="1">
        <v>43929</v>
      </c>
      <c r="F253" t="s">
        <v>299</v>
      </c>
      <c r="G253">
        <v>3180815</v>
      </c>
      <c r="H253">
        <f t="shared" si="3"/>
        <v>0</v>
      </c>
      <c r="J253" t="s">
        <v>34</v>
      </c>
    </row>
    <row r="254" spans="1:10">
      <c r="A254" s="2" t="s">
        <v>26</v>
      </c>
      <c r="B254" t="s">
        <v>27</v>
      </c>
      <c r="C254">
        <v>94</v>
      </c>
      <c r="D254" t="s">
        <v>49</v>
      </c>
      <c r="E254" s="1">
        <v>43930</v>
      </c>
      <c r="F254" t="s">
        <v>300</v>
      </c>
      <c r="G254">
        <v>3197266</v>
      </c>
      <c r="H254">
        <f t="shared" si="3"/>
        <v>0</v>
      </c>
      <c r="J254" t="s">
        <v>34</v>
      </c>
    </row>
    <row r="255" spans="1:10">
      <c r="A255" s="2" t="s">
        <v>26</v>
      </c>
      <c r="B255" t="s">
        <v>27</v>
      </c>
      <c r="C255">
        <v>94</v>
      </c>
      <c r="D255" t="s">
        <v>49</v>
      </c>
      <c r="E255" s="1">
        <v>43931</v>
      </c>
      <c r="F255" t="s">
        <v>301</v>
      </c>
      <c r="G255">
        <v>3213999</v>
      </c>
      <c r="H255">
        <f t="shared" si="3"/>
        <v>0</v>
      </c>
      <c r="J255" t="s">
        <v>34</v>
      </c>
    </row>
    <row r="256" spans="1:10">
      <c r="A256" s="2" t="s">
        <v>26</v>
      </c>
      <c r="B256" t="s">
        <v>27</v>
      </c>
      <c r="C256">
        <v>94</v>
      </c>
      <c r="D256" t="s">
        <v>49</v>
      </c>
      <c r="E256" s="1">
        <v>43932</v>
      </c>
      <c r="F256" t="s">
        <v>302</v>
      </c>
      <c r="G256">
        <v>3230844</v>
      </c>
      <c r="H256">
        <f t="shared" si="3"/>
        <v>0</v>
      </c>
      <c r="J256" t="s">
        <v>34</v>
      </c>
    </row>
    <row r="257" spans="1:10">
      <c r="A257" s="2" t="s">
        <v>26</v>
      </c>
      <c r="B257" t="s">
        <v>27</v>
      </c>
      <c r="C257">
        <v>94</v>
      </c>
      <c r="D257" t="s">
        <v>49</v>
      </c>
      <c r="E257" s="1">
        <v>43933</v>
      </c>
      <c r="F257" t="s">
        <v>303</v>
      </c>
      <c r="G257">
        <v>3247480</v>
      </c>
      <c r="H257">
        <f t="shared" si="3"/>
        <v>0</v>
      </c>
      <c r="J257" t="s">
        <v>34</v>
      </c>
    </row>
    <row r="258" spans="1:10">
      <c r="A258" s="2" t="s">
        <v>26</v>
      </c>
      <c r="B258" t="s">
        <v>27</v>
      </c>
      <c r="C258">
        <v>94</v>
      </c>
      <c r="D258" t="s">
        <v>49</v>
      </c>
      <c r="E258" s="1">
        <v>43934</v>
      </c>
      <c r="F258" t="s">
        <v>304</v>
      </c>
      <c r="G258">
        <v>3263912</v>
      </c>
      <c r="H258">
        <f t="shared" si="3"/>
        <v>0</v>
      </c>
      <c r="J258" t="s">
        <v>34</v>
      </c>
    </row>
    <row r="259" spans="1:10">
      <c r="A259" s="2" t="s">
        <v>26</v>
      </c>
      <c r="B259" t="s">
        <v>27</v>
      </c>
      <c r="C259">
        <v>94</v>
      </c>
      <c r="D259" t="s">
        <v>49</v>
      </c>
      <c r="E259" s="1">
        <v>43935</v>
      </c>
      <c r="F259" t="s">
        <v>305</v>
      </c>
      <c r="G259">
        <v>3280148</v>
      </c>
      <c r="H259">
        <f t="shared" ref="H259:H322" si="4">IF(TYPE(G259)&lt;&gt;1, 1,0)</f>
        <v>0</v>
      </c>
      <c r="J259" t="s">
        <v>34</v>
      </c>
    </row>
    <row r="260" spans="1:10">
      <c r="A260" s="2" t="s">
        <v>26</v>
      </c>
      <c r="B260" t="s">
        <v>27</v>
      </c>
      <c r="C260">
        <v>94</v>
      </c>
      <c r="D260" t="s">
        <v>49</v>
      </c>
      <c r="E260" s="1">
        <v>43936</v>
      </c>
      <c r="F260" t="s">
        <v>306</v>
      </c>
      <c r="G260">
        <v>3296193</v>
      </c>
      <c r="H260">
        <f t="shared" si="4"/>
        <v>0</v>
      </c>
      <c r="J260" t="s">
        <v>34</v>
      </c>
    </row>
    <row r="261" spans="1:10">
      <c r="A261" s="2" t="s">
        <v>26</v>
      </c>
      <c r="B261" t="s">
        <v>27</v>
      </c>
      <c r="C261">
        <v>94</v>
      </c>
      <c r="D261" t="s">
        <v>49</v>
      </c>
      <c r="E261" s="1">
        <v>43937</v>
      </c>
      <c r="F261" t="s">
        <v>307</v>
      </c>
      <c r="G261">
        <v>3311972</v>
      </c>
      <c r="H261">
        <f t="shared" si="4"/>
        <v>0</v>
      </c>
      <c r="J261" t="s">
        <v>34</v>
      </c>
    </row>
    <row r="262" spans="1:10">
      <c r="A262" s="2" t="s">
        <v>26</v>
      </c>
      <c r="B262" t="s">
        <v>27</v>
      </c>
      <c r="C262">
        <v>94</v>
      </c>
      <c r="D262" t="s">
        <v>49</v>
      </c>
      <c r="E262" s="1">
        <v>43938</v>
      </c>
      <c r="F262" t="s">
        <v>307</v>
      </c>
      <c r="G262">
        <f>G261+($G$265-$G$261)/3</f>
        <v>3327041.3333333335</v>
      </c>
      <c r="H262">
        <f t="shared" si="4"/>
        <v>0</v>
      </c>
      <c r="J262" t="s">
        <v>34</v>
      </c>
    </row>
    <row r="263" spans="1:10">
      <c r="A263" s="2" t="s">
        <v>26</v>
      </c>
      <c r="B263" t="s">
        <v>27</v>
      </c>
      <c r="C263">
        <v>94</v>
      </c>
      <c r="D263" t="s">
        <v>49</v>
      </c>
      <c r="E263" s="1">
        <v>43939</v>
      </c>
      <c r="F263" t="s">
        <v>308</v>
      </c>
      <c r="G263">
        <f>G262+($G$265-$G$261)/3</f>
        <v>3342110.666666667</v>
      </c>
      <c r="H263">
        <f t="shared" si="4"/>
        <v>0</v>
      </c>
      <c r="J263" t="s">
        <v>34</v>
      </c>
    </row>
    <row r="264" spans="1:10">
      <c r="A264" s="2" t="s">
        <v>26</v>
      </c>
      <c r="B264" t="s">
        <v>27</v>
      </c>
      <c r="C264">
        <v>94</v>
      </c>
      <c r="D264" t="s">
        <v>49</v>
      </c>
      <c r="E264" s="1">
        <v>43940</v>
      </c>
      <c r="F264" t="s">
        <v>309</v>
      </c>
      <c r="G264">
        <f>G263+($G$265-$G$261)/3</f>
        <v>3357180.0000000005</v>
      </c>
      <c r="H264">
        <f t="shared" si="4"/>
        <v>0</v>
      </c>
      <c r="J264" t="s">
        <v>34</v>
      </c>
    </row>
    <row r="265" spans="1:10">
      <c r="A265" s="2" t="s">
        <v>26</v>
      </c>
      <c r="B265" t="s">
        <v>27</v>
      </c>
      <c r="C265">
        <v>94</v>
      </c>
      <c r="D265" t="s">
        <v>49</v>
      </c>
      <c r="E265" s="1">
        <v>43941</v>
      </c>
      <c r="F265" t="s">
        <v>310</v>
      </c>
      <c r="G265">
        <v>3357180</v>
      </c>
      <c r="H265">
        <f t="shared" si="4"/>
        <v>0</v>
      </c>
      <c r="J265" t="s">
        <v>34</v>
      </c>
    </row>
    <row r="266" spans="1:10">
      <c r="A266" s="2" t="s">
        <v>26</v>
      </c>
      <c r="B266" t="s">
        <v>27</v>
      </c>
      <c r="C266">
        <v>94</v>
      </c>
      <c r="D266" t="s">
        <v>49</v>
      </c>
      <c r="E266" s="1">
        <v>43942</v>
      </c>
      <c r="F266" t="s">
        <v>310</v>
      </c>
      <c r="G266">
        <f>G265+($G$270-$G$265)/5</f>
        <v>3369659.8</v>
      </c>
      <c r="H266">
        <f t="shared" si="4"/>
        <v>0</v>
      </c>
      <c r="J266" t="s">
        <v>34</v>
      </c>
    </row>
    <row r="267" spans="1:10">
      <c r="A267" s="2" t="s">
        <v>26</v>
      </c>
      <c r="B267" t="s">
        <v>27</v>
      </c>
      <c r="C267">
        <v>94</v>
      </c>
      <c r="D267" t="s">
        <v>49</v>
      </c>
      <c r="E267" s="1">
        <v>43943</v>
      </c>
      <c r="F267" t="s">
        <v>311</v>
      </c>
      <c r="G267">
        <f t="shared" ref="G267:G269" si="5">G266+($G$270-$G$265)/5</f>
        <v>3382139.5999999996</v>
      </c>
      <c r="H267">
        <f t="shared" si="4"/>
        <v>0</v>
      </c>
      <c r="J267" t="s">
        <v>34</v>
      </c>
    </row>
    <row r="268" spans="1:10">
      <c r="A268" s="2" t="s">
        <v>26</v>
      </c>
      <c r="B268" t="s">
        <v>27</v>
      </c>
      <c r="C268">
        <v>94</v>
      </c>
      <c r="D268" t="s">
        <v>49</v>
      </c>
      <c r="E268" s="1">
        <v>43944</v>
      </c>
      <c r="F268" t="s">
        <v>312</v>
      </c>
      <c r="G268">
        <f t="shared" si="5"/>
        <v>3394619.3999999994</v>
      </c>
      <c r="H268">
        <f t="shared" si="4"/>
        <v>0</v>
      </c>
      <c r="J268" t="s">
        <v>34</v>
      </c>
    </row>
    <row r="269" spans="1:10">
      <c r="A269" s="2" t="s">
        <v>26</v>
      </c>
      <c r="B269" t="s">
        <v>27</v>
      </c>
      <c r="C269">
        <v>94</v>
      </c>
      <c r="D269" t="s">
        <v>49</v>
      </c>
      <c r="E269" s="1">
        <v>43945</v>
      </c>
      <c r="F269" t="s">
        <v>313</v>
      </c>
      <c r="G269">
        <f t="shared" si="5"/>
        <v>3407099.1999999993</v>
      </c>
      <c r="H269">
        <f t="shared" si="4"/>
        <v>0</v>
      </c>
      <c r="J269" t="s">
        <v>34</v>
      </c>
    </row>
    <row r="270" spans="1:10">
      <c r="A270" s="2" t="s">
        <v>26</v>
      </c>
      <c r="B270" t="s">
        <v>27</v>
      </c>
      <c r="C270">
        <v>94</v>
      </c>
      <c r="D270" t="s">
        <v>49</v>
      </c>
      <c r="E270" s="1">
        <v>43946</v>
      </c>
      <c r="F270" t="s">
        <v>314</v>
      </c>
      <c r="G270">
        <v>3419579</v>
      </c>
      <c r="H270">
        <f t="shared" si="4"/>
        <v>0</v>
      </c>
      <c r="J270" t="s">
        <v>34</v>
      </c>
    </row>
    <row r="271" spans="1:10">
      <c r="A271" s="2" t="s">
        <v>26</v>
      </c>
      <c r="B271" t="s">
        <v>27</v>
      </c>
      <c r="C271">
        <v>94</v>
      </c>
      <c r="D271" t="s">
        <v>49</v>
      </c>
      <c r="E271" s="1">
        <v>43947</v>
      </c>
      <c r="F271" t="s">
        <v>314</v>
      </c>
      <c r="G271">
        <f>G270+($G$275-$G$270)/5</f>
        <v>3429447.4</v>
      </c>
      <c r="H271">
        <f t="shared" si="4"/>
        <v>0</v>
      </c>
      <c r="J271" t="s">
        <v>34</v>
      </c>
    </row>
    <row r="272" spans="1:10">
      <c r="A272" s="2" t="s">
        <v>26</v>
      </c>
      <c r="B272" t="s">
        <v>27</v>
      </c>
      <c r="C272">
        <v>94</v>
      </c>
      <c r="D272" t="s">
        <v>49</v>
      </c>
      <c r="E272" s="1">
        <v>43948</v>
      </c>
      <c r="F272" t="s">
        <v>315</v>
      </c>
      <c r="G272">
        <f t="shared" ref="G272:G274" si="6">G271+($G$275-$G$270)/5</f>
        <v>3439315.8</v>
      </c>
      <c r="H272">
        <f t="shared" si="4"/>
        <v>0</v>
      </c>
      <c r="J272" t="s">
        <v>34</v>
      </c>
    </row>
    <row r="273" spans="1:10">
      <c r="A273" s="2" t="s">
        <v>26</v>
      </c>
      <c r="B273" t="s">
        <v>27</v>
      </c>
      <c r="C273">
        <v>94</v>
      </c>
      <c r="D273" t="s">
        <v>49</v>
      </c>
      <c r="E273" s="1">
        <v>43949</v>
      </c>
      <c r="F273" t="s">
        <v>316</v>
      </c>
      <c r="G273">
        <f t="shared" si="6"/>
        <v>3449184.1999999997</v>
      </c>
      <c r="H273">
        <f t="shared" si="4"/>
        <v>0</v>
      </c>
      <c r="J273" t="s">
        <v>34</v>
      </c>
    </row>
    <row r="274" spans="1:10">
      <c r="A274" s="2" t="s">
        <v>26</v>
      </c>
      <c r="B274" t="s">
        <v>27</v>
      </c>
      <c r="C274">
        <v>94</v>
      </c>
      <c r="D274" t="s">
        <v>49</v>
      </c>
      <c r="E274" s="1">
        <v>43950</v>
      </c>
      <c r="F274" t="s">
        <v>317</v>
      </c>
      <c r="G274">
        <f t="shared" si="6"/>
        <v>3459052.5999999996</v>
      </c>
      <c r="H274">
        <f t="shared" si="4"/>
        <v>0</v>
      </c>
      <c r="J274" t="s">
        <v>34</v>
      </c>
    </row>
    <row r="275" spans="1:10">
      <c r="A275" s="2" t="s">
        <v>26</v>
      </c>
      <c r="B275" t="s">
        <v>27</v>
      </c>
      <c r="C275">
        <v>94</v>
      </c>
      <c r="D275" t="s">
        <v>49</v>
      </c>
      <c r="E275" s="1">
        <v>43951</v>
      </c>
      <c r="F275" t="s">
        <v>318</v>
      </c>
      <c r="G275">
        <v>3468921</v>
      </c>
      <c r="H275">
        <f t="shared" si="4"/>
        <v>0</v>
      </c>
      <c r="J275" t="s">
        <v>34</v>
      </c>
    </row>
    <row r="276" spans="1:10">
      <c r="A276" s="2" t="s">
        <v>26</v>
      </c>
      <c r="B276" t="s">
        <v>27</v>
      </c>
      <c r="C276">
        <v>94</v>
      </c>
      <c r="D276" t="s">
        <v>49</v>
      </c>
      <c r="E276" s="1">
        <v>43952</v>
      </c>
      <c r="F276" t="s">
        <v>318</v>
      </c>
      <c r="G276">
        <f>G275+($G$279-$G$275)/4</f>
        <v>3478789.5</v>
      </c>
      <c r="H276">
        <f t="shared" si="4"/>
        <v>0</v>
      </c>
      <c r="J276" t="s">
        <v>34</v>
      </c>
    </row>
    <row r="277" spans="1:10">
      <c r="A277" s="2" t="s">
        <v>26</v>
      </c>
      <c r="B277" t="s">
        <v>27</v>
      </c>
      <c r="C277">
        <v>94</v>
      </c>
      <c r="D277" t="s">
        <v>49</v>
      </c>
      <c r="E277" s="1">
        <v>43953</v>
      </c>
      <c r="F277" t="s">
        <v>319</v>
      </c>
      <c r="G277">
        <f t="shared" ref="G277:G278" si="7">G276+($G$279-$G$275)/4</f>
        <v>3488658</v>
      </c>
      <c r="H277">
        <f t="shared" si="4"/>
        <v>0</v>
      </c>
      <c r="J277" t="s">
        <v>34</v>
      </c>
    </row>
    <row r="278" spans="1:10">
      <c r="A278" s="2" t="s">
        <v>26</v>
      </c>
      <c r="B278" t="s">
        <v>27</v>
      </c>
      <c r="C278">
        <v>94</v>
      </c>
      <c r="D278" t="s">
        <v>49</v>
      </c>
      <c r="E278" s="1">
        <v>43954</v>
      </c>
      <c r="F278" t="s">
        <v>320</v>
      </c>
      <c r="G278">
        <f t="shared" si="7"/>
        <v>3498526.5</v>
      </c>
      <c r="H278">
        <f t="shared" si="4"/>
        <v>0</v>
      </c>
      <c r="J278" t="s">
        <v>34</v>
      </c>
    </row>
    <row r="279" spans="1:10">
      <c r="A279" s="2" t="s">
        <v>26</v>
      </c>
      <c r="B279" t="s">
        <v>27</v>
      </c>
      <c r="C279">
        <v>94</v>
      </c>
      <c r="D279" t="s">
        <v>49</v>
      </c>
      <c r="E279" s="1">
        <v>43955</v>
      </c>
      <c r="F279" t="s">
        <v>321</v>
      </c>
      <c r="G279">
        <v>3508395</v>
      </c>
      <c r="H279">
        <f t="shared" si="4"/>
        <v>0</v>
      </c>
      <c r="J279" t="s">
        <v>34</v>
      </c>
    </row>
    <row r="280" spans="1:10">
      <c r="A280" s="2" t="s">
        <v>26</v>
      </c>
      <c r="B280" t="s">
        <v>27</v>
      </c>
      <c r="C280">
        <v>94</v>
      </c>
      <c r="D280" t="s">
        <v>49</v>
      </c>
      <c r="E280" s="1">
        <v>43956</v>
      </c>
      <c r="F280" t="s">
        <v>322</v>
      </c>
      <c r="G280">
        <v>3518263</v>
      </c>
      <c r="H280">
        <f t="shared" si="4"/>
        <v>0</v>
      </c>
      <c r="J280" t="s">
        <v>34</v>
      </c>
    </row>
    <row r="281" spans="1:10">
      <c r="A281" s="2" t="s">
        <v>26</v>
      </c>
      <c r="B281" t="s">
        <v>27</v>
      </c>
      <c r="C281">
        <v>94</v>
      </c>
      <c r="D281" t="s">
        <v>49</v>
      </c>
      <c r="E281" s="1">
        <v>43957</v>
      </c>
      <c r="F281" t="s">
        <v>323</v>
      </c>
      <c r="G281">
        <v>3528132</v>
      </c>
      <c r="H281">
        <f t="shared" si="4"/>
        <v>0</v>
      </c>
      <c r="J281" t="s">
        <v>34</v>
      </c>
    </row>
    <row r="282" spans="1:10">
      <c r="A282" s="2" t="s">
        <v>26</v>
      </c>
      <c r="B282" t="s">
        <v>27</v>
      </c>
      <c r="C282">
        <v>94</v>
      </c>
      <c r="D282" t="s">
        <v>49</v>
      </c>
      <c r="E282" s="1">
        <v>43958</v>
      </c>
      <c r="F282" t="s">
        <v>324</v>
      </c>
      <c r="G282">
        <v>3538000</v>
      </c>
      <c r="H282">
        <f t="shared" si="4"/>
        <v>0</v>
      </c>
      <c r="J282" t="s">
        <v>34</v>
      </c>
    </row>
    <row r="283" spans="1:10">
      <c r="A283" s="2" t="s">
        <v>26</v>
      </c>
      <c r="B283" t="s">
        <v>27</v>
      </c>
      <c r="C283">
        <v>94</v>
      </c>
      <c r="D283" t="s">
        <v>49</v>
      </c>
      <c r="E283" s="1">
        <v>43959</v>
      </c>
      <c r="F283" t="s">
        <v>325</v>
      </c>
      <c r="G283">
        <v>3538000</v>
      </c>
      <c r="H283">
        <f t="shared" si="4"/>
        <v>0</v>
      </c>
      <c r="J283" t="s">
        <v>34</v>
      </c>
    </row>
    <row r="284" spans="1:10">
      <c r="A284" s="2" t="s">
        <v>26</v>
      </c>
      <c r="B284" t="s">
        <v>27</v>
      </c>
      <c r="C284">
        <v>94</v>
      </c>
      <c r="D284" t="s">
        <v>49</v>
      </c>
      <c r="E284" s="1">
        <v>43960</v>
      </c>
      <c r="F284" t="s">
        <v>326</v>
      </c>
      <c r="G284">
        <v>3538000</v>
      </c>
      <c r="H284">
        <f t="shared" si="4"/>
        <v>0</v>
      </c>
      <c r="J284" t="s">
        <v>34</v>
      </c>
    </row>
    <row r="285" spans="1:10">
      <c r="A285" s="2" t="s">
        <v>26</v>
      </c>
      <c r="B285" t="s">
        <v>27</v>
      </c>
      <c r="C285">
        <v>94</v>
      </c>
      <c r="D285" t="s">
        <v>49</v>
      </c>
      <c r="E285" s="1">
        <v>43961</v>
      </c>
      <c r="F285" t="s">
        <v>327</v>
      </c>
      <c r="G285">
        <v>3538000</v>
      </c>
      <c r="H285">
        <f t="shared" si="4"/>
        <v>0</v>
      </c>
      <c r="J285" t="s">
        <v>34</v>
      </c>
    </row>
    <row r="286" spans="1:10">
      <c r="A286" s="2" t="s">
        <v>26</v>
      </c>
      <c r="B286" t="s">
        <v>27</v>
      </c>
      <c r="C286">
        <v>94</v>
      </c>
      <c r="D286" t="s">
        <v>49</v>
      </c>
      <c r="E286" s="1">
        <v>43962</v>
      </c>
      <c r="F286" t="s">
        <v>328</v>
      </c>
      <c r="G286">
        <v>3538000</v>
      </c>
      <c r="H286">
        <f t="shared" si="4"/>
        <v>0</v>
      </c>
      <c r="J286" t="s">
        <v>34</v>
      </c>
    </row>
    <row r="287" spans="1:10">
      <c r="A287" s="2" t="s">
        <v>26</v>
      </c>
      <c r="B287" t="s">
        <v>27</v>
      </c>
      <c r="C287">
        <v>94</v>
      </c>
      <c r="D287" t="s">
        <v>49</v>
      </c>
      <c r="E287" s="1">
        <v>43963</v>
      </c>
      <c r="F287" t="s">
        <v>329</v>
      </c>
      <c r="G287">
        <v>3538000</v>
      </c>
      <c r="H287">
        <f t="shared" si="4"/>
        <v>0</v>
      </c>
      <c r="J287" t="s">
        <v>34</v>
      </c>
    </row>
    <row r="288" spans="1:10">
      <c r="A288" s="2" t="s">
        <v>26</v>
      </c>
      <c r="B288" t="s">
        <v>27</v>
      </c>
      <c r="C288">
        <v>94</v>
      </c>
      <c r="D288" t="s">
        <v>49</v>
      </c>
      <c r="E288" s="1">
        <v>43964</v>
      </c>
      <c r="F288" t="s">
        <v>330</v>
      </c>
      <c r="G288">
        <v>3538000</v>
      </c>
      <c r="H288">
        <f t="shared" si="4"/>
        <v>0</v>
      </c>
      <c r="J288" t="s">
        <v>34</v>
      </c>
    </row>
    <row r="289" spans="1:10">
      <c r="A289" s="2" t="s">
        <v>26</v>
      </c>
      <c r="B289" t="s">
        <v>27</v>
      </c>
      <c r="C289">
        <v>94</v>
      </c>
      <c r="D289" t="s">
        <v>49</v>
      </c>
      <c r="E289" s="1">
        <v>43965</v>
      </c>
      <c r="F289" t="s">
        <v>331</v>
      </c>
      <c r="G289">
        <v>3538000</v>
      </c>
      <c r="H289">
        <f t="shared" si="4"/>
        <v>0</v>
      </c>
      <c r="J289" t="s">
        <v>34</v>
      </c>
    </row>
    <row r="290" spans="1:10">
      <c r="A290" s="2" t="s">
        <v>26</v>
      </c>
      <c r="B290" t="s">
        <v>27</v>
      </c>
      <c r="C290">
        <v>94</v>
      </c>
      <c r="D290" t="s">
        <v>49</v>
      </c>
      <c r="E290" s="1">
        <v>43966</v>
      </c>
      <c r="F290" t="s">
        <v>332</v>
      </c>
      <c r="G290">
        <v>3538000</v>
      </c>
      <c r="H290">
        <f t="shared" si="4"/>
        <v>0</v>
      </c>
      <c r="J290" t="s">
        <v>34</v>
      </c>
    </row>
    <row r="291" spans="1:10">
      <c r="A291" s="2" t="s">
        <v>26</v>
      </c>
      <c r="B291" t="s">
        <v>27</v>
      </c>
      <c r="C291">
        <v>94</v>
      </c>
      <c r="D291" t="s">
        <v>49</v>
      </c>
      <c r="E291" s="1">
        <v>43967</v>
      </c>
      <c r="F291" t="s">
        <v>333</v>
      </c>
      <c r="G291">
        <v>3538000</v>
      </c>
      <c r="H291">
        <f t="shared" si="4"/>
        <v>0</v>
      </c>
      <c r="J291" t="s">
        <v>34</v>
      </c>
    </row>
    <row r="292" spans="1:10">
      <c r="A292" s="2" t="s">
        <v>26</v>
      </c>
      <c r="B292" t="s">
        <v>27</v>
      </c>
      <c r="C292">
        <v>94</v>
      </c>
      <c r="D292" t="s">
        <v>49</v>
      </c>
      <c r="E292" s="1">
        <v>43968</v>
      </c>
      <c r="F292" t="s">
        <v>334</v>
      </c>
      <c r="G292">
        <v>3538000</v>
      </c>
      <c r="H292">
        <f t="shared" si="4"/>
        <v>0</v>
      </c>
      <c r="J292" t="s">
        <v>34</v>
      </c>
    </row>
    <row r="293" spans="1:10">
      <c r="A293" s="2" t="s">
        <v>26</v>
      </c>
      <c r="B293" t="s">
        <v>27</v>
      </c>
      <c r="C293">
        <v>94</v>
      </c>
      <c r="D293" t="s">
        <v>49</v>
      </c>
      <c r="E293" s="1">
        <v>43969</v>
      </c>
      <c r="F293" t="s">
        <v>335</v>
      </c>
      <c r="G293">
        <v>3538000</v>
      </c>
      <c r="H293">
        <f t="shared" si="4"/>
        <v>0</v>
      </c>
      <c r="J293" t="s">
        <v>34</v>
      </c>
    </row>
    <row r="294" spans="1:10">
      <c r="A294" s="2" t="s">
        <v>26</v>
      </c>
      <c r="B294" t="s">
        <v>27</v>
      </c>
      <c r="C294">
        <v>94</v>
      </c>
      <c r="D294" t="s">
        <v>49</v>
      </c>
      <c r="E294" s="1">
        <v>43970</v>
      </c>
      <c r="F294" t="s">
        <v>336</v>
      </c>
      <c r="G294">
        <v>3538000</v>
      </c>
      <c r="H294">
        <f t="shared" si="4"/>
        <v>0</v>
      </c>
      <c r="J294" t="s">
        <v>34</v>
      </c>
    </row>
    <row r="295" spans="1:10">
      <c r="A295" s="2" t="s">
        <v>26</v>
      </c>
      <c r="B295" t="s">
        <v>27</v>
      </c>
      <c r="C295">
        <v>94</v>
      </c>
      <c r="D295" t="s">
        <v>49</v>
      </c>
      <c r="E295" s="1">
        <v>43971</v>
      </c>
      <c r="F295" t="s">
        <v>337</v>
      </c>
      <c r="G295">
        <v>3538000</v>
      </c>
      <c r="H295">
        <f t="shared" si="4"/>
        <v>0</v>
      </c>
      <c r="J295" t="s">
        <v>34</v>
      </c>
    </row>
    <row r="296" spans="1:10">
      <c r="A296" s="2" t="s">
        <v>26</v>
      </c>
      <c r="B296" t="s">
        <v>27</v>
      </c>
      <c r="C296">
        <v>94</v>
      </c>
      <c r="D296" t="s">
        <v>49</v>
      </c>
      <c r="E296" s="1">
        <v>43972</v>
      </c>
      <c r="F296" t="s">
        <v>338</v>
      </c>
      <c r="G296">
        <v>3538000</v>
      </c>
      <c r="H296">
        <f t="shared" si="4"/>
        <v>0</v>
      </c>
      <c r="J296" t="s">
        <v>34</v>
      </c>
    </row>
    <row r="297" spans="1:10">
      <c r="A297" s="2" t="s">
        <v>26</v>
      </c>
      <c r="B297" t="s">
        <v>27</v>
      </c>
      <c r="C297">
        <v>94</v>
      </c>
      <c r="D297" t="s">
        <v>49</v>
      </c>
      <c r="E297" s="1">
        <v>43973</v>
      </c>
      <c r="F297" t="s">
        <v>339</v>
      </c>
      <c r="G297">
        <v>3538000</v>
      </c>
      <c r="H297">
        <f t="shared" si="4"/>
        <v>0</v>
      </c>
      <c r="J297" t="s">
        <v>34</v>
      </c>
    </row>
    <row r="298" spans="1:10">
      <c r="A298" s="2" t="s">
        <v>26</v>
      </c>
      <c r="B298" t="s">
        <v>27</v>
      </c>
      <c r="C298">
        <v>94</v>
      </c>
      <c r="D298" t="s">
        <v>49</v>
      </c>
      <c r="E298" s="1">
        <v>43974</v>
      </c>
      <c r="F298" t="s">
        <v>340</v>
      </c>
      <c r="G298">
        <v>3538000</v>
      </c>
      <c r="H298">
        <f t="shared" si="4"/>
        <v>0</v>
      </c>
      <c r="J298" t="s">
        <v>34</v>
      </c>
    </row>
    <row r="299" spans="1:10">
      <c r="A299" s="2" t="s">
        <v>26</v>
      </c>
      <c r="B299" t="s">
        <v>27</v>
      </c>
      <c r="C299">
        <v>94</v>
      </c>
      <c r="D299" t="s">
        <v>49</v>
      </c>
      <c r="E299" s="1">
        <v>43975</v>
      </c>
      <c r="F299" t="s">
        <v>341</v>
      </c>
      <c r="G299">
        <v>3538000</v>
      </c>
      <c r="H299">
        <f t="shared" si="4"/>
        <v>0</v>
      </c>
      <c r="J299" t="s">
        <v>34</v>
      </c>
    </row>
    <row r="300" spans="1:10">
      <c r="A300" s="2" t="s">
        <v>26</v>
      </c>
      <c r="B300" t="s">
        <v>27</v>
      </c>
      <c r="C300">
        <v>94</v>
      </c>
      <c r="D300" t="s">
        <v>49</v>
      </c>
      <c r="E300" s="1">
        <v>43976</v>
      </c>
      <c r="F300" t="s">
        <v>342</v>
      </c>
      <c r="G300">
        <v>3538000</v>
      </c>
      <c r="H300">
        <f t="shared" si="4"/>
        <v>0</v>
      </c>
      <c r="J300" t="s">
        <v>34</v>
      </c>
    </row>
    <row r="301" spans="1:10">
      <c r="A301" s="2" t="s">
        <v>26</v>
      </c>
      <c r="B301" t="s">
        <v>27</v>
      </c>
      <c r="C301">
        <v>94</v>
      </c>
      <c r="D301" t="s">
        <v>49</v>
      </c>
      <c r="E301" s="1">
        <v>43977</v>
      </c>
      <c r="F301" t="s">
        <v>343</v>
      </c>
      <c r="G301">
        <v>3538000</v>
      </c>
      <c r="H301">
        <f t="shared" si="4"/>
        <v>0</v>
      </c>
      <c r="J301" t="s">
        <v>34</v>
      </c>
    </row>
    <row r="302" spans="1:10">
      <c r="A302" s="2" t="s">
        <v>26</v>
      </c>
      <c r="B302" t="s">
        <v>27</v>
      </c>
      <c r="C302">
        <v>94</v>
      </c>
      <c r="D302" t="s">
        <v>49</v>
      </c>
      <c r="E302" s="1">
        <v>43978</v>
      </c>
      <c r="F302" t="s">
        <v>344</v>
      </c>
      <c r="G302">
        <v>3538000</v>
      </c>
      <c r="H302">
        <f t="shared" si="4"/>
        <v>0</v>
      </c>
      <c r="J302" t="s">
        <v>34</v>
      </c>
    </row>
    <row r="303" spans="1:10">
      <c r="A303" s="2" t="s">
        <v>26</v>
      </c>
      <c r="B303" t="s">
        <v>27</v>
      </c>
      <c r="C303">
        <v>94</v>
      </c>
      <c r="D303" t="s">
        <v>49</v>
      </c>
      <c r="E303" s="1">
        <v>43979</v>
      </c>
      <c r="F303" t="s">
        <v>345</v>
      </c>
      <c r="G303">
        <v>3538000</v>
      </c>
      <c r="H303">
        <f t="shared" si="4"/>
        <v>0</v>
      </c>
      <c r="J303" t="s">
        <v>34</v>
      </c>
    </row>
    <row r="304" spans="1:10">
      <c r="A304" s="2" t="s">
        <v>26</v>
      </c>
      <c r="B304" t="s">
        <v>27</v>
      </c>
      <c r="C304">
        <v>94</v>
      </c>
      <c r="D304" t="s">
        <v>49</v>
      </c>
      <c r="E304" s="1">
        <v>43980</v>
      </c>
      <c r="F304" t="s">
        <v>346</v>
      </c>
      <c r="G304">
        <v>3538000</v>
      </c>
      <c r="H304">
        <f t="shared" si="4"/>
        <v>0</v>
      </c>
      <c r="J304" t="s">
        <v>34</v>
      </c>
    </row>
    <row r="305" spans="1:10">
      <c r="A305" s="2" t="s">
        <v>26</v>
      </c>
      <c r="B305" t="s">
        <v>27</v>
      </c>
      <c r="C305">
        <v>94</v>
      </c>
      <c r="D305" t="s">
        <v>49</v>
      </c>
      <c r="E305" s="1">
        <v>43981</v>
      </c>
      <c r="F305" t="s">
        <v>347</v>
      </c>
      <c r="G305">
        <v>3538000</v>
      </c>
      <c r="H305">
        <f t="shared" si="4"/>
        <v>0</v>
      </c>
      <c r="J305" t="s">
        <v>34</v>
      </c>
    </row>
    <row r="306" spans="1:10">
      <c r="A306" s="2" t="s">
        <v>26</v>
      </c>
      <c r="B306" t="s">
        <v>27</v>
      </c>
      <c r="C306">
        <v>94</v>
      </c>
      <c r="D306" t="s">
        <v>49</v>
      </c>
      <c r="E306" s="1">
        <v>43982</v>
      </c>
      <c r="F306" t="s">
        <v>348</v>
      </c>
      <c r="G306">
        <v>3538000</v>
      </c>
      <c r="H306">
        <f t="shared" si="4"/>
        <v>0</v>
      </c>
      <c r="J306" t="s">
        <v>34</v>
      </c>
    </row>
    <row r="307" spans="1:10">
      <c r="A307" s="2" t="s">
        <v>26</v>
      </c>
      <c r="B307" t="s">
        <v>27</v>
      </c>
      <c r="C307">
        <v>94</v>
      </c>
      <c r="D307" t="s">
        <v>49</v>
      </c>
      <c r="E307" s="1">
        <v>43983</v>
      </c>
      <c r="F307" t="s">
        <v>349</v>
      </c>
      <c r="G307">
        <v>3538000</v>
      </c>
      <c r="H307">
        <f t="shared" si="4"/>
        <v>0</v>
      </c>
      <c r="J307" t="s">
        <v>34</v>
      </c>
    </row>
    <row r="308" spans="1:10">
      <c r="A308" s="2" t="s">
        <v>26</v>
      </c>
      <c r="B308" t="s">
        <v>27</v>
      </c>
      <c r="C308">
        <v>94</v>
      </c>
      <c r="D308" t="s">
        <v>49</v>
      </c>
      <c r="E308" s="1">
        <v>43984</v>
      </c>
      <c r="F308" t="s">
        <v>350</v>
      </c>
      <c r="G308">
        <v>3538000</v>
      </c>
      <c r="H308">
        <f t="shared" si="4"/>
        <v>0</v>
      </c>
      <c r="J308" t="s">
        <v>34</v>
      </c>
    </row>
    <row r="309" spans="1:10">
      <c r="A309" s="2" t="s">
        <v>26</v>
      </c>
      <c r="B309" t="s">
        <v>27</v>
      </c>
      <c r="C309">
        <v>94</v>
      </c>
      <c r="D309" t="s">
        <v>49</v>
      </c>
      <c r="E309" s="1">
        <v>43985</v>
      </c>
      <c r="F309" t="s">
        <v>351</v>
      </c>
      <c r="G309">
        <v>3538000</v>
      </c>
      <c r="H309">
        <f t="shared" si="4"/>
        <v>0</v>
      </c>
      <c r="J309" t="s">
        <v>34</v>
      </c>
    </row>
    <row r="310" spans="1:10">
      <c r="A310" s="2" t="s">
        <v>26</v>
      </c>
      <c r="B310" t="s">
        <v>27</v>
      </c>
      <c r="C310">
        <v>94</v>
      </c>
      <c r="D310" t="s">
        <v>49</v>
      </c>
      <c r="E310" s="1">
        <v>43986</v>
      </c>
      <c r="F310" t="s">
        <v>352</v>
      </c>
      <c r="G310">
        <v>3538000</v>
      </c>
      <c r="H310">
        <f t="shared" si="4"/>
        <v>0</v>
      </c>
      <c r="J310" t="s">
        <v>34</v>
      </c>
    </row>
    <row r="311" spans="1:10">
      <c r="A311" s="2" t="s">
        <v>26</v>
      </c>
      <c r="B311" t="s">
        <v>27</v>
      </c>
      <c r="C311">
        <v>94</v>
      </c>
      <c r="D311" t="s">
        <v>49</v>
      </c>
      <c r="E311" s="1">
        <v>43987</v>
      </c>
      <c r="F311" t="s">
        <v>353</v>
      </c>
      <c r="G311">
        <v>3538000</v>
      </c>
      <c r="H311">
        <f t="shared" si="4"/>
        <v>0</v>
      </c>
      <c r="J311" t="s">
        <v>34</v>
      </c>
    </row>
    <row r="312" spans="1:10">
      <c r="A312" s="2" t="s">
        <v>26</v>
      </c>
      <c r="B312" t="s">
        <v>27</v>
      </c>
      <c r="C312">
        <v>94</v>
      </c>
      <c r="D312" t="s">
        <v>49</v>
      </c>
      <c r="E312" s="1">
        <v>43988</v>
      </c>
      <c r="F312" t="s">
        <v>354</v>
      </c>
      <c r="G312">
        <v>3538000</v>
      </c>
      <c r="H312">
        <f t="shared" si="4"/>
        <v>0</v>
      </c>
      <c r="J312" t="s">
        <v>34</v>
      </c>
    </row>
    <row r="313" spans="1:10">
      <c r="A313" s="2" t="s">
        <v>26</v>
      </c>
      <c r="B313" t="s">
        <v>27</v>
      </c>
      <c r="C313">
        <v>94</v>
      </c>
      <c r="D313" t="s">
        <v>49</v>
      </c>
      <c r="E313" s="1">
        <v>43989</v>
      </c>
      <c r="F313" t="s">
        <v>355</v>
      </c>
      <c r="G313">
        <v>3538000</v>
      </c>
      <c r="H313">
        <f t="shared" si="4"/>
        <v>0</v>
      </c>
      <c r="J313" t="s">
        <v>34</v>
      </c>
    </row>
    <row r="314" spans="1:10">
      <c r="A314" s="2" t="s">
        <v>26</v>
      </c>
      <c r="B314" t="s">
        <v>27</v>
      </c>
      <c r="C314">
        <v>94</v>
      </c>
      <c r="D314" t="s">
        <v>49</v>
      </c>
      <c r="E314" s="1">
        <v>43990</v>
      </c>
      <c r="F314" t="s">
        <v>356</v>
      </c>
      <c r="G314">
        <v>3538000</v>
      </c>
      <c r="H314">
        <f t="shared" si="4"/>
        <v>0</v>
      </c>
      <c r="J314" t="s">
        <v>34</v>
      </c>
    </row>
    <row r="315" spans="1:10">
      <c r="A315" s="2" t="s">
        <v>26</v>
      </c>
      <c r="B315" t="s">
        <v>27</v>
      </c>
      <c r="C315">
        <v>94</v>
      </c>
      <c r="D315" t="s">
        <v>49</v>
      </c>
      <c r="E315" s="1">
        <v>43991</v>
      </c>
      <c r="F315" t="s">
        <v>357</v>
      </c>
      <c r="G315">
        <v>3538000</v>
      </c>
      <c r="H315">
        <f t="shared" si="4"/>
        <v>0</v>
      </c>
      <c r="J315" t="s">
        <v>34</v>
      </c>
    </row>
    <row r="316" spans="1:10">
      <c r="A316" s="2" t="s">
        <v>26</v>
      </c>
      <c r="B316" t="s">
        <v>27</v>
      </c>
      <c r="C316">
        <v>94</v>
      </c>
      <c r="D316" t="s">
        <v>49</v>
      </c>
      <c r="E316" s="1">
        <v>43992</v>
      </c>
      <c r="F316" t="s">
        <v>358</v>
      </c>
      <c r="G316">
        <v>3538000</v>
      </c>
      <c r="H316">
        <f t="shared" si="4"/>
        <v>0</v>
      </c>
      <c r="J316" t="s">
        <v>34</v>
      </c>
    </row>
    <row r="317" spans="1:10">
      <c r="A317" s="2" t="s">
        <v>26</v>
      </c>
      <c r="B317" t="s">
        <v>27</v>
      </c>
      <c r="C317">
        <v>94</v>
      </c>
      <c r="D317" t="s">
        <v>49</v>
      </c>
      <c r="E317" s="1">
        <v>43993</v>
      </c>
      <c r="F317" t="s">
        <v>359</v>
      </c>
      <c r="G317">
        <v>3538000</v>
      </c>
      <c r="H317">
        <f t="shared" si="4"/>
        <v>0</v>
      </c>
      <c r="J317" t="s">
        <v>34</v>
      </c>
    </row>
    <row r="318" spans="1:10">
      <c r="A318" s="2" t="s">
        <v>26</v>
      </c>
      <c r="B318" t="s">
        <v>27</v>
      </c>
      <c r="C318">
        <v>94</v>
      </c>
      <c r="D318" t="s">
        <v>49</v>
      </c>
      <c r="E318" s="1">
        <v>43994</v>
      </c>
      <c r="F318" t="s">
        <v>360</v>
      </c>
      <c r="G318">
        <v>3538000</v>
      </c>
      <c r="H318">
        <f t="shared" si="4"/>
        <v>0</v>
      </c>
      <c r="J318" t="s">
        <v>34</v>
      </c>
    </row>
    <row r="319" spans="1:10">
      <c r="A319" s="2" t="s">
        <v>26</v>
      </c>
      <c r="B319" t="s">
        <v>27</v>
      </c>
      <c r="C319">
        <v>94</v>
      </c>
      <c r="D319" t="s">
        <v>49</v>
      </c>
      <c r="E319" s="1">
        <v>43995</v>
      </c>
      <c r="F319" t="s">
        <v>361</v>
      </c>
      <c r="G319">
        <v>3538000</v>
      </c>
      <c r="H319">
        <f t="shared" si="4"/>
        <v>0</v>
      </c>
      <c r="J319" t="s">
        <v>34</v>
      </c>
    </row>
    <row r="320" spans="1:10">
      <c r="A320" s="2" t="s">
        <v>26</v>
      </c>
      <c r="B320" t="s">
        <v>27</v>
      </c>
      <c r="C320">
        <v>94</v>
      </c>
      <c r="D320" t="s">
        <v>49</v>
      </c>
      <c r="E320" s="1">
        <v>43996</v>
      </c>
      <c r="F320" t="s">
        <v>362</v>
      </c>
      <c r="G320">
        <v>3538000</v>
      </c>
      <c r="H320">
        <f t="shared" si="4"/>
        <v>0</v>
      </c>
      <c r="J320" t="s">
        <v>34</v>
      </c>
    </row>
    <row r="321" spans="1:10">
      <c r="A321" s="2" t="s">
        <v>26</v>
      </c>
      <c r="B321" t="s">
        <v>27</v>
      </c>
      <c r="C321">
        <v>94</v>
      </c>
      <c r="D321" t="s">
        <v>49</v>
      </c>
      <c r="E321" s="1">
        <v>43997</v>
      </c>
      <c r="F321" t="s">
        <v>363</v>
      </c>
      <c r="G321">
        <v>3538000</v>
      </c>
      <c r="H321">
        <f t="shared" si="4"/>
        <v>0</v>
      </c>
      <c r="J321" t="s">
        <v>34</v>
      </c>
    </row>
    <row r="322" spans="1:10">
      <c r="A322" s="2" t="s">
        <v>26</v>
      </c>
      <c r="B322" t="s">
        <v>27</v>
      </c>
      <c r="C322">
        <v>94</v>
      </c>
      <c r="D322" t="s">
        <v>49</v>
      </c>
      <c r="E322" s="1">
        <v>43998</v>
      </c>
      <c r="F322" t="s">
        <v>364</v>
      </c>
      <c r="G322">
        <v>3538000</v>
      </c>
      <c r="H322">
        <f t="shared" si="4"/>
        <v>0</v>
      </c>
      <c r="J322" t="s">
        <v>34</v>
      </c>
    </row>
    <row r="323" spans="1:10">
      <c r="A323" s="2" t="s">
        <v>26</v>
      </c>
      <c r="B323" t="s">
        <v>27</v>
      </c>
      <c r="C323">
        <v>94</v>
      </c>
      <c r="D323" t="s">
        <v>49</v>
      </c>
      <c r="E323" s="1">
        <v>43999</v>
      </c>
      <c r="F323" t="s">
        <v>365</v>
      </c>
      <c r="G323">
        <v>3538000</v>
      </c>
      <c r="H323">
        <f t="shared" ref="H323:H386" si="8">IF(TYPE(G323)&lt;&gt;1, 1,0)</f>
        <v>0</v>
      </c>
      <c r="J323" t="s">
        <v>34</v>
      </c>
    </row>
    <row r="324" spans="1:10">
      <c r="A324" s="2" t="s">
        <v>26</v>
      </c>
      <c r="B324" t="s">
        <v>27</v>
      </c>
      <c r="C324">
        <v>94</v>
      </c>
      <c r="D324" t="s">
        <v>49</v>
      </c>
      <c r="E324" s="1">
        <v>44000</v>
      </c>
      <c r="F324" t="s">
        <v>366</v>
      </c>
      <c r="G324">
        <v>3538000</v>
      </c>
      <c r="H324">
        <f t="shared" si="8"/>
        <v>0</v>
      </c>
      <c r="J324" t="s">
        <v>34</v>
      </c>
    </row>
    <row r="325" spans="1:10">
      <c r="A325" s="2" t="s">
        <v>26</v>
      </c>
      <c r="B325" t="s">
        <v>27</v>
      </c>
      <c r="C325">
        <v>94</v>
      </c>
      <c r="D325" t="s">
        <v>49</v>
      </c>
      <c r="E325" s="1">
        <v>44001</v>
      </c>
      <c r="F325" t="s">
        <v>367</v>
      </c>
      <c r="G325">
        <v>3538000</v>
      </c>
      <c r="H325">
        <f t="shared" si="8"/>
        <v>0</v>
      </c>
      <c r="J325" t="s">
        <v>34</v>
      </c>
    </row>
    <row r="326" spans="1:10">
      <c r="A326" s="2" t="s">
        <v>26</v>
      </c>
      <c r="B326" t="s">
        <v>27</v>
      </c>
      <c r="C326">
        <v>94</v>
      </c>
      <c r="D326" t="s">
        <v>49</v>
      </c>
      <c r="E326" s="1">
        <v>44002</v>
      </c>
      <c r="F326" t="s">
        <v>368</v>
      </c>
      <c r="G326">
        <v>3538000</v>
      </c>
      <c r="H326">
        <f t="shared" si="8"/>
        <v>0</v>
      </c>
      <c r="J326" t="s">
        <v>34</v>
      </c>
    </row>
    <row r="327" spans="1:10">
      <c r="A327" s="2" t="s">
        <v>26</v>
      </c>
      <c r="B327" t="s">
        <v>27</v>
      </c>
      <c r="C327">
        <v>94</v>
      </c>
      <c r="D327" t="s">
        <v>49</v>
      </c>
      <c r="E327" s="1">
        <v>44003</v>
      </c>
      <c r="F327" t="s">
        <v>369</v>
      </c>
      <c r="G327">
        <v>3538000</v>
      </c>
      <c r="H327">
        <f t="shared" si="8"/>
        <v>0</v>
      </c>
      <c r="J327" t="s">
        <v>34</v>
      </c>
    </row>
    <row r="328" spans="1:10">
      <c r="A328" s="2" t="s">
        <v>26</v>
      </c>
      <c r="B328" t="s">
        <v>27</v>
      </c>
      <c r="C328">
        <v>94</v>
      </c>
      <c r="D328" t="s">
        <v>49</v>
      </c>
      <c r="E328" s="1">
        <v>44004</v>
      </c>
      <c r="F328" t="s">
        <v>370</v>
      </c>
      <c r="G328">
        <v>3538000</v>
      </c>
      <c r="H328">
        <f t="shared" si="8"/>
        <v>0</v>
      </c>
      <c r="J328" t="s">
        <v>34</v>
      </c>
    </row>
    <row r="329" spans="1:10">
      <c r="A329" s="2" t="s">
        <v>26</v>
      </c>
      <c r="B329" t="s">
        <v>27</v>
      </c>
      <c r="C329">
        <v>94</v>
      </c>
      <c r="D329" t="s">
        <v>49</v>
      </c>
      <c r="E329" s="1">
        <v>44005</v>
      </c>
      <c r="F329" t="s">
        <v>371</v>
      </c>
      <c r="G329">
        <v>3538000</v>
      </c>
      <c r="H329">
        <f t="shared" si="8"/>
        <v>0</v>
      </c>
      <c r="J329" t="s">
        <v>34</v>
      </c>
    </row>
    <row r="330" spans="1:10">
      <c r="A330" s="2" t="s">
        <v>26</v>
      </c>
      <c r="B330" t="s">
        <v>27</v>
      </c>
      <c r="C330">
        <v>94</v>
      </c>
      <c r="D330" t="s">
        <v>49</v>
      </c>
      <c r="E330" s="1">
        <v>44006</v>
      </c>
      <c r="F330" t="s">
        <v>372</v>
      </c>
      <c r="G330">
        <v>3538000</v>
      </c>
      <c r="H330">
        <f t="shared" si="8"/>
        <v>0</v>
      </c>
      <c r="J330" t="s">
        <v>34</v>
      </c>
    </row>
    <row r="331" spans="1:10">
      <c r="A331" s="2" t="s">
        <v>26</v>
      </c>
      <c r="B331" t="s">
        <v>27</v>
      </c>
      <c r="C331">
        <v>94</v>
      </c>
      <c r="D331" t="s">
        <v>49</v>
      </c>
      <c r="E331" s="1">
        <v>44007</v>
      </c>
      <c r="F331" t="s">
        <v>373</v>
      </c>
      <c r="G331">
        <v>3538000</v>
      </c>
      <c r="H331">
        <f t="shared" si="8"/>
        <v>0</v>
      </c>
      <c r="J331" t="s">
        <v>34</v>
      </c>
    </row>
    <row r="332" spans="1:10">
      <c r="A332" s="2" t="s">
        <v>26</v>
      </c>
      <c r="B332" t="s">
        <v>27</v>
      </c>
      <c r="C332">
        <v>94</v>
      </c>
      <c r="D332" t="s">
        <v>49</v>
      </c>
      <c r="E332" s="1">
        <v>44008</v>
      </c>
      <c r="F332" t="s">
        <v>374</v>
      </c>
      <c r="G332">
        <v>3538000</v>
      </c>
      <c r="H332">
        <f t="shared" si="8"/>
        <v>0</v>
      </c>
      <c r="J332" t="s">
        <v>34</v>
      </c>
    </row>
    <row r="333" spans="1:10">
      <c r="A333" s="2" t="s">
        <v>26</v>
      </c>
      <c r="B333" t="s">
        <v>27</v>
      </c>
      <c r="C333">
        <v>94</v>
      </c>
      <c r="D333" t="s">
        <v>49</v>
      </c>
      <c r="E333" s="1">
        <v>44009</v>
      </c>
      <c r="F333" t="s">
        <v>375</v>
      </c>
      <c r="G333">
        <v>3538000</v>
      </c>
      <c r="H333">
        <f t="shared" si="8"/>
        <v>0</v>
      </c>
      <c r="J333" t="s">
        <v>34</v>
      </c>
    </row>
    <row r="334" spans="1:10">
      <c r="A334" s="2" t="s">
        <v>26</v>
      </c>
      <c r="B334" t="s">
        <v>27</v>
      </c>
      <c r="C334">
        <v>94</v>
      </c>
      <c r="D334" t="s">
        <v>49</v>
      </c>
      <c r="E334" s="1">
        <v>44010</v>
      </c>
      <c r="F334" t="s">
        <v>376</v>
      </c>
      <c r="G334">
        <v>3538000</v>
      </c>
      <c r="H334">
        <f t="shared" si="8"/>
        <v>0</v>
      </c>
      <c r="J334" t="s">
        <v>34</v>
      </c>
    </row>
    <row r="335" spans="1:10">
      <c r="A335" s="2" t="s">
        <v>26</v>
      </c>
      <c r="B335" t="s">
        <v>27</v>
      </c>
      <c r="C335">
        <v>94</v>
      </c>
      <c r="D335" t="s">
        <v>49</v>
      </c>
      <c r="E335" s="1">
        <v>44011</v>
      </c>
      <c r="F335" t="s">
        <v>377</v>
      </c>
      <c r="G335">
        <v>3538000</v>
      </c>
      <c r="H335">
        <f t="shared" si="8"/>
        <v>0</v>
      </c>
      <c r="J335" t="s">
        <v>34</v>
      </c>
    </row>
    <row r="336" spans="1:10">
      <c r="A336" s="2" t="s">
        <v>26</v>
      </c>
      <c r="B336" t="s">
        <v>27</v>
      </c>
      <c r="C336">
        <v>94</v>
      </c>
      <c r="D336" t="s">
        <v>49</v>
      </c>
      <c r="E336" s="1">
        <v>44012</v>
      </c>
      <c r="F336" t="s">
        <v>378</v>
      </c>
      <c r="G336">
        <v>3538000</v>
      </c>
      <c r="H336">
        <f t="shared" si="8"/>
        <v>0</v>
      </c>
      <c r="J336" t="s">
        <v>34</v>
      </c>
    </row>
    <row r="337" spans="1:10">
      <c r="A337" s="2" t="s">
        <v>26</v>
      </c>
      <c r="B337" t="s">
        <v>27</v>
      </c>
      <c r="C337">
        <v>94</v>
      </c>
      <c r="D337" t="s">
        <v>49</v>
      </c>
      <c r="E337" s="1">
        <v>44013</v>
      </c>
      <c r="F337" t="s">
        <v>379</v>
      </c>
      <c r="G337">
        <v>3538000</v>
      </c>
      <c r="H337">
        <f t="shared" si="8"/>
        <v>0</v>
      </c>
      <c r="J337" t="s">
        <v>34</v>
      </c>
    </row>
    <row r="338" spans="1:10">
      <c r="A338" s="2" t="s">
        <v>26</v>
      </c>
      <c r="B338" t="s">
        <v>27</v>
      </c>
      <c r="C338">
        <v>94</v>
      </c>
      <c r="D338" t="s">
        <v>49</v>
      </c>
      <c r="E338" s="1">
        <v>44014</v>
      </c>
      <c r="F338" t="s">
        <v>380</v>
      </c>
      <c r="G338">
        <v>3538000</v>
      </c>
      <c r="H338">
        <f t="shared" si="8"/>
        <v>0</v>
      </c>
      <c r="J338" t="s">
        <v>34</v>
      </c>
    </row>
    <row r="339" spans="1:10">
      <c r="A339" s="2" t="s">
        <v>26</v>
      </c>
      <c r="B339" t="s">
        <v>27</v>
      </c>
      <c r="C339">
        <v>94</v>
      </c>
      <c r="D339" t="s">
        <v>49</v>
      </c>
      <c r="E339" s="1">
        <v>44015</v>
      </c>
      <c r="F339" t="s">
        <v>381</v>
      </c>
      <c r="G339">
        <v>3538000</v>
      </c>
      <c r="H339">
        <f t="shared" si="8"/>
        <v>0</v>
      </c>
      <c r="J339" t="s">
        <v>34</v>
      </c>
    </row>
    <row r="340" spans="1:10">
      <c r="A340" s="2" t="s">
        <v>26</v>
      </c>
      <c r="B340" t="s">
        <v>27</v>
      </c>
      <c r="C340">
        <v>94</v>
      </c>
      <c r="D340" t="s">
        <v>49</v>
      </c>
      <c r="E340" s="1">
        <v>44016</v>
      </c>
      <c r="F340" t="s">
        <v>382</v>
      </c>
      <c r="G340">
        <v>3538000</v>
      </c>
      <c r="H340">
        <f t="shared" si="8"/>
        <v>0</v>
      </c>
      <c r="J340" t="s">
        <v>34</v>
      </c>
    </row>
    <row r="341" spans="1:10">
      <c r="A341" s="2" t="s">
        <v>26</v>
      </c>
      <c r="B341" t="s">
        <v>27</v>
      </c>
      <c r="C341">
        <v>94</v>
      </c>
      <c r="D341" t="s">
        <v>49</v>
      </c>
      <c r="E341" s="1">
        <v>44017</v>
      </c>
      <c r="F341" t="s">
        <v>383</v>
      </c>
      <c r="G341">
        <v>3538000</v>
      </c>
      <c r="H341">
        <f t="shared" si="8"/>
        <v>0</v>
      </c>
      <c r="J341" t="s">
        <v>34</v>
      </c>
    </row>
    <row r="342" spans="1:10">
      <c r="A342" s="2" t="s">
        <v>26</v>
      </c>
      <c r="B342" t="s">
        <v>27</v>
      </c>
      <c r="C342">
        <v>94</v>
      </c>
      <c r="D342" t="s">
        <v>49</v>
      </c>
      <c r="E342" s="1">
        <v>44018</v>
      </c>
      <c r="F342" t="s">
        <v>384</v>
      </c>
      <c r="G342">
        <v>3538000</v>
      </c>
      <c r="H342">
        <f t="shared" si="8"/>
        <v>0</v>
      </c>
      <c r="J342" t="s">
        <v>34</v>
      </c>
    </row>
    <row r="343" spans="1:10">
      <c r="A343" s="2" t="s">
        <v>26</v>
      </c>
      <c r="B343" t="s">
        <v>27</v>
      </c>
      <c r="C343">
        <v>94</v>
      </c>
      <c r="D343" t="s">
        <v>49</v>
      </c>
      <c r="E343" s="1">
        <v>44019</v>
      </c>
      <c r="F343" t="s">
        <v>385</v>
      </c>
      <c r="G343">
        <v>3538000</v>
      </c>
      <c r="H343">
        <f t="shared" si="8"/>
        <v>0</v>
      </c>
      <c r="J343" t="s">
        <v>34</v>
      </c>
    </row>
    <row r="344" spans="1:10">
      <c r="A344" s="2" t="s">
        <v>26</v>
      </c>
      <c r="B344" t="s">
        <v>27</v>
      </c>
      <c r="C344">
        <v>94</v>
      </c>
      <c r="D344" t="s">
        <v>49</v>
      </c>
      <c r="E344" s="1">
        <v>44020</v>
      </c>
      <c r="F344" t="s">
        <v>386</v>
      </c>
      <c r="G344">
        <v>3538000</v>
      </c>
      <c r="H344">
        <f t="shared" si="8"/>
        <v>0</v>
      </c>
      <c r="J344" t="s">
        <v>34</v>
      </c>
    </row>
    <row r="345" spans="1:10">
      <c r="A345" s="2" t="s">
        <v>26</v>
      </c>
      <c r="B345" t="s">
        <v>27</v>
      </c>
      <c r="C345">
        <v>94</v>
      </c>
      <c r="D345" t="s">
        <v>49</v>
      </c>
      <c r="E345" s="1">
        <v>44021</v>
      </c>
      <c r="F345" t="s">
        <v>387</v>
      </c>
      <c r="G345">
        <v>3538000</v>
      </c>
      <c r="H345">
        <f t="shared" si="8"/>
        <v>0</v>
      </c>
      <c r="J345" t="s">
        <v>34</v>
      </c>
    </row>
    <row r="346" spans="1:10">
      <c r="A346" s="2" t="s">
        <v>26</v>
      </c>
      <c r="B346" t="s">
        <v>27</v>
      </c>
      <c r="C346">
        <v>94</v>
      </c>
      <c r="D346" t="s">
        <v>49</v>
      </c>
      <c r="E346" s="1">
        <v>44022</v>
      </c>
      <c r="F346" t="s">
        <v>388</v>
      </c>
      <c r="G346">
        <v>3538000</v>
      </c>
      <c r="H346">
        <f t="shared" si="8"/>
        <v>0</v>
      </c>
      <c r="J346" t="s">
        <v>34</v>
      </c>
    </row>
    <row r="347" spans="1:10">
      <c r="A347" s="2" t="s">
        <v>26</v>
      </c>
      <c r="B347" t="s">
        <v>27</v>
      </c>
      <c r="C347">
        <v>94</v>
      </c>
      <c r="D347" t="s">
        <v>49</v>
      </c>
      <c r="E347" s="1">
        <v>44023</v>
      </c>
      <c r="F347" t="s">
        <v>389</v>
      </c>
      <c r="G347">
        <v>3538000</v>
      </c>
      <c r="H347">
        <f t="shared" si="8"/>
        <v>0</v>
      </c>
      <c r="J347" t="s">
        <v>34</v>
      </c>
    </row>
    <row r="348" spans="1:10">
      <c r="A348" s="2" t="s">
        <v>26</v>
      </c>
      <c r="B348" t="s">
        <v>27</v>
      </c>
      <c r="C348">
        <v>94</v>
      </c>
      <c r="D348" t="s">
        <v>49</v>
      </c>
      <c r="E348" s="1">
        <v>44024</v>
      </c>
      <c r="F348" t="s">
        <v>390</v>
      </c>
      <c r="G348">
        <v>3538000</v>
      </c>
      <c r="H348">
        <f t="shared" si="8"/>
        <v>0</v>
      </c>
      <c r="J348" t="s">
        <v>34</v>
      </c>
    </row>
    <row r="349" spans="1:10">
      <c r="A349" s="2" t="s">
        <v>26</v>
      </c>
      <c r="B349" t="s">
        <v>27</v>
      </c>
      <c r="C349">
        <v>94</v>
      </c>
      <c r="D349" t="s">
        <v>49</v>
      </c>
      <c r="E349" s="1">
        <v>44025</v>
      </c>
      <c r="F349" t="s">
        <v>391</v>
      </c>
      <c r="G349">
        <v>3538000</v>
      </c>
      <c r="H349">
        <f t="shared" si="8"/>
        <v>0</v>
      </c>
      <c r="J349" t="s">
        <v>34</v>
      </c>
    </row>
    <row r="350" spans="1:10">
      <c r="A350" s="2" t="s">
        <v>26</v>
      </c>
      <c r="B350" t="s">
        <v>27</v>
      </c>
      <c r="C350">
        <v>94</v>
      </c>
      <c r="D350" t="s">
        <v>49</v>
      </c>
      <c r="E350" s="1">
        <v>44026</v>
      </c>
      <c r="F350" t="s">
        <v>392</v>
      </c>
      <c r="G350">
        <v>3538000</v>
      </c>
      <c r="H350">
        <f t="shared" si="8"/>
        <v>0</v>
      </c>
      <c r="J350" t="s">
        <v>34</v>
      </c>
    </row>
    <row r="351" spans="1:10">
      <c r="A351" s="2" t="s">
        <v>26</v>
      </c>
      <c r="B351" t="s">
        <v>27</v>
      </c>
      <c r="C351">
        <v>94</v>
      </c>
      <c r="D351" t="s">
        <v>49</v>
      </c>
      <c r="E351" s="1">
        <v>44027</v>
      </c>
      <c r="F351" t="s">
        <v>393</v>
      </c>
      <c r="G351">
        <v>3538000</v>
      </c>
      <c r="H351">
        <f t="shared" si="8"/>
        <v>0</v>
      </c>
      <c r="J351" t="s">
        <v>34</v>
      </c>
    </row>
    <row r="352" spans="1:10">
      <c r="A352" s="2" t="s">
        <v>26</v>
      </c>
      <c r="B352" t="s">
        <v>27</v>
      </c>
      <c r="C352">
        <v>94</v>
      </c>
      <c r="D352" t="s">
        <v>49</v>
      </c>
      <c r="E352" s="1">
        <v>44028</v>
      </c>
      <c r="F352" t="s">
        <v>394</v>
      </c>
      <c r="G352">
        <v>3538000</v>
      </c>
      <c r="H352">
        <f t="shared" si="8"/>
        <v>0</v>
      </c>
      <c r="J352" t="s">
        <v>34</v>
      </c>
    </row>
    <row r="353" spans="1:10">
      <c r="A353" s="2" t="s">
        <v>26</v>
      </c>
      <c r="B353" t="s">
        <v>27</v>
      </c>
      <c r="C353">
        <v>94</v>
      </c>
      <c r="D353" t="s">
        <v>49</v>
      </c>
      <c r="E353" s="1">
        <v>44029</v>
      </c>
      <c r="F353" t="s">
        <v>395</v>
      </c>
      <c r="G353">
        <v>3538000</v>
      </c>
      <c r="H353">
        <f t="shared" si="8"/>
        <v>0</v>
      </c>
      <c r="J353" t="s">
        <v>34</v>
      </c>
    </row>
    <row r="354" spans="1:10">
      <c r="A354" s="2" t="s">
        <v>26</v>
      </c>
      <c r="B354" t="s">
        <v>27</v>
      </c>
      <c r="C354">
        <v>94</v>
      </c>
      <c r="D354" t="s">
        <v>49</v>
      </c>
      <c r="E354" s="1">
        <v>44030</v>
      </c>
      <c r="F354" t="s">
        <v>396</v>
      </c>
      <c r="G354">
        <v>3538000</v>
      </c>
      <c r="H354">
        <f t="shared" si="8"/>
        <v>0</v>
      </c>
      <c r="J354" t="s">
        <v>34</v>
      </c>
    </row>
    <row r="355" spans="1:10">
      <c r="A355" s="2" t="s">
        <v>26</v>
      </c>
      <c r="B355" t="s">
        <v>27</v>
      </c>
      <c r="C355">
        <v>94</v>
      </c>
      <c r="D355" t="s">
        <v>49</v>
      </c>
      <c r="E355" s="1">
        <v>44031</v>
      </c>
      <c r="F355" t="s">
        <v>397</v>
      </c>
      <c r="G355">
        <v>3538000</v>
      </c>
      <c r="H355">
        <f t="shared" si="8"/>
        <v>0</v>
      </c>
      <c r="J355" t="s">
        <v>34</v>
      </c>
    </row>
    <row r="356" spans="1:10">
      <c r="A356" s="2" t="s">
        <v>26</v>
      </c>
      <c r="B356" t="s">
        <v>27</v>
      </c>
      <c r="C356">
        <v>94</v>
      </c>
      <c r="D356" t="s">
        <v>49</v>
      </c>
      <c r="E356" s="1">
        <v>44032</v>
      </c>
      <c r="F356" t="s">
        <v>398</v>
      </c>
      <c r="G356">
        <v>3538000</v>
      </c>
      <c r="H356">
        <f t="shared" si="8"/>
        <v>0</v>
      </c>
      <c r="J356" t="s">
        <v>34</v>
      </c>
    </row>
    <row r="357" spans="1:10">
      <c r="A357" s="2" t="s">
        <v>26</v>
      </c>
      <c r="B357" t="s">
        <v>27</v>
      </c>
      <c r="C357">
        <v>94</v>
      </c>
      <c r="D357" t="s">
        <v>49</v>
      </c>
      <c r="E357" s="1">
        <v>44033</v>
      </c>
      <c r="F357" t="s">
        <v>399</v>
      </c>
      <c r="G357">
        <v>3538000</v>
      </c>
      <c r="H357">
        <f t="shared" si="8"/>
        <v>0</v>
      </c>
      <c r="J357" t="s">
        <v>34</v>
      </c>
    </row>
    <row r="358" spans="1:10">
      <c r="A358" s="2" t="s">
        <v>26</v>
      </c>
      <c r="B358" t="s">
        <v>27</v>
      </c>
      <c r="C358">
        <v>94</v>
      </c>
      <c r="D358" t="s">
        <v>49</v>
      </c>
      <c r="E358" s="1">
        <v>44034</v>
      </c>
      <c r="F358" t="s">
        <v>400</v>
      </c>
      <c r="G358">
        <v>3538000</v>
      </c>
      <c r="H358">
        <f t="shared" si="8"/>
        <v>0</v>
      </c>
      <c r="J358" t="s">
        <v>34</v>
      </c>
    </row>
    <row r="359" spans="1:10">
      <c r="A359" s="2" t="s">
        <v>26</v>
      </c>
      <c r="B359" t="s">
        <v>27</v>
      </c>
      <c r="C359">
        <v>94</v>
      </c>
      <c r="D359" t="s">
        <v>49</v>
      </c>
      <c r="E359" s="1">
        <v>44035</v>
      </c>
      <c r="F359" t="s">
        <v>401</v>
      </c>
      <c r="G359">
        <v>3538000</v>
      </c>
      <c r="H359">
        <f t="shared" si="8"/>
        <v>0</v>
      </c>
      <c r="J359" t="s">
        <v>34</v>
      </c>
    </row>
    <row r="360" spans="1:10">
      <c r="A360" s="2" t="s">
        <v>26</v>
      </c>
      <c r="B360" t="s">
        <v>27</v>
      </c>
      <c r="C360">
        <v>94</v>
      </c>
      <c r="D360" t="s">
        <v>49</v>
      </c>
      <c r="E360" s="1">
        <v>44036</v>
      </c>
      <c r="F360" t="s">
        <v>402</v>
      </c>
      <c r="G360">
        <v>3538000</v>
      </c>
      <c r="H360">
        <f t="shared" si="8"/>
        <v>0</v>
      </c>
      <c r="J360" t="s">
        <v>34</v>
      </c>
    </row>
    <row r="361" spans="1:10">
      <c r="A361" s="2" t="s">
        <v>26</v>
      </c>
      <c r="B361" t="s">
        <v>27</v>
      </c>
      <c r="C361">
        <v>94</v>
      </c>
      <c r="D361" t="s">
        <v>49</v>
      </c>
      <c r="E361" s="1">
        <v>44037</v>
      </c>
      <c r="F361" t="s">
        <v>403</v>
      </c>
      <c r="G361">
        <v>3538000</v>
      </c>
      <c r="H361">
        <f t="shared" si="8"/>
        <v>0</v>
      </c>
      <c r="J361" t="s">
        <v>34</v>
      </c>
    </row>
    <row r="362" spans="1:10">
      <c r="A362" s="2" t="s">
        <v>26</v>
      </c>
      <c r="B362" t="s">
        <v>27</v>
      </c>
      <c r="C362">
        <v>94</v>
      </c>
      <c r="D362" t="s">
        <v>49</v>
      </c>
      <c r="E362" s="1">
        <v>44038</v>
      </c>
      <c r="F362" t="s">
        <v>404</v>
      </c>
      <c r="G362">
        <v>3538000</v>
      </c>
      <c r="H362">
        <f t="shared" si="8"/>
        <v>0</v>
      </c>
      <c r="J362" t="s">
        <v>34</v>
      </c>
    </row>
    <row r="363" spans="1:10">
      <c r="A363" s="2" t="s">
        <v>26</v>
      </c>
      <c r="B363" t="s">
        <v>27</v>
      </c>
      <c r="C363">
        <v>94</v>
      </c>
      <c r="D363" t="s">
        <v>49</v>
      </c>
      <c r="E363" s="1">
        <v>44039</v>
      </c>
      <c r="F363" t="s">
        <v>405</v>
      </c>
      <c r="G363">
        <v>3538000</v>
      </c>
      <c r="H363">
        <f t="shared" si="8"/>
        <v>0</v>
      </c>
      <c r="J363" t="s">
        <v>34</v>
      </c>
    </row>
    <row r="364" spans="1:10">
      <c r="A364" s="2" t="s">
        <v>26</v>
      </c>
      <c r="B364" t="s">
        <v>27</v>
      </c>
      <c r="C364">
        <v>94</v>
      </c>
      <c r="D364" t="s">
        <v>49</v>
      </c>
      <c r="E364" s="1">
        <v>44040</v>
      </c>
      <c r="F364" t="s">
        <v>406</v>
      </c>
      <c r="G364">
        <v>3538000</v>
      </c>
      <c r="H364">
        <f t="shared" si="8"/>
        <v>0</v>
      </c>
      <c r="J364" t="s">
        <v>34</v>
      </c>
    </row>
    <row r="365" spans="1:10">
      <c r="A365" s="2" t="s">
        <v>26</v>
      </c>
      <c r="B365" t="s">
        <v>27</v>
      </c>
      <c r="C365">
        <v>94</v>
      </c>
      <c r="D365" t="s">
        <v>49</v>
      </c>
      <c r="E365" s="1">
        <v>44041</v>
      </c>
      <c r="F365" t="s">
        <v>407</v>
      </c>
      <c r="G365">
        <v>3538000</v>
      </c>
      <c r="H365">
        <f t="shared" si="8"/>
        <v>0</v>
      </c>
      <c r="J365" t="s">
        <v>34</v>
      </c>
    </row>
    <row r="366" spans="1:10">
      <c r="A366" s="2" t="s">
        <v>26</v>
      </c>
      <c r="B366" t="s">
        <v>27</v>
      </c>
      <c r="C366">
        <v>94</v>
      </c>
      <c r="D366" t="s">
        <v>49</v>
      </c>
      <c r="E366" s="1">
        <v>44042</v>
      </c>
      <c r="F366" t="s">
        <v>408</v>
      </c>
      <c r="G366">
        <v>3538000</v>
      </c>
      <c r="H366">
        <f t="shared" si="8"/>
        <v>0</v>
      </c>
      <c r="J366" t="s">
        <v>34</v>
      </c>
    </row>
    <row r="367" spans="1:10">
      <c r="A367" s="2" t="s">
        <v>26</v>
      </c>
      <c r="B367" t="s">
        <v>27</v>
      </c>
      <c r="C367">
        <v>94</v>
      </c>
      <c r="D367" t="s">
        <v>49</v>
      </c>
      <c r="E367" s="1">
        <v>44043</v>
      </c>
      <c r="F367" t="s">
        <v>409</v>
      </c>
      <c r="G367">
        <v>3538000</v>
      </c>
      <c r="H367">
        <f t="shared" si="8"/>
        <v>0</v>
      </c>
      <c r="J367" t="s">
        <v>34</v>
      </c>
    </row>
    <row r="368" spans="1:10">
      <c r="A368" s="2" t="s">
        <v>26</v>
      </c>
      <c r="B368" t="s">
        <v>27</v>
      </c>
      <c r="C368">
        <v>94</v>
      </c>
      <c r="D368" t="s">
        <v>49</v>
      </c>
      <c r="E368" s="1">
        <v>44044</v>
      </c>
      <c r="F368" t="s">
        <v>410</v>
      </c>
      <c r="G368">
        <v>3538000</v>
      </c>
      <c r="H368">
        <f t="shared" si="8"/>
        <v>0</v>
      </c>
      <c r="J368" t="s">
        <v>34</v>
      </c>
    </row>
    <row r="369" spans="1:10">
      <c r="A369" s="2" t="s">
        <v>26</v>
      </c>
      <c r="B369" t="s">
        <v>27</v>
      </c>
      <c r="C369">
        <v>94</v>
      </c>
      <c r="D369" t="s">
        <v>49</v>
      </c>
      <c r="E369" s="1">
        <v>44045</v>
      </c>
      <c r="F369" t="s">
        <v>411</v>
      </c>
      <c r="G369">
        <v>3538000</v>
      </c>
      <c r="H369">
        <f t="shared" si="8"/>
        <v>0</v>
      </c>
      <c r="J369" t="s">
        <v>34</v>
      </c>
    </row>
    <row r="370" spans="1:10">
      <c r="A370" s="2" t="s">
        <v>26</v>
      </c>
      <c r="B370" t="s">
        <v>27</v>
      </c>
      <c r="C370">
        <v>94</v>
      </c>
      <c r="D370" t="s">
        <v>49</v>
      </c>
      <c r="E370" s="1">
        <v>44046</v>
      </c>
      <c r="F370" t="s">
        <v>412</v>
      </c>
      <c r="G370">
        <v>3538000</v>
      </c>
      <c r="H370">
        <f t="shared" si="8"/>
        <v>0</v>
      </c>
      <c r="J370" t="s">
        <v>34</v>
      </c>
    </row>
    <row r="371" spans="1:10">
      <c r="A371" s="2" t="s">
        <v>26</v>
      </c>
      <c r="B371" t="s">
        <v>27</v>
      </c>
      <c r="C371">
        <v>94</v>
      </c>
      <c r="D371" t="s">
        <v>49</v>
      </c>
      <c r="E371" s="1">
        <v>44047</v>
      </c>
      <c r="F371" t="s">
        <v>413</v>
      </c>
      <c r="G371">
        <v>3538000</v>
      </c>
      <c r="H371">
        <f t="shared" si="8"/>
        <v>0</v>
      </c>
      <c r="J371" t="s">
        <v>34</v>
      </c>
    </row>
    <row r="372" spans="1:10">
      <c r="A372" s="2" t="s">
        <v>26</v>
      </c>
      <c r="B372" t="s">
        <v>27</v>
      </c>
      <c r="C372">
        <v>94</v>
      </c>
      <c r="D372" t="s">
        <v>49</v>
      </c>
      <c r="E372" s="1">
        <v>44048</v>
      </c>
      <c r="F372" t="s">
        <v>414</v>
      </c>
      <c r="G372">
        <v>3538000</v>
      </c>
      <c r="H372">
        <f t="shared" si="8"/>
        <v>0</v>
      </c>
      <c r="J372" t="s">
        <v>34</v>
      </c>
    </row>
    <row r="373" spans="1:10">
      <c r="A373" s="2" t="s">
        <v>26</v>
      </c>
      <c r="B373" t="s">
        <v>27</v>
      </c>
      <c r="C373">
        <v>94</v>
      </c>
      <c r="D373" t="s">
        <v>49</v>
      </c>
      <c r="E373" s="1">
        <v>44049</v>
      </c>
      <c r="F373" t="s">
        <v>415</v>
      </c>
      <c r="G373">
        <v>3538000</v>
      </c>
      <c r="H373">
        <f t="shared" si="8"/>
        <v>0</v>
      </c>
      <c r="J373" t="s">
        <v>34</v>
      </c>
    </row>
    <row r="374" spans="1:10">
      <c r="A374" s="2" t="s">
        <v>26</v>
      </c>
      <c r="B374" t="s">
        <v>27</v>
      </c>
      <c r="C374">
        <v>94</v>
      </c>
      <c r="D374" t="s">
        <v>49</v>
      </c>
      <c r="E374" s="1">
        <v>44050</v>
      </c>
      <c r="F374" t="s">
        <v>416</v>
      </c>
      <c r="G374">
        <v>3538000</v>
      </c>
      <c r="H374">
        <f t="shared" si="8"/>
        <v>0</v>
      </c>
      <c r="J374" t="s">
        <v>34</v>
      </c>
    </row>
    <row r="375" spans="1:10">
      <c r="A375" s="2" t="s">
        <v>26</v>
      </c>
      <c r="B375" t="s">
        <v>27</v>
      </c>
      <c r="C375">
        <v>94</v>
      </c>
      <c r="D375" t="s">
        <v>49</v>
      </c>
      <c r="E375" s="1">
        <v>44051</v>
      </c>
      <c r="F375" t="s">
        <v>417</v>
      </c>
      <c r="G375">
        <v>3538000</v>
      </c>
      <c r="H375">
        <f t="shared" si="8"/>
        <v>0</v>
      </c>
      <c r="J375" t="s">
        <v>34</v>
      </c>
    </row>
    <row r="376" spans="1:10">
      <c r="A376" s="2" t="s">
        <v>26</v>
      </c>
      <c r="B376" t="s">
        <v>27</v>
      </c>
      <c r="C376">
        <v>94</v>
      </c>
      <c r="D376" t="s">
        <v>49</v>
      </c>
      <c r="E376" s="1">
        <v>44052</v>
      </c>
      <c r="F376" t="s">
        <v>418</v>
      </c>
      <c r="G376">
        <v>3538000</v>
      </c>
      <c r="H376">
        <f t="shared" si="8"/>
        <v>0</v>
      </c>
      <c r="J376" t="s">
        <v>34</v>
      </c>
    </row>
    <row r="377" spans="1:10">
      <c r="A377" s="2" t="s">
        <v>26</v>
      </c>
      <c r="B377" t="s">
        <v>27</v>
      </c>
      <c r="C377">
        <v>94</v>
      </c>
      <c r="D377" t="s">
        <v>49</v>
      </c>
      <c r="E377" s="1">
        <v>44053</v>
      </c>
      <c r="F377" t="s">
        <v>419</v>
      </c>
      <c r="G377">
        <v>3538000</v>
      </c>
      <c r="H377">
        <f t="shared" si="8"/>
        <v>0</v>
      </c>
      <c r="J377" t="s">
        <v>34</v>
      </c>
    </row>
    <row r="378" spans="1:10">
      <c r="A378" s="2" t="s">
        <v>26</v>
      </c>
      <c r="B378" t="s">
        <v>27</v>
      </c>
      <c r="C378">
        <v>94</v>
      </c>
      <c r="D378" t="s">
        <v>49</v>
      </c>
      <c r="E378" s="1">
        <v>44054</v>
      </c>
      <c r="F378" t="s">
        <v>420</v>
      </c>
      <c r="G378">
        <v>3538000</v>
      </c>
      <c r="H378">
        <f t="shared" si="8"/>
        <v>0</v>
      </c>
      <c r="J378" t="s">
        <v>34</v>
      </c>
    </row>
    <row r="379" spans="1:10">
      <c r="A379" s="2" t="s">
        <v>26</v>
      </c>
      <c r="B379" t="s">
        <v>27</v>
      </c>
      <c r="C379">
        <v>94</v>
      </c>
      <c r="D379" t="s">
        <v>49</v>
      </c>
      <c r="E379" s="1">
        <v>44055</v>
      </c>
      <c r="F379" t="s">
        <v>421</v>
      </c>
      <c r="G379">
        <v>3538000</v>
      </c>
      <c r="H379">
        <f t="shared" si="8"/>
        <v>0</v>
      </c>
      <c r="J379" t="s">
        <v>34</v>
      </c>
    </row>
    <row r="380" spans="1:10">
      <c r="A380" s="2" t="s">
        <v>26</v>
      </c>
      <c r="B380" t="s">
        <v>27</v>
      </c>
      <c r="C380">
        <v>94</v>
      </c>
      <c r="D380" t="s">
        <v>49</v>
      </c>
      <c r="E380" s="1">
        <v>44056</v>
      </c>
      <c r="F380" t="s">
        <v>422</v>
      </c>
      <c r="G380">
        <v>3538000</v>
      </c>
      <c r="H380">
        <f t="shared" si="8"/>
        <v>0</v>
      </c>
      <c r="J380" t="s">
        <v>34</v>
      </c>
    </row>
    <row r="381" spans="1:10">
      <c r="A381" s="2" t="s">
        <v>26</v>
      </c>
      <c r="B381" t="s">
        <v>27</v>
      </c>
      <c r="C381">
        <v>94</v>
      </c>
      <c r="D381" t="s">
        <v>49</v>
      </c>
      <c r="E381" s="1">
        <v>44057</v>
      </c>
      <c r="F381" t="s">
        <v>423</v>
      </c>
      <c r="G381">
        <v>3538000</v>
      </c>
      <c r="H381">
        <f t="shared" si="8"/>
        <v>0</v>
      </c>
      <c r="J381" t="s">
        <v>34</v>
      </c>
    </row>
    <row r="382" spans="1:10">
      <c r="A382" s="2" t="s">
        <v>26</v>
      </c>
      <c r="B382" t="s">
        <v>27</v>
      </c>
      <c r="C382">
        <v>94</v>
      </c>
      <c r="D382" t="s">
        <v>49</v>
      </c>
      <c r="E382" s="1">
        <v>44058</v>
      </c>
      <c r="F382" t="s">
        <v>424</v>
      </c>
      <c r="G382">
        <v>3538000</v>
      </c>
      <c r="H382">
        <f t="shared" si="8"/>
        <v>0</v>
      </c>
      <c r="J382" t="s">
        <v>34</v>
      </c>
    </row>
    <row r="383" spans="1:10">
      <c r="A383" s="2" t="s">
        <v>26</v>
      </c>
      <c r="B383" t="s">
        <v>27</v>
      </c>
      <c r="C383">
        <v>94</v>
      </c>
      <c r="D383" t="s">
        <v>49</v>
      </c>
      <c r="E383" s="1">
        <v>44059</v>
      </c>
      <c r="F383" t="s">
        <v>425</v>
      </c>
      <c r="G383">
        <v>3538000</v>
      </c>
      <c r="H383">
        <f t="shared" si="8"/>
        <v>0</v>
      </c>
      <c r="J383" t="s">
        <v>34</v>
      </c>
    </row>
    <row r="384" spans="1:10">
      <c r="A384" s="2" t="s">
        <v>26</v>
      </c>
      <c r="B384" t="s">
        <v>27</v>
      </c>
      <c r="C384">
        <v>94</v>
      </c>
      <c r="D384" t="s">
        <v>49</v>
      </c>
      <c r="E384" s="1">
        <v>44060</v>
      </c>
      <c r="F384" t="s">
        <v>426</v>
      </c>
      <c r="G384">
        <v>3538000</v>
      </c>
      <c r="H384">
        <f t="shared" si="8"/>
        <v>0</v>
      </c>
      <c r="J384" t="s">
        <v>34</v>
      </c>
    </row>
    <row r="385" spans="1:10">
      <c r="A385" s="2" t="s">
        <v>26</v>
      </c>
      <c r="B385" t="s">
        <v>27</v>
      </c>
      <c r="C385">
        <v>94</v>
      </c>
      <c r="D385" t="s">
        <v>49</v>
      </c>
      <c r="E385" s="1">
        <v>44061</v>
      </c>
      <c r="F385" t="s">
        <v>427</v>
      </c>
      <c r="G385">
        <v>3538000</v>
      </c>
      <c r="H385">
        <f t="shared" si="8"/>
        <v>0</v>
      </c>
      <c r="J385" t="s">
        <v>34</v>
      </c>
    </row>
    <row r="386" spans="1:10">
      <c r="A386" s="2" t="s">
        <v>26</v>
      </c>
      <c r="B386" t="s">
        <v>27</v>
      </c>
      <c r="C386">
        <v>94</v>
      </c>
      <c r="D386" t="s">
        <v>49</v>
      </c>
      <c r="E386" s="1">
        <v>44062</v>
      </c>
      <c r="F386" t="s">
        <v>428</v>
      </c>
      <c r="G386">
        <v>3538000</v>
      </c>
      <c r="H386">
        <f t="shared" si="8"/>
        <v>0</v>
      </c>
      <c r="J386" t="s">
        <v>34</v>
      </c>
    </row>
    <row r="387" spans="1:10">
      <c r="A387" s="2" t="s">
        <v>26</v>
      </c>
      <c r="B387" t="s">
        <v>27</v>
      </c>
      <c r="C387">
        <v>94</v>
      </c>
      <c r="D387" t="s">
        <v>49</v>
      </c>
      <c r="E387" s="1">
        <v>44063</v>
      </c>
      <c r="F387" t="s">
        <v>429</v>
      </c>
      <c r="G387">
        <v>3538000</v>
      </c>
      <c r="H387">
        <f t="shared" ref="H387:H399" si="9">IF(TYPE(G387)&lt;&gt;1, 1,0)</f>
        <v>0</v>
      </c>
      <c r="J387" t="s">
        <v>34</v>
      </c>
    </row>
    <row r="388" spans="1:10">
      <c r="A388" s="2" t="s">
        <v>26</v>
      </c>
      <c r="B388" t="s">
        <v>27</v>
      </c>
      <c r="C388">
        <v>94</v>
      </c>
      <c r="D388" t="s">
        <v>49</v>
      </c>
      <c r="E388" s="1">
        <v>44064</v>
      </c>
      <c r="F388" t="s">
        <v>430</v>
      </c>
      <c r="G388">
        <v>3538000</v>
      </c>
      <c r="H388">
        <f t="shared" si="9"/>
        <v>0</v>
      </c>
      <c r="J388" t="s">
        <v>34</v>
      </c>
    </row>
    <row r="389" spans="1:10">
      <c r="A389" s="2" t="s">
        <v>26</v>
      </c>
      <c r="B389" t="s">
        <v>27</v>
      </c>
      <c r="C389">
        <v>94</v>
      </c>
      <c r="D389" t="s">
        <v>49</v>
      </c>
      <c r="E389" s="1">
        <v>44065</v>
      </c>
      <c r="F389" t="s">
        <v>431</v>
      </c>
      <c r="G389">
        <v>3538000</v>
      </c>
      <c r="H389">
        <f t="shared" si="9"/>
        <v>0</v>
      </c>
      <c r="J389" t="s">
        <v>34</v>
      </c>
    </row>
    <row r="390" spans="1:10">
      <c r="A390" s="2" t="s">
        <v>26</v>
      </c>
      <c r="B390" t="s">
        <v>27</v>
      </c>
      <c r="C390">
        <v>94</v>
      </c>
      <c r="D390" t="s">
        <v>49</v>
      </c>
      <c r="E390" s="1">
        <v>44066</v>
      </c>
      <c r="F390" t="s">
        <v>432</v>
      </c>
      <c r="G390">
        <v>3538000</v>
      </c>
      <c r="H390">
        <f t="shared" si="9"/>
        <v>0</v>
      </c>
      <c r="J390" t="s">
        <v>34</v>
      </c>
    </row>
    <row r="391" spans="1:10">
      <c r="A391" s="2" t="s">
        <v>26</v>
      </c>
      <c r="B391" t="s">
        <v>27</v>
      </c>
      <c r="C391">
        <v>94</v>
      </c>
      <c r="D391" t="s">
        <v>49</v>
      </c>
      <c r="E391" s="1">
        <v>44067</v>
      </c>
      <c r="F391" t="s">
        <v>433</v>
      </c>
      <c r="G391">
        <v>3538000</v>
      </c>
      <c r="H391">
        <f t="shared" si="9"/>
        <v>0</v>
      </c>
      <c r="J391" t="s">
        <v>34</v>
      </c>
    </row>
    <row r="392" spans="1:10">
      <c r="A392" s="2" t="s">
        <v>26</v>
      </c>
      <c r="B392" t="s">
        <v>27</v>
      </c>
      <c r="C392">
        <v>94</v>
      </c>
      <c r="D392" t="s">
        <v>49</v>
      </c>
      <c r="E392" s="1">
        <v>44068</v>
      </c>
      <c r="F392" t="s">
        <v>434</v>
      </c>
      <c r="G392">
        <v>3538000</v>
      </c>
      <c r="H392">
        <f t="shared" si="9"/>
        <v>0</v>
      </c>
      <c r="J392" t="s">
        <v>34</v>
      </c>
    </row>
    <row r="393" spans="1:10">
      <c r="A393" s="2" t="s">
        <v>26</v>
      </c>
      <c r="B393" t="s">
        <v>27</v>
      </c>
      <c r="C393">
        <v>94</v>
      </c>
      <c r="D393" t="s">
        <v>49</v>
      </c>
      <c r="E393" s="1">
        <v>44069</v>
      </c>
      <c r="F393" t="s">
        <v>435</v>
      </c>
      <c r="G393">
        <v>3538000</v>
      </c>
      <c r="H393">
        <f t="shared" si="9"/>
        <v>0</v>
      </c>
      <c r="J393" t="s">
        <v>34</v>
      </c>
    </row>
    <row r="394" spans="1:10">
      <c r="A394" s="2" t="s">
        <v>26</v>
      </c>
      <c r="B394" t="s">
        <v>27</v>
      </c>
      <c r="C394">
        <v>94</v>
      </c>
      <c r="D394" t="s">
        <v>49</v>
      </c>
      <c r="E394" s="1">
        <v>44070</v>
      </c>
      <c r="F394" t="s">
        <v>436</v>
      </c>
      <c r="G394">
        <v>3538000</v>
      </c>
      <c r="H394">
        <f t="shared" si="9"/>
        <v>0</v>
      </c>
      <c r="J394" t="s">
        <v>34</v>
      </c>
    </row>
    <row r="395" spans="1:10">
      <c r="A395" s="2" t="s">
        <v>26</v>
      </c>
      <c r="B395" t="s">
        <v>27</v>
      </c>
      <c r="C395">
        <v>94</v>
      </c>
      <c r="D395" t="s">
        <v>49</v>
      </c>
      <c r="E395" s="1">
        <v>44071</v>
      </c>
      <c r="F395" t="s">
        <v>437</v>
      </c>
      <c r="G395">
        <v>3538000</v>
      </c>
      <c r="H395">
        <f t="shared" si="9"/>
        <v>0</v>
      </c>
      <c r="J395" t="s">
        <v>34</v>
      </c>
    </row>
    <row r="396" spans="1:10">
      <c r="A396" s="2" t="s">
        <v>26</v>
      </c>
      <c r="B396" t="s">
        <v>27</v>
      </c>
      <c r="C396">
        <v>94</v>
      </c>
      <c r="D396" t="s">
        <v>49</v>
      </c>
      <c r="E396" s="1">
        <v>44072</v>
      </c>
      <c r="F396" t="s">
        <v>438</v>
      </c>
      <c r="G396">
        <v>3538000</v>
      </c>
      <c r="H396">
        <f t="shared" si="9"/>
        <v>0</v>
      </c>
      <c r="J396" t="s">
        <v>34</v>
      </c>
    </row>
    <row r="397" spans="1:10">
      <c r="A397" s="2" t="s">
        <v>26</v>
      </c>
      <c r="B397" t="s">
        <v>27</v>
      </c>
      <c r="C397">
        <v>94</v>
      </c>
      <c r="D397" t="s">
        <v>49</v>
      </c>
      <c r="E397" s="1">
        <v>44073</v>
      </c>
      <c r="F397" t="s">
        <v>439</v>
      </c>
      <c r="G397">
        <v>3538000</v>
      </c>
      <c r="H397">
        <f t="shared" si="9"/>
        <v>0</v>
      </c>
      <c r="J397" t="s">
        <v>34</v>
      </c>
    </row>
    <row r="398" spans="1:10">
      <c r="A398" s="2" t="s">
        <v>26</v>
      </c>
      <c r="B398" t="s">
        <v>27</v>
      </c>
      <c r="C398">
        <v>94</v>
      </c>
      <c r="D398" t="s">
        <v>49</v>
      </c>
      <c r="E398" s="1">
        <v>44074</v>
      </c>
      <c r="F398" t="s">
        <v>440</v>
      </c>
      <c r="G398">
        <v>3538000</v>
      </c>
      <c r="H398">
        <f t="shared" si="9"/>
        <v>0</v>
      </c>
      <c r="J398" t="s">
        <v>34</v>
      </c>
    </row>
    <row r="399" spans="1:10">
      <c r="A399" s="2" t="s">
        <v>26</v>
      </c>
      <c r="B399" t="s">
        <v>27</v>
      </c>
      <c r="C399">
        <v>94</v>
      </c>
      <c r="D399" t="s">
        <v>49</v>
      </c>
      <c r="E399" s="1">
        <v>44075</v>
      </c>
      <c r="F399" t="s">
        <v>441</v>
      </c>
      <c r="G399">
        <v>3538000</v>
      </c>
      <c r="H399">
        <f t="shared" si="9"/>
        <v>0</v>
      </c>
      <c r="J399" t="s">
        <v>34</v>
      </c>
    </row>
  </sheetData>
  <autoFilter ref="A1:J399" xr:uid="{FA6284FC-351E-4ED9-9B70-8D106A45B475}"/>
  <hyperlinks>
    <hyperlink ref="L1" r:id="rId1" xr:uid="{28855823-AB26-4E0D-A0BD-B2F8FFC79570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>
      <selection activeCell="L7" sqref="L7"/>
    </sheetView>
  </sheetViews>
  <sheetFormatPr defaultRowHeight="15"/>
  <cols>
    <col min="1" max="1" width="11.42578125" bestFit="1" customWidth="1"/>
    <col min="2" max="2" width="10.42578125" bestFit="1" customWidth="1"/>
    <col min="3" max="3" width="16.85546875" bestFit="1" customWidth="1"/>
    <col min="4" max="4" width="13.28515625" bestFit="1" customWidth="1"/>
    <col min="5" max="6" width="13.5703125" bestFit="1" customWidth="1"/>
    <col min="7" max="7" width="8" bestFit="1" customWidth="1"/>
    <col min="8" max="8" width="11.28515625" bestFit="1" customWidth="1"/>
    <col min="9" max="9" width="6.28515625" bestFit="1" customWidth="1"/>
  </cols>
  <sheetData>
    <row r="1" spans="1:11">
      <c r="A1" s="2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31</v>
      </c>
      <c r="G1" t="s">
        <v>23</v>
      </c>
      <c r="H1" t="s">
        <v>24</v>
      </c>
      <c r="I1" t="s">
        <v>25</v>
      </c>
      <c r="K1" s="3" t="s">
        <v>48</v>
      </c>
    </row>
    <row r="2" spans="1:11">
      <c r="A2" s="2" t="s">
        <v>26</v>
      </c>
      <c r="B2" t="s">
        <v>27</v>
      </c>
      <c r="C2">
        <v>15</v>
      </c>
      <c r="D2" t="s">
        <v>3</v>
      </c>
      <c r="E2" t="s">
        <v>32</v>
      </c>
      <c r="F2" t="s">
        <v>33</v>
      </c>
      <c r="G2">
        <v>3107018</v>
      </c>
      <c r="H2" t="s">
        <v>28</v>
      </c>
      <c r="I2" t="s">
        <v>34</v>
      </c>
      <c r="J2">
        <f>G2/1000</f>
        <v>3107.018</v>
      </c>
    </row>
    <row r="3" spans="1:11">
      <c r="A3" s="2" t="s">
        <v>26</v>
      </c>
      <c r="B3" t="s">
        <v>27</v>
      </c>
      <c r="C3">
        <v>15</v>
      </c>
      <c r="D3" t="s">
        <v>3</v>
      </c>
      <c r="E3" t="s">
        <v>33</v>
      </c>
      <c r="F3" t="s">
        <v>35</v>
      </c>
      <c r="G3">
        <v>3091633</v>
      </c>
      <c r="H3" t="s">
        <v>28</v>
      </c>
      <c r="I3" t="s">
        <v>34</v>
      </c>
      <c r="J3">
        <f>G3/1000</f>
        <v>3091.6329999999998</v>
      </c>
    </row>
  </sheetData>
  <hyperlinks>
    <hyperlink ref="K1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INITDSS</vt:lpstr>
      <vt:lpstr>SVDSS</vt:lpstr>
      <vt:lpstr>OROevaprateIN</vt:lpstr>
      <vt:lpstr>OROinflow</vt:lpstr>
      <vt:lpstr>OROLEVEL5</vt:lpstr>
      <vt:lpstr>OROstrage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osorio</dc:creator>
  <cp:lastModifiedBy>nicole osorio</cp:lastModifiedBy>
  <dcterms:created xsi:type="dcterms:W3CDTF">2020-05-29T03:37:58Z</dcterms:created>
  <dcterms:modified xsi:type="dcterms:W3CDTF">2020-09-13T00:12:08Z</dcterms:modified>
</cp:coreProperties>
</file>