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E:\nicol\GoogleDrive\_GradSchool\CalLite\DailyModel\Data\"/>
    </mc:Choice>
  </mc:AlternateContent>
  <xr:revisionPtr revIDLastSave="0" documentId="13_ncr:1_{23F20513-6AC0-4570-A944-D230EF11BE10}" xr6:coauthVersionLast="45" xr6:coauthVersionMax="45" xr10:uidLastSave="{00000000-0000-0000-0000-000000000000}"/>
  <bookViews>
    <workbookView xWindow="28680" yWindow="-120" windowWidth="29040" windowHeight="15840" firstSheet="2" activeTab="2" xr2:uid="{00000000-000D-0000-FFFF-FFFF00000000}"/>
  </bookViews>
  <sheets>
    <sheet name="INITDSS (2)" sheetId="12" r:id="rId1"/>
    <sheet name="INITDSS" sheetId="5" r:id="rId2"/>
    <sheet name="SVDSS" sheetId="2" r:id="rId3"/>
    <sheet name="ThermalitoOutflow1" sheetId="10" r:id="rId4"/>
    <sheet name="ThermalitoOutflow2" sheetId="11" r:id="rId5"/>
    <sheet name="Demands" sheetId="17" r:id="rId6"/>
    <sheet name="MINGW_6&amp;DR69" sheetId="9" r:id="rId7"/>
    <sheet name="DEM_D6_PWR" sheetId="8" r:id="rId8"/>
    <sheet name="ReservoirData" sheetId="16" r:id="rId9"/>
    <sheet name="inflowShasta" sheetId="14" r:id="rId10"/>
    <sheet name="OROinflow" sheetId="3" r:id="rId11"/>
    <sheet name="OROevaprateIN" sheetId="7" r:id="rId12"/>
    <sheet name="OROLEVEL5" sheetId="6" r:id="rId13"/>
    <sheet name="OROLEVEL5extended" sheetId="13" r:id="rId14"/>
    <sheet name="OROstrage" sheetId="4" r:id="rId15"/>
    <sheet name="SHAstorage" sheetId="15" r:id="rId16"/>
  </sheets>
  <definedNames>
    <definedName name="_xlnm._FilterDatabase" localSheetId="9" hidden="1">inflowShasta!$A$1:$J$398</definedName>
    <definedName name="_xlnm._FilterDatabase" localSheetId="12" hidden="1">OROLEVEL5!$A$1:$J$399</definedName>
    <definedName name="_xlnm._FilterDatabase" localSheetId="13" hidden="1">OROLEVEL5extended!$A$1:$L$399</definedName>
    <definedName name="_xlnm._FilterDatabase" localSheetId="3" hidden="1">ThermalitoOutflow1!$A$1:$K$398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4" l="1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2" i="14"/>
  <c r="I3" i="15" l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2" i="15"/>
  <c r="F13" i="2" l="1"/>
  <c r="F500" i="2"/>
  <c r="B410" i="2"/>
  <c r="B411" i="2"/>
  <c r="F411" i="2" s="1"/>
  <c r="B412" i="2"/>
  <c r="B413" i="2"/>
  <c r="B414" i="2"/>
  <c r="B415" i="2"/>
  <c r="F415" i="2" s="1"/>
  <c r="B416" i="2"/>
  <c r="B417" i="2"/>
  <c r="B418" i="2"/>
  <c r="B419" i="2"/>
  <c r="F419" i="2" s="1"/>
  <c r="B420" i="2"/>
  <c r="B421" i="2"/>
  <c r="B422" i="2"/>
  <c r="B423" i="2"/>
  <c r="F423" i="2" s="1"/>
  <c r="B424" i="2"/>
  <c r="B425" i="2"/>
  <c r="B426" i="2"/>
  <c r="B427" i="2"/>
  <c r="F427" i="2" s="1"/>
  <c r="B428" i="2"/>
  <c r="B429" i="2"/>
  <c r="B430" i="2"/>
  <c r="B431" i="2"/>
  <c r="F431" i="2" s="1"/>
  <c r="B432" i="2"/>
  <c r="B433" i="2"/>
  <c r="B434" i="2"/>
  <c r="B435" i="2"/>
  <c r="F435" i="2" s="1"/>
  <c r="B436" i="2"/>
  <c r="B437" i="2"/>
  <c r="B438" i="2"/>
  <c r="B439" i="2"/>
  <c r="F439" i="2" s="1"/>
  <c r="B440" i="2"/>
  <c r="B441" i="2"/>
  <c r="B442" i="2"/>
  <c r="B443" i="2"/>
  <c r="F443" i="2" s="1"/>
  <c r="B444" i="2"/>
  <c r="B445" i="2"/>
  <c r="B446" i="2"/>
  <c r="B447" i="2"/>
  <c r="F447" i="2" s="1"/>
  <c r="B448" i="2"/>
  <c r="B449" i="2"/>
  <c r="B450" i="2"/>
  <c r="B451" i="2"/>
  <c r="F451" i="2" s="1"/>
  <c r="B452" i="2"/>
  <c r="B453" i="2"/>
  <c r="B454" i="2"/>
  <c r="B455" i="2"/>
  <c r="F455" i="2" s="1"/>
  <c r="B456" i="2"/>
  <c r="B457" i="2"/>
  <c r="B458" i="2"/>
  <c r="B459" i="2"/>
  <c r="F459" i="2" s="1"/>
  <c r="B460" i="2"/>
  <c r="B461" i="2"/>
  <c r="B462" i="2"/>
  <c r="B463" i="2"/>
  <c r="F463" i="2" s="1"/>
  <c r="B464" i="2"/>
  <c r="B465" i="2"/>
  <c r="B466" i="2"/>
  <c r="B467" i="2"/>
  <c r="F467" i="2" s="1"/>
  <c r="B468" i="2"/>
  <c r="B469" i="2"/>
  <c r="B470" i="2"/>
  <c r="B471" i="2"/>
  <c r="F471" i="2" s="1"/>
  <c r="B472" i="2"/>
  <c r="B473" i="2"/>
  <c r="B474" i="2"/>
  <c r="B475" i="2"/>
  <c r="F475" i="2" s="1"/>
  <c r="B476" i="2"/>
  <c r="B477" i="2"/>
  <c r="B478" i="2"/>
  <c r="B479" i="2"/>
  <c r="F479" i="2" s="1"/>
  <c r="B480" i="2"/>
  <c r="B481" i="2"/>
  <c r="B482" i="2"/>
  <c r="B483" i="2"/>
  <c r="F483" i="2" s="1"/>
  <c r="B484" i="2"/>
  <c r="B485" i="2"/>
  <c r="B486" i="2"/>
  <c r="B487" i="2"/>
  <c r="F487" i="2" s="1"/>
  <c r="B488" i="2"/>
  <c r="B489" i="2"/>
  <c r="B490" i="2"/>
  <c r="B491" i="2"/>
  <c r="F491" i="2" s="1"/>
  <c r="B492" i="2"/>
  <c r="B493" i="2"/>
  <c r="B494" i="2"/>
  <c r="B495" i="2"/>
  <c r="F495" i="2" s="1"/>
  <c r="B496" i="2"/>
  <c r="B497" i="2"/>
  <c r="B498" i="2"/>
  <c r="B499" i="2"/>
  <c r="F499" i="2" s="1"/>
  <c r="B500" i="2"/>
  <c r="B501" i="2"/>
  <c r="B502" i="2"/>
  <c r="B503" i="2"/>
  <c r="F503" i="2" s="1"/>
  <c r="B504" i="2"/>
  <c r="B505" i="2"/>
  <c r="B506" i="2"/>
  <c r="B507" i="2"/>
  <c r="F507" i="2" s="1"/>
  <c r="B508" i="2"/>
  <c r="B509" i="2"/>
  <c r="B510" i="2"/>
  <c r="B511" i="2"/>
  <c r="F511" i="2" s="1"/>
  <c r="B512" i="2"/>
  <c r="B513" i="2"/>
  <c r="B514" i="2"/>
  <c r="B515" i="2"/>
  <c r="F515" i="2" s="1"/>
  <c r="B516" i="2"/>
  <c r="B517" i="2"/>
  <c r="B518" i="2"/>
  <c r="B519" i="2"/>
  <c r="F519" i="2" s="1"/>
  <c r="B520" i="2"/>
  <c r="B521" i="2"/>
  <c r="B522" i="2"/>
  <c r="B523" i="2"/>
  <c r="F523" i="2" s="1"/>
  <c r="B524" i="2"/>
  <c r="B525" i="2"/>
  <c r="B526" i="2"/>
  <c r="B527" i="2"/>
  <c r="F527" i="2" s="1"/>
  <c r="B528" i="2"/>
  <c r="B529" i="2"/>
  <c r="B530" i="2"/>
  <c r="B531" i="2"/>
  <c r="F531" i="2" s="1"/>
  <c r="B532" i="2"/>
  <c r="B533" i="2"/>
  <c r="B534" i="2"/>
  <c r="B535" i="2"/>
  <c r="F535" i="2" s="1"/>
  <c r="B536" i="2"/>
  <c r="B537" i="2"/>
  <c r="B538" i="2"/>
  <c r="B539" i="2"/>
  <c r="F539" i="2" s="1"/>
  <c r="B540" i="2"/>
  <c r="B541" i="2"/>
  <c r="B542" i="2"/>
  <c r="B543" i="2"/>
  <c r="F543" i="2" s="1"/>
  <c r="B544" i="2"/>
  <c r="B545" i="2"/>
  <c r="B546" i="2"/>
  <c r="B547" i="2"/>
  <c r="F547" i="2" s="1"/>
  <c r="B548" i="2"/>
  <c r="B549" i="2"/>
  <c r="B550" i="2"/>
  <c r="B551" i="2"/>
  <c r="F551" i="2" s="1"/>
  <c r="B552" i="2"/>
  <c r="B553" i="2"/>
  <c r="B554" i="2"/>
  <c r="B555" i="2"/>
  <c r="F555" i="2" s="1"/>
  <c r="B556" i="2"/>
  <c r="B557" i="2"/>
  <c r="B558" i="2"/>
  <c r="B559" i="2"/>
  <c r="F559" i="2" s="1"/>
  <c r="B560" i="2"/>
  <c r="B561" i="2"/>
  <c r="B562" i="2"/>
  <c r="B563" i="2"/>
  <c r="F563" i="2" s="1"/>
  <c r="B564" i="2"/>
  <c r="B565" i="2"/>
  <c r="B566" i="2"/>
  <c r="B567" i="2"/>
  <c r="F567" i="2" s="1"/>
  <c r="B568" i="2"/>
  <c r="B569" i="2"/>
  <c r="B570" i="2"/>
  <c r="B571" i="2"/>
  <c r="F571" i="2" s="1"/>
  <c r="B572" i="2"/>
  <c r="B573" i="2"/>
  <c r="B574" i="2"/>
  <c r="B575" i="2"/>
  <c r="F575" i="2" s="1"/>
  <c r="B576" i="2"/>
  <c r="B577" i="2"/>
  <c r="B578" i="2"/>
  <c r="B579" i="2"/>
  <c r="F579" i="2" s="1"/>
  <c r="B580" i="2"/>
  <c r="B581" i="2"/>
  <c r="B582" i="2"/>
  <c r="B583" i="2"/>
  <c r="F583" i="2" s="1"/>
  <c r="B584" i="2"/>
  <c r="B585" i="2"/>
  <c r="B586" i="2"/>
  <c r="B587" i="2"/>
  <c r="F587" i="2" s="1"/>
  <c r="B588" i="2"/>
  <c r="B589" i="2"/>
  <c r="B590" i="2"/>
  <c r="B591" i="2"/>
  <c r="F591" i="2" s="1"/>
  <c r="B592" i="2"/>
  <c r="B593" i="2"/>
  <c r="B594" i="2"/>
  <c r="B595" i="2"/>
  <c r="F595" i="2" s="1"/>
  <c r="B596" i="2"/>
  <c r="B597" i="2"/>
  <c r="B598" i="2"/>
  <c r="B599" i="2"/>
  <c r="F599" i="2" s="1"/>
  <c r="B600" i="2"/>
  <c r="B601" i="2"/>
  <c r="B602" i="2"/>
  <c r="B603" i="2"/>
  <c r="F603" i="2" s="1"/>
  <c r="B604" i="2"/>
  <c r="B605" i="2"/>
  <c r="B606" i="2"/>
  <c r="B607" i="2"/>
  <c r="F607" i="2" s="1"/>
  <c r="B608" i="2"/>
  <c r="B609" i="2"/>
  <c r="B610" i="2"/>
  <c r="B611" i="2"/>
  <c r="F611" i="2" s="1"/>
  <c r="B612" i="2"/>
  <c r="B613" i="2"/>
  <c r="B614" i="2"/>
  <c r="B615" i="2"/>
  <c r="F615" i="2" s="1"/>
  <c r="B616" i="2"/>
  <c r="B617" i="2"/>
  <c r="B618" i="2"/>
  <c r="B619" i="2"/>
  <c r="F619" i="2" s="1"/>
  <c r="B620" i="2"/>
  <c r="B621" i="2"/>
  <c r="B622" i="2"/>
  <c r="B623" i="2"/>
  <c r="F623" i="2" s="1"/>
  <c r="B624" i="2"/>
  <c r="B625" i="2"/>
  <c r="B626" i="2"/>
  <c r="B627" i="2"/>
  <c r="F627" i="2" s="1"/>
  <c r="B628" i="2"/>
  <c r="B629" i="2"/>
  <c r="B630" i="2"/>
  <c r="B631" i="2"/>
  <c r="F631" i="2" s="1"/>
  <c r="B632" i="2"/>
  <c r="B633" i="2"/>
  <c r="B634" i="2"/>
  <c r="B635" i="2"/>
  <c r="F635" i="2" s="1"/>
  <c r="B636" i="2"/>
  <c r="B637" i="2"/>
  <c r="B638" i="2"/>
  <c r="B639" i="2"/>
  <c r="F639" i="2" s="1"/>
  <c r="B640" i="2"/>
  <c r="B641" i="2"/>
  <c r="B642" i="2"/>
  <c r="B643" i="2"/>
  <c r="F643" i="2" s="1"/>
  <c r="B644" i="2"/>
  <c r="B645" i="2"/>
  <c r="B646" i="2"/>
  <c r="B647" i="2"/>
  <c r="F647" i="2" s="1"/>
  <c r="B648" i="2"/>
  <c r="B649" i="2"/>
  <c r="B650" i="2"/>
  <c r="B651" i="2"/>
  <c r="F651" i="2" s="1"/>
  <c r="B652" i="2"/>
  <c r="B653" i="2"/>
  <c r="B654" i="2"/>
  <c r="B655" i="2"/>
  <c r="F655" i="2" s="1"/>
  <c r="B656" i="2"/>
  <c r="B657" i="2"/>
  <c r="B658" i="2"/>
  <c r="B659" i="2"/>
  <c r="F659" i="2" s="1"/>
  <c r="B660" i="2"/>
  <c r="B661" i="2"/>
  <c r="B662" i="2"/>
  <c r="B663" i="2"/>
  <c r="F663" i="2" s="1"/>
  <c r="B664" i="2"/>
  <c r="B665" i="2"/>
  <c r="B666" i="2"/>
  <c r="B667" i="2"/>
  <c r="F667" i="2" s="1"/>
  <c r="B668" i="2"/>
  <c r="B669" i="2"/>
  <c r="B670" i="2"/>
  <c r="B671" i="2"/>
  <c r="F671" i="2" s="1"/>
  <c r="B672" i="2"/>
  <c r="B673" i="2"/>
  <c r="B674" i="2"/>
  <c r="B675" i="2"/>
  <c r="F675" i="2" s="1"/>
  <c r="B676" i="2"/>
  <c r="B677" i="2"/>
  <c r="B678" i="2"/>
  <c r="B679" i="2"/>
  <c r="F679" i="2" s="1"/>
  <c r="B680" i="2"/>
  <c r="B681" i="2"/>
  <c r="B682" i="2"/>
  <c r="B683" i="2"/>
  <c r="F683" i="2" s="1"/>
  <c r="B684" i="2"/>
  <c r="B685" i="2"/>
  <c r="B686" i="2"/>
  <c r="B687" i="2"/>
  <c r="F687" i="2" s="1"/>
  <c r="B688" i="2"/>
  <c r="B689" i="2"/>
  <c r="B690" i="2"/>
  <c r="B691" i="2"/>
  <c r="F691" i="2" s="1"/>
  <c r="B692" i="2"/>
  <c r="B693" i="2"/>
  <c r="B694" i="2"/>
  <c r="B695" i="2"/>
  <c r="F695" i="2" s="1"/>
  <c r="B696" i="2"/>
  <c r="B697" i="2"/>
  <c r="B698" i="2"/>
  <c r="B699" i="2"/>
  <c r="F699" i="2" s="1"/>
  <c r="B700" i="2"/>
  <c r="B701" i="2"/>
  <c r="B702" i="2"/>
  <c r="B703" i="2"/>
  <c r="F703" i="2" s="1"/>
  <c r="B704" i="2"/>
  <c r="B705" i="2"/>
  <c r="B706" i="2"/>
  <c r="B707" i="2"/>
  <c r="F707" i="2" s="1"/>
  <c r="B708" i="2"/>
  <c r="B709" i="2"/>
  <c r="B710" i="2"/>
  <c r="B711" i="2"/>
  <c r="F711" i="2" s="1"/>
  <c r="B712" i="2"/>
  <c r="B713" i="2"/>
  <c r="B714" i="2"/>
  <c r="B715" i="2"/>
  <c r="F715" i="2" s="1"/>
  <c r="B716" i="2"/>
  <c r="B717" i="2"/>
  <c r="B718" i="2"/>
  <c r="B719" i="2"/>
  <c r="F719" i="2" s="1"/>
  <c r="B720" i="2"/>
  <c r="B721" i="2"/>
  <c r="B722" i="2"/>
  <c r="B723" i="2"/>
  <c r="F723" i="2" s="1"/>
  <c r="B724" i="2"/>
  <c r="B725" i="2"/>
  <c r="B726" i="2"/>
  <c r="B727" i="2"/>
  <c r="F727" i="2" s="1"/>
  <c r="B728" i="2"/>
  <c r="B729" i="2"/>
  <c r="B730" i="2"/>
  <c r="B731" i="2"/>
  <c r="F731" i="2" s="1"/>
  <c r="B732" i="2"/>
  <c r="B733" i="2"/>
  <c r="B734" i="2"/>
  <c r="B735" i="2"/>
  <c r="F735" i="2" s="1"/>
  <c r="B736" i="2"/>
  <c r="B737" i="2"/>
  <c r="B738" i="2"/>
  <c r="B739" i="2"/>
  <c r="F739" i="2" s="1"/>
  <c r="B740" i="2"/>
  <c r="B741" i="2"/>
  <c r="B742" i="2"/>
  <c r="B743" i="2"/>
  <c r="F743" i="2" s="1"/>
  <c r="B744" i="2"/>
  <c r="B745" i="2"/>
  <c r="B746" i="2"/>
  <c r="B747" i="2"/>
  <c r="F747" i="2" s="1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F410" i="2"/>
  <c r="F412" i="2"/>
  <c r="F413" i="2"/>
  <c r="F414" i="2"/>
  <c r="F416" i="2"/>
  <c r="F417" i="2"/>
  <c r="F418" i="2"/>
  <c r="F420" i="2"/>
  <c r="F421" i="2"/>
  <c r="F422" i="2"/>
  <c r="F424" i="2"/>
  <c r="F425" i="2"/>
  <c r="F426" i="2"/>
  <c r="F428" i="2"/>
  <c r="F429" i="2"/>
  <c r="F430" i="2"/>
  <c r="F432" i="2"/>
  <c r="F433" i="2"/>
  <c r="F434" i="2"/>
  <c r="F436" i="2"/>
  <c r="F437" i="2"/>
  <c r="F438" i="2"/>
  <c r="F440" i="2"/>
  <c r="F441" i="2"/>
  <c r="F442" i="2"/>
  <c r="F444" i="2"/>
  <c r="F445" i="2"/>
  <c r="F446" i="2"/>
  <c r="F448" i="2"/>
  <c r="F449" i="2"/>
  <c r="F450" i="2"/>
  <c r="F452" i="2"/>
  <c r="F453" i="2"/>
  <c r="F454" i="2"/>
  <c r="F456" i="2"/>
  <c r="F457" i="2"/>
  <c r="F458" i="2"/>
  <c r="F460" i="2"/>
  <c r="F461" i="2"/>
  <c r="F462" i="2"/>
  <c r="F464" i="2"/>
  <c r="F465" i="2"/>
  <c r="F466" i="2"/>
  <c r="F468" i="2"/>
  <c r="F469" i="2"/>
  <c r="F470" i="2"/>
  <c r="F472" i="2"/>
  <c r="F473" i="2"/>
  <c r="F474" i="2"/>
  <c r="F476" i="2"/>
  <c r="F477" i="2"/>
  <c r="F478" i="2"/>
  <c r="F480" i="2"/>
  <c r="F481" i="2"/>
  <c r="F482" i="2"/>
  <c r="F484" i="2"/>
  <c r="F485" i="2"/>
  <c r="F486" i="2"/>
  <c r="F488" i="2"/>
  <c r="F489" i="2"/>
  <c r="F490" i="2"/>
  <c r="F492" i="2"/>
  <c r="F493" i="2"/>
  <c r="F494" i="2"/>
  <c r="F496" i="2"/>
  <c r="F497" i="2"/>
  <c r="F498" i="2"/>
  <c r="F501" i="2"/>
  <c r="F502" i="2"/>
  <c r="F504" i="2"/>
  <c r="F505" i="2"/>
  <c r="F506" i="2"/>
  <c r="F508" i="2"/>
  <c r="F509" i="2"/>
  <c r="F510" i="2"/>
  <c r="F512" i="2"/>
  <c r="F513" i="2"/>
  <c r="F514" i="2"/>
  <c r="F516" i="2"/>
  <c r="F517" i="2"/>
  <c r="F518" i="2"/>
  <c r="F520" i="2"/>
  <c r="F521" i="2"/>
  <c r="F522" i="2"/>
  <c r="F524" i="2"/>
  <c r="F525" i="2"/>
  <c r="F526" i="2"/>
  <c r="F528" i="2"/>
  <c r="F529" i="2"/>
  <c r="F530" i="2"/>
  <c r="F532" i="2"/>
  <c r="F533" i="2"/>
  <c r="F534" i="2"/>
  <c r="F536" i="2"/>
  <c r="F537" i="2"/>
  <c r="F538" i="2"/>
  <c r="F540" i="2"/>
  <c r="F541" i="2"/>
  <c r="F542" i="2"/>
  <c r="F544" i="2"/>
  <c r="F545" i="2"/>
  <c r="F546" i="2"/>
  <c r="F548" i="2"/>
  <c r="F549" i="2"/>
  <c r="F550" i="2"/>
  <c r="F552" i="2"/>
  <c r="F553" i="2"/>
  <c r="F554" i="2"/>
  <c r="F556" i="2"/>
  <c r="F557" i="2"/>
  <c r="F558" i="2"/>
  <c r="F560" i="2"/>
  <c r="F561" i="2"/>
  <c r="F562" i="2"/>
  <c r="F564" i="2"/>
  <c r="F565" i="2"/>
  <c r="F566" i="2"/>
  <c r="F568" i="2"/>
  <c r="F569" i="2"/>
  <c r="F570" i="2"/>
  <c r="F572" i="2"/>
  <c r="F573" i="2"/>
  <c r="F574" i="2"/>
  <c r="F576" i="2"/>
  <c r="F577" i="2"/>
  <c r="F578" i="2"/>
  <c r="F580" i="2"/>
  <c r="F581" i="2"/>
  <c r="F582" i="2"/>
  <c r="F584" i="2"/>
  <c r="F585" i="2"/>
  <c r="F586" i="2"/>
  <c r="F588" i="2"/>
  <c r="F589" i="2"/>
  <c r="F590" i="2"/>
  <c r="F592" i="2"/>
  <c r="F593" i="2"/>
  <c r="F594" i="2"/>
  <c r="F596" i="2"/>
  <c r="F597" i="2"/>
  <c r="F598" i="2"/>
  <c r="F600" i="2"/>
  <c r="F601" i="2"/>
  <c r="F602" i="2"/>
  <c r="F604" i="2"/>
  <c r="F605" i="2"/>
  <c r="F606" i="2"/>
  <c r="F608" i="2"/>
  <c r="F609" i="2"/>
  <c r="F610" i="2"/>
  <c r="F612" i="2"/>
  <c r="F613" i="2"/>
  <c r="F614" i="2"/>
  <c r="F616" i="2"/>
  <c r="F617" i="2"/>
  <c r="F618" i="2"/>
  <c r="F620" i="2"/>
  <c r="F621" i="2"/>
  <c r="F622" i="2"/>
  <c r="F624" i="2"/>
  <c r="F625" i="2"/>
  <c r="F626" i="2"/>
  <c r="F628" i="2"/>
  <c r="F629" i="2"/>
  <c r="F630" i="2"/>
  <c r="F632" i="2"/>
  <c r="F633" i="2"/>
  <c r="F634" i="2"/>
  <c r="F636" i="2"/>
  <c r="F637" i="2"/>
  <c r="F638" i="2"/>
  <c r="F640" i="2"/>
  <c r="F641" i="2"/>
  <c r="F642" i="2"/>
  <c r="F644" i="2"/>
  <c r="F645" i="2"/>
  <c r="F646" i="2"/>
  <c r="F648" i="2"/>
  <c r="F649" i="2"/>
  <c r="F650" i="2"/>
  <c r="F652" i="2"/>
  <c r="F653" i="2"/>
  <c r="F654" i="2"/>
  <c r="F656" i="2"/>
  <c r="F657" i="2"/>
  <c r="F658" i="2"/>
  <c r="F660" i="2"/>
  <c r="F661" i="2"/>
  <c r="F662" i="2"/>
  <c r="F664" i="2"/>
  <c r="F665" i="2"/>
  <c r="F666" i="2"/>
  <c r="F668" i="2"/>
  <c r="F669" i="2"/>
  <c r="F670" i="2"/>
  <c r="F672" i="2"/>
  <c r="F673" i="2"/>
  <c r="F674" i="2"/>
  <c r="F676" i="2"/>
  <c r="F677" i="2"/>
  <c r="F678" i="2"/>
  <c r="F680" i="2"/>
  <c r="F681" i="2"/>
  <c r="F682" i="2"/>
  <c r="F684" i="2"/>
  <c r="F685" i="2"/>
  <c r="F686" i="2"/>
  <c r="F688" i="2"/>
  <c r="F689" i="2"/>
  <c r="F690" i="2"/>
  <c r="F692" i="2"/>
  <c r="F693" i="2"/>
  <c r="F694" i="2"/>
  <c r="F696" i="2"/>
  <c r="F697" i="2"/>
  <c r="F698" i="2"/>
  <c r="F700" i="2"/>
  <c r="F701" i="2"/>
  <c r="F702" i="2"/>
  <c r="F704" i="2"/>
  <c r="F705" i="2"/>
  <c r="F706" i="2"/>
  <c r="F708" i="2"/>
  <c r="F709" i="2"/>
  <c r="F710" i="2"/>
  <c r="F712" i="2"/>
  <c r="F713" i="2"/>
  <c r="F714" i="2"/>
  <c r="F716" i="2"/>
  <c r="F717" i="2"/>
  <c r="F718" i="2"/>
  <c r="F720" i="2"/>
  <c r="F721" i="2"/>
  <c r="F722" i="2"/>
  <c r="F724" i="2"/>
  <c r="F725" i="2"/>
  <c r="F726" i="2"/>
  <c r="F728" i="2"/>
  <c r="F729" i="2"/>
  <c r="F730" i="2"/>
  <c r="F732" i="2"/>
  <c r="F733" i="2"/>
  <c r="F734" i="2"/>
  <c r="F736" i="2"/>
  <c r="F737" i="2"/>
  <c r="F738" i="2"/>
  <c r="F740" i="2"/>
  <c r="F741" i="2"/>
  <c r="F742" i="2"/>
  <c r="F744" i="2"/>
  <c r="F745" i="2"/>
  <c r="F746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14" i="12" l="1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13" i="12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2" i="13"/>
  <c r="H155" i="13"/>
  <c r="G277" i="6"/>
  <c r="G276" i="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2" i="4"/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2" i="10"/>
  <c r="H14" i="2" l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13" i="2"/>
  <c r="M4" i="9"/>
  <c r="M5" i="9"/>
  <c r="M6" i="9"/>
  <c r="M7" i="9"/>
  <c r="M8" i="9"/>
  <c r="M9" i="9"/>
  <c r="M10" i="9"/>
  <c r="M11" i="9"/>
  <c r="M12" i="9"/>
  <c r="M13" i="9"/>
  <c r="M14" i="9"/>
  <c r="M3" i="9"/>
  <c r="L4" i="9"/>
  <c r="L5" i="9"/>
  <c r="L6" i="9"/>
  <c r="L7" i="9"/>
  <c r="L8" i="9"/>
  <c r="L9" i="9"/>
  <c r="L10" i="9"/>
  <c r="L11" i="9"/>
  <c r="L12" i="9"/>
  <c r="L13" i="9"/>
  <c r="L14" i="9"/>
  <c r="L3" i="9"/>
  <c r="J4" i="9"/>
  <c r="J5" i="9"/>
  <c r="J6" i="9"/>
  <c r="J7" i="9"/>
  <c r="J8" i="9"/>
  <c r="J9" i="9"/>
  <c r="J10" i="9"/>
  <c r="J11" i="9"/>
  <c r="J12" i="9"/>
  <c r="J13" i="9"/>
  <c r="J14" i="9"/>
  <c r="J3" i="9"/>
  <c r="K14" i="9"/>
  <c r="I14" i="9"/>
  <c r="K13" i="9"/>
  <c r="I13" i="9"/>
  <c r="K12" i="9"/>
  <c r="I12" i="9"/>
  <c r="K11" i="9"/>
  <c r="I11" i="9"/>
  <c r="K10" i="9"/>
  <c r="I10" i="9"/>
  <c r="K9" i="9"/>
  <c r="I9" i="9"/>
  <c r="K8" i="9"/>
  <c r="I8" i="9"/>
  <c r="K7" i="9"/>
  <c r="I7" i="9"/>
  <c r="K6" i="9"/>
  <c r="I6" i="9"/>
  <c r="K5" i="9"/>
  <c r="I5" i="9"/>
  <c r="K4" i="9"/>
  <c r="I4" i="9"/>
  <c r="K3" i="9"/>
  <c r="I3" i="9"/>
  <c r="D1015" i="9"/>
  <c r="C1015" i="9"/>
  <c r="D1014" i="9"/>
  <c r="C1014" i="9"/>
  <c r="D1013" i="9"/>
  <c r="C1013" i="9"/>
  <c r="D1012" i="9"/>
  <c r="C1012" i="9"/>
  <c r="D1011" i="9"/>
  <c r="C1011" i="9"/>
  <c r="D1010" i="9"/>
  <c r="C1010" i="9"/>
  <c r="D1009" i="9"/>
  <c r="C1009" i="9"/>
  <c r="D1008" i="9"/>
  <c r="C1008" i="9"/>
  <c r="D1007" i="9"/>
  <c r="C1007" i="9"/>
  <c r="D1006" i="9"/>
  <c r="C1006" i="9"/>
  <c r="D1005" i="9"/>
  <c r="C1005" i="9"/>
  <c r="D1004" i="9"/>
  <c r="C1004" i="9"/>
  <c r="D1003" i="9"/>
  <c r="C1003" i="9"/>
  <c r="D1002" i="9"/>
  <c r="C1002" i="9"/>
  <c r="D1001" i="9"/>
  <c r="C1001" i="9"/>
  <c r="D1000" i="9"/>
  <c r="C1000" i="9"/>
  <c r="D999" i="9"/>
  <c r="C999" i="9"/>
  <c r="D998" i="9"/>
  <c r="C998" i="9"/>
  <c r="D997" i="9"/>
  <c r="C997" i="9"/>
  <c r="D996" i="9"/>
  <c r="C996" i="9"/>
  <c r="D995" i="9"/>
  <c r="C995" i="9"/>
  <c r="D994" i="9"/>
  <c r="C994" i="9"/>
  <c r="D993" i="9"/>
  <c r="C993" i="9"/>
  <c r="D992" i="9"/>
  <c r="C992" i="9"/>
  <c r="D991" i="9"/>
  <c r="C991" i="9"/>
  <c r="D990" i="9"/>
  <c r="C990" i="9"/>
  <c r="D989" i="9"/>
  <c r="C989" i="9"/>
  <c r="D988" i="9"/>
  <c r="C988" i="9"/>
  <c r="D987" i="9"/>
  <c r="C987" i="9"/>
  <c r="D986" i="9"/>
  <c r="C986" i="9"/>
  <c r="D985" i="9"/>
  <c r="C985" i="9"/>
  <c r="D984" i="9"/>
  <c r="C984" i="9"/>
  <c r="D983" i="9"/>
  <c r="C983" i="9"/>
  <c r="D982" i="9"/>
  <c r="C982" i="9"/>
  <c r="D981" i="9"/>
  <c r="C981" i="9"/>
  <c r="D980" i="9"/>
  <c r="C980" i="9"/>
  <c r="D979" i="9"/>
  <c r="C979" i="9"/>
  <c r="D978" i="9"/>
  <c r="C978" i="9"/>
  <c r="D977" i="9"/>
  <c r="C977" i="9"/>
  <c r="D976" i="9"/>
  <c r="C976" i="9"/>
  <c r="D975" i="9"/>
  <c r="C975" i="9"/>
  <c r="D974" i="9"/>
  <c r="C974" i="9"/>
  <c r="D973" i="9"/>
  <c r="C973" i="9"/>
  <c r="D972" i="9"/>
  <c r="C972" i="9"/>
  <c r="D971" i="9"/>
  <c r="C971" i="9"/>
  <c r="D970" i="9"/>
  <c r="C970" i="9"/>
  <c r="D969" i="9"/>
  <c r="C969" i="9"/>
  <c r="D968" i="9"/>
  <c r="C968" i="9"/>
  <c r="D967" i="9"/>
  <c r="C967" i="9"/>
  <c r="D966" i="9"/>
  <c r="C966" i="9"/>
  <c r="D965" i="9"/>
  <c r="C965" i="9"/>
  <c r="D964" i="9"/>
  <c r="C964" i="9"/>
  <c r="D963" i="9"/>
  <c r="C963" i="9"/>
  <c r="D962" i="9"/>
  <c r="C962" i="9"/>
  <c r="D961" i="9"/>
  <c r="C961" i="9"/>
  <c r="D960" i="9"/>
  <c r="C960" i="9"/>
  <c r="D959" i="9"/>
  <c r="C959" i="9"/>
  <c r="D958" i="9"/>
  <c r="C958" i="9"/>
  <c r="D957" i="9"/>
  <c r="C957" i="9"/>
  <c r="D956" i="9"/>
  <c r="C956" i="9"/>
  <c r="D955" i="9"/>
  <c r="C955" i="9"/>
  <c r="D954" i="9"/>
  <c r="C954" i="9"/>
  <c r="D953" i="9"/>
  <c r="C953" i="9"/>
  <c r="D952" i="9"/>
  <c r="C952" i="9"/>
  <c r="D951" i="9"/>
  <c r="C951" i="9"/>
  <c r="D950" i="9"/>
  <c r="C950" i="9"/>
  <c r="D949" i="9"/>
  <c r="C949" i="9"/>
  <c r="D948" i="9"/>
  <c r="C948" i="9"/>
  <c r="D947" i="9"/>
  <c r="C947" i="9"/>
  <c r="D946" i="9"/>
  <c r="C946" i="9"/>
  <c r="D945" i="9"/>
  <c r="C945" i="9"/>
  <c r="D944" i="9"/>
  <c r="C944" i="9"/>
  <c r="D943" i="9"/>
  <c r="C943" i="9"/>
  <c r="D942" i="9"/>
  <c r="C942" i="9"/>
  <c r="D941" i="9"/>
  <c r="C941" i="9"/>
  <c r="D940" i="9"/>
  <c r="C940" i="9"/>
  <c r="D939" i="9"/>
  <c r="C939" i="9"/>
  <c r="D938" i="9"/>
  <c r="C938" i="9"/>
  <c r="D937" i="9"/>
  <c r="C937" i="9"/>
  <c r="D936" i="9"/>
  <c r="C936" i="9"/>
  <c r="D935" i="9"/>
  <c r="C935" i="9"/>
  <c r="D934" i="9"/>
  <c r="C934" i="9"/>
  <c r="D933" i="9"/>
  <c r="C933" i="9"/>
  <c r="D932" i="9"/>
  <c r="C932" i="9"/>
  <c r="D931" i="9"/>
  <c r="C931" i="9"/>
  <c r="D930" i="9"/>
  <c r="C930" i="9"/>
  <c r="D929" i="9"/>
  <c r="C929" i="9"/>
  <c r="D928" i="9"/>
  <c r="C928" i="9"/>
  <c r="D927" i="9"/>
  <c r="C927" i="9"/>
  <c r="D926" i="9"/>
  <c r="C926" i="9"/>
  <c r="D925" i="9"/>
  <c r="C925" i="9"/>
  <c r="D924" i="9"/>
  <c r="C924" i="9"/>
  <c r="D923" i="9"/>
  <c r="C923" i="9"/>
  <c r="D922" i="9"/>
  <c r="C922" i="9"/>
  <c r="D921" i="9"/>
  <c r="C921" i="9"/>
  <c r="D920" i="9"/>
  <c r="C920" i="9"/>
  <c r="D919" i="9"/>
  <c r="C919" i="9"/>
  <c r="D918" i="9"/>
  <c r="C918" i="9"/>
  <c r="D917" i="9"/>
  <c r="C917" i="9"/>
  <c r="D916" i="9"/>
  <c r="C916" i="9"/>
  <c r="D915" i="9"/>
  <c r="C915" i="9"/>
  <c r="D914" i="9"/>
  <c r="C914" i="9"/>
  <c r="D913" i="9"/>
  <c r="C913" i="9"/>
  <c r="D912" i="9"/>
  <c r="C912" i="9"/>
  <c r="D911" i="9"/>
  <c r="C911" i="9"/>
  <c r="D910" i="9"/>
  <c r="C910" i="9"/>
  <c r="D909" i="9"/>
  <c r="C909" i="9"/>
  <c r="D908" i="9"/>
  <c r="C908" i="9"/>
  <c r="D907" i="9"/>
  <c r="C907" i="9"/>
  <c r="D906" i="9"/>
  <c r="C906" i="9"/>
  <c r="D905" i="9"/>
  <c r="C905" i="9"/>
  <c r="D904" i="9"/>
  <c r="C904" i="9"/>
  <c r="D903" i="9"/>
  <c r="C903" i="9"/>
  <c r="D902" i="9"/>
  <c r="C902" i="9"/>
  <c r="D901" i="9"/>
  <c r="C901" i="9"/>
  <c r="D900" i="9"/>
  <c r="C900" i="9"/>
  <c r="D899" i="9"/>
  <c r="C899" i="9"/>
  <c r="D898" i="9"/>
  <c r="C898" i="9"/>
  <c r="D897" i="9"/>
  <c r="C897" i="9"/>
  <c r="D896" i="9"/>
  <c r="C896" i="9"/>
  <c r="D895" i="9"/>
  <c r="C895" i="9"/>
  <c r="D894" i="9"/>
  <c r="C894" i="9"/>
  <c r="D893" i="9"/>
  <c r="C893" i="9"/>
  <c r="D892" i="9"/>
  <c r="C892" i="9"/>
  <c r="D891" i="9"/>
  <c r="C891" i="9"/>
  <c r="D890" i="9"/>
  <c r="C890" i="9"/>
  <c r="D889" i="9"/>
  <c r="C889" i="9"/>
  <c r="D888" i="9"/>
  <c r="C888" i="9"/>
  <c r="D887" i="9"/>
  <c r="C887" i="9"/>
  <c r="D886" i="9"/>
  <c r="C886" i="9"/>
  <c r="D885" i="9"/>
  <c r="C885" i="9"/>
  <c r="D884" i="9"/>
  <c r="C884" i="9"/>
  <c r="D883" i="9"/>
  <c r="C883" i="9"/>
  <c r="D882" i="9"/>
  <c r="C882" i="9"/>
  <c r="D881" i="9"/>
  <c r="C881" i="9"/>
  <c r="D880" i="9"/>
  <c r="C880" i="9"/>
  <c r="D879" i="9"/>
  <c r="C879" i="9"/>
  <c r="D878" i="9"/>
  <c r="C878" i="9"/>
  <c r="D877" i="9"/>
  <c r="C877" i="9"/>
  <c r="D876" i="9"/>
  <c r="C876" i="9"/>
  <c r="D875" i="9"/>
  <c r="C875" i="9"/>
  <c r="D874" i="9"/>
  <c r="C874" i="9"/>
  <c r="D873" i="9"/>
  <c r="C873" i="9"/>
  <c r="D872" i="9"/>
  <c r="C872" i="9"/>
  <c r="D871" i="9"/>
  <c r="C871" i="9"/>
  <c r="D870" i="9"/>
  <c r="C870" i="9"/>
  <c r="D869" i="9"/>
  <c r="C869" i="9"/>
  <c r="D868" i="9"/>
  <c r="C868" i="9"/>
  <c r="D867" i="9"/>
  <c r="C867" i="9"/>
  <c r="D866" i="9"/>
  <c r="C866" i="9"/>
  <c r="D865" i="9"/>
  <c r="C865" i="9"/>
  <c r="D864" i="9"/>
  <c r="C864" i="9"/>
  <c r="D863" i="9"/>
  <c r="C863" i="9"/>
  <c r="D862" i="9"/>
  <c r="C862" i="9"/>
  <c r="D861" i="9"/>
  <c r="C861" i="9"/>
  <c r="D860" i="9"/>
  <c r="C860" i="9"/>
  <c r="D859" i="9"/>
  <c r="C859" i="9"/>
  <c r="D858" i="9"/>
  <c r="C858" i="9"/>
  <c r="D857" i="9"/>
  <c r="C857" i="9"/>
  <c r="D856" i="9"/>
  <c r="C856" i="9"/>
  <c r="D855" i="9"/>
  <c r="C855" i="9"/>
  <c r="D854" i="9"/>
  <c r="C854" i="9"/>
  <c r="D853" i="9"/>
  <c r="C853" i="9"/>
  <c r="D852" i="9"/>
  <c r="C852" i="9"/>
  <c r="D851" i="9"/>
  <c r="C851" i="9"/>
  <c r="D850" i="9"/>
  <c r="C850" i="9"/>
  <c r="D849" i="9"/>
  <c r="C849" i="9"/>
  <c r="D848" i="9"/>
  <c r="C848" i="9"/>
  <c r="D847" i="9"/>
  <c r="C847" i="9"/>
  <c r="D846" i="9"/>
  <c r="C846" i="9"/>
  <c r="D845" i="9"/>
  <c r="C845" i="9"/>
  <c r="D844" i="9"/>
  <c r="C844" i="9"/>
  <c r="D843" i="9"/>
  <c r="C843" i="9"/>
  <c r="D842" i="9"/>
  <c r="C842" i="9"/>
  <c r="D841" i="9"/>
  <c r="C841" i="9"/>
  <c r="D840" i="9"/>
  <c r="C840" i="9"/>
  <c r="D839" i="9"/>
  <c r="C839" i="9"/>
  <c r="D838" i="9"/>
  <c r="C838" i="9"/>
  <c r="D837" i="9"/>
  <c r="C837" i="9"/>
  <c r="D836" i="9"/>
  <c r="C836" i="9"/>
  <c r="D835" i="9"/>
  <c r="C835" i="9"/>
  <c r="D834" i="9"/>
  <c r="C834" i="9"/>
  <c r="D833" i="9"/>
  <c r="C833" i="9"/>
  <c r="D832" i="9"/>
  <c r="C832" i="9"/>
  <c r="D831" i="9"/>
  <c r="C831" i="9"/>
  <c r="D830" i="9"/>
  <c r="C830" i="9"/>
  <c r="D829" i="9"/>
  <c r="C829" i="9"/>
  <c r="D828" i="9"/>
  <c r="C828" i="9"/>
  <c r="D827" i="9"/>
  <c r="C827" i="9"/>
  <c r="D826" i="9"/>
  <c r="C826" i="9"/>
  <c r="D825" i="9"/>
  <c r="C825" i="9"/>
  <c r="D824" i="9"/>
  <c r="C824" i="9"/>
  <c r="D823" i="9"/>
  <c r="C823" i="9"/>
  <c r="D822" i="9"/>
  <c r="C822" i="9"/>
  <c r="D821" i="9"/>
  <c r="C821" i="9"/>
  <c r="D820" i="9"/>
  <c r="C820" i="9"/>
  <c r="D819" i="9"/>
  <c r="C819" i="9"/>
  <c r="D818" i="9"/>
  <c r="C818" i="9"/>
  <c r="D817" i="9"/>
  <c r="C817" i="9"/>
  <c r="D816" i="9"/>
  <c r="C816" i="9"/>
  <c r="D815" i="9"/>
  <c r="C815" i="9"/>
  <c r="D814" i="9"/>
  <c r="C814" i="9"/>
  <c r="D813" i="9"/>
  <c r="C813" i="9"/>
  <c r="D812" i="9"/>
  <c r="C812" i="9"/>
  <c r="D811" i="9"/>
  <c r="C811" i="9"/>
  <c r="D810" i="9"/>
  <c r="C810" i="9"/>
  <c r="D809" i="9"/>
  <c r="C809" i="9"/>
  <c r="D808" i="9"/>
  <c r="C808" i="9"/>
  <c r="D807" i="9"/>
  <c r="C807" i="9"/>
  <c r="D806" i="9"/>
  <c r="C806" i="9"/>
  <c r="D805" i="9"/>
  <c r="C805" i="9"/>
  <c r="D804" i="9"/>
  <c r="C804" i="9"/>
  <c r="D803" i="9"/>
  <c r="C803" i="9"/>
  <c r="D802" i="9"/>
  <c r="C802" i="9"/>
  <c r="D801" i="9"/>
  <c r="C801" i="9"/>
  <c r="D800" i="9"/>
  <c r="C800" i="9"/>
  <c r="D799" i="9"/>
  <c r="C799" i="9"/>
  <c r="D798" i="9"/>
  <c r="C798" i="9"/>
  <c r="D797" i="9"/>
  <c r="C797" i="9"/>
  <c r="D796" i="9"/>
  <c r="C796" i="9"/>
  <c r="D795" i="9"/>
  <c r="C795" i="9"/>
  <c r="D794" i="9"/>
  <c r="C794" i="9"/>
  <c r="D793" i="9"/>
  <c r="C793" i="9"/>
  <c r="D792" i="9"/>
  <c r="C792" i="9"/>
  <c r="D791" i="9"/>
  <c r="C791" i="9"/>
  <c r="D790" i="9"/>
  <c r="C790" i="9"/>
  <c r="D789" i="9"/>
  <c r="C789" i="9"/>
  <c r="D788" i="9"/>
  <c r="C788" i="9"/>
  <c r="D787" i="9"/>
  <c r="C787" i="9"/>
  <c r="D786" i="9"/>
  <c r="C786" i="9"/>
  <c r="D785" i="9"/>
  <c r="C785" i="9"/>
  <c r="D784" i="9"/>
  <c r="C784" i="9"/>
  <c r="D783" i="9"/>
  <c r="C783" i="9"/>
  <c r="D782" i="9"/>
  <c r="C782" i="9"/>
  <c r="D781" i="9"/>
  <c r="C781" i="9"/>
  <c r="D780" i="9"/>
  <c r="C780" i="9"/>
  <c r="D779" i="9"/>
  <c r="C779" i="9"/>
  <c r="D778" i="9"/>
  <c r="C778" i="9"/>
  <c r="D777" i="9"/>
  <c r="C777" i="9"/>
  <c r="D776" i="9"/>
  <c r="C776" i="9"/>
  <c r="D775" i="9"/>
  <c r="C775" i="9"/>
  <c r="D774" i="9"/>
  <c r="C774" i="9"/>
  <c r="D773" i="9"/>
  <c r="C773" i="9"/>
  <c r="D772" i="9"/>
  <c r="C772" i="9"/>
  <c r="D771" i="9"/>
  <c r="C771" i="9"/>
  <c r="D770" i="9"/>
  <c r="C770" i="9"/>
  <c r="D769" i="9"/>
  <c r="C769" i="9"/>
  <c r="D768" i="9"/>
  <c r="C768" i="9"/>
  <c r="D767" i="9"/>
  <c r="C767" i="9"/>
  <c r="D766" i="9"/>
  <c r="C766" i="9"/>
  <c r="D765" i="9"/>
  <c r="C765" i="9"/>
  <c r="D764" i="9"/>
  <c r="C764" i="9"/>
  <c r="D763" i="9"/>
  <c r="C763" i="9"/>
  <c r="D762" i="9"/>
  <c r="C762" i="9"/>
  <c r="D761" i="9"/>
  <c r="C761" i="9"/>
  <c r="D760" i="9"/>
  <c r="C760" i="9"/>
  <c r="D759" i="9"/>
  <c r="C759" i="9"/>
  <c r="D758" i="9"/>
  <c r="C758" i="9"/>
  <c r="D757" i="9"/>
  <c r="C757" i="9"/>
  <c r="D756" i="9"/>
  <c r="C756" i="9"/>
  <c r="D755" i="9"/>
  <c r="C755" i="9"/>
  <c r="D754" i="9"/>
  <c r="C754" i="9"/>
  <c r="D753" i="9"/>
  <c r="C753" i="9"/>
  <c r="D752" i="9"/>
  <c r="C752" i="9"/>
  <c r="D751" i="9"/>
  <c r="C751" i="9"/>
  <c r="D750" i="9"/>
  <c r="C750" i="9"/>
  <c r="D749" i="9"/>
  <c r="C749" i="9"/>
  <c r="D748" i="9"/>
  <c r="C748" i="9"/>
  <c r="D747" i="9"/>
  <c r="C747" i="9"/>
  <c r="D746" i="9"/>
  <c r="C746" i="9"/>
  <c r="D745" i="9"/>
  <c r="C745" i="9"/>
  <c r="D744" i="9"/>
  <c r="C744" i="9"/>
  <c r="D743" i="9"/>
  <c r="C743" i="9"/>
  <c r="D742" i="9"/>
  <c r="C742" i="9"/>
  <c r="D741" i="9"/>
  <c r="C741" i="9"/>
  <c r="D740" i="9"/>
  <c r="C740" i="9"/>
  <c r="D739" i="9"/>
  <c r="C739" i="9"/>
  <c r="D738" i="9"/>
  <c r="C738" i="9"/>
  <c r="D737" i="9"/>
  <c r="C737" i="9"/>
  <c r="D736" i="9"/>
  <c r="C736" i="9"/>
  <c r="D735" i="9"/>
  <c r="C735" i="9"/>
  <c r="D734" i="9"/>
  <c r="C734" i="9"/>
  <c r="D733" i="9"/>
  <c r="C733" i="9"/>
  <c r="D732" i="9"/>
  <c r="C732" i="9"/>
  <c r="D731" i="9"/>
  <c r="C731" i="9"/>
  <c r="D730" i="9"/>
  <c r="C730" i="9"/>
  <c r="D729" i="9"/>
  <c r="C729" i="9"/>
  <c r="D728" i="9"/>
  <c r="C728" i="9"/>
  <c r="D727" i="9"/>
  <c r="C727" i="9"/>
  <c r="D726" i="9"/>
  <c r="C726" i="9"/>
  <c r="D725" i="9"/>
  <c r="C725" i="9"/>
  <c r="D724" i="9"/>
  <c r="C724" i="9"/>
  <c r="D723" i="9"/>
  <c r="C723" i="9"/>
  <c r="D722" i="9"/>
  <c r="C722" i="9"/>
  <c r="D721" i="9"/>
  <c r="C721" i="9"/>
  <c r="D720" i="9"/>
  <c r="C720" i="9"/>
  <c r="D719" i="9"/>
  <c r="C719" i="9"/>
  <c r="D718" i="9"/>
  <c r="C718" i="9"/>
  <c r="D717" i="9"/>
  <c r="C717" i="9"/>
  <c r="D716" i="9"/>
  <c r="C716" i="9"/>
  <c r="D715" i="9"/>
  <c r="C715" i="9"/>
  <c r="D714" i="9"/>
  <c r="C714" i="9"/>
  <c r="D713" i="9"/>
  <c r="C713" i="9"/>
  <c r="D712" i="9"/>
  <c r="C712" i="9"/>
  <c r="D711" i="9"/>
  <c r="C711" i="9"/>
  <c r="D710" i="9"/>
  <c r="C710" i="9"/>
  <c r="D709" i="9"/>
  <c r="C709" i="9"/>
  <c r="D708" i="9"/>
  <c r="C708" i="9"/>
  <c r="D707" i="9"/>
  <c r="C707" i="9"/>
  <c r="D706" i="9"/>
  <c r="C706" i="9"/>
  <c r="D705" i="9"/>
  <c r="C705" i="9"/>
  <c r="D704" i="9"/>
  <c r="C704" i="9"/>
  <c r="D703" i="9"/>
  <c r="C703" i="9"/>
  <c r="D702" i="9"/>
  <c r="C702" i="9"/>
  <c r="D701" i="9"/>
  <c r="C701" i="9"/>
  <c r="D700" i="9"/>
  <c r="C700" i="9"/>
  <c r="D699" i="9"/>
  <c r="C699" i="9"/>
  <c r="D698" i="9"/>
  <c r="C698" i="9"/>
  <c r="D697" i="9"/>
  <c r="C697" i="9"/>
  <c r="D696" i="9"/>
  <c r="C696" i="9"/>
  <c r="D695" i="9"/>
  <c r="C695" i="9"/>
  <c r="D694" i="9"/>
  <c r="C694" i="9"/>
  <c r="D693" i="9"/>
  <c r="C693" i="9"/>
  <c r="D692" i="9"/>
  <c r="C692" i="9"/>
  <c r="D691" i="9"/>
  <c r="C691" i="9"/>
  <c r="D690" i="9"/>
  <c r="C690" i="9"/>
  <c r="D689" i="9"/>
  <c r="C689" i="9"/>
  <c r="D688" i="9"/>
  <c r="C688" i="9"/>
  <c r="D687" i="9"/>
  <c r="C687" i="9"/>
  <c r="D686" i="9"/>
  <c r="C686" i="9"/>
  <c r="D685" i="9"/>
  <c r="C685" i="9"/>
  <c r="D684" i="9"/>
  <c r="C684" i="9"/>
  <c r="D683" i="9"/>
  <c r="C683" i="9"/>
  <c r="D682" i="9"/>
  <c r="C682" i="9"/>
  <c r="D681" i="9"/>
  <c r="C681" i="9"/>
  <c r="D680" i="9"/>
  <c r="C680" i="9"/>
  <c r="D679" i="9"/>
  <c r="C679" i="9"/>
  <c r="D678" i="9"/>
  <c r="C678" i="9"/>
  <c r="D677" i="9"/>
  <c r="C677" i="9"/>
  <c r="D676" i="9"/>
  <c r="C676" i="9"/>
  <c r="D675" i="9"/>
  <c r="C675" i="9"/>
  <c r="D674" i="9"/>
  <c r="C674" i="9"/>
  <c r="D673" i="9"/>
  <c r="C673" i="9"/>
  <c r="D672" i="9"/>
  <c r="C672" i="9"/>
  <c r="D671" i="9"/>
  <c r="C671" i="9"/>
  <c r="D670" i="9"/>
  <c r="C670" i="9"/>
  <c r="D669" i="9"/>
  <c r="C669" i="9"/>
  <c r="D668" i="9"/>
  <c r="C668" i="9"/>
  <c r="D667" i="9"/>
  <c r="C667" i="9"/>
  <c r="D666" i="9"/>
  <c r="C666" i="9"/>
  <c r="D665" i="9"/>
  <c r="C665" i="9"/>
  <c r="D664" i="9"/>
  <c r="C664" i="9"/>
  <c r="D663" i="9"/>
  <c r="C663" i="9"/>
  <c r="D662" i="9"/>
  <c r="C662" i="9"/>
  <c r="D661" i="9"/>
  <c r="C661" i="9"/>
  <c r="D660" i="9"/>
  <c r="C660" i="9"/>
  <c r="D659" i="9"/>
  <c r="C659" i="9"/>
  <c r="D658" i="9"/>
  <c r="C658" i="9"/>
  <c r="D657" i="9"/>
  <c r="C657" i="9"/>
  <c r="D656" i="9"/>
  <c r="C656" i="9"/>
  <c r="D655" i="9"/>
  <c r="C655" i="9"/>
  <c r="D654" i="9"/>
  <c r="C654" i="9"/>
  <c r="D653" i="9"/>
  <c r="C653" i="9"/>
  <c r="D652" i="9"/>
  <c r="C652" i="9"/>
  <c r="D651" i="9"/>
  <c r="C651" i="9"/>
  <c r="D650" i="9"/>
  <c r="C650" i="9"/>
  <c r="D649" i="9"/>
  <c r="C649" i="9"/>
  <c r="D648" i="9"/>
  <c r="C648" i="9"/>
  <c r="D647" i="9"/>
  <c r="C647" i="9"/>
  <c r="D646" i="9"/>
  <c r="C646" i="9"/>
  <c r="D645" i="9"/>
  <c r="C645" i="9"/>
  <c r="D644" i="9"/>
  <c r="C644" i="9"/>
  <c r="D643" i="9"/>
  <c r="C643" i="9"/>
  <c r="D642" i="9"/>
  <c r="C642" i="9"/>
  <c r="D641" i="9"/>
  <c r="C641" i="9"/>
  <c r="D640" i="9"/>
  <c r="C640" i="9"/>
  <c r="D639" i="9"/>
  <c r="C639" i="9"/>
  <c r="D638" i="9"/>
  <c r="C638" i="9"/>
  <c r="D637" i="9"/>
  <c r="C637" i="9"/>
  <c r="D636" i="9"/>
  <c r="C636" i="9"/>
  <c r="D635" i="9"/>
  <c r="C635" i="9"/>
  <c r="D634" i="9"/>
  <c r="C634" i="9"/>
  <c r="D633" i="9"/>
  <c r="C633" i="9"/>
  <c r="D632" i="9"/>
  <c r="C632" i="9"/>
  <c r="D631" i="9"/>
  <c r="C631" i="9"/>
  <c r="D630" i="9"/>
  <c r="C630" i="9"/>
  <c r="D629" i="9"/>
  <c r="C629" i="9"/>
  <c r="D628" i="9"/>
  <c r="C628" i="9"/>
  <c r="D627" i="9"/>
  <c r="C627" i="9"/>
  <c r="D626" i="9"/>
  <c r="C626" i="9"/>
  <c r="D625" i="9"/>
  <c r="C625" i="9"/>
  <c r="D624" i="9"/>
  <c r="C624" i="9"/>
  <c r="D623" i="9"/>
  <c r="C623" i="9"/>
  <c r="D622" i="9"/>
  <c r="C622" i="9"/>
  <c r="D621" i="9"/>
  <c r="C621" i="9"/>
  <c r="D620" i="9"/>
  <c r="C620" i="9"/>
  <c r="D619" i="9"/>
  <c r="C619" i="9"/>
  <c r="D618" i="9"/>
  <c r="C618" i="9"/>
  <c r="D617" i="9"/>
  <c r="C617" i="9"/>
  <c r="D616" i="9"/>
  <c r="C616" i="9"/>
  <c r="D615" i="9"/>
  <c r="C615" i="9"/>
  <c r="D614" i="9"/>
  <c r="C614" i="9"/>
  <c r="D613" i="9"/>
  <c r="C613" i="9"/>
  <c r="D612" i="9"/>
  <c r="C612" i="9"/>
  <c r="D611" i="9"/>
  <c r="C611" i="9"/>
  <c r="D610" i="9"/>
  <c r="C610" i="9"/>
  <c r="D609" i="9"/>
  <c r="C609" i="9"/>
  <c r="D608" i="9"/>
  <c r="C608" i="9"/>
  <c r="D607" i="9"/>
  <c r="C607" i="9"/>
  <c r="D606" i="9"/>
  <c r="C606" i="9"/>
  <c r="D605" i="9"/>
  <c r="C605" i="9"/>
  <c r="D604" i="9"/>
  <c r="C604" i="9"/>
  <c r="D603" i="9"/>
  <c r="C603" i="9"/>
  <c r="D602" i="9"/>
  <c r="C602" i="9"/>
  <c r="D601" i="9"/>
  <c r="C601" i="9"/>
  <c r="D600" i="9"/>
  <c r="C600" i="9"/>
  <c r="D599" i="9"/>
  <c r="C599" i="9"/>
  <c r="D598" i="9"/>
  <c r="C598" i="9"/>
  <c r="D597" i="9"/>
  <c r="C597" i="9"/>
  <c r="D596" i="9"/>
  <c r="C596" i="9"/>
  <c r="D595" i="9"/>
  <c r="C595" i="9"/>
  <c r="D594" i="9"/>
  <c r="C594" i="9"/>
  <c r="D593" i="9"/>
  <c r="C593" i="9"/>
  <c r="D592" i="9"/>
  <c r="C592" i="9"/>
  <c r="D591" i="9"/>
  <c r="C591" i="9"/>
  <c r="D590" i="9"/>
  <c r="C590" i="9"/>
  <c r="D589" i="9"/>
  <c r="C589" i="9"/>
  <c r="D588" i="9"/>
  <c r="C588" i="9"/>
  <c r="D587" i="9"/>
  <c r="C587" i="9"/>
  <c r="D586" i="9"/>
  <c r="C586" i="9"/>
  <c r="D585" i="9"/>
  <c r="C585" i="9"/>
  <c r="D584" i="9"/>
  <c r="C584" i="9"/>
  <c r="D583" i="9"/>
  <c r="C583" i="9"/>
  <c r="D582" i="9"/>
  <c r="C582" i="9"/>
  <c r="D581" i="9"/>
  <c r="C581" i="9"/>
  <c r="D580" i="9"/>
  <c r="C580" i="9"/>
  <c r="D579" i="9"/>
  <c r="C579" i="9"/>
  <c r="D578" i="9"/>
  <c r="C578" i="9"/>
  <c r="D577" i="9"/>
  <c r="C577" i="9"/>
  <c r="D576" i="9"/>
  <c r="C576" i="9"/>
  <c r="D575" i="9"/>
  <c r="C575" i="9"/>
  <c r="D574" i="9"/>
  <c r="C574" i="9"/>
  <c r="D573" i="9"/>
  <c r="C573" i="9"/>
  <c r="D572" i="9"/>
  <c r="C572" i="9"/>
  <c r="D571" i="9"/>
  <c r="C571" i="9"/>
  <c r="D570" i="9"/>
  <c r="C570" i="9"/>
  <c r="D569" i="9"/>
  <c r="C569" i="9"/>
  <c r="D568" i="9"/>
  <c r="C568" i="9"/>
  <c r="D567" i="9"/>
  <c r="C567" i="9"/>
  <c r="D566" i="9"/>
  <c r="C566" i="9"/>
  <c r="D565" i="9"/>
  <c r="C565" i="9"/>
  <c r="D564" i="9"/>
  <c r="C564" i="9"/>
  <c r="D563" i="9"/>
  <c r="C563" i="9"/>
  <c r="D562" i="9"/>
  <c r="C562" i="9"/>
  <c r="D561" i="9"/>
  <c r="C561" i="9"/>
  <c r="D560" i="9"/>
  <c r="C560" i="9"/>
  <c r="D559" i="9"/>
  <c r="C559" i="9"/>
  <c r="D558" i="9"/>
  <c r="C558" i="9"/>
  <c r="D557" i="9"/>
  <c r="C557" i="9"/>
  <c r="D556" i="9"/>
  <c r="C556" i="9"/>
  <c r="D555" i="9"/>
  <c r="C555" i="9"/>
  <c r="D554" i="9"/>
  <c r="C554" i="9"/>
  <c r="D553" i="9"/>
  <c r="C553" i="9"/>
  <c r="D552" i="9"/>
  <c r="C552" i="9"/>
  <c r="D551" i="9"/>
  <c r="C551" i="9"/>
  <c r="D550" i="9"/>
  <c r="C550" i="9"/>
  <c r="D549" i="9"/>
  <c r="C549" i="9"/>
  <c r="D548" i="9"/>
  <c r="C548" i="9"/>
  <c r="D547" i="9"/>
  <c r="C547" i="9"/>
  <c r="D546" i="9"/>
  <c r="C546" i="9"/>
  <c r="D545" i="9"/>
  <c r="C545" i="9"/>
  <c r="D544" i="9"/>
  <c r="C544" i="9"/>
  <c r="D543" i="9"/>
  <c r="C543" i="9"/>
  <c r="D542" i="9"/>
  <c r="C542" i="9"/>
  <c r="D541" i="9"/>
  <c r="C541" i="9"/>
  <c r="D540" i="9"/>
  <c r="C540" i="9"/>
  <c r="D539" i="9"/>
  <c r="C539" i="9"/>
  <c r="D538" i="9"/>
  <c r="C538" i="9"/>
  <c r="D537" i="9"/>
  <c r="C537" i="9"/>
  <c r="D536" i="9"/>
  <c r="C536" i="9"/>
  <c r="D535" i="9"/>
  <c r="C535" i="9"/>
  <c r="D534" i="9"/>
  <c r="C534" i="9"/>
  <c r="D533" i="9"/>
  <c r="C533" i="9"/>
  <c r="D532" i="9"/>
  <c r="C532" i="9"/>
  <c r="D531" i="9"/>
  <c r="C531" i="9"/>
  <c r="D530" i="9"/>
  <c r="C530" i="9"/>
  <c r="D529" i="9"/>
  <c r="C529" i="9"/>
  <c r="D528" i="9"/>
  <c r="C528" i="9"/>
  <c r="D527" i="9"/>
  <c r="C527" i="9"/>
  <c r="D526" i="9"/>
  <c r="C526" i="9"/>
  <c r="D525" i="9"/>
  <c r="C525" i="9"/>
  <c r="D524" i="9"/>
  <c r="C524" i="9"/>
  <c r="D523" i="9"/>
  <c r="C523" i="9"/>
  <c r="D522" i="9"/>
  <c r="C522" i="9"/>
  <c r="D521" i="9"/>
  <c r="C521" i="9"/>
  <c r="D520" i="9"/>
  <c r="C520" i="9"/>
  <c r="D519" i="9"/>
  <c r="C519" i="9"/>
  <c r="D518" i="9"/>
  <c r="C518" i="9"/>
  <c r="D517" i="9"/>
  <c r="C517" i="9"/>
  <c r="D516" i="9"/>
  <c r="C516" i="9"/>
  <c r="D515" i="9"/>
  <c r="C515" i="9"/>
  <c r="D514" i="9"/>
  <c r="C514" i="9"/>
  <c r="D513" i="9"/>
  <c r="C513" i="9"/>
  <c r="D512" i="9"/>
  <c r="C512" i="9"/>
  <c r="D511" i="9"/>
  <c r="C511" i="9"/>
  <c r="D510" i="9"/>
  <c r="C510" i="9"/>
  <c r="D509" i="9"/>
  <c r="C509" i="9"/>
  <c r="D508" i="9"/>
  <c r="C508" i="9"/>
  <c r="D507" i="9"/>
  <c r="C507" i="9"/>
  <c r="D506" i="9"/>
  <c r="C506" i="9"/>
  <c r="D505" i="9"/>
  <c r="C505" i="9"/>
  <c r="D504" i="9"/>
  <c r="C504" i="9"/>
  <c r="D503" i="9"/>
  <c r="C503" i="9"/>
  <c r="D502" i="9"/>
  <c r="C502" i="9"/>
  <c r="D501" i="9"/>
  <c r="C501" i="9"/>
  <c r="D500" i="9"/>
  <c r="C500" i="9"/>
  <c r="D499" i="9"/>
  <c r="C499" i="9"/>
  <c r="D498" i="9"/>
  <c r="C498" i="9"/>
  <c r="D497" i="9"/>
  <c r="C497" i="9"/>
  <c r="D496" i="9"/>
  <c r="C496" i="9"/>
  <c r="D495" i="9"/>
  <c r="C495" i="9"/>
  <c r="D494" i="9"/>
  <c r="C494" i="9"/>
  <c r="D493" i="9"/>
  <c r="C493" i="9"/>
  <c r="D492" i="9"/>
  <c r="C492" i="9"/>
  <c r="D491" i="9"/>
  <c r="C491" i="9"/>
  <c r="D490" i="9"/>
  <c r="C490" i="9"/>
  <c r="D489" i="9"/>
  <c r="C489" i="9"/>
  <c r="D488" i="9"/>
  <c r="C488" i="9"/>
  <c r="D487" i="9"/>
  <c r="C487" i="9"/>
  <c r="D486" i="9"/>
  <c r="C486" i="9"/>
  <c r="D485" i="9"/>
  <c r="C485" i="9"/>
  <c r="D484" i="9"/>
  <c r="C484" i="9"/>
  <c r="D483" i="9"/>
  <c r="C483" i="9"/>
  <c r="D482" i="9"/>
  <c r="C482" i="9"/>
  <c r="D481" i="9"/>
  <c r="C481" i="9"/>
  <c r="D480" i="9"/>
  <c r="C480" i="9"/>
  <c r="D479" i="9"/>
  <c r="C479" i="9"/>
  <c r="D478" i="9"/>
  <c r="C478" i="9"/>
  <c r="D477" i="9"/>
  <c r="C477" i="9"/>
  <c r="D476" i="9"/>
  <c r="C476" i="9"/>
  <c r="D475" i="9"/>
  <c r="C475" i="9"/>
  <c r="D474" i="9"/>
  <c r="C474" i="9"/>
  <c r="D473" i="9"/>
  <c r="C473" i="9"/>
  <c r="D472" i="9"/>
  <c r="C472" i="9"/>
  <c r="D471" i="9"/>
  <c r="C471" i="9"/>
  <c r="D470" i="9"/>
  <c r="C470" i="9"/>
  <c r="D469" i="9"/>
  <c r="C469" i="9"/>
  <c r="D468" i="9"/>
  <c r="C468" i="9"/>
  <c r="D467" i="9"/>
  <c r="C467" i="9"/>
  <c r="D466" i="9"/>
  <c r="C466" i="9"/>
  <c r="D465" i="9"/>
  <c r="C465" i="9"/>
  <c r="D464" i="9"/>
  <c r="C464" i="9"/>
  <c r="D463" i="9"/>
  <c r="C463" i="9"/>
  <c r="D462" i="9"/>
  <c r="C462" i="9"/>
  <c r="D461" i="9"/>
  <c r="C461" i="9"/>
  <c r="D460" i="9"/>
  <c r="C460" i="9"/>
  <c r="D459" i="9"/>
  <c r="C459" i="9"/>
  <c r="D458" i="9"/>
  <c r="C458" i="9"/>
  <c r="D457" i="9"/>
  <c r="C457" i="9"/>
  <c r="D456" i="9"/>
  <c r="C456" i="9"/>
  <c r="D455" i="9"/>
  <c r="C455" i="9"/>
  <c r="D454" i="9"/>
  <c r="C454" i="9"/>
  <c r="D453" i="9"/>
  <c r="C453" i="9"/>
  <c r="D452" i="9"/>
  <c r="C452" i="9"/>
  <c r="D451" i="9"/>
  <c r="C451" i="9"/>
  <c r="D450" i="9"/>
  <c r="C450" i="9"/>
  <c r="D449" i="9"/>
  <c r="C449" i="9"/>
  <c r="D448" i="9"/>
  <c r="C448" i="9"/>
  <c r="D447" i="9"/>
  <c r="C447" i="9"/>
  <c r="D446" i="9"/>
  <c r="C446" i="9"/>
  <c r="D445" i="9"/>
  <c r="C445" i="9"/>
  <c r="D444" i="9"/>
  <c r="C444" i="9"/>
  <c r="D443" i="9"/>
  <c r="C443" i="9"/>
  <c r="D442" i="9"/>
  <c r="C442" i="9"/>
  <c r="D441" i="9"/>
  <c r="C441" i="9"/>
  <c r="D440" i="9"/>
  <c r="C440" i="9"/>
  <c r="D439" i="9"/>
  <c r="C439" i="9"/>
  <c r="D438" i="9"/>
  <c r="C438" i="9"/>
  <c r="D437" i="9"/>
  <c r="C437" i="9"/>
  <c r="D436" i="9"/>
  <c r="C436" i="9"/>
  <c r="D435" i="9"/>
  <c r="C435" i="9"/>
  <c r="D434" i="9"/>
  <c r="C434" i="9"/>
  <c r="D433" i="9"/>
  <c r="C433" i="9"/>
  <c r="D432" i="9"/>
  <c r="C432" i="9"/>
  <c r="D431" i="9"/>
  <c r="C431" i="9"/>
  <c r="D430" i="9"/>
  <c r="C430" i="9"/>
  <c r="D429" i="9"/>
  <c r="C429" i="9"/>
  <c r="D428" i="9"/>
  <c r="C428" i="9"/>
  <c r="D427" i="9"/>
  <c r="C427" i="9"/>
  <c r="D426" i="9"/>
  <c r="C426" i="9"/>
  <c r="D425" i="9"/>
  <c r="C425" i="9"/>
  <c r="D424" i="9"/>
  <c r="C424" i="9"/>
  <c r="D423" i="9"/>
  <c r="C423" i="9"/>
  <c r="D422" i="9"/>
  <c r="C422" i="9"/>
  <c r="D421" i="9"/>
  <c r="C421" i="9"/>
  <c r="D420" i="9"/>
  <c r="C420" i="9"/>
  <c r="D419" i="9"/>
  <c r="C419" i="9"/>
  <c r="D418" i="9"/>
  <c r="C418" i="9"/>
  <c r="D417" i="9"/>
  <c r="C417" i="9"/>
  <c r="D416" i="9"/>
  <c r="C416" i="9"/>
  <c r="D415" i="9"/>
  <c r="C415" i="9"/>
  <c r="D414" i="9"/>
  <c r="C414" i="9"/>
  <c r="D413" i="9"/>
  <c r="C413" i="9"/>
  <c r="D412" i="9"/>
  <c r="C412" i="9"/>
  <c r="D411" i="9"/>
  <c r="C411" i="9"/>
  <c r="D410" i="9"/>
  <c r="C410" i="9"/>
  <c r="D409" i="9"/>
  <c r="C409" i="9"/>
  <c r="D408" i="9"/>
  <c r="C408" i="9"/>
  <c r="D407" i="9"/>
  <c r="C407" i="9"/>
  <c r="D406" i="9"/>
  <c r="C406" i="9"/>
  <c r="D405" i="9"/>
  <c r="C405" i="9"/>
  <c r="D404" i="9"/>
  <c r="C404" i="9"/>
  <c r="D403" i="9"/>
  <c r="C403" i="9"/>
  <c r="D402" i="9"/>
  <c r="C402" i="9"/>
  <c r="D401" i="9"/>
  <c r="C401" i="9"/>
  <c r="D400" i="9"/>
  <c r="C400" i="9"/>
  <c r="D399" i="9"/>
  <c r="C399" i="9"/>
  <c r="D398" i="9"/>
  <c r="C398" i="9"/>
  <c r="D397" i="9"/>
  <c r="C397" i="9"/>
  <c r="D396" i="9"/>
  <c r="C396" i="9"/>
  <c r="D395" i="9"/>
  <c r="C395" i="9"/>
  <c r="D394" i="9"/>
  <c r="C394" i="9"/>
  <c r="D393" i="9"/>
  <c r="C393" i="9"/>
  <c r="D392" i="9"/>
  <c r="C392" i="9"/>
  <c r="D391" i="9"/>
  <c r="C391" i="9"/>
  <c r="D390" i="9"/>
  <c r="C390" i="9"/>
  <c r="D389" i="9"/>
  <c r="C389" i="9"/>
  <c r="D388" i="9"/>
  <c r="C388" i="9"/>
  <c r="D387" i="9"/>
  <c r="C387" i="9"/>
  <c r="D386" i="9"/>
  <c r="C386" i="9"/>
  <c r="D385" i="9"/>
  <c r="C385" i="9"/>
  <c r="D384" i="9"/>
  <c r="C384" i="9"/>
  <c r="D383" i="9"/>
  <c r="C383" i="9"/>
  <c r="D382" i="9"/>
  <c r="C382" i="9"/>
  <c r="D381" i="9"/>
  <c r="C381" i="9"/>
  <c r="D380" i="9"/>
  <c r="C380" i="9"/>
  <c r="D379" i="9"/>
  <c r="C379" i="9"/>
  <c r="D378" i="9"/>
  <c r="C378" i="9"/>
  <c r="D377" i="9"/>
  <c r="C377" i="9"/>
  <c r="D376" i="9"/>
  <c r="C376" i="9"/>
  <c r="D375" i="9"/>
  <c r="C375" i="9"/>
  <c r="D374" i="9"/>
  <c r="C374" i="9"/>
  <c r="D373" i="9"/>
  <c r="C373" i="9"/>
  <c r="D372" i="9"/>
  <c r="C372" i="9"/>
  <c r="D371" i="9"/>
  <c r="C371" i="9"/>
  <c r="D370" i="9"/>
  <c r="C370" i="9"/>
  <c r="D369" i="9"/>
  <c r="C369" i="9"/>
  <c r="D368" i="9"/>
  <c r="C368" i="9"/>
  <c r="D367" i="9"/>
  <c r="C367" i="9"/>
  <c r="D366" i="9"/>
  <c r="C366" i="9"/>
  <c r="D365" i="9"/>
  <c r="C365" i="9"/>
  <c r="D364" i="9"/>
  <c r="C364" i="9"/>
  <c r="D363" i="9"/>
  <c r="C363" i="9"/>
  <c r="D362" i="9"/>
  <c r="C362" i="9"/>
  <c r="D361" i="9"/>
  <c r="C361" i="9"/>
  <c r="D360" i="9"/>
  <c r="C360" i="9"/>
  <c r="D359" i="9"/>
  <c r="C359" i="9"/>
  <c r="D358" i="9"/>
  <c r="C358" i="9"/>
  <c r="D357" i="9"/>
  <c r="C357" i="9"/>
  <c r="D356" i="9"/>
  <c r="C356" i="9"/>
  <c r="D355" i="9"/>
  <c r="C355" i="9"/>
  <c r="D354" i="9"/>
  <c r="C354" i="9"/>
  <c r="D353" i="9"/>
  <c r="C353" i="9"/>
  <c r="D352" i="9"/>
  <c r="C352" i="9"/>
  <c r="D351" i="9"/>
  <c r="C351" i="9"/>
  <c r="D350" i="9"/>
  <c r="C350" i="9"/>
  <c r="D349" i="9"/>
  <c r="C349" i="9"/>
  <c r="D348" i="9"/>
  <c r="C348" i="9"/>
  <c r="D347" i="9"/>
  <c r="C347" i="9"/>
  <c r="D346" i="9"/>
  <c r="C346" i="9"/>
  <c r="D345" i="9"/>
  <c r="C345" i="9"/>
  <c r="D344" i="9"/>
  <c r="C344" i="9"/>
  <c r="D343" i="9"/>
  <c r="C343" i="9"/>
  <c r="D342" i="9"/>
  <c r="C342" i="9"/>
  <c r="D341" i="9"/>
  <c r="C341" i="9"/>
  <c r="D340" i="9"/>
  <c r="C340" i="9"/>
  <c r="D339" i="9"/>
  <c r="C339" i="9"/>
  <c r="D338" i="9"/>
  <c r="C338" i="9"/>
  <c r="D337" i="9"/>
  <c r="C337" i="9"/>
  <c r="D336" i="9"/>
  <c r="C336" i="9"/>
  <c r="D335" i="9"/>
  <c r="C335" i="9"/>
  <c r="D334" i="9"/>
  <c r="C334" i="9"/>
  <c r="D333" i="9"/>
  <c r="C333" i="9"/>
  <c r="D332" i="9"/>
  <c r="C332" i="9"/>
  <c r="D331" i="9"/>
  <c r="C331" i="9"/>
  <c r="D330" i="9"/>
  <c r="C330" i="9"/>
  <c r="D329" i="9"/>
  <c r="C329" i="9"/>
  <c r="D328" i="9"/>
  <c r="C328" i="9"/>
  <c r="D327" i="9"/>
  <c r="C327" i="9"/>
  <c r="D326" i="9"/>
  <c r="C326" i="9"/>
  <c r="D325" i="9"/>
  <c r="C325" i="9"/>
  <c r="D324" i="9"/>
  <c r="C324" i="9"/>
  <c r="D323" i="9"/>
  <c r="C323" i="9"/>
  <c r="D322" i="9"/>
  <c r="C322" i="9"/>
  <c r="D321" i="9"/>
  <c r="C321" i="9"/>
  <c r="D320" i="9"/>
  <c r="C320" i="9"/>
  <c r="D319" i="9"/>
  <c r="C319" i="9"/>
  <c r="D318" i="9"/>
  <c r="C318" i="9"/>
  <c r="D317" i="9"/>
  <c r="C317" i="9"/>
  <c r="D316" i="9"/>
  <c r="C316" i="9"/>
  <c r="D315" i="9"/>
  <c r="C315" i="9"/>
  <c r="D314" i="9"/>
  <c r="C314" i="9"/>
  <c r="D313" i="9"/>
  <c r="C313" i="9"/>
  <c r="D312" i="9"/>
  <c r="C312" i="9"/>
  <c r="D311" i="9"/>
  <c r="C311" i="9"/>
  <c r="D310" i="9"/>
  <c r="C310" i="9"/>
  <c r="D309" i="9"/>
  <c r="C309" i="9"/>
  <c r="D308" i="9"/>
  <c r="C308" i="9"/>
  <c r="D307" i="9"/>
  <c r="C307" i="9"/>
  <c r="D306" i="9"/>
  <c r="C306" i="9"/>
  <c r="D305" i="9"/>
  <c r="C305" i="9"/>
  <c r="D304" i="9"/>
  <c r="C304" i="9"/>
  <c r="D303" i="9"/>
  <c r="C303" i="9"/>
  <c r="D302" i="9"/>
  <c r="C302" i="9"/>
  <c r="D301" i="9"/>
  <c r="C301" i="9"/>
  <c r="D300" i="9"/>
  <c r="C300" i="9"/>
  <c r="D299" i="9"/>
  <c r="C299" i="9"/>
  <c r="D298" i="9"/>
  <c r="C298" i="9"/>
  <c r="D297" i="9"/>
  <c r="C297" i="9"/>
  <c r="D296" i="9"/>
  <c r="C296" i="9"/>
  <c r="D295" i="9"/>
  <c r="C295" i="9"/>
  <c r="D294" i="9"/>
  <c r="C294" i="9"/>
  <c r="D293" i="9"/>
  <c r="C293" i="9"/>
  <c r="D292" i="9"/>
  <c r="C292" i="9"/>
  <c r="D291" i="9"/>
  <c r="C291" i="9"/>
  <c r="D290" i="9"/>
  <c r="C290" i="9"/>
  <c r="D289" i="9"/>
  <c r="C289" i="9"/>
  <c r="D288" i="9"/>
  <c r="C288" i="9"/>
  <c r="D287" i="9"/>
  <c r="C287" i="9"/>
  <c r="D286" i="9"/>
  <c r="C286" i="9"/>
  <c r="D285" i="9"/>
  <c r="C285" i="9"/>
  <c r="D284" i="9"/>
  <c r="C284" i="9"/>
  <c r="D283" i="9"/>
  <c r="C283" i="9"/>
  <c r="D282" i="9"/>
  <c r="C282" i="9"/>
  <c r="D281" i="9"/>
  <c r="C281" i="9"/>
  <c r="D280" i="9"/>
  <c r="C280" i="9"/>
  <c r="D279" i="9"/>
  <c r="C279" i="9"/>
  <c r="D278" i="9"/>
  <c r="C278" i="9"/>
  <c r="D277" i="9"/>
  <c r="C277" i="9"/>
  <c r="D276" i="9"/>
  <c r="C276" i="9"/>
  <c r="D275" i="9"/>
  <c r="C275" i="9"/>
  <c r="D274" i="9"/>
  <c r="C274" i="9"/>
  <c r="D273" i="9"/>
  <c r="C273" i="9"/>
  <c r="D272" i="9"/>
  <c r="C272" i="9"/>
  <c r="D271" i="9"/>
  <c r="C271" i="9"/>
  <c r="D270" i="9"/>
  <c r="C270" i="9"/>
  <c r="D269" i="9"/>
  <c r="C269" i="9"/>
  <c r="D268" i="9"/>
  <c r="C268" i="9"/>
  <c r="D267" i="9"/>
  <c r="C267" i="9"/>
  <c r="D266" i="9"/>
  <c r="C266" i="9"/>
  <c r="D265" i="9"/>
  <c r="C265" i="9"/>
  <c r="D264" i="9"/>
  <c r="C264" i="9"/>
  <c r="D263" i="9"/>
  <c r="C263" i="9"/>
  <c r="D262" i="9"/>
  <c r="C262" i="9"/>
  <c r="D261" i="9"/>
  <c r="C261" i="9"/>
  <c r="D260" i="9"/>
  <c r="C260" i="9"/>
  <c r="D259" i="9"/>
  <c r="C259" i="9"/>
  <c r="D258" i="9"/>
  <c r="C258" i="9"/>
  <c r="D257" i="9"/>
  <c r="C257" i="9"/>
  <c r="D256" i="9"/>
  <c r="C256" i="9"/>
  <c r="D255" i="9"/>
  <c r="C255" i="9"/>
  <c r="D254" i="9"/>
  <c r="C254" i="9"/>
  <c r="D253" i="9"/>
  <c r="C253" i="9"/>
  <c r="D252" i="9"/>
  <c r="C252" i="9"/>
  <c r="D251" i="9"/>
  <c r="C251" i="9"/>
  <c r="D250" i="9"/>
  <c r="C250" i="9"/>
  <c r="D249" i="9"/>
  <c r="C249" i="9"/>
  <c r="D248" i="9"/>
  <c r="C248" i="9"/>
  <c r="D247" i="9"/>
  <c r="C247" i="9"/>
  <c r="D246" i="9"/>
  <c r="C246" i="9"/>
  <c r="D245" i="9"/>
  <c r="C245" i="9"/>
  <c r="D244" i="9"/>
  <c r="C244" i="9"/>
  <c r="D243" i="9"/>
  <c r="C243" i="9"/>
  <c r="D242" i="9"/>
  <c r="C242" i="9"/>
  <c r="D241" i="9"/>
  <c r="C241" i="9"/>
  <c r="D240" i="9"/>
  <c r="C240" i="9"/>
  <c r="D239" i="9"/>
  <c r="C239" i="9"/>
  <c r="D238" i="9"/>
  <c r="C238" i="9"/>
  <c r="D237" i="9"/>
  <c r="C237" i="9"/>
  <c r="D236" i="9"/>
  <c r="C236" i="9"/>
  <c r="D235" i="9"/>
  <c r="C235" i="9"/>
  <c r="D234" i="9"/>
  <c r="C234" i="9"/>
  <c r="D233" i="9"/>
  <c r="C233" i="9"/>
  <c r="D232" i="9"/>
  <c r="C232" i="9"/>
  <c r="D231" i="9"/>
  <c r="C231" i="9"/>
  <c r="D230" i="9"/>
  <c r="C230" i="9"/>
  <c r="D229" i="9"/>
  <c r="C229" i="9"/>
  <c r="D228" i="9"/>
  <c r="C228" i="9"/>
  <c r="D227" i="9"/>
  <c r="C227" i="9"/>
  <c r="D226" i="9"/>
  <c r="C226" i="9"/>
  <c r="D225" i="9"/>
  <c r="C225" i="9"/>
  <c r="D224" i="9"/>
  <c r="C224" i="9"/>
  <c r="D223" i="9"/>
  <c r="C223" i="9"/>
  <c r="D222" i="9"/>
  <c r="C222" i="9"/>
  <c r="D221" i="9"/>
  <c r="C221" i="9"/>
  <c r="D220" i="9"/>
  <c r="C220" i="9"/>
  <c r="D219" i="9"/>
  <c r="C219" i="9"/>
  <c r="D218" i="9"/>
  <c r="C218" i="9"/>
  <c r="D217" i="9"/>
  <c r="C217" i="9"/>
  <c r="D216" i="9"/>
  <c r="C216" i="9"/>
  <c r="D215" i="9"/>
  <c r="C215" i="9"/>
  <c r="D214" i="9"/>
  <c r="C214" i="9"/>
  <c r="D213" i="9"/>
  <c r="C213" i="9"/>
  <c r="D212" i="9"/>
  <c r="C212" i="9"/>
  <c r="D211" i="9"/>
  <c r="C211" i="9"/>
  <c r="D210" i="9"/>
  <c r="C210" i="9"/>
  <c r="D209" i="9"/>
  <c r="C209" i="9"/>
  <c r="D208" i="9"/>
  <c r="C208" i="9"/>
  <c r="D207" i="9"/>
  <c r="C207" i="9"/>
  <c r="D206" i="9"/>
  <c r="C206" i="9"/>
  <c r="D205" i="9"/>
  <c r="C205" i="9"/>
  <c r="D204" i="9"/>
  <c r="C204" i="9"/>
  <c r="D203" i="9"/>
  <c r="C203" i="9"/>
  <c r="D202" i="9"/>
  <c r="C202" i="9"/>
  <c r="D201" i="9"/>
  <c r="C201" i="9"/>
  <c r="D200" i="9"/>
  <c r="C200" i="9"/>
  <c r="D199" i="9"/>
  <c r="C199" i="9"/>
  <c r="D198" i="9"/>
  <c r="C198" i="9"/>
  <c r="D197" i="9"/>
  <c r="C197" i="9"/>
  <c r="D196" i="9"/>
  <c r="C196" i="9"/>
  <c r="D195" i="9"/>
  <c r="C195" i="9"/>
  <c r="D194" i="9"/>
  <c r="C194" i="9"/>
  <c r="D193" i="9"/>
  <c r="C193" i="9"/>
  <c r="D192" i="9"/>
  <c r="C192" i="9"/>
  <c r="D191" i="9"/>
  <c r="C191" i="9"/>
  <c r="D190" i="9"/>
  <c r="C190" i="9"/>
  <c r="D189" i="9"/>
  <c r="C189" i="9"/>
  <c r="D188" i="9"/>
  <c r="C188" i="9"/>
  <c r="D187" i="9"/>
  <c r="C187" i="9"/>
  <c r="D186" i="9"/>
  <c r="C186" i="9"/>
  <c r="D185" i="9"/>
  <c r="C185" i="9"/>
  <c r="D184" i="9"/>
  <c r="C184" i="9"/>
  <c r="D183" i="9"/>
  <c r="C183" i="9"/>
  <c r="D182" i="9"/>
  <c r="C182" i="9"/>
  <c r="D181" i="9"/>
  <c r="C181" i="9"/>
  <c r="D180" i="9"/>
  <c r="C180" i="9"/>
  <c r="D179" i="9"/>
  <c r="C179" i="9"/>
  <c r="D178" i="9"/>
  <c r="C178" i="9"/>
  <c r="D177" i="9"/>
  <c r="C177" i="9"/>
  <c r="D176" i="9"/>
  <c r="C176" i="9"/>
  <c r="D175" i="9"/>
  <c r="C175" i="9"/>
  <c r="D174" i="9"/>
  <c r="C174" i="9"/>
  <c r="D173" i="9"/>
  <c r="C173" i="9"/>
  <c r="D172" i="9"/>
  <c r="C172" i="9"/>
  <c r="D171" i="9"/>
  <c r="C171" i="9"/>
  <c r="D170" i="9"/>
  <c r="C170" i="9"/>
  <c r="D169" i="9"/>
  <c r="C169" i="9"/>
  <c r="D168" i="9"/>
  <c r="C168" i="9"/>
  <c r="D167" i="9"/>
  <c r="C167" i="9"/>
  <c r="D166" i="9"/>
  <c r="C166" i="9"/>
  <c r="D165" i="9"/>
  <c r="C165" i="9"/>
  <c r="D164" i="9"/>
  <c r="C164" i="9"/>
  <c r="D163" i="9"/>
  <c r="C163" i="9"/>
  <c r="D162" i="9"/>
  <c r="C162" i="9"/>
  <c r="D161" i="9"/>
  <c r="C161" i="9"/>
  <c r="D160" i="9"/>
  <c r="C160" i="9"/>
  <c r="D159" i="9"/>
  <c r="C159" i="9"/>
  <c r="D158" i="9"/>
  <c r="C158" i="9"/>
  <c r="D157" i="9"/>
  <c r="C157" i="9"/>
  <c r="D156" i="9"/>
  <c r="C156" i="9"/>
  <c r="D155" i="9"/>
  <c r="C155" i="9"/>
  <c r="D154" i="9"/>
  <c r="C154" i="9"/>
  <c r="D153" i="9"/>
  <c r="C153" i="9"/>
  <c r="D152" i="9"/>
  <c r="C152" i="9"/>
  <c r="D151" i="9"/>
  <c r="C151" i="9"/>
  <c r="D150" i="9"/>
  <c r="C150" i="9"/>
  <c r="D149" i="9"/>
  <c r="C149" i="9"/>
  <c r="D148" i="9"/>
  <c r="C148" i="9"/>
  <c r="D147" i="9"/>
  <c r="C147" i="9"/>
  <c r="D146" i="9"/>
  <c r="C146" i="9"/>
  <c r="D145" i="9"/>
  <c r="C145" i="9"/>
  <c r="D144" i="9"/>
  <c r="C144" i="9"/>
  <c r="D143" i="9"/>
  <c r="C143" i="9"/>
  <c r="D142" i="9"/>
  <c r="C142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83" i="9"/>
  <c r="C83" i="9"/>
  <c r="D82" i="9"/>
  <c r="C82" i="9"/>
  <c r="D81" i="9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F14" i="2" l="1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K13" i="8"/>
  <c r="K14" i="8"/>
  <c r="J13" i="8"/>
  <c r="J14" i="8"/>
  <c r="I14" i="8"/>
  <c r="I13" i="8"/>
  <c r="K4" i="8"/>
  <c r="K5" i="8"/>
  <c r="K6" i="8"/>
  <c r="K7" i="8"/>
  <c r="K8" i="8"/>
  <c r="K9" i="8"/>
  <c r="K10" i="8"/>
  <c r="K11" i="8"/>
  <c r="K12" i="8"/>
  <c r="K3" i="8"/>
  <c r="J4" i="8"/>
  <c r="J5" i="8"/>
  <c r="J6" i="8"/>
  <c r="J7" i="8"/>
  <c r="J8" i="8"/>
  <c r="J9" i="8"/>
  <c r="J10" i="8"/>
  <c r="J11" i="8"/>
  <c r="J12" i="8"/>
  <c r="J3" i="8"/>
  <c r="I4" i="8"/>
  <c r="I5" i="8"/>
  <c r="I6" i="8"/>
  <c r="I7" i="8"/>
  <c r="I8" i="8"/>
  <c r="I9" i="8"/>
  <c r="I10" i="8"/>
  <c r="I11" i="8"/>
  <c r="I12" i="8"/>
  <c r="I3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8" i="8"/>
  <c r="E29" i="2" l="1"/>
  <c r="E45" i="2"/>
  <c r="E61" i="2"/>
  <c r="E77" i="2"/>
  <c r="E93" i="2"/>
  <c r="E105" i="2"/>
  <c r="E113" i="2"/>
  <c r="E121" i="2"/>
  <c r="E129" i="2"/>
  <c r="E137" i="2"/>
  <c r="E145" i="2"/>
  <c r="E153" i="2"/>
  <c r="E161" i="2"/>
  <c r="E169" i="2"/>
  <c r="E177" i="2"/>
  <c r="E185" i="2"/>
  <c r="E193" i="2"/>
  <c r="E201" i="2"/>
  <c r="E209" i="2"/>
  <c r="E217" i="2"/>
  <c r="E225" i="2"/>
  <c r="E233" i="2"/>
  <c r="E241" i="2"/>
  <c r="E249" i="2"/>
  <c r="E257" i="2"/>
  <c r="E265" i="2"/>
  <c r="E273" i="2"/>
  <c r="E281" i="2"/>
  <c r="E289" i="2"/>
  <c r="E297" i="2"/>
  <c r="E305" i="2"/>
  <c r="E313" i="2"/>
  <c r="E321" i="2"/>
  <c r="E329" i="2"/>
  <c r="E337" i="2"/>
  <c r="E345" i="2"/>
  <c r="E353" i="2"/>
  <c r="E357" i="2"/>
  <c r="E361" i="2"/>
  <c r="E365" i="2"/>
  <c r="E369" i="2"/>
  <c r="E373" i="2"/>
  <c r="E377" i="2"/>
  <c r="E381" i="2"/>
  <c r="E385" i="2"/>
  <c r="E389" i="2"/>
  <c r="E393" i="2"/>
  <c r="E397" i="2"/>
  <c r="E401" i="2"/>
  <c r="E405" i="2"/>
  <c r="E409" i="2"/>
  <c r="B13" i="2"/>
  <c r="E13" i="2" s="1"/>
  <c r="B14" i="2"/>
  <c r="E14" i="2" s="1"/>
  <c r="B15" i="2"/>
  <c r="E15" i="2" s="1"/>
  <c r="B16" i="2"/>
  <c r="E16" i="2" s="1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E23" i="2" s="1"/>
  <c r="B24" i="2"/>
  <c r="E24" i="2" s="1"/>
  <c r="B25" i="2"/>
  <c r="E25" i="2" s="1"/>
  <c r="B26" i="2"/>
  <c r="E26" i="2" s="1"/>
  <c r="B27" i="2"/>
  <c r="E27" i="2" s="1"/>
  <c r="B28" i="2"/>
  <c r="E28" i="2" s="1"/>
  <c r="B29" i="2"/>
  <c r="B30" i="2"/>
  <c r="E30" i="2" s="1"/>
  <c r="B31" i="2"/>
  <c r="E31" i="2" s="1"/>
  <c r="B32" i="2"/>
  <c r="E32" i="2" s="1"/>
  <c r="B33" i="2"/>
  <c r="E33" i="2" s="1"/>
  <c r="B34" i="2"/>
  <c r="E34" i="2" s="1"/>
  <c r="B35" i="2"/>
  <c r="E35" i="2" s="1"/>
  <c r="B36" i="2"/>
  <c r="E36" i="2" s="1"/>
  <c r="B37" i="2"/>
  <c r="E37" i="2" s="1"/>
  <c r="B38" i="2"/>
  <c r="E38" i="2" s="1"/>
  <c r="B39" i="2"/>
  <c r="E39" i="2" s="1"/>
  <c r="B40" i="2"/>
  <c r="E40" i="2" s="1"/>
  <c r="B41" i="2"/>
  <c r="E41" i="2" s="1"/>
  <c r="B42" i="2"/>
  <c r="E42" i="2" s="1"/>
  <c r="B43" i="2"/>
  <c r="E43" i="2" s="1"/>
  <c r="B44" i="2"/>
  <c r="E44" i="2" s="1"/>
  <c r="B45" i="2"/>
  <c r="B46" i="2"/>
  <c r="E46" i="2" s="1"/>
  <c r="B47" i="2"/>
  <c r="E47" i="2" s="1"/>
  <c r="B48" i="2"/>
  <c r="E48" i="2" s="1"/>
  <c r="B49" i="2"/>
  <c r="E49" i="2" s="1"/>
  <c r="B50" i="2"/>
  <c r="E50" i="2" s="1"/>
  <c r="B51" i="2"/>
  <c r="E51" i="2" s="1"/>
  <c r="B52" i="2"/>
  <c r="E52" i="2" s="1"/>
  <c r="B53" i="2"/>
  <c r="E53" i="2" s="1"/>
  <c r="B54" i="2"/>
  <c r="E54" i="2" s="1"/>
  <c r="B55" i="2"/>
  <c r="E55" i="2" s="1"/>
  <c r="B56" i="2"/>
  <c r="E56" i="2" s="1"/>
  <c r="B57" i="2"/>
  <c r="E57" i="2" s="1"/>
  <c r="B58" i="2"/>
  <c r="E58" i="2" s="1"/>
  <c r="B59" i="2"/>
  <c r="E59" i="2" s="1"/>
  <c r="B60" i="2"/>
  <c r="E60" i="2" s="1"/>
  <c r="B61" i="2"/>
  <c r="B62" i="2"/>
  <c r="E62" i="2" s="1"/>
  <c r="B63" i="2"/>
  <c r="E63" i="2" s="1"/>
  <c r="B64" i="2"/>
  <c r="E64" i="2" s="1"/>
  <c r="B65" i="2"/>
  <c r="E65" i="2" s="1"/>
  <c r="B66" i="2"/>
  <c r="E66" i="2" s="1"/>
  <c r="B67" i="2"/>
  <c r="E67" i="2" s="1"/>
  <c r="B68" i="2"/>
  <c r="E68" i="2" s="1"/>
  <c r="B69" i="2"/>
  <c r="E69" i="2" s="1"/>
  <c r="B70" i="2"/>
  <c r="E70" i="2" s="1"/>
  <c r="B71" i="2"/>
  <c r="E71" i="2" s="1"/>
  <c r="B72" i="2"/>
  <c r="E72" i="2" s="1"/>
  <c r="B73" i="2"/>
  <c r="E73" i="2" s="1"/>
  <c r="B74" i="2"/>
  <c r="E74" i="2" s="1"/>
  <c r="B75" i="2"/>
  <c r="E75" i="2" s="1"/>
  <c r="B76" i="2"/>
  <c r="E76" i="2" s="1"/>
  <c r="B77" i="2"/>
  <c r="B78" i="2"/>
  <c r="E78" i="2" s="1"/>
  <c r="B79" i="2"/>
  <c r="E79" i="2" s="1"/>
  <c r="B80" i="2"/>
  <c r="E80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 s="1"/>
  <c r="B88" i="2"/>
  <c r="E88" i="2" s="1"/>
  <c r="B89" i="2"/>
  <c r="E89" i="2" s="1"/>
  <c r="B90" i="2"/>
  <c r="E90" i="2" s="1"/>
  <c r="B91" i="2"/>
  <c r="E91" i="2" s="1"/>
  <c r="B92" i="2"/>
  <c r="E92" i="2" s="1"/>
  <c r="B93" i="2"/>
  <c r="B94" i="2"/>
  <c r="E94" i="2" s="1"/>
  <c r="B95" i="2"/>
  <c r="E95" i="2" s="1"/>
  <c r="B96" i="2"/>
  <c r="E96" i="2" s="1"/>
  <c r="B97" i="2"/>
  <c r="E97" i="2" s="1"/>
  <c r="B98" i="2"/>
  <c r="E98" i="2" s="1"/>
  <c r="B99" i="2"/>
  <c r="E99" i="2" s="1"/>
  <c r="B100" i="2"/>
  <c r="E100" i="2" s="1"/>
  <c r="B101" i="2"/>
  <c r="E101" i="2" s="1"/>
  <c r="B102" i="2"/>
  <c r="E102" i="2" s="1"/>
  <c r="B103" i="2"/>
  <c r="E103" i="2" s="1"/>
  <c r="B104" i="2"/>
  <c r="E104" i="2" s="1"/>
  <c r="B105" i="2"/>
  <c r="B106" i="2"/>
  <c r="E106" i="2" s="1"/>
  <c r="B107" i="2"/>
  <c r="E107" i="2" s="1"/>
  <c r="B108" i="2"/>
  <c r="E108" i="2" s="1"/>
  <c r="B109" i="2"/>
  <c r="E109" i="2" s="1"/>
  <c r="B110" i="2"/>
  <c r="E110" i="2" s="1"/>
  <c r="B111" i="2"/>
  <c r="E111" i="2" s="1"/>
  <c r="B112" i="2"/>
  <c r="E112" i="2" s="1"/>
  <c r="B113" i="2"/>
  <c r="B114" i="2"/>
  <c r="E114" i="2" s="1"/>
  <c r="B115" i="2"/>
  <c r="E115" i="2" s="1"/>
  <c r="B116" i="2"/>
  <c r="E116" i="2" s="1"/>
  <c r="B117" i="2"/>
  <c r="E117" i="2" s="1"/>
  <c r="B118" i="2"/>
  <c r="E118" i="2" s="1"/>
  <c r="B119" i="2"/>
  <c r="E119" i="2" s="1"/>
  <c r="B120" i="2"/>
  <c r="E120" i="2" s="1"/>
  <c r="B121" i="2"/>
  <c r="B122" i="2"/>
  <c r="E122" i="2" s="1"/>
  <c r="B123" i="2"/>
  <c r="E123" i="2" s="1"/>
  <c r="B124" i="2"/>
  <c r="E124" i="2" s="1"/>
  <c r="B125" i="2"/>
  <c r="E125" i="2" s="1"/>
  <c r="B126" i="2"/>
  <c r="E126" i="2" s="1"/>
  <c r="B127" i="2"/>
  <c r="E127" i="2" s="1"/>
  <c r="B128" i="2"/>
  <c r="E128" i="2" s="1"/>
  <c r="B129" i="2"/>
  <c r="B130" i="2"/>
  <c r="E130" i="2" s="1"/>
  <c r="B131" i="2"/>
  <c r="E131" i="2" s="1"/>
  <c r="B132" i="2"/>
  <c r="E132" i="2" s="1"/>
  <c r="B133" i="2"/>
  <c r="E133" i="2" s="1"/>
  <c r="B134" i="2"/>
  <c r="E134" i="2" s="1"/>
  <c r="B135" i="2"/>
  <c r="E135" i="2" s="1"/>
  <c r="B136" i="2"/>
  <c r="E136" i="2" s="1"/>
  <c r="B137" i="2"/>
  <c r="B138" i="2"/>
  <c r="E138" i="2" s="1"/>
  <c r="B139" i="2"/>
  <c r="E139" i="2" s="1"/>
  <c r="B140" i="2"/>
  <c r="E140" i="2" s="1"/>
  <c r="B141" i="2"/>
  <c r="E141" i="2" s="1"/>
  <c r="B142" i="2"/>
  <c r="E142" i="2" s="1"/>
  <c r="B143" i="2"/>
  <c r="E143" i="2" s="1"/>
  <c r="B144" i="2"/>
  <c r="E144" i="2" s="1"/>
  <c r="B145" i="2"/>
  <c r="B146" i="2"/>
  <c r="E146" i="2" s="1"/>
  <c r="B147" i="2"/>
  <c r="E147" i="2" s="1"/>
  <c r="B148" i="2"/>
  <c r="E148" i="2" s="1"/>
  <c r="B149" i="2"/>
  <c r="E149" i="2" s="1"/>
  <c r="B150" i="2"/>
  <c r="E150" i="2" s="1"/>
  <c r="B151" i="2"/>
  <c r="E151" i="2" s="1"/>
  <c r="B152" i="2"/>
  <c r="E152" i="2" s="1"/>
  <c r="B153" i="2"/>
  <c r="B154" i="2"/>
  <c r="E154" i="2" s="1"/>
  <c r="B155" i="2"/>
  <c r="E155" i="2" s="1"/>
  <c r="B156" i="2"/>
  <c r="E156" i="2" s="1"/>
  <c r="B157" i="2"/>
  <c r="E157" i="2" s="1"/>
  <c r="B158" i="2"/>
  <c r="E158" i="2" s="1"/>
  <c r="B159" i="2"/>
  <c r="E159" i="2" s="1"/>
  <c r="B160" i="2"/>
  <c r="E160" i="2" s="1"/>
  <c r="B161" i="2"/>
  <c r="B162" i="2"/>
  <c r="E162" i="2" s="1"/>
  <c r="B163" i="2"/>
  <c r="E163" i="2" s="1"/>
  <c r="B164" i="2"/>
  <c r="E164" i="2" s="1"/>
  <c r="B165" i="2"/>
  <c r="E165" i="2" s="1"/>
  <c r="B166" i="2"/>
  <c r="E166" i="2" s="1"/>
  <c r="B167" i="2"/>
  <c r="E167" i="2" s="1"/>
  <c r="B168" i="2"/>
  <c r="E168" i="2" s="1"/>
  <c r="B169" i="2"/>
  <c r="B170" i="2"/>
  <c r="E170" i="2" s="1"/>
  <c r="B171" i="2"/>
  <c r="E171" i="2" s="1"/>
  <c r="B172" i="2"/>
  <c r="E172" i="2" s="1"/>
  <c r="B173" i="2"/>
  <c r="E173" i="2" s="1"/>
  <c r="B174" i="2"/>
  <c r="E174" i="2" s="1"/>
  <c r="B175" i="2"/>
  <c r="E175" i="2" s="1"/>
  <c r="B176" i="2"/>
  <c r="E176" i="2" s="1"/>
  <c r="B177" i="2"/>
  <c r="B178" i="2"/>
  <c r="E178" i="2" s="1"/>
  <c r="B179" i="2"/>
  <c r="E179" i="2" s="1"/>
  <c r="B180" i="2"/>
  <c r="E180" i="2" s="1"/>
  <c r="B181" i="2"/>
  <c r="E181" i="2" s="1"/>
  <c r="B182" i="2"/>
  <c r="E182" i="2" s="1"/>
  <c r="B183" i="2"/>
  <c r="E183" i="2" s="1"/>
  <c r="B184" i="2"/>
  <c r="E184" i="2" s="1"/>
  <c r="B185" i="2"/>
  <c r="B186" i="2"/>
  <c r="E186" i="2" s="1"/>
  <c r="B187" i="2"/>
  <c r="E187" i="2" s="1"/>
  <c r="B188" i="2"/>
  <c r="E188" i="2" s="1"/>
  <c r="B189" i="2"/>
  <c r="E189" i="2" s="1"/>
  <c r="B190" i="2"/>
  <c r="E190" i="2" s="1"/>
  <c r="B191" i="2"/>
  <c r="E191" i="2" s="1"/>
  <c r="B192" i="2"/>
  <c r="E192" i="2" s="1"/>
  <c r="B193" i="2"/>
  <c r="B194" i="2"/>
  <c r="E194" i="2" s="1"/>
  <c r="B195" i="2"/>
  <c r="E195" i="2" s="1"/>
  <c r="B196" i="2"/>
  <c r="E196" i="2" s="1"/>
  <c r="B197" i="2"/>
  <c r="E197" i="2" s="1"/>
  <c r="B198" i="2"/>
  <c r="E198" i="2" s="1"/>
  <c r="B199" i="2"/>
  <c r="E199" i="2" s="1"/>
  <c r="B200" i="2"/>
  <c r="E200" i="2" s="1"/>
  <c r="B201" i="2"/>
  <c r="B202" i="2"/>
  <c r="E202" i="2" s="1"/>
  <c r="B203" i="2"/>
  <c r="E203" i="2" s="1"/>
  <c r="B204" i="2"/>
  <c r="E204" i="2" s="1"/>
  <c r="B205" i="2"/>
  <c r="E205" i="2" s="1"/>
  <c r="B206" i="2"/>
  <c r="E206" i="2" s="1"/>
  <c r="B207" i="2"/>
  <c r="E207" i="2" s="1"/>
  <c r="B208" i="2"/>
  <c r="E208" i="2" s="1"/>
  <c r="B209" i="2"/>
  <c r="B210" i="2"/>
  <c r="E210" i="2" s="1"/>
  <c r="B211" i="2"/>
  <c r="E211" i="2" s="1"/>
  <c r="B212" i="2"/>
  <c r="E212" i="2" s="1"/>
  <c r="B213" i="2"/>
  <c r="E213" i="2" s="1"/>
  <c r="B214" i="2"/>
  <c r="E214" i="2" s="1"/>
  <c r="B215" i="2"/>
  <c r="E215" i="2" s="1"/>
  <c r="B216" i="2"/>
  <c r="E216" i="2" s="1"/>
  <c r="B217" i="2"/>
  <c r="B218" i="2"/>
  <c r="E218" i="2" s="1"/>
  <c r="B219" i="2"/>
  <c r="E219" i="2" s="1"/>
  <c r="B220" i="2"/>
  <c r="E220" i="2" s="1"/>
  <c r="B221" i="2"/>
  <c r="E221" i="2" s="1"/>
  <c r="B222" i="2"/>
  <c r="E222" i="2" s="1"/>
  <c r="B223" i="2"/>
  <c r="E223" i="2" s="1"/>
  <c r="B224" i="2"/>
  <c r="E224" i="2" s="1"/>
  <c r="B225" i="2"/>
  <c r="B226" i="2"/>
  <c r="E226" i="2" s="1"/>
  <c r="B227" i="2"/>
  <c r="E227" i="2" s="1"/>
  <c r="B228" i="2"/>
  <c r="E228" i="2" s="1"/>
  <c r="B229" i="2"/>
  <c r="E229" i="2" s="1"/>
  <c r="B230" i="2"/>
  <c r="E230" i="2" s="1"/>
  <c r="B231" i="2"/>
  <c r="E231" i="2" s="1"/>
  <c r="B232" i="2"/>
  <c r="E232" i="2" s="1"/>
  <c r="B233" i="2"/>
  <c r="B234" i="2"/>
  <c r="E234" i="2" s="1"/>
  <c r="B235" i="2"/>
  <c r="E235" i="2" s="1"/>
  <c r="B236" i="2"/>
  <c r="E236" i="2" s="1"/>
  <c r="B237" i="2"/>
  <c r="E237" i="2" s="1"/>
  <c r="B238" i="2"/>
  <c r="E238" i="2" s="1"/>
  <c r="B239" i="2"/>
  <c r="E239" i="2" s="1"/>
  <c r="B240" i="2"/>
  <c r="E240" i="2" s="1"/>
  <c r="B241" i="2"/>
  <c r="B242" i="2"/>
  <c r="E242" i="2" s="1"/>
  <c r="B243" i="2"/>
  <c r="E243" i="2" s="1"/>
  <c r="B244" i="2"/>
  <c r="E244" i="2" s="1"/>
  <c r="B245" i="2"/>
  <c r="E245" i="2" s="1"/>
  <c r="B246" i="2"/>
  <c r="E246" i="2" s="1"/>
  <c r="B247" i="2"/>
  <c r="E247" i="2" s="1"/>
  <c r="B248" i="2"/>
  <c r="E248" i="2" s="1"/>
  <c r="B249" i="2"/>
  <c r="B250" i="2"/>
  <c r="E250" i="2" s="1"/>
  <c r="B251" i="2"/>
  <c r="E251" i="2" s="1"/>
  <c r="B252" i="2"/>
  <c r="E252" i="2" s="1"/>
  <c r="B253" i="2"/>
  <c r="E253" i="2" s="1"/>
  <c r="B254" i="2"/>
  <c r="E254" i="2" s="1"/>
  <c r="B255" i="2"/>
  <c r="E255" i="2" s="1"/>
  <c r="B256" i="2"/>
  <c r="E256" i="2" s="1"/>
  <c r="B257" i="2"/>
  <c r="B258" i="2"/>
  <c r="E258" i="2" s="1"/>
  <c r="B259" i="2"/>
  <c r="E259" i="2" s="1"/>
  <c r="B260" i="2"/>
  <c r="E260" i="2" s="1"/>
  <c r="B261" i="2"/>
  <c r="E261" i="2" s="1"/>
  <c r="B262" i="2"/>
  <c r="E262" i="2" s="1"/>
  <c r="B263" i="2"/>
  <c r="E263" i="2" s="1"/>
  <c r="B264" i="2"/>
  <c r="E264" i="2" s="1"/>
  <c r="B265" i="2"/>
  <c r="B266" i="2"/>
  <c r="E266" i="2" s="1"/>
  <c r="B267" i="2"/>
  <c r="E267" i="2" s="1"/>
  <c r="B268" i="2"/>
  <c r="E268" i="2" s="1"/>
  <c r="B269" i="2"/>
  <c r="E269" i="2" s="1"/>
  <c r="B270" i="2"/>
  <c r="E270" i="2" s="1"/>
  <c r="B271" i="2"/>
  <c r="E271" i="2" s="1"/>
  <c r="B272" i="2"/>
  <c r="E272" i="2" s="1"/>
  <c r="B273" i="2"/>
  <c r="B274" i="2"/>
  <c r="E274" i="2" s="1"/>
  <c r="B275" i="2"/>
  <c r="E275" i="2" s="1"/>
  <c r="B276" i="2"/>
  <c r="E276" i="2" s="1"/>
  <c r="B277" i="2"/>
  <c r="E277" i="2" s="1"/>
  <c r="B278" i="2"/>
  <c r="E278" i="2" s="1"/>
  <c r="B279" i="2"/>
  <c r="E279" i="2" s="1"/>
  <c r="B280" i="2"/>
  <c r="E280" i="2" s="1"/>
  <c r="B281" i="2"/>
  <c r="B282" i="2"/>
  <c r="E282" i="2" s="1"/>
  <c r="B283" i="2"/>
  <c r="E283" i="2" s="1"/>
  <c r="B284" i="2"/>
  <c r="E284" i="2" s="1"/>
  <c r="B285" i="2"/>
  <c r="E285" i="2" s="1"/>
  <c r="B286" i="2"/>
  <c r="E286" i="2" s="1"/>
  <c r="B287" i="2"/>
  <c r="E287" i="2" s="1"/>
  <c r="B288" i="2"/>
  <c r="E288" i="2" s="1"/>
  <c r="B289" i="2"/>
  <c r="B290" i="2"/>
  <c r="E290" i="2" s="1"/>
  <c r="B291" i="2"/>
  <c r="E291" i="2" s="1"/>
  <c r="B292" i="2"/>
  <c r="E292" i="2" s="1"/>
  <c r="B293" i="2"/>
  <c r="E293" i="2" s="1"/>
  <c r="B294" i="2"/>
  <c r="E294" i="2" s="1"/>
  <c r="B295" i="2"/>
  <c r="E295" i="2" s="1"/>
  <c r="B296" i="2"/>
  <c r="E296" i="2" s="1"/>
  <c r="B297" i="2"/>
  <c r="B298" i="2"/>
  <c r="E298" i="2" s="1"/>
  <c r="B299" i="2"/>
  <c r="E299" i="2" s="1"/>
  <c r="B300" i="2"/>
  <c r="E300" i="2" s="1"/>
  <c r="B301" i="2"/>
  <c r="E301" i="2" s="1"/>
  <c r="B302" i="2"/>
  <c r="E302" i="2" s="1"/>
  <c r="B303" i="2"/>
  <c r="E303" i="2" s="1"/>
  <c r="B304" i="2"/>
  <c r="E304" i="2" s="1"/>
  <c r="B305" i="2"/>
  <c r="B306" i="2"/>
  <c r="E306" i="2" s="1"/>
  <c r="B307" i="2"/>
  <c r="E307" i="2" s="1"/>
  <c r="B308" i="2"/>
  <c r="E308" i="2" s="1"/>
  <c r="B309" i="2"/>
  <c r="E309" i="2" s="1"/>
  <c r="B310" i="2"/>
  <c r="E310" i="2" s="1"/>
  <c r="B311" i="2"/>
  <c r="E311" i="2" s="1"/>
  <c r="B312" i="2"/>
  <c r="E312" i="2" s="1"/>
  <c r="B313" i="2"/>
  <c r="B314" i="2"/>
  <c r="E314" i="2" s="1"/>
  <c r="B315" i="2"/>
  <c r="E315" i="2" s="1"/>
  <c r="B316" i="2"/>
  <c r="E316" i="2" s="1"/>
  <c r="B317" i="2"/>
  <c r="E317" i="2" s="1"/>
  <c r="B318" i="2"/>
  <c r="E318" i="2" s="1"/>
  <c r="B319" i="2"/>
  <c r="E319" i="2" s="1"/>
  <c r="B320" i="2"/>
  <c r="E320" i="2" s="1"/>
  <c r="B321" i="2"/>
  <c r="B322" i="2"/>
  <c r="E322" i="2" s="1"/>
  <c r="B323" i="2"/>
  <c r="E323" i="2" s="1"/>
  <c r="B324" i="2"/>
  <c r="E324" i="2" s="1"/>
  <c r="B325" i="2"/>
  <c r="E325" i="2" s="1"/>
  <c r="B326" i="2"/>
  <c r="E326" i="2" s="1"/>
  <c r="B327" i="2"/>
  <c r="E327" i="2" s="1"/>
  <c r="B328" i="2"/>
  <c r="E328" i="2" s="1"/>
  <c r="B329" i="2"/>
  <c r="B330" i="2"/>
  <c r="E330" i="2" s="1"/>
  <c r="B331" i="2"/>
  <c r="E331" i="2" s="1"/>
  <c r="B332" i="2"/>
  <c r="E332" i="2" s="1"/>
  <c r="B333" i="2"/>
  <c r="E333" i="2" s="1"/>
  <c r="B334" i="2"/>
  <c r="E334" i="2" s="1"/>
  <c r="B335" i="2"/>
  <c r="E335" i="2" s="1"/>
  <c r="B336" i="2"/>
  <c r="E336" i="2" s="1"/>
  <c r="B337" i="2"/>
  <c r="B338" i="2"/>
  <c r="E338" i="2" s="1"/>
  <c r="B339" i="2"/>
  <c r="E339" i="2" s="1"/>
  <c r="B340" i="2"/>
  <c r="E340" i="2" s="1"/>
  <c r="B341" i="2"/>
  <c r="E341" i="2" s="1"/>
  <c r="B342" i="2"/>
  <c r="E342" i="2" s="1"/>
  <c r="B343" i="2"/>
  <c r="E343" i="2" s="1"/>
  <c r="B344" i="2"/>
  <c r="E344" i="2" s="1"/>
  <c r="B345" i="2"/>
  <c r="B346" i="2"/>
  <c r="E346" i="2" s="1"/>
  <c r="B347" i="2"/>
  <c r="E347" i="2" s="1"/>
  <c r="B348" i="2"/>
  <c r="E348" i="2" s="1"/>
  <c r="B349" i="2"/>
  <c r="E349" i="2" s="1"/>
  <c r="B350" i="2"/>
  <c r="E350" i="2" s="1"/>
  <c r="B351" i="2"/>
  <c r="E351" i="2" s="1"/>
  <c r="B352" i="2"/>
  <c r="E352" i="2" s="1"/>
  <c r="B353" i="2"/>
  <c r="B354" i="2"/>
  <c r="E354" i="2" s="1"/>
  <c r="B355" i="2"/>
  <c r="E355" i="2" s="1"/>
  <c r="B356" i="2"/>
  <c r="E356" i="2" s="1"/>
  <c r="B357" i="2"/>
  <c r="B358" i="2"/>
  <c r="E358" i="2" s="1"/>
  <c r="B359" i="2"/>
  <c r="E359" i="2" s="1"/>
  <c r="B360" i="2"/>
  <c r="E360" i="2" s="1"/>
  <c r="B361" i="2"/>
  <c r="B362" i="2"/>
  <c r="E362" i="2" s="1"/>
  <c r="B363" i="2"/>
  <c r="E363" i="2" s="1"/>
  <c r="B364" i="2"/>
  <c r="E364" i="2" s="1"/>
  <c r="B365" i="2"/>
  <c r="B366" i="2"/>
  <c r="E366" i="2" s="1"/>
  <c r="B367" i="2"/>
  <c r="E367" i="2" s="1"/>
  <c r="B368" i="2"/>
  <c r="E368" i="2" s="1"/>
  <c r="B369" i="2"/>
  <c r="B370" i="2"/>
  <c r="E370" i="2" s="1"/>
  <c r="B371" i="2"/>
  <c r="E371" i="2" s="1"/>
  <c r="B372" i="2"/>
  <c r="E372" i="2" s="1"/>
  <c r="B373" i="2"/>
  <c r="B374" i="2"/>
  <c r="E374" i="2" s="1"/>
  <c r="B375" i="2"/>
  <c r="E375" i="2" s="1"/>
  <c r="B376" i="2"/>
  <c r="E376" i="2" s="1"/>
  <c r="B377" i="2"/>
  <c r="B378" i="2"/>
  <c r="E378" i="2" s="1"/>
  <c r="B379" i="2"/>
  <c r="E379" i="2" s="1"/>
  <c r="B380" i="2"/>
  <c r="E380" i="2" s="1"/>
  <c r="B381" i="2"/>
  <c r="B382" i="2"/>
  <c r="E382" i="2" s="1"/>
  <c r="B383" i="2"/>
  <c r="E383" i="2" s="1"/>
  <c r="B384" i="2"/>
  <c r="E384" i="2" s="1"/>
  <c r="B385" i="2"/>
  <c r="B386" i="2"/>
  <c r="E386" i="2" s="1"/>
  <c r="B387" i="2"/>
  <c r="E387" i="2" s="1"/>
  <c r="B388" i="2"/>
  <c r="E388" i="2" s="1"/>
  <c r="B389" i="2"/>
  <c r="B390" i="2"/>
  <c r="E390" i="2" s="1"/>
  <c r="B391" i="2"/>
  <c r="E391" i="2" s="1"/>
  <c r="B392" i="2"/>
  <c r="E392" i="2" s="1"/>
  <c r="B393" i="2"/>
  <c r="B394" i="2"/>
  <c r="E394" i="2" s="1"/>
  <c r="B395" i="2"/>
  <c r="E395" i="2" s="1"/>
  <c r="B396" i="2"/>
  <c r="E396" i="2" s="1"/>
  <c r="B397" i="2"/>
  <c r="B398" i="2"/>
  <c r="E398" i="2" s="1"/>
  <c r="B399" i="2"/>
  <c r="E399" i="2" s="1"/>
  <c r="B400" i="2"/>
  <c r="E400" i="2" s="1"/>
  <c r="B401" i="2"/>
  <c r="B402" i="2"/>
  <c r="E402" i="2" s="1"/>
  <c r="B403" i="2"/>
  <c r="E403" i="2" s="1"/>
  <c r="B404" i="2"/>
  <c r="E404" i="2" s="1"/>
  <c r="B405" i="2"/>
  <c r="B406" i="2"/>
  <c r="E406" i="2" s="1"/>
  <c r="B407" i="2"/>
  <c r="E407" i="2" s="1"/>
  <c r="B408" i="2"/>
  <c r="E408" i="2" s="1"/>
  <c r="B409" i="2"/>
  <c r="G278" i="6" l="1"/>
  <c r="G272" i="6"/>
  <c r="G273" i="6" s="1"/>
  <c r="G274" i="6" s="1"/>
  <c r="G271" i="6"/>
  <c r="G267" i="6"/>
  <c r="G268" i="6"/>
  <c r="G269" i="6"/>
  <c r="G266" i="6"/>
  <c r="G263" i="6" l="1"/>
  <c r="G264" i="6"/>
  <c r="G262" i="6"/>
  <c r="G154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2" i="6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13" i="2"/>
  <c r="L3" i="4" l="1"/>
  <c r="L2" i="4"/>
</calcChain>
</file>

<file path=xl/sharedStrings.xml><?xml version="1.0" encoding="utf-8"?>
<sst xmlns="http://schemas.openxmlformats.org/spreadsheetml/2006/main" count="20041" uniqueCount="1222">
  <si>
    <t>S_OROVL</t>
  </si>
  <si>
    <t>STORAGE</t>
  </si>
  <si>
    <t>PER-AVER</t>
  </si>
  <si>
    <t>TAF</t>
  </si>
  <si>
    <t>INFLOW</t>
  </si>
  <si>
    <t>I_OROVL</t>
  </si>
  <si>
    <t>INST-VAL</t>
  </si>
  <si>
    <t>1DAY</t>
  </si>
  <si>
    <t>CALLITE</t>
  </si>
  <si>
    <t>L2020A</t>
  </si>
  <si>
    <t>CFS</t>
  </si>
  <si>
    <t>STATION_ID</t>
  </si>
  <si>
    <t>DURATION</t>
  </si>
  <si>
    <t>SENSOR_NUMBER</t>
  </si>
  <si>
    <t>SENSOR_TYPE</t>
  </si>
  <si>
    <t>DATE TIME</t>
  </si>
  <si>
    <t>VALUE</t>
  </si>
  <si>
    <t>DATA_FLAG</t>
  </si>
  <si>
    <t>UNITS</t>
  </si>
  <si>
    <t>ORO</t>
  </si>
  <si>
    <t>D</t>
  </si>
  <si>
    <t xml:space="preserve"> </t>
  </si>
  <si>
    <t>---</t>
  </si>
  <si>
    <t>https://cdec.water.ca.gov/dynamicapp/req/CSVDataServlet?Stations=ORO&amp;SensorNums=76&amp;dur_code=D&amp;Start=2019-08-01&amp;End=2020-09-01</t>
  </si>
  <si>
    <t>OBS DATE</t>
  </si>
  <si>
    <t>20190731 0000</t>
  </si>
  <si>
    <t>20190801 0000</t>
  </si>
  <si>
    <t>AF</t>
  </si>
  <si>
    <t>20190802 0000</t>
  </si>
  <si>
    <t>Part A:</t>
  </si>
  <si>
    <t>Part B:</t>
  </si>
  <si>
    <t>Part C:</t>
  </si>
  <si>
    <t>Part D:</t>
  </si>
  <si>
    <t>Part E:</t>
  </si>
  <si>
    <t>Part F:</t>
  </si>
  <si>
    <t>Beg. Date:</t>
  </si>
  <si>
    <t>Beg. Time:</t>
  </si>
  <si>
    <t>End Date:</t>
  </si>
  <si>
    <t>End Time:</t>
  </si>
  <si>
    <t>Units:</t>
  </si>
  <si>
    <t>Data Type:</t>
  </si>
  <si>
    <t>https://cdec.water.ca.gov/dynamicapp/req/CSVDataServlet?Stations=ORO&amp;SensorNums=15&amp;dur_code=D&amp;Start=2019-07-31&amp;End=2019-08-01</t>
  </si>
  <si>
    <t>TOC STO</t>
  </si>
  <si>
    <t>20190803 0000</t>
  </si>
  <si>
    <t>20190804 0000</t>
  </si>
  <si>
    <t>20190805 0000</t>
  </si>
  <si>
    <t>20190806 0000</t>
  </si>
  <si>
    <t>20190807 0000</t>
  </si>
  <si>
    <t>20190808 0000</t>
  </si>
  <si>
    <t>20190809 0000</t>
  </si>
  <si>
    <t>20190810 0000</t>
  </si>
  <si>
    <t>20190811 0000</t>
  </si>
  <si>
    <t>20190812 0000</t>
  </si>
  <si>
    <t>20190813 0000</t>
  </si>
  <si>
    <t>20190814 0000</t>
  </si>
  <si>
    <t>20190815 0000</t>
  </si>
  <si>
    <t>20190816 0000</t>
  </si>
  <si>
    <t>20190817 0000</t>
  </si>
  <si>
    <t>20190818 0000</t>
  </si>
  <si>
    <t>20190819 0000</t>
  </si>
  <si>
    <t>20190820 0000</t>
  </si>
  <si>
    <t>20190821 0000</t>
  </si>
  <si>
    <t>20190822 0000</t>
  </si>
  <si>
    <t>20190823 0000</t>
  </si>
  <si>
    <t>20190824 0000</t>
  </si>
  <si>
    <t>20190825 0000</t>
  </si>
  <si>
    <t>20190826 0000</t>
  </si>
  <si>
    <t>20190827 0000</t>
  </si>
  <si>
    <t>20190828 0000</t>
  </si>
  <si>
    <t>20190829 0000</t>
  </si>
  <si>
    <t>20190830 0000</t>
  </si>
  <si>
    <t>20190831 0000</t>
  </si>
  <si>
    <t>20190901 0000</t>
  </si>
  <si>
    <t>20190902 0000</t>
  </si>
  <si>
    <t>20190903 0000</t>
  </si>
  <si>
    <t>20190904 0000</t>
  </si>
  <si>
    <t>20190905 0000</t>
  </si>
  <si>
    <t>20190906 0000</t>
  </si>
  <si>
    <t>20190907 0000</t>
  </si>
  <si>
    <t>20190908 0000</t>
  </si>
  <si>
    <t>20190909 0000</t>
  </si>
  <si>
    <t>20190910 0000</t>
  </si>
  <si>
    <t>20190911 0000</t>
  </si>
  <si>
    <t>20190912 0000</t>
  </si>
  <si>
    <t>20190913 0000</t>
  </si>
  <si>
    <t>20190914 0000</t>
  </si>
  <si>
    <t>20190915 0000</t>
  </si>
  <si>
    <t>20190916 0000</t>
  </si>
  <si>
    <t>20190917 0000</t>
  </si>
  <si>
    <t>20190918 0000</t>
  </si>
  <si>
    <t>20190919 0000</t>
  </si>
  <si>
    <t>20190920 0000</t>
  </si>
  <si>
    <t>20190921 0000</t>
  </si>
  <si>
    <t>20190922 0000</t>
  </si>
  <si>
    <t>20190923 0000</t>
  </si>
  <si>
    <t>20190924 0000</t>
  </si>
  <si>
    <t>20190925 0000</t>
  </si>
  <si>
    <t>20190926 0000</t>
  </si>
  <si>
    <t>20190927 0000</t>
  </si>
  <si>
    <t>20190928 0000</t>
  </si>
  <si>
    <t>20190929 0000</t>
  </si>
  <si>
    <t>20190930 0000</t>
  </si>
  <si>
    <t>20191001 0000</t>
  </si>
  <si>
    <t>20191002 0000</t>
  </si>
  <si>
    <t>20191003 0000</t>
  </si>
  <si>
    <t>20191004 0000</t>
  </si>
  <si>
    <t>20191005 0000</t>
  </si>
  <si>
    <t>20191006 0000</t>
  </si>
  <si>
    <t>20191007 0000</t>
  </si>
  <si>
    <t>20191008 0000</t>
  </si>
  <si>
    <t>20191009 0000</t>
  </si>
  <si>
    <t>20191010 0000</t>
  </si>
  <si>
    <t>20191011 0000</t>
  </si>
  <si>
    <t>20191012 0000</t>
  </si>
  <si>
    <t>20191013 0000</t>
  </si>
  <si>
    <t>20191014 0000</t>
  </si>
  <si>
    <t>20191015 0000</t>
  </si>
  <si>
    <t>20191016 0000</t>
  </si>
  <si>
    <t>20191017 0000</t>
  </si>
  <si>
    <t>20191018 0000</t>
  </si>
  <si>
    <t>20191019 0000</t>
  </si>
  <si>
    <t>20191020 0000</t>
  </si>
  <si>
    <t>20191021 0000</t>
  </si>
  <si>
    <t>20191022 0000</t>
  </si>
  <si>
    <t>20191023 0000</t>
  </si>
  <si>
    <t>20191024 0000</t>
  </si>
  <si>
    <t>20191025 0000</t>
  </si>
  <si>
    <t>20191026 0000</t>
  </si>
  <si>
    <t>20191027 0000</t>
  </si>
  <si>
    <t>20191028 0000</t>
  </si>
  <si>
    <t>20191029 0000</t>
  </si>
  <si>
    <t>20191030 0000</t>
  </si>
  <si>
    <t>20191031 0000</t>
  </si>
  <si>
    <t>20191101 0000</t>
  </si>
  <si>
    <t>20191102 0000</t>
  </si>
  <si>
    <t>20191103 0000</t>
  </si>
  <si>
    <t>20191104 0000</t>
  </si>
  <si>
    <t>20191105 0000</t>
  </si>
  <si>
    <t>20191106 0000</t>
  </si>
  <si>
    <t>20191107 0000</t>
  </si>
  <si>
    <t>20191108 0000</t>
  </si>
  <si>
    <t>20191109 0000</t>
  </si>
  <si>
    <t>20191110 0000</t>
  </si>
  <si>
    <t>20191111 0000</t>
  </si>
  <si>
    <t>20191112 0000</t>
  </si>
  <si>
    <t>20191113 0000</t>
  </si>
  <si>
    <t>20191114 0000</t>
  </si>
  <si>
    <t>20191115 0000</t>
  </si>
  <si>
    <t>20191116 0000</t>
  </si>
  <si>
    <t>20191117 0000</t>
  </si>
  <si>
    <t>20191118 0000</t>
  </si>
  <si>
    <t>20191119 0000</t>
  </si>
  <si>
    <t>20191120 0000</t>
  </si>
  <si>
    <t>20191121 0000</t>
  </si>
  <si>
    <t>20191122 0000</t>
  </si>
  <si>
    <t>20191123 0000</t>
  </si>
  <si>
    <t>20191124 0000</t>
  </si>
  <si>
    <t>20191125 0000</t>
  </si>
  <si>
    <t>20191126 0000</t>
  </si>
  <si>
    <t>20191127 0000</t>
  </si>
  <si>
    <t>20191128 0000</t>
  </si>
  <si>
    <t>20191129 0000</t>
  </si>
  <si>
    <t>20191130 0000</t>
  </si>
  <si>
    <t>20191201 0000</t>
  </si>
  <si>
    <t>20191202 0000</t>
  </si>
  <si>
    <t>20191203 0000</t>
  </si>
  <si>
    <t>20191204 0000</t>
  </si>
  <si>
    <t>20191205 0000</t>
  </si>
  <si>
    <t>20191206 0000</t>
  </si>
  <si>
    <t>20191207 0000</t>
  </si>
  <si>
    <t>20191208 0000</t>
  </si>
  <si>
    <t>20191209 0000</t>
  </si>
  <si>
    <t>20191210 0000</t>
  </si>
  <si>
    <t>20191211 0000</t>
  </si>
  <si>
    <t>20191212 0000</t>
  </si>
  <si>
    <t>20191213 0000</t>
  </si>
  <si>
    <t>20191214 0000</t>
  </si>
  <si>
    <t>20191215 0000</t>
  </si>
  <si>
    <t>20191216 0000</t>
  </si>
  <si>
    <t>20191217 0000</t>
  </si>
  <si>
    <t>20191218 0000</t>
  </si>
  <si>
    <t>20191219 0000</t>
  </si>
  <si>
    <t>20191220 0000</t>
  </si>
  <si>
    <t>20191221 0000</t>
  </si>
  <si>
    <t>20191222 0000</t>
  </si>
  <si>
    <t>20191223 0000</t>
  </si>
  <si>
    <t>20191224 0000</t>
  </si>
  <si>
    <t>20191225 0000</t>
  </si>
  <si>
    <t>20191226 0000</t>
  </si>
  <si>
    <t>20191227 0000</t>
  </si>
  <si>
    <t>20191228 0000</t>
  </si>
  <si>
    <t>20191229 0000</t>
  </si>
  <si>
    <t>20191230 0000</t>
  </si>
  <si>
    <t>20191231 0000</t>
  </si>
  <si>
    <t>20200102 0000</t>
  </si>
  <si>
    <t>20200103 0000</t>
  </si>
  <si>
    <t>20200104 0000</t>
  </si>
  <si>
    <t>20200105 0000</t>
  </si>
  <si>
    <t>20200106 0000</t>
  </si>
  <si>
    <t>20200107 0000</t>
  </si>
  <si>
    <t>20200108 0000</t>
  </si>
  <si>
    <t>20200109 0000</t>
  </si>
  <si>
    <t>20200110 0000</t>
  </si>
  <si>
    <t>20200111 0000</t>
  </si>
  <si>
    <t>20200112 0000</t>
  </si>
  <si>
    <t>20200113 0000</t>
  </si>
  <si>
    <t>20200114 0000</t>
  </si>
  <si>
    <t>20200115 0000</t>
  </si>
  <si>
    <t>20200116 0000</t>
  </si>
  <si>
    <t>20200117 0000</t>
  </si>
  <si>
    <t>20200118 0000</t>
  </si>
  <si>
    <t>20200119 0000</t>
  </si>
  <si>
    <t>20200120 0000</t>
  </si>
  <si>
    <t>20200121 0000</t>
  </si>
  <si>
    <t>20200122 0000</t>
  </si>
  <si>
    <t>20200123 0000</t>
  </si>
  <si>
    <t>20200124 0000</t>
  </si>
  <si>
    <t>20200125 0000</t>
  </si>
  <si>
    <t>20200126 0000</t>
  </si>
  <si>
    <t>20200127 0000</t>
  </si>
  <si>
    <t>20200128 0000</t>
  </si>
  <si>
    <t>20200129 0000</t>
  </si>
  <si>
    <t>20200130 0000</t>
  </si>
  <si>
    <t>20200131 0000</t>
  </si>
  <si>
    <t>20200201 0000</t>
  </si>
  <si>
    <t>20200202 0000</t>
  </si>
  <si>
    <t>20200203 0000</t>
  </si>
  <si>
    <t>20200204 0000</t>
  </si>
  <si>
    <t>20200205 0000</t>
  </si>
  <si>
    <t>20200206 0000</t>
  </si>
  <si>
    <t>20200207 0000</t>
  </si>
  <si>
    <t>20200208 0000</t>
  </si>
  <si>
    <t>20200209 0000</t>
  </si>
  <si>
    <t>20200210 0000</t>
  </si>
  <si>
    <t>20200211 0000</t>
  </si>
  <si>
    <t>20200212 0000</t>
  </si>
  <si>
    <t>20200213 0000</t>
  </si>
  <si>
    <t>20200214 0000</t>
  </si>
  <si>
    <t>20200215 0000</t>
  </si>
  <si>
    <t>20200216 0000</t>
  </si>
  <si>
    <t>20200217 0000</t>
  </si>
  <si>
    <t>20200218 0000</t>
  </si>
  <si>
    <t>20200219 0000</t>
  </si>
  <si>
    <t>20200220 0000</t>
  </si>
  <si>
    <t>20200221 0000</t>
  </si>
  <si>
    <t>20200222 0000</t>
  </si>
  <si>
    <t>20200223 0000</t>
  </si>
  <si>
    <t>20200224 0000</t>
  </si>
  <si>
    <t>20200225 0000</t>
  </si>
  <si>
    <t>20200226 0000</t>
  </si>
  <si>
    <t>20200227 0000</t>
  </si>
  <si>
    <t>20200228 0000</t>
  </si>
  <si>
    <t>20200229 0000</t>
  </si>
  <si>
    <t>20200301 0000</t>
  </si>
  <si>
    <t>20200302 0000</t>
  </si>
  <si>
    <t>20200303 0000</t>
  </si>
  <si>
    <t>20200304 0000</t>
  </si>
  <si>
    <t>20200305 0000</t>
  </si>
  <si>
    <t>20200306 0000</t>
  </si>
  <si>
    <t>20200307 0000</t>
  </si>
  <si>
    <t>20200308 0000</t>
  </si>
  <si>
    <t>20200309 0000</t>
  </si>
  <si>
    <t>20200310 0000</t>
  </si>
  <si>
    <t>20200311 0000</t>
  </si>
  <si>
    <t>20200312 0000</t>
  </si>
  <si>
    <t>20200313 0000</t>
  </si>
  <si>
    <t>20200314 0000</t>
  </si>
  <si>
    <t>20200315 0000</t>
  </si>
  <si>
    <t>20200316 0000</t>
  </si>
  <si>
    <t>20200317 0000</t>
  </si>
  <si>
    <t>20200318 0000</t>
  </si>
  <si>
    <t>20200319 0000</t>
  </si>
  <si>
    <t>20200320 0000</t>
  </si>
  <si>
    <t>20200321 0000</t>
  </si>
  <si>
    <t>20200322 0000</t>
  </si>
  <si>
    <t>20200323 0000</t>
  </si>
  <si>
    <t>20200324 0000</t>
  </si>
  <si>
    <t>20200325 0000</t>
  </si>
  <si>
    <t>20200326 0000</t>
  </si>
  <si>
    <t>20200327 0000</t>
  </si>
  <si>
    <t>20200328 0000</t>
  </si>
  <si>
    <t>20200329 0000</t>
  </si>
  <si>
    <t>20200330 0000</t>
  </si>
  <si>
    <t>20200331 0000</t>
  </si>
  <si>
    <t>20200401 0000</t>
  </si>
  <si>
    <t>20200402 0000</t>
  </si>
  <si>
    <t>20200403 0000</t>
  </si>
  <si>
    <t>20200404 0000</t>
  </si>
  <si>
    <t>20200405 0000</t>
  </si>
  <si>
    <t>20200406 0000</t>
  </si>
  <si>
    <t>20200407 0000</t>
  </si>
  <si>
    <t>20200408 0000</t>
  </si>
  <si>
    <t>20200409 0000</t>
  </si>
  <si>
    <t>20200410 0000</t>
  </si>
  <si>
    <t>20200411 0000</t>
  </si>
  <si>
    <t>20200412 0000</t>
  </si>
  <si>
    <t>20200413 0000</t>
  </si>
  <si>
    <t>20200414 0000</t>
  </si>
  <si>
    <t>20200415 0000</t>
  </si>
  <si>
    <t>20200416 0000</t>
  </si>
  <si>
    <t>20200417 0000</t>
  </si>
  <si>
    <t>20200418 0000</t>
  </si>
  <si>
    <t>20200419 0000</t>
  </si>
  <si>
    <t>20200421 0000</t>
  </si>
  <si>
    <t>20200422 0000</t>
  </si>
  <si>
    <t>20200423 0000</t>
  </si>
  <si>
    <t>20200424 0000</t>
  </si>
  <si>
    <t>20200426 0000</t>
  </si>
  <si>
    <t>20200427 0000</t>
  </si>
  <si>
    <t>20200428 0000</t>
  </si>
  <si>
    <t>20200429 0000</t>
  </si>
  <si>
    <t>20200501 0000</t>
  </si>
  <si>
    <t>20200502 0000</t>
  </si>
  <si>
    <t>20200503 0000</t>
  </si>
  <si>
    <t>20200505 0000</t>
  </si>
  <si>
    <t>20200506 0000</t>
  </si>
  <si>
    <t>20200507 0000</t>
  </si>
  <si>
    <t>20200508 0000</t>
  </si>
  <si>
    <t>20200509 0000</t>
  </si>
  <si>
    <t>20200510 0000</t>
  </si>
  <si>
    <t>20200511 0000</t>
  </si>
  <si>
    <t>20200512 0000</t>
  </si>
  <si>
    <t>20200513 0000</t>
  </si>
  <si>
    <t>20200514 0000</t>
  </si>
  <si>
    <t>20200515 0000</t>
  </si>
  <si>
    <t>20200516 0000</t>
  </si>
  <si>
    <t>20200517 0000</t>
  </si>
  <si>
    <t>20200518 0000</t>
  </si>
  <si>
    <t>20200519 0000</t>
  </si>
  <si>
    <t>20200520 0000</t>
  </si>
  <si>
    <t>20200521 0000</t>
  </si>
  <si>
    <t>20200522 0000</t>
  </si>
  <si>
    <t>20200523 0000</t>
  </si>
  <si>
    <t>20200524 0000</t>
  </si>
  <si>
    <t>20200525 0000</t>
  </si>
  <si>
    <t>20200526 0000</t>
  </si>
  <si>
    <t>20200527 0000</t>
  </si>
  <si>
    <t>20200528 0000</t>
  </si>
  <si>
    <t>20200529 0000</t>
  </si>
  <si>
    <t>20200530 0000</t>
  </si>
  <si>
    <t>20200531 0000</t>
  </si>
  <si>
    <t>20200601 0000</t>
  </si>
  <si>
    <t>20200602 0000</t>
  </si>
  <si>
    <t>20200603 0000</t>
  </si>
  <si>
    <t>20200604 0000</t>
  </si>
  <si>
    <t>20200605 0000</t>
  </si>
  <si>
    <t>20200606 0000</t>
  </si>
  <si>
    <t>20200607 0000</t>
  </si>
  <si>
    <t>20200608 0000</t>
  </si>
  <si>
    <t>20200609 0000</t>
  </si>
  <si>
    <t>20200610 0000</t>
  </si>
  <si>
    <t>20200611 0000</t>
  </si>
  <si>
    <t>20200612 0000</t>
  </si>
  <si>
    <t>20200613 0000</t>
  </si>
  <si>
    <t>20200614 0000</t>
  </si>
  <si>
    <t>20200615 0000</t>
  </si>
  <si>
    <t>20200616 0000</t>
  </si>
  <si>
    <t>20200617 0000</t>
  </si>
  <si>
    <t>20200618 0000</t>
  </si>
  <si>
    <t>20200619 0000</t>
  </si>
  <si>
    <t>20200620 0000</t>
  </si>
  <si>
    <t>20200621 0000</t>
  </si>
  <si>
    <t>20200622 0000</t>
  </si>
  <si>
    <t>20200623 0000</t>
  </si>
  <si>
    <t>20200624 0000</t>
  </si>
  <si>
    <t>20200625 0000</t>
  </si>
  <si>
    <t>20200626 0000</t>
  </si>
  <si>
    <t>20200627 0000</t>
  </si>
  <si>
    <t>20200628 0000</t>
  </si>
  <si>
    <t>20200629 0000</t>
  </si>
  <si>
    <t>20200630 0000</t>
  </si>
  <si>
    <t>20200701 0000</t>
  </si>
  <si>
    <t>20200702 0000</t>
  </si>
  <si>
    <t>20200703 0000</t>
  </si>
  <si>
    <t>20200704 0000</t>
  </si>
  <si>
    <t>20200705 0000</t>
  </si>
  <si>
    <t>20200706 0000</t>
  </si>
  <si>
    <t>20200707 0000</t>
  </si>
  <si>
    <t>20200708 0000</t>
  </si>
  <si>
    <t>20200709 0000</t>
  </si>
  <si>
    <t>20200710 0000</t>
  </si>
  <si>
    <t>20200711 0000</t>
  </si>
  <si>
    <t>20200712 0000</t>
  </si>
  <si>
    <t>20200713 0000</t>
  </si>
  <si>
    <t>20200714 0000</t>
  </si>
  <si>
    <t>20200715 0000</t>
  </si>
  <si>
    <t>20200716 0000</t>
  </si>
  <si>
    <t>20200717 0000</t>
  </si>
  <si>
    <t>20200718 0000</t>
  </si>
  <si>
    <t>20200719 0000</t>
  </si>
  <si>
    <t>20200720 0000</t>
  </si>
  <si>
    <t>20200721 0000</t>
  </si>
  <si>
    <t>20200722 0000</t>
  </si>
  <si>
    <t>20200723 0000</t>
  </si>
  <si>
    <t>20200724 0000</t>
  </si>
  <si>
    <t>20200725 0000</t>
  </si>
  <si>
    <t>20200726 0000</t>
  </si>
  <si>
    <t>20200727 0000</t>
  </si>
  <si>
    <t>20200728 0000</t>
  </si>
  <si>
    <t>20200729 0000</t>
  </si>
  <si>
    <t>20200730 0000</t>
  </si>
  <si>
    <t>20200731 0000</t>
  </si>
  <si>
    <t>20200801 0000</t>
  </si>
  <si>
    <t>20200802 0000</t>
  </si>
  <si>
    <t>20200803 0000</t>
  </si>
  <si>
    <t>20200804 0000</t>
  </si>
  <si>
    <t>20200805 0000</t>
  </si>
  <si>
    <t>20200806 0000</t>
  </si>
  <si>
    <t>20200807 0000</t>
  </si>
  <si>
    <t>20200808 0000</t>
  </si>
  <si>
    <t>20200809 0000</t>
  </si>
  <si>
    <t>20200810 0000</t>
  </si>
  <si>
    <t>20200811 0000</t>
  </si>
  <si>
    <t>20200812 0000</t>
  </si>
  <si>
    <t>20200813 0000</t>
  </si>
  <si>
    <t>20200814 0000</t>
  </si>
  <si>
    <t>20200815 0000</t>
  </si>
  <si>
    <t>20200816 0000</t>
  </si>
  <si>
    <t>20200817 0000</t>
  </si>
  <si>
    <t>20200818 0000</t>
  </si>
  <si>
    <t>20200819 0000</t>
  </si>
  <si>
    <t>20200820 0000</t>
  </si>
  <si>
    <t>20200821 0000</t>
  </si>
  <si>
    <t>20200822 0000</t>
  </si>
  <si>
    <t>20200823 0000</t>
  </si>
  <si>
    <t>20200824 0000</t>
  </si>
  <si>
    <t>20200825 0000</t>
  </si>
  <si>
    <t>20200826 0000</t>
  </si>
  <si>
    <t>20200827 0000</t>
  </si>
  <si>
    <t>20200828 0000</t>
  </si>
  <si>
    <t>20200829 0000</t>
  </si>
  <si>
    <t>20200830 0000</t>
  </si>
  <si>
    <t>20200831 0000</t>
  </si>
  <si>
    <t>20200901 0000</t>
  </si>
  <si>
    <t>20200902 0000</t>
  </si>
  <si>
    <t>s_orovllevel5</t>
  </si>
  <si>
    <t>STORAGE-LEVEL</t>
  </si>
  <si>
    <t>https://cdec.water.ca.gov/dynamicapp/req/CSVDataServlet?Stations=ORO&amp;SensorNums=94&amp;dur_code=D&amp;Start=2019-08-01&amp;End=2020-09-01</t>
  </si>
  <si>
    <t>evap_S_Orovl</t>
  </si>
  <si>
    <t>EVAPORATION-RATE</t>
  </si>
  <si>
    <t>IN</t>
  </si>
  <si>
    <t>Month</t>
  </si>
  <si>
    <t>Avg evap rate (in/month)</t>
  </si>
  <si>
    <t>days</t>
  </si>
  <si>
    <t>Avg evap rate in/day</t>
  </si>
  <si>
    <t>A</t>
  </si>
  <si>
    <t/>
  </si>
  <si>
    <t>B</t>
  </si>
  <si>
    <t>DEM_D6_PWR</t>
  </si>
  <si>
    <t>C</t>
  </si>
  <si>
    <t>DEMAND-SWP-WR</t>
  </si>
  <si>
    <t>E</t>
  </si>
  <si>
    <t>F</t>
  </si>
  <si>
    <t>2005A01A</t>
  </si>
  <si>
    <t>Units</t>
  </si>
  <si>
    <t>Type</t>
  </si>
  <si>
    <t>Date</t>
  </si>
  <si>
    <t>Year</t>
  </si>
  <si>
    <t>Avg Demand (TAF/month)</t>
  </si>
  <si>
    <t>Num days</t>
  </si>
  <si>
    <t>Avg demand (TAF/day)</t>
  </si>
  <si>
    <t>MINGW_69</t>
  </si>
  <si>
    <t>DR69</t>
  </si>
  <si>
    <t>GW-PUMPING-MIN</t>
  </si>
  <si>
    <t>DEMAND</t>
  </si>
  <si>
    <t>Avg MIN GW (TAF/month)</t>
  </si>
  <si>
    <t>Avg MIN GW (TAF/day)</t>
  </si>
  <si>
    <t>AVG DR 69 (Taf/month)</t>
  </si>
  <si>
    <t>AVG DR 69 (Taf/day)</t>
  </si>
  <si>
    <t>THA</t>
  </si>
  <si>
    <t>RIV REL</t>
  </si>
  <si>
    <t>20200101 0000</t>
  </si>
  <si>
    <t>20200420 0000</t>
  </si>
  <si>
    <t>20200425 0000</t>
  </si>
  <si>
    <t>20200430 0000</t>
  </si>
  <si>
    <t>20200504 0000</t>
  </si>
  <si>
    <t>added 09/26</t>
  </si>
  <si>
    <t>C_THERM</t>
  </si>
  <si>
    <t>FLOW-CHANNEL</t>
  </si>
  <si>
    <t>STATION_ID,DURATION,SENSOR_NUMBER,SENSOR_TYPE,DATE TIME,OBS DATE,VALUE,DATA_FLAG,UNITS</t>
  </si>
  <si>
    <t>20180801 0000</t>
  </si>
  <si>
    <t>20180802 0000</t>
  </si>
  <si>
    <t>20180803 0000</t>
  </si>
  <si>
    <t>20180804 0000</t>
  </si>
  <si>
    <t>20180805 0000</t>
  </si>
  <si>
    <t>20180806 0000</t>
  </si>
  <si>
    <t>20180807 0000</t>
  </si>
  <si>
    <t>20180808 0000</t>
  </si>
  <si>
    <t>20180809 0000</t>
  </si>
  <si>
    <t>20180810 0000</t>
  </si>
  <si>
    <t>20180811 0000</t>
  </si>
  <si>
    <t>20180812 0000</t>
  </si>
  <si>
    <t>20180813 0000</t>
  </si>
  <si>
    <t>20180814 0000</t>
  </si>
  <si>
    <t>20180815 0000</t>
  </si>
  <si>
    <t>20180816 0000</t>
  </si>
  <si>
    <t>20180817 0000</t>
  </si>
  <si>
    <t>20180818 0000</t>
  </si>
  <si>
    <t>20180819 0000</t>
  </si>
  <si>
    <t>20180820 0000</t>
  </si>
  <si>
    <t>20180821 0000</t>
  </si>
  <si>
    <t>20180822 0000</t>
  </si>
  <si>
    <t>20180823 0000</t>
  </si>
  <si>
    <t>20180824 0000</t>
  </si>
  <si>
    <t>20180825 0000</t>
  </si>
  <si>
    <t>20180826 0000</t>
  </si>
  <si>
    <t>20180827 0000</t>
  </si>
  <si>
    <t>20180828 0000</t>
  </si>
  <si>
    <t>20180829 0000</t>
  </si>
  <si>
    <t>20180830 0000</t>
  </si>
  <si>
    <t>20180831 0000</t>
  </si>
  <si>
    <t>20180901 0000</t>
  </si>
  <si>
    <t>20180902 0000</t>
  </si>
  <si>
    <t>20180903 0000</t>
  </si>
  <si>
    <t>20180904 0000</t>
  </si>
  <si>
    <t>20180905 0000</t>
  </si>
  <si>
    <t>20180906 0000</t>
  </si>
  <si>
    <t>20180907 0000</t>
  </si>
  <si>
    <t>20180908 0000</t>
  </si>
  <si>
    <t>20180909 0000</t>
  </si>
  <si>
    <t>20180910 0000</t>
  </si>
  <si>
    <t>20180911 0000</t>
  </si>
  <si>
    <t>20180912 0000</t>
  </si>
  <si>
    <t>20180913 0000</t>
  </si>
  <si>
    <t>20180914 0000</t>
  </si>
  <si>
    <t>20180915 0000</t>
  </si>
  <si>
    <t>20180916 0000</t>
  </si>
  <si>
    <t>20180917 0000</t>
  </si>
  <si>
    <t>20180918 0000</t>
  </si>
  <si>
    <t>20180919 0000</t>
  </si>
  <si>
    <t>20180920 0000</t>
  </si>
  <si>
    <t>20180921 0000</t>
  </si>
  <si>
    <t>20180922 0000</t>
  </si>
  <si>
    <t>20180923 0000</t>
  </si>
  <si>
    <t>20180924 0000</t>
  </si>
  <si>
    <t>20180925 0000</t>
  </si>
  <si>
    <t>20180926 0000</t>
  </si>
  <si>
    <t>20180927 0000</t>
  </si>
  <si>
    <t>20180928 0000</t>
  </si>
  <si>
    <t>20180929 0000</t>
  </si>
  <si>
    <t>20180930 0000</t>
  </si>
  <si>
    <t>20181001 0000</t>
  </si>
  <si>
    <t>20181002 0000</t>
  </si>
  <si>
    <t>20181003 0000</t>
  </si>
  <si>
    <t>20181004 0000</t>
  </si>
  <si>
    <t>20181005 0000</t>
  </si>
  <si>
    <t>20181006 0000</t>
  </si>
  <si>
    <t>20181007 0000</t>
  </si>
  <si>
    <t>20181008 0000</t>
  </si>
  <si>
    <t>20181009 0000</t>
  </si>
  <si>
    <t>20181010 0000</t>
  </si>
  <si>
    <t>20181011 0000</t>
  </si>
  <si>
    <t>20181012 0000</t>
  </si>
  <si>
    <t>20181013 0000</t>
  </si>
  <si>
    <t>20181014 0000</t>
  </si>
  <si>
    <t>20181015 0000</t>
  </si>
  <si>
    <t>20181016 0000</t>
  </si>
  <si>
    <t>20181017 0000</t>
  </si>
  <si>
    <t>20181018 0000</t>
  </si>
  <si>
    <t>20181019 0000</t>
  </si>
  <si>
    <t>20181020 0000</t>
  </si>
  <si>
    <t>20181021 0000</t>
  </si>
  <si>
    <t>20181022 0000</t>
  </si>
  <si>
    <t>20181023 0000</t>
  </si>
  <si>
    <t>20181024 0000</t>
  </si>
  <si>
    <t>20181025 0000</t>
  </si>
  <si>
    <t>20181026 0000</t>
  </si>
  <si>
    <t>20181027 0000</t>
  </si>
  <si>
    <t>20181028 0000</t>
  </si>
  <si>
    <t>20181029 0000</t>
  </si>
  <si>
    <t>20181030 0000</t>
  </si>
  <si>
    <t>20181031 0000</t>
  </si>
  <si>
    <t>20181101 0000</t>
  </si>
  <si>
    <t>20181102 0000</t>
  </si>
  <si>
    <t>20181103 0000</t>
  </si>
  <si>
    <t>20181104 0000</t>
  </si>
  <si>
    <t>20181105 0000</t>
  </si>
  <si>
    <t>20181106 0000</t>
  </si>
  <si>
    <t>20181107 0000</t>
  </si>
  <si>
    <t>20181108 0000</t>
  </si>
  <si>
    <t>20181109 0000</t>
  </si>
  <si>
    <t>20181110 0000</t>
  </si>
  <si>
    <t>20181111 0000</t>
  </si>
  <si>
    <t>20181112 0000</t>
  </si>
  <si>
    <t>20181113 0000</t>
  </si>
  <si>
    <t>20181114 0000</t>
  </si>
  <si>
    <t>20181115 0000</t>
  </si>
  <si>
    <t>20181116 0000</t>
  </si>
  <si>
    <t>20181117 0000</t>
  </si>
  <si>
    <t>20181118 0000</t>
  </si>
  <si>
    <t>20181119 0000</t>
  </si>
  <si>
    <t>20181120 0000</t>
  </si>
  <si>
    <t>20181121 0000</t>
  </si>
  <si>
    <t>20181122 0000</t>
  </si>
  <si>
    <t>20181123 0000</t>
  </si>
  <si>
    <t>20181124 0000</t>
  </si>
  <si>
    <t>20181125 0000</t>
  </si>
  <si>
    <t>20181126 0000</t>
  </si>
  <si>
    <t>20181127 0000</t>
  </si>
  <si>
    <t>20181128 0000</t>
  </si>
  <si>
    <t>20181129 0000</t>
  </si>
  <si>
    <t>20181130 0000</t>
  </si>
  <si>
    <t>20181201 0000</t>
  </si>
  <si>
    <t>20181202 0000</t>
  </si>
  <si>
    <t>20181203 0000</t>
  </si>
  <si>
    <t>20181204 0000</t>
  </si>
  <si>
    <t>20181205 0000</t>
  </si>
  <si>
    <t>20181206 0000</t>
  </si>
  <si>
    <t>20181207 0000</t>
  </si>
  <si>
    <t>20181208 0000</t>
  </si>
  <si>
    <t>20181209 0000</t>
  </si>
  <si>
    <t>20181210 0000</t>
  </si>
  <si>
    <t>20181211 0000</t>
  </si>
  <si>
    <t>20181212 0000</t>
  </si>
  <si>
    <t>20181213 0000</t>
  </si>
  <si>
    <t>20181214 0000</t>
  </si>
  <si>
    <t>20181215 0000</t>
  </si>
  <si>
    <t>20181216 0000</t>
  </si>
  <si>
    <t>20181217 0000</t>
  </si>
  <si>
    <t>20181218 0000</t>
  </si>
  <si>
    <t>20181219 0000</t>
  </si>
  <si>
    <t>20181220 0000</t>
  </si>
  <si>
    <t>20181221 0000</t>
  </si>
  <si>
    <t>20181222 0000</t>
  </si>
  <si>
    <t>20181223 0000</t>
  </si>
  <si>
    <t>20181224 0000</t>
  </si>
  <si>
    <t>20181225 0000</t>
  </si>
  <si>
    <t>20181226 0000</t>
  </si>
  <si>
    <t>20181227 0000</t>
  </si>
  <si>
    <t>20181228 0000</t>
  </si>
  <si>
    <t>20181229 0000</t>
  </si>
  <si>
    <t>20181230 0000</t>
  </si>
  <si>
    <t>20181231 0000</t>
  </si>
  <si>
    <t>20190101 0000</t>
  </si>
  <si>
    <t>20190102 0000</t>
  </si>
  <si>
    <t>20190103 0000</t>
  </si>
  <si>
    <t>20190104 0000</t>
  </si>
  <si>
    <t>20190105 0000</t>
  </si>
  <si>
    <t>20190106 0000</t>
  </si>
  <si>
    <t>20190107 0000</t>
  </si>
  <si>
    <t>20190108 0000</t>
  </si>
  <si>
    <t>20190109 0000</t>
  </si>
  <si>
    <t>20190110 0000</t>
  </si>
  <si>
    <t>20190111 0000</t>
  </si>
  <si>
    <t>20190112 0000</t>
  </si>
  <si>
    <t>20190113 0000</t>
  </si>
  <si>
    <t>20190114 0000</t>
  </si>
  <si>
    <t>20190115 0000</t>
  </si>
  <si>
    <t>20190116 0000</t>
  </si>
  <si>
    <t>20190117 0000</t>
  </si>
  <si>
    <t>20190118 0000</t>
  </si>
  <si>
    <t>20190119 0000</t>
  </si>
  <si>
    <t>20190120 0000</t>
  </si>
  <si>
    <t>20190121 0000</t>
  </si>
  <si>
    <t>20190122 0000</t>
  </si>
  <si>
    <t>20190123 0000</t>
  </si>
  <si>
    <t>20190124 0000</t>
  </si>
  <si>
    <t>20190125 0000</t>
  </si>
  <si>
    <t>20190126 0000</t>
  </si>
  <si>
    <t>20190127 0000</t>
  </si>
  <si>
    <t>20190128 0000</t>
  </si>
  <si>
    <t>20190129 0000</t>
  </si>
  <si>
    <t>20190130 0000</t>
  </si>
  <si>
    <t>20190131 0000</t>
  </si>
  <si>
    <t>20190201 0000</t>
  </si>
  <si>
    <t>20190202 0000</t>
  </si>
  <si>
    <t>20190203 0000</t>
  </si>
  <si>
    <t>20190204 0000</t>
  </si>
  <si>
    <t>20190205 0000</t>
  </si>
  <si>
    <t>20190206 0000</t>
  </si>
  <si>
    <t>20190207 0000</t>
  </si>
  <si>
    <t>20190208 0000</t>
  </si>
  <si>
    <t>20190209 0000</t>
  </si>
  <si>
    <t>20190210 0000</t>
  </si>
  <si>
    <t>20190211 0000</t>
  </si>
  <si>
    <t>20190212 0000</t>
  </si>
  <si>
    <t>20190213 0000</t>
  </si>
  <si>
    <t>20190214 0000</t>
  </si>
  <si>
    <t>20190215 0000</t>
  </si>
  <si>
    <t>20190216 0000</t>
  </si>
  <si>
    <t>20190217 0000</t>
  </si>
  <si>
    <t>20190218 0000</t>
  </si>
  <si>
    <t>20190219 0000</t>
  </si>
  <si>
    <t>20190220 0000</t>
  </si>
  <si>
    <t>20190221 0000</t>
  </si>
  <si>
    <t>20190222 0000</t>
  </si>
  <si>
    <t>20190223 0000</t>
  </si>
  <si>
    <t>20190224 0000</t>
  </si>
  <si>
    <t>20190225 0000</t>
  </si>
  <si>
    <t>20190226 0000</t>
  </si>
  <si>
    <t>20190227 0000</t>
  </si>
  <si>
    <t>20190228 0000</t>
  </si>
  <si>
    <t>20190301 0000</t>
  </si>
  <si>
    <t>20190302 0000</t>
  </si>
  <si>
    <t>20190303 0000</t>
  </si>
  <si>
    <t>20190304 0000</t>
  </si>
  <si>
    <t>20190305 0000</t>
  </si>
  <si>
    <t>20190306 0000</t>
  </si>
  <si>
    <t>20190307 0000</t>
  </si>
  <si>
    <t>20190308 0000</t>
  </si>
  <si>
    <t>20190309 0000</t>
  </si>
  <si>
    <t>20190310 0000</t>
  </si>
  <si>
    <t>20190311 0000</t>
  </si>
  <si>
    <t>20190312 0000</t>
  </si>
  <si>
    <t>20190313 0000</t>
  </si>
  <si>
    <t>20190314 0000</t>
  </si>
  <si>
    <t>20190315 0000</t>
  </si>
  <si>
    <t>20190316 0000</t>
  </si>
  <si>
    <t>20190317 0000</t>
  </si>
  <si>
    <t>20190318 0000</t>
  </si>
  <si>
    <t>20190319 0000</t>
  </si>
  <si>
    <t>20190320 0000</t>
  </si>
  <si>
    <t>20190321 0000</t>
  </si>
  <si>
    <t>20190322 0000</t>
  </si>
  <si>
    <t>20190323 0000</t>
  </si>
  <si>
    <t>20190324 0000</t>
  </si>
  <si>
    <t>20190325 0000</t>
  </si>
  <si>
    <t>20190326 0000</t>
  </si>
  <si>
    <t>20190327 0000</t>
  </si>
  <si>
    <t>20190328 0000</t>
  </si>
  <si>
    <t>20190329 0000</t>
  </si>
  <si>
    <t>20190330 0000</t>
  </si>
  <si>
    <t>20190331 0000</t>
  </si>
  <si>
    <t>20190401 0000</t>
  </si>
  <si>
    <t>20190402 0000</t>
  </si>
  <si>
    <t>20190403 0000</t>
  </si>
  <si>
    <t>20190404 0000</t>
  </si>
  <si>
    <t>20190405 0000</t>
  </si>
  <si>
    <t>20190406 0000</t>
  </si>
  <si>
    <t>20190407 0000</t>
  </si>
  <si>
    <t>20190408 0000</t>
  </si>
  <si>
    <t>20190409 0000</t>
  </si>
  <si>
    <t>20190410 0000</t>
  </si>
  <si>
    <t>20190411 0000</t>
  </si>
  <si>
    <t>20190412 0000</t>
  </si>
  <si>
    <t>20190413 0000</t>
  </si>
  <si>
    <t>20190414 0000</t>
  </si>
  <si>
    <t>20190415 0000</t>
  </si>
  <si>
    <t>20190416 0000</t>
  </si>
  <si>
    <t>20190417 0000</t>
  </si>
  <si>
    <t>20190418 0000</t>
  </si>
  <si>
    <t>20190419 0000</t>
  </si>
  <si>
    <t>20190420 0000</t>
  </si>
  <si>
    <t>20190421 0000</t>
  </si>
  <si>
    <t>20190422 0000</t>
  </si>
  <si>
    <t>20190423 0000</t>
  </si>
  <si>
    <t>20190424 0000</t>
  </si>
  <si>
    <t>20190425 0000</t>
  </si>
  <si>
    <t>20190426 0000</t>
  </si>
  <si>
    <t>20190427 0000</t>
  </si>
  <si>
    <t>20190428 0000</t>
  </si>
  <si>
    <t>20190429 0000</t>
  </si>
  <si>
    <t>20190430 0000</t>
  </si>
  <si>
    <t>20190501 0000</t>
  </si>
  <si>
    <t>20190502 0000</t>
  </si>
  <si>
    <t>20190503 0000</t>
  </si>
  <si>
    <t>20190504 0000</t>
  </si>
  <si>
    <t>20190505 0000</t>
  </si>
  <si>
    <t>20190506 0000</t>
  </si>
  <si>
    <t>20190507 0000</t>
  </si>
  <si>
    <t>20190508 0000</t>
  </si>
  <si>
    <t>20190509 0000</t>
  </si>
  <si>
    <t>20190510 0000</t>
  </si>
  <si>
    <t>20190511 0000</t>
  </si>
  <si>
    <t>20190512 0000</t>
  </si>
  <si>
    <t>20190513 0000</t>
  </si>
  <si>
    <t>20190514 0000</t>
  </si>
  <si>
    <t>20190515 0000</t>
  </si>
  <si>
    <t>20190516 0000</t>
  </si>
  <si>
    <t>20190517 0000</t>
  </si>
  <si>
    <t>20190518 0000</t>
  </si>
  <si>
    <t>20190519 0000</t>
  </si>
  <si>
    <t>20190520 0000</t>
  </si>
  <si>
    <t>20190521 0000</t>
  </si>
  <si>
    <t>20190522 0000</t>
  </si>
  <si>
    <t>20190523 0000</t>
  </si>
  <si>
    <t>20190524 0000</t>
  </si>
  <si>
    <t>20190525 0000</t>
  </si>
  <si>
    <t>20190526 0000</t>
  </si>
  <si>
    <t>20190527 0000</t>
  </si>
  <si>
    <t>20190528 0000</t>
  </si>
  <si>
    <t>20190529 0000</t>
  </si>
  <si>
    <t>20190530 0000</t>
  </si>
  <si>
    <t>20190531 0000</t>
  </si>
  <si>
    <t>20190601 0000</t>
  </si>
  <si>
    <t>20190602 0000</t>
  </si>
  <si>
    <t>20190603 0000</t>
  </si>
  <si>
    <t>20190604 0000</t>
  </si>
  <si>
    <t>20190605 0000</t>
  </si>
  <si>
    <t>20190606 0000</t>
  </si>
  <si>
    <t>20190607 0000</t>
  </si>
  <si>
    <t>20190608 0000</t>
  </si>
  <si>
    <t>20190609 0000</t>
  </si>
  <si>
    <t>20190610 0000</t>
  </si>
  <si>
    <t>20190611 0000</t>
  </si>
  <si>
    <t>20190612 0000</t>
  </si>
  <si>
    <t>20190613 0000</t>
  </si>
  <si>
    <t>20190614 0000</t>
  </si>
  <si>
    <t>20190615 0000</t>
  </si>
  <si>
    <t>20190616 0000</t>
  </si>
  <si>
    <t>20190617 0000</t>
  </si>
  <si>
    <t>20190618 0000</t>
  </si>
  <si>
    <t>20190619 0000</t>
  </si>
  <si>
    <t>20190620 0000</t>
  </si>
  <si>
    <t>20190621 0000</t>
  </si>
  <si>
    <t>20190622 0000</t>
  </si>
  <si>
    <t>20190623 0000</t>
  </si>
  <si>
    <t>20190624 0000</t>
  </si>
  <si>
    <t>20190625 0000</t>
  </si>
  <si>
    <t>20190626 0000</t>
  </si>
  <si>
    <t>20190627 0000</t>
  </si>
  <si>
    <t>20190628 0000</t>
  </si>
  <si>
    <t>20190629 0000</t>
  </si>
  <si>
    <t>20190630 0000</t>
  </si>
  <si>
    <t>20190701 0000</t>
  </si>
  <si>
    <t>20190702 0000</t>
  </si>
  <si>
    <t>20190703 0000</t>
  </si>
  <si>
    <t>20190704 0000</t>
  </si>
  <si>
    <t>20190705 0000</t>
  </si>
  <si>
    <t>20190706 0000</t>
  </si>
  <si>
    <t>20190707 0000</t>
  </si>
  <si>
    <t>20190708 0000</t>
  </si>
  <si>
    <t>20190709 0000</t>
  </si>
  <si>
    <t>20190710 0000</t>
  </si>
  <si>
    <t>20190711 0000</t>
  </si>
  <si>
    <t>20190712 0000</t>
  </si>
  <si>
    <t>20190713 0000</t>
  </si>
  <si>
    <t>20190714 0000</t>
  </si>
  <si>
    <t>20190715 0000</t>
  </si>
  <si>
    <t>20190716 0000</t>
  </si>
  <si>
    <t>20190717 0000</t>
  </si>
  <si>
    <t>20190718 0000</t>
  </si>
  <si>
    <t>20190719 0000</t>
  </si>
  <si>
    <t>20190720 0000</t>
  </si>
  <si>
    <t>20190721 0000</t>
  </si>
  <si>
    <t>20190722 0000</t>
  </si>
  <si>
    <t>20190723 0000</t>
  </si>
  <si>
    <t>20190724 0000</t>
  </si>
  <si>
    <t>20190725 0000</t>
  </si>
  <si>
    <t>20190726 0000</t>
  </si>
  <si>
    <t>20190727 0000</t>
  </si>
  <si>
    <t>20190728 0000</t>
  </si>
  <si>
    <t>20190729 0000</t>
  </si>
  <si>
    <t>20190730 0000</t>
  </si>
  <si>
    <t>DATE</t>
  </si>
  <si>
    <t>20180731 0000</t>
  </si>
  <si>
    <t>ORO,D,15,STORAGE,20180731 0000,20180801 0000,1943932, ,AF</t>
  </si>
  <si>
    <t>ORO,D,15,STORAGE,20180801 0000,20180802 0000,1935350, ,AF</t>
  </si>
  <si>
    <t>ORO,D,15,STORAGE,20180802 0000,20180803 0000,1925664, ,AF</t>
  </si>
  <si>
    <t>ORO,D,15,STORAGE,20180803 0000,20180804 0000,1915604, ,AF</t>
  </si>
  <si>
    <t>ORO,D,15,STORAGE,20180804 0000,20180805 0000,1903745, ,AF</t>
  </si>
  <si>
    <t>ORO,D,15,STORAGE,20180805 0000,20180806 0000,1892550, ,AF</t>
  </si>
  <si>
    <t>ORO,D,15,STORAGE,20180806 0000,20180807 0000,1881806, ,AF</t>
  </si>
  <si>
    <t>ORO,D,15,STORAGE,20180807 0000,20180808 0000,1866176, ,AF</t>
  </si>
  <si>
    <t>ORO,D,15,STORAGE,20180808 0000,20180809 0000,1851837, ,AF</t>
  </si>
  <si>
    <t>ORO,D,15,STORAGE,20180809 0000,20180810 0000,1837279, ,AF</t>
  </si>
  <si>
    <t>ORO,D,15,STORAGE,20180810 0000,20180811 0000,1823595, ,AF</t>
  </si>
  <si>
    <t>ORO,D,15,STORAGE,20180811 0000,20180812 0000,1809394, ,AF</t>
  </si>
  <si>
    <t>ORO,D,15,STORAGE,20180812 0000,20180813 0000,1797719, ,AF</t>
  </si>
  <si>
    <t>ORO,D,15,STORAGE,20180813 0000,20180814 0000,1786780, ,AF</t>
  </si>
  <si>
    <t>ORO,D,15,STORAGE,20180814 0000,20180815 0000,1776472, ,AF</t>
  </si>
  <si>
    <t>ORO,D,15,STORAGE,20180815 0000,20180816 0000,1765707, ,AF</t>
  </si>
  <si>
    <t>ORO,D,15,STORAGE,20180816 0000,20180817 0000,1755089, ,AF</t>
  </si>
  <si>
    <t>ORO,D,15,STORAGE,20180817 0000,20180818 0000,1744325, ,AF</t>
  </si>
  <si>
    <t>ORO,D,15,STORAGE,20180818 0000,20180819 0000,1732558, ,AF</t>
  </si>
  <si>
    <t>ORO,D,15,STORAGE,20180819 0000,20180820 0000,1722082, ,AF</t>
  </si>
  <si>
    <t>ORO,D,15,STORAGE,20180820 0000,20180821 0000,1710044, ,AF</t>
  </si>
  <si>
    <t>ORO,D,15,STORAGE,20180821 0000,20180822 0000,1699477, ,AF</t>
  </si>
  <si>
    <t>ORO,D,15,STORAGE,20180822 0000,20180823 0000,1688581, ,AF</t>
  </si>
  <si>
    <t>ORO,D,15,STORAGE,20180823 0000,20180824 0000,1677642, ,AF</t>
  </si>
  <si>
    <t>ORO,D,15,STORAGE,20180824 0000,20180825 0000,1666939, ,AF</t>
  </si>
  <si>
    <t>ORO,D,15,STORAGE,20180825 0000,20180826 0000,1656468, ,AF</t>
  </si>
  <si>
    <t>ORO,D,15,STORAGE,20180826 0000,20180827 0000,1646321, ,AF</t>
  </si>
  <si>
    <t>ORO,D,15,STORAGE,20180827 0000,20180828 0000,1636034, ,AF</t>
  </si>
  <si>
    <t>ORO,D,15,STORAGE,20180828 0000,20180829 0000,1623695, ,AF</t>
  </si>
  <si>
    <t>ORO,D,15,STORAGE,20180829 0000,20180830 0000,1614052, ,AF</t>
  </si>
  <si>
    <t>ORO,D,15,STORAGE,20180830 0000,20180831 0000,1605897, ,AF</t>
  </si>
  <si>
    <t>ORO,D,15,STORAGE,20180831 0000,20180901 0000,1596780, ,AF</t>
  </si>
  <si>
    <t>ORO,D,15,STORAGE,20180901 0000,20180902 0000,1588147, ,AF</t>
  </si>
  <si>
    <t>ORO,D,15,STORAGE,20180902 0000,20180903 0000,1579280, ,AF</t>
  </si>
  <si>
    <t>ORO,D,15,STORAGE,20180903 0000,20180904 0000,1569111, ,AF</t>
  </si>
  <si>
    <t>ORO,D,15,STORAGE,20180904 0000,20180905 0000,1560053, ,AF</t>
  </si>
  <si>
    <t>ORO,D,15,STORAGE,20180905 0000,20180906 0000,1551560, ,AF</t>
  </si>
  <si>
    <t>ORO,D,15,STORAGE,20180906 0000,20180907 0000,1543452, ,AF</t>
  </si>
  <si>
    <t>ORO,D,15,STORAGE,20180907 0000,20180908 0000,1536338, ,AF</t>
  </si>
  <si>
    <t>ORO,D,15,STORAGE,20180908 0000,20180909 0000,1528023, ,AF</t>
  </si>
  <si>
    <t>ORO,D,15,STORAGE,20180909 0000,20180910 0000,1521046, ,AF</t>
  </si>
  <si>
    <t>ORO,D,15,STORAGE,20180910 0000,20180911 0000,1512342, ,AF</t>
  </si>
  <si>
    <t>ORO,D,15,STORAGE,20180911 0000,20180912 0000,1504894, ,AF</t>
  </si>
  <si>
    <t>ORO,D,15,STORAGE,20180912 0000,20180913 0000,1498247, ,AF</t>
  </si>
  <si>
    <t>ORO,D,15,STORAGE,20180913 0000,20180914 0000,1489903, ,AF</t>
  </si>
  <si>
    <t>ORO,D,15,STORAGE,20180914 0000,20180915 0000,1482960, ,AF</t>
  </si>
  <si>
    <t>ORO,D,15,STORAGE,20180915 0000,20180916 0000,1473994, ,AF</t>
  </si>
  <si>
    <t>ORO,D,15,STORAGE,20180916 0000,20180917 0000,1466508, ,AF</t>
  </si>
  <si>
    <t>ORO,D,15,STORAGE,20180917 0000,20180918 0000,1458795, ,AF</t>
  </si>
  <si>
    <t>ORO,D,15,STORAGE,20180918 0000,20180919 0000,1451025, ,AF</t>
  </si>
  <si>
    <t>ORO,D,15,STORAGE,20180919 0000,20180920 0000,1447656, ,AF</t>
  </si>
  <si>
    <t>ORO,D,15,STORAGE,20180920 0000,20180921 0000,1439844, ,AF</t>
  </si>
  <si>
    <t>ORO,D,15,STORAGE,20180921 0000,20180922 0000,1432479, ,AF</t>
  </si>
  <si>
    <t>ORO,D,15,STORAGE,20180922 0000,20180923 0000,1424724, ,AF</t>
  </si>
  <si>
    <t>ORO,D,15,STORAGE,20180923 0000,20180924 0000,1416915, ,AF</t>
  </si>
  <si>
    <t>ORO,D,15,STORAGE,20180924 0000,20180925 0000,1410457, ,AF</t>
  </si>
  <si>
    <t>ORO,D,15,STORAGE,20180925 0000,20180926 0000,1403443, ,AF</t>
  </si>
  <si>
    <t>ORO,D,15,STORAGE,20180926 0000,20180927 0000,1395879, ,AF</t>
  </si>
  <si>
    <t>ORO,D,15,STORAGE,20180927 0000,20180928 0000,1388097, ,AF</t>
  </si>
  <si>
    <t>ORO,D,15,STORAGE,20180928 0000,20180929 0000,1380345, ,AF</t>
  </si>
  <si>
    <t>ORO,D,15,STORAGE,20180929 0000,20180930 0000,1372136, ,AF</t>
  </si>
  <si>
    <t>ORO,D,15,STORAGE,20180930 0000,20181001 0000,1364688, ,AF</t>
  </si>
  <si>
    <t>ORO,D,15,STORAGE,20181001 0000,20181002 0000,1354853, ,AF</t>
  </si>
  <si>
    <t>ORO,D,15,STORAGE,20181002 0000,20181003 0000,1348430, ,AF</t>
  </si>
  <si>
    <t>ORO,D,15,STORAGE,20181003 0000,20181004 0000,1337799, ,AF</t>
  </si>
  <si>
    <t>ORO,D,15,STORAGE,20181004 0000,20181005 0000,1330796, ,AF</t>
  </si>
  <si>
    <t>ORO,D,15,STORAGE,20181005 0000,20181006 0000,1323344, ,AF</t>
  </si>
  <si>
    <t>ORO,D,15,STORAGE,20181006 0000,20181007 0000,1317654, ,AF</t>
  </si>
  <si>
    <t>ORO,D,15,STORAGE,20181007 0000,20181008 0000,1311824, ,AF</t>
  </si>
  <si>
    <t>ORO,D,15,STORAGE,20181008 0000,20181009 0000,1306246, ,AF</t>
  </si>
  <si>
    <t>ORO,D,15,STORAGE,20181009 0000,20181010 0000,1302485, ,AF</t>
  </si>
  <si>
    <t>ORO,D,15,STORAGE,20181010 0000,20181011 0000,1297716, ,AF</t>
  </si>
  <si>
    <t>ORO,D,15,STORAGE,20181011 0000,20181012 0000,1293815, ,AF</t>
  </si>
  <si>
    <t>ORO,D,15,STORAGE,20181012 0000,20181013 0000,1289300, ,AF</t>
  </si>
  <si>
    <t>ORO,D,15,STORAGE,20181013 0000,20181014 0000,1284951, ,AF</t>
  </si>
  <si>
    <t>ORO,D,15,STORAGE,20181014 0000,20181015 0000,1280070, ,AF</t>
  </si>
  <si>
    <t>ORO,D,15,STORAGE,20181015 0000,20181016 0000,1275278, ,AF</t>
  </si>
  <si>
    <t>ORO,D,15,STORAGE,20181016 0000,20181017 0000,1269653, ,AF</t>
  </si>
  <si>
    <t>ORO,D,15,STORAGE,20181017 0000,20181018 0000,1264657, ,AF</t>
  </si>
  <si>
    <t>ORO,D,15,STORAGE,20181018 0000,20181019 0000,1259752, ,AF</t>
  </si>
  <si>
    <t>ORO,D,15,STORAGE,20181019 0000,20181020 0000,1255317, ,AF</t>
  </si>
  <si>
    <t>ORO,D,15,STORAGE,20181020 0000,20181021 0000,1252205, ,AF</t>
  </si>
  <si>
    <t>ORO,D,15,STORAGE,20181021 0000,20181021 0000,1248995,r,AF</t>
  </si>
  <si>
    <t>ORO,D,15,STORAGE,20181022 0000,20181022 0000,1243143,r,AF</t>
  </si>
  <si>
    <t>ORO,D,15,STORAGE,20181023 0000,20181023 0000,1235497,r,AF</t>
  </si>
  <si>
    <t>ORO,D,15,STORAGE,20181024 0000,20181024 0000,1228412,r,AF</t>
  </si>
  <si>
    <t>ORO,D,15,STORAGE,20181025 0000,20181025 0000,1221430,r,AF</t>
  </si>
  <si>
    <t>ORO,D,15,STORAGE,20181026 0000,20181026 0000,1214104,r,AF</t>
  </si>
  <si>
    <t>ORO,D,15,STORAGE,20181027 0000,20181027 0000,1207477,r,AF</t>
  </si>
  <si>
    <t>ORO,D,15,STORAGE,20181028 0000,20181028 0000,1199619,r,AF</t>
  </si>
  <si>
    <t>ORO,D,15,STORAGE,20181029 0000,20181029 0000,1192166,r,AF</t>
  </si>
  <si>
    <t>ORO,D,15,STORAGE,20181030 0000,20181030 0000,1185038,r,AF</t>
  </si>
  <si>
    <t>ORO,D,15,STORAGE,20181031 0000,20181031 0000,1178891,r,AF</t>
  </si>
  <si>
    <t>ORO,D,15,STORAGE,20181101 0000,20181101 0000,1171966,r,AF</t>
  </si>
  <si>
    <t>ORO,D,15,STORAGE,20181102 0000,20181103 0000,1165868, ,AF</t>
  </si>
  <si>
    <t>ORO,D,15,STORAGE,20181103 0000,20181104 0000,1158780, ,AF</t>
  </si>
  <si>
    <t>ORO,D,15,STORAGE,20181104 0000,20181105 0000,1151723, ,AF</t>
  </si>
  <si>
    <t>ORO,D,15,STORAGE,20181105 0000,20181106 0000,1143982, ,AF</t>
  </si>
  <si>
    <t>ORO,D,15,STORAGE,20181106 0000,20181107 0000,1136704, ,AF</t>
  </si>
  <si>
    <t>ORO,D,15,STORAGE,20181107 0000,20181108 0000,1129884, ,AF</t>
  </si>
  <si>
    <t>ORO,D,15,STORAGE,20181108 0000,20181109 0000,1123234, ,AF</t>
  </si>
  <si>
    <t>ORO,D,15,STORAGE,20181109 0000,20181110 0000,1116542, ,AF</t>
  </si>
  <si>
    <t>ORO,D,15,STORAGE,20181110 0000,20181111 0000,1107709, ,AF</t>
  </si>
  <si>
    <t>ORO,D,15,STORAGE,20181111 0000,20181112 0000,1098787, ,AF</t>
  </si>
  <si>
    <t>ORO,D,15,STORAGE,20181112 0000,20181113 0000,1089984, ,AF</t>
  </si>
  <si>
    <t>ORO,D,15,STORAGE,20181113 0000,20181114 0000,1081093, ,AF</t>
  </si>
  <si>
    <t>ORO,D,15,STORAGE,20181114 0000,20181115 0000,1074715, ,AF</t>
  </si>
  <si>
    <t>ORO,D,15,STORAGE,20181115 0000,20181116 0000,1068091, ,AF</t>
  </si>
  <si>
    <t>ORO,D,15,STORAGE,20181116 0000,20181117 0000,1062310, ,AF</t>
  </si>
  <si>
    <t>ORO,D,15,STORAGE,20181117 0000,20181118 0000,1055806, ,AF</t>
  </si>
  <si>
    <t>ORO,D,15,STORAGE,20181118 0000,20181119 0000,1050543, ,AF</t>
  </si>
  <si>
    <t>ORO,D,15,STORAGE,20181119 0000,20181120 0000,1045097, ,AF</t>
  </si>
  <si>
    <t>ORO,D,15,STORAGE,20181120 0000,20181121 0000,1040941, ,AF</t>
  </si>
  <si>
    <t>ORO,D,15,STORAGE,20181121 0000,20181122 0000,1038467, ,AF</t>
  </si>
  <si>
    <t>ORO,D,15,STORAGE,20181122 0000,20181123 0000,1035796, ,AF</t>
  </si>
  <si>
    <t>ORO,D,15,STORAGE,20181123 0000,20181124 0000,1036397, ,AF</t>
  </si>
  <si>
    <t>ORO,D,15,STORAGE,20181124 0000,20181125 0000,1041276, ,AF</t>
  </si>
  <si>
    <t>ORO,D,15,STORAGE,20181125 0000,20181126 0000,1037531, ,AF</t>
  </si>
  <si>
    <t>ORO,D,15,STORAGE,20181126 0000,20181127 0000,1033730, ,AF</t>
  </si>
  <si>
    <t>ORO,D,15,STORAGE,20181127 0000,20181128 0000,1031532, ,AF</t>
  </si>
  <si>
    <t>ORO,D,15,STORAGE,20181128 0000,20181129 0000,1029140, ,AF</t>
  </si>
  <si>
    <t>ORO,D,15,STORAGE,20181129 0000,20181130 0000,1029538, ,AF</t>
  </si>
  <si>
    <t>ORO,D,15,STORAGE,20181130 0000,20181201 0000,1029870, ,AF</t>
  </si>
  <si>
    <t>ORO,D,15,STORAGE,20181201 0000,20181202 0000,1028476, ,AF</t>
  </si>
  <si>
    <t>ORO,D,15,STORAGE,20181202 0000,20181203 0000,1024829, ,AF</t>
  </si>
  <si>
    <t>ORO,D,15,STORAGE,20181203 0000,20181204 0000,1020993, ,AF</t>
  </si>
  <si>
    <t>ORO,D,15,STORAGE,20181204 0000,20181205 0000,1018221, ,AF</t>
  </si>
  <si>
    <t>ORO,D,15,STORAGE,20181205 0000,20181206 0000,1015718, ,AF</t>
  </si>
  <si>
    <t>ORO,D,15,STORAGE,20181206 0000,20181207 0000,1014664, ,AF</t>
  </si>
  <si>
    <t>ORO,D,15,STORAGE,20181207 0000,20181208 0000,1014204, ,AF</t>
  </si>
  <si>
    <t>ORO,D,15,STORAGE,20181208 0000,20181209 0000,1011379, ,AF</t>
  </si>
  <si>
    <t>ORO,D,15,STORAGE,20181209 0000,20181210 0000,1008625, ,AF</t>
  </si>
  <si>
    <t>ORO,D,15,STORAGE,20181210 0000,20181211 0000,1006333, ,AF</t>
  </si>
  <si>
    <t>ORO,D,15,STORAGE,20181211 0000,20181212 0000,1003785, ,AF</t>
  </si>
  <si>
    <t>ORO,D,15,STORAGE,20181212 0000,20181213 0000,1001240, ,AF</t>
  </si>
  <si>
    <t>ORO,D,15,STORAGE,20181213 0000,20181214 0000,999937, ,AF</t>
  </si>
  <si>
    <t>ORO,D,15,STORAGE,20181214 0000,20181215 0000,997724, ,AF</t>
  </si>
  <si>
    <t>ORO,D,15,STORAGE,20181215 0000,20181216 0000,997204, ,AF</t>
  </si>
  <si>
    <t>ORO,D,15,STORAGE,20181216 0000,20181217 0000,1000523, ,AF</t>
  </si>
  <si>
    <t>ORO,D,15,STORAGE,20181217 0000,20181218 0000,1007250, ,AF</t>
  </si>
  <si>
    <t>ORO,D,15,STORAGE,20181218 0000,20181219 0000,1010329, ,AF</t>
  </si>
  <si>
    <t>ORO,D,15,STORAGE,20181219 0000,20181220 0000,1011970, ,AF</t>
  </si>
  <si>
    <t>ORO,D,15,STORAGE,20181220 0000,20181221 0000,1011378,e,AF</t>
  </si>
  <si>
    <t>ORO,D,15,STORAGE,20181221 0000,20181221 0000,1010785,r,AF</t>
  </si>
  <si>
    <t>ORO,D,15,STORAGE,20181222 0000,20181222 0000,1011506,r,AF</t>
  </si>
  <si>
    <t>ORO,D,15,STORAGE,20181223 0000,20181223 0000,1012294,r,AF</t>
  </si>
  <si>
    <t>ORO,D,15,STORAGE,20181224 0000,20181225 0000,1017232, ,AF</t>
  </si>
  <si>
    <t>ORO,D,15,STORAGE,20181225 0000,20181226 0000,1023505, ,AF</t>
  </si>
  <si>
    <t>ORO,D,15,STORAGE,20181226 0000,20181227 0000,1025823, ,AF</t>
  </si>
  <si>
    <t>ORO,D,15,STORAGE,20181227 0000,20181228 0000,1027414, ,AF</t>
  </si>
  <si>
    <t>ORO,D,15,STORAGE,20181228 0000,20181229 0000,1028874, ,AF</t>
  </si>
  <si>
    <t>ORO,D,15,STORAGE,20181229 0000,20181230 0000,1029870, ,AF</t>
  </si>
  <si>
    <t>ORO,D,15,STORAGE,20181230 0000,20181231 0000,1030934, ,AF</t>
  </si>
  <si>
    <t>ORO,D,15,STORAGE,20181231 0000,20190101 0000,1031666, ,AF</t>
  </si>
  <si>
    <t>ORO,D,15,STORAGE,20190101 0000,20190102 0000,1032331, ,AF</t>
  </si>
  <si>
    <t>ORO,D,15,STORAGE,20190102 0000,20190103 0000,1032597, ,AF</t>
  </si>
  <si>
    <t>ORO,D,15,STORAGE,20190103 0000,20190104 0000,1032997, ,AF</t>
  </si>
  <si>
    <t>ORO,D,15,STORAGE,20190104 0000,20190105 0000,1033397, ,AF</t>
  </si>
  <si>
    <t>ORO,D,15,STORAGE,20190105 0000,20190106 0000,1034663, ,AF</t>
  </si>
  <si>
    <t>ORO,D,15,STORAGE,20190106 0000,20190107 0000,1038935, ,AF</t>
  </si>
  <si>
    <t>ORO,D,15,STORAGE,20190107 0000,20190108 0000,1043755, ,AF</t>
  </si>
  <si>
    <t>ORO,D,15,STORAGE,20190108 0000,20190109 0000,1047112, ,AF</t>
  </si>
  <si>
    <t>ORO,D,15,STORAGE,20190109 0000,20190110 0000,1058648, ,AF</t>
  </si>
  <si>
    <t>ORO,D,15,STORAGE,20190110 0000,20190111 0000,1072595, ,AF</t>
  </si>
  <si>
    <t>ORO,D,15,STORAGE,20190111 0000,20190112 0000,1077387, ,AF</t>
  </si>
  <si>
    <t>ORO,D,15,STORAGE,20190112 0000,20190113 0000,1081437, ,AF</t>
  </si>
  <si>
    <t>ORO,D,15,STORAGE,20190113 0000,20190114 0000,1084809, ,AF</t>
  </si>
  <si>
    <t>ORO,D,15,STORAGE,20190114 0000,20190115 0000,1086187, ,AF</t>
  </si>
  <si>
    <t>ORO,D,15,STORAGE,20190115 0000,20190116 0000,1090053, ,AF</t>
  </si>
  <si>
    <t>ORO,D,15,STORAGE,20190116 0000,20190117 0000,1118300, ,AF</t>
  </si>
  <si>
    <t>ORO,D,15,STORAGE,20190117 0000,20190118 0000,1186141, ,AF</t>
  </si>
  <si>
    <t>ORO,D,15,STORAGE,20190118 0000,20190119 0000,1214482, ,AF</t>
  </si>
  <si>
    <t>ORO,D,15,STORAGE,20190119 0000,20190120 0000,1235807, ,AF</t>
  </si>
  <si>
    <t>ORO,D,15,STORAGE,20190120 0000,20190121 0000,1264657, ,AF</t>
  </si>
  <si>
    <t>ORO,D,15,STORAGE,20190121 0000,20190122 0000,1296544, ,AF</t>
  </si>
  <si>
    <t>ORO,D,15,STORAGE,20190122 0000,20190123 0000,1316076, ,AF</t>
  </si>
  <si>
    <t>ORO,D,15,STORAGE,20190123 0000,20190124 0000,1330637, ,AF</t>
  </si>
  <si>
    <t>ORO,D,15,STORAGE,20190124 0000,20190125 0000,1343228, ,AF</t>
  </si>
  <si>
    <t>ORO,D,15,STORAGE,20190125 0000,20190126 0000,1353808, ,AF</t>
  </si>
  <si>
    <t>ORO,D,15,STORAGE,20190126 0000,20190127 0000,1363153, ,AF</t>
  </si>
  <si>
    <t>ORO,D,15,STORAGE,20190127 0000,20190128 0000,1373434, ,AF</t>
  </si>
  <si>
    <t>ORO,D,15,STORAGE,20190128 0000,20190129 0000,1382382, ,AF</t>
  </si>
  <si>
    <t>ORO,D,15,STORAGE,20190129 0000,20190130 0000,1390060, ,AF</t>
  </si>
  <si>
    <t>ORO,D,15,STORAGE,20190130 0000,20190131 0000,1397192, ,AF</t>
  </si>
  <si>
    <t>ORO,D,15,STORAGE,20190131 0000,20190201 0000,1403938, ,AF</t>
  </si>
  <si>
    <t>ORO,D,15,STORAGE,20190201 0000,20190202 0000,1413187, ,AF</t>
  </si>
  <si>
    <t>ORO,D,15,STORAGE,20190202 0000,20190203 0000,1432062, ,AF</t>
  </si>
  <si>
    <t>ORO,D,15,STORAGE,20190203 0000,20190204 0000,1457272, ,AF</t>
  </si>
  <si>
    <t>ORO,D,15,STORAGE,20190204 0000,20190205 0000,1487929, ,AF</t>
  </si>
  <si>
    <t>ORO,D,15,STORAGE,20190205 0000,20190206 0000,1506450, ,AF</t>
  </si>
  <si>
    <t>ORO,D,15,STORAGE,20190206 0000,20190207 0000,1520175, ,AF</t>
  </si>
  <si>
    <t>ORO,D,15,STORAGE,20190207 0000,20190208 0000,1531870, ,AF</t>
  </si>
  <si>
    <t>ORO,D,15,STORAGE,20190208 0000,20190209 0000,1542485, ,AF</t>
  </si>
  <si>
    <t>ORO,D,15,STORAGE,20190209 0000,20190210 0000,1552797, ,AF</t>
  </si>
  <si>
    <t>ORO,D,15,STORAGE,20190210 0000,20190211 0000,1562713, ,AF</t>
  </si>
  <si>
    <t>ORO,D,15,STORAGE,20190211 0000,20190212 0000,1571961, ,AF</t>
  </si>
  <si>
    <t>ORO,D,15,STORAGE,20190212 0000,20190213 0000,1583396, ,AF</t>
  </si>
  <si>
    <t>ORO,D,15,STORAGE,20190213 0000,20190214 0000,1611240, ,AF</t>
  </si>
  <si>
    <t>ORO,D,15,STORAGE,20190214 0000,20190215 0000,1711179, ,AF</t>
  </si>
  <si>
    <t>ORO,D,15,STORAGE,20190215 0000,20190216 0000,1771323, ,AF</t>
  </si>
  <si>
    <t>ORO,D,15,STORAGE,20190216 0000,20190217 0000,1807133, ,AF</t>
  </si>
  <si>
    <t>ORO,D,15,STORAGE,20190217 0000,20190218 0000,1836484, ,AF</t>
  </si>
  <si>
    <t>ORO,D,15,STORAGE,20190218 0000,20190219 0000,1861856, ,AF</t>
  </si>
  <si>
    <t>ORO,D,15,STORAGE,20190219 0000,20190220 0000,1881502, ,AF</t>
  </si>
  <si>
    <t>ORO,D,15,STORAGE,20190220 0000,20190221 0000,1899567, ,AF</t>
  </si>
  <si>
    <t>ORO,D,15,STORAGE,20190221 0000,20190222 0000,1917449, ,AF</t>
  </si>
  <si>
    <t>ORO,D,15,STORAGE,20190222 0000,20190223 0000,1933802, ,AF</t>
  </si>
  <si>
    <t>ORO,D,15,STORAGE,20190223 0000,20190224 0000,1947973, ,AF</t>
  </si>
  <si>
    <t>ORO,D,15,STORAGE,20190224 0000,20190225 0000,1961490, ,AF</t>
  </si>
  <si>
    <t>ORO,D,15,STORAGE,20190225 0000,20190226 0000,1982522, ,AF</t>
  </si>
  <si>
    <t>ORO,D,15,STORAGE,20190226 0000,20190227 0000,2053368, ,AF</t>
  </si>
  <si>
    <t>ORO,D,15,STORAGE,20190227 0000,20190228 0000,2130646, ,AF</t>
  </si>
  <si>
    <t>ORO,D,15,STORAGE,20190228 0000,20190301 0000,2188476, ,AF</t>
  </si>
  <si>
    <t>ORO,D,15,STORAGE,20190301 0000,20190302 0000,2230911, ,AF</t>
  </si>
  <si>
    <t>ORO,D,15,STORAGE,20190302 0000,20190303 0000,2263632, ,AF</t>
  </si>
  <si>
    <t>ORO,D,15,STORAGE,20190303 0000,20190304 0000,2296572, ,AF</t>
  </si>
  <si>
    <t>ORO,D,15,STORAGE,20190304 0000,20190305 0000,2332200, ,AF</t>
  </si>
  <si>
    <t>ORO,D,15,STORAGE,20190305 0000,20190306 0000,2362738, ,AF</t>
  </si>
  <si>
    <t>ORO,D,15,STORAGE,20190306 0000,20190307 0000,2419924, ,AF</t>
  </si>
  <si>
    <t>ORO,D,15,STORAGE,20190307 0000,20190308 0000,2480021, ,AF</t>
  </si>
  <si>
    <t>ORO,D,15,STORAGE,20190308 0000,20190309 0000,2522726, ,AF</t>
  </si>
  <si>
    <t>ORO,D,15,STORAGE,20190309 0000,20190310 0000,2553238, ,AF</t>
  </si>
  <si>
    <t>ORO,D,15,STORAGE,20190310 0000,20190311 0000,2575406, ,AF</t>
  </si>
  <si>
    <t>ORO,D,15,STORAGE,20190311 0000,20190312 0000,2593263, ,AF</t>
  </si>
  <si>
    <t>ORO,D,15,STORAGE,20190312 0000,20190313 0000,2614140, ,AF</t>
  </si>
  <si>
    <t>ORO,D,15,STORAGE,20190313 0000,20190314 0000,2631543, ,AF</t>
  </si>
  <si>
    <t>ORO,D,15,STORAGE,20190314 0000,20190315 0000,2638860, ,AF</t>
  </si>
  <si>
    <t>ORO,D,15,STORAGE,20190315 0000,20190316 0000,2647350, ,AF</t>
  </si>
  <si>
    <t>ORO,D,15,STORAGE,20190316 0000,20190317 0000,2655602, ,AF</t>
  </si>
  <si>
    <t>ORO,D,15,STORAGE,20190317 0000,20190318 0000,2663871, ,AF</t>
  </si>
  <si>
    <t>ORO,D,15,STORAGE,20190318 0000,20190319 0000,2672158, ,AF</t>
  </si>
  <si>
    <t>ORO,D,15,STORAGE,20190319 0000,20190320 0000,2681511, ,AF</t>
  </si>
  <si>
    <t>ORO,D,15,STORAGE,20190320 0000,20190321 0000,2689310, ,AF</t>
  </si>
  <si>
    <t>ORO,D,15,STORAGE,20190321 0000,20190322 0000,2698691, ,AF</t>
  </si>
  <si>
    <t>ORO,D,15,STORAGE,20190322 0000,20190323 0000,2711102, ,AF</t>
  </si>
  <si>
    <t>ORO,D,15,STORAGE,20190323 0000,20190324 0000,2719355, ,AF</t>
  </si>
  <si>
    <t>ORO,D,15,STORAGE,20190324 0000,20190325 0000,2723686, ,AF</t>
  </si>
  <si>
    <t>ORO,D,15,STORAGE,20190325 0000,20190326 0000,2729730, ,AF</t>
  </si>
  <si>
    <t>ORO,D,15,STORAGE,20190326 0000,20190327 0000,2747388, ,AF</t>
  </si>
  <si>
    <t>ORO,D,15,STORAGE,20190327 0000,20190328 0000,2774825, ,AF</t>
  </si>
  <si>
    <t>ORO,D,15,STORAGE,20190328 0000,20190328 0000,2805264,r,AF</t>
  </si>
  <si>
    <t>ORO,D,15,STORAGE,20190329 0000,20190330 0000,2826634, ,AF</t>
  </si>
  <si>
    <t>ORO,D,15,STORAGE,20190330 0000,20190331 0000,2839320, ,AF</t>
  </si>
  <si>
    <t>ORO,D,15,STORAGE,20190331 0000,20190401 0000,2849335, ,AF</t>
  </si>
  <si>
    <t>ORO,D,15,STORAGE,20190401 0000,20190402 0000,2857474, ,AF</t>
  </si>
  <si>
    <t>ORO,D,15,STORAGE,20190402 0000,20190403 0000,2867670, ,AF</t>
  </si>
  <si>
    <t>ORO,D,15,STORAGE,20190403 0000,20190404 0000,2872572, ,AF</t>
  </si>
  <si>
    <t>ORO,D,15,STORAGE,20190404 0000,20190405 0000,2873800, ,AF</t>
  </si>
  <si>
    <t>ORO,D,15,STORAGE,20190405 0000,20190406 0000,2869440, ,AF</t>
  </si>
  <si>
    <t>ORO,D,15,STORAGE,20190406 0000,20190407 0000,2860597, ,AF</t>
  </si>
  <si>
    <t>ORO,D,15,STORAGE,20190407 0000,20190408 0000,2852453, ,AF</t>
  </si>
  <si>
    <t>ORO,D,15,STORAGE,20190408 0000,20190409 0000,2857880, ,AF</t>
  </si>
  <si>
    <t>ORO,D,15,STORAGE,20190409 0000,20190410 0000,2892381, ,AF</t>
  </si>
  <si>
    <t>ORO,D,15,STORAGE,20190410 0000,20190411 0000,2918069, ,AF</t>
  </si>
  <si>
    <t>ORO,D,15,STORAGE,20190411 0000,20190412 0000,2942253, ,AF</t>
  </si>
  <si>
    <t>ORO,D,15,STORAGE,20190412 0000,20190413 0000,2962952,r,AF</t>
  </si>
  <si>
    <t>ORO,D,15,STORAGE,20190413 0000,20190414 0000,2981377,r,AF</t>
  </si>
  <si>
    <t>ORO,D,15,STORAGE,20190414 0000,20190415 0000,2997075,r,AF</t>
  </si>
  <si>
    <t>ORO,D,15,STORAGE,20190415 0000,20190416 0000,3013399, ,AF</t>
  </si>
  <si>
    <t>ORO,D,15,STORAGE,20190416 0000,20190417 0000,3029216, ,AF</t>
  </si>
  <si>
    <t>ORO,D,15,STORAGE,20190417 0000,20190418 0000,3043955, ,AF</t>
  </si>
  <si>
    <t>ORO,D,15,STORAGE,20190418 0000,20190419 0000,3059030, ,AF</t>
  </si>
  <si>
    <t>ORO,D,15,STORAGE,20190419 0000,20190420 0000,3077876, ,AF</t>
  </si>
  <si>
    <t>ORO,D,15,STORAGE,20190420 0000,20190421 0000,3098529, ,AF</t>
  </si>
  <si>
    <t>ORO,D,15,STORAGE,20190421 0000,20190422 0000,3118413, ,AF</t>
  </si>
  <si>
    <t>ORO,D,15,STORAGE,20190422 0000,20190423 0000,3135921, ,AF</t>
  </si>
  <si>
    <t>ORO,D,15,STORAGE,20190423 0000,20190424 0000,3150881, ,AF</t>
  </si>
  <si>
    <t>ORO,D,15,STORAGE,20190424 0000,20190425 0000,3169980, ,AF</t>
  </si>
  <si>
    <t>ORO,D,15,STORAGE,20190425 0000,20190426 0000,3191655, ,AF</t>
  </si>
  <si>
    <t>ORO,D,15,STORAGE,20190426 0000,20190427 0000,3213583, ,AF</t>
  </si>
  <si>
    <t>ORO,D,15,STORAGE,20190427 0000,20190428 0000,3234414, ,AF</t>
  </si>
  <si>
    <t>ORO,D,15,STORAGE,20190428 0000,20190429 0000,3254023, ,AF</t>
  </si>
  <si>
    <t>ORO,D,15,STORAGE,20190429 0000,20190430 0000,3270279, ,AF</t>
  </si>
  <si>
    <t>ORO,D,15,STORAGE,20190430 0000,20190501 0000,3285244, ,AF</t>
  </si>
  <si>
    <t>ORO,D,15,STORAGE,20190501 0000,20190502 0000,3296050, ,AF</t>
  </si>
  <si>
    <t>ORO,D,15,STORAGE,20190502 0000,20190503 0000,3307784, ,AF</t>
  </si>
  <si>
    <t>ORO,D,15,STORAGE,20190503 0000,20190504 0000,3315775, ,AF</t>
  </si>
  <si>
    <t>ORO,D,15,STORAGE,20190504 0000,20190505 0000,3322721, ,AF</t>
  </si>
  <si>
    <t>ORO,D,15,STORAGE,20190505 0000,20190506 0000,3329526, ,AF</t>
  </si>
  <si>
    <t>ORO,D,15,STORAGE,20190506 0000,20190507 0000,3335584, ,AF</t>
  </si>
  <si>
    <t>ORO,D,15,STORAGE,20190507 0000,20190508 0000,3343016, ,AF</t>
  </si>
  <si>
    <t>ORO,D,15,STORAGE,20190508 0000,20190509 0000,3348939, ,AF</t>
  </si>
  <si>
    <t>ORO,D,15,STORAGE,20190509 0000,20190510 0000,3354869, ,AF</t>
  </si>
  <si>
    <t>ORO,D,15,STORAGE,20190510 0000,20190511 0000,3358980, ,AF</t>
  </si>
  <si>
    <t>ORO,D,15,STORAGE,20190511 0000,20190512 0000,3362484, ,AF</t>
  </si>
  <si>
    <t>ORO,D,15,STORAGE,20190512 0000,20190513 0000,3364923, ,AF</t>
  </si>
  <si>
    <t>ORO,D,15,STORAGE,20190513 0000,20190514 0000,3367516, ,AF</t>
  </si>
  <si>
    <t>ORO,D,15,STORAGE,20190514 0000,20190515 0000,3370263, ,AF</t>
  </si>
  <si>
    <t>ORO,D,15,STORAGE,20190515 0000,20190516 0000,3374081, ,AF</t>
  </si>
  <si>
    <t>ORO,D,15,STORAGE,20190516 0000,20190517 0000,3388926, ,AF</t>
  </si>
  <si>
    <t>ORO,D,15,STORAGE,20190517 0000,20190518 0000,3396134, ,AF</t>
  </si>
  <si>
    <t>ORO,D,15,STORAGE,20190518 0000,20190519 0000,3396442, ,AF</t>
  </si>
  <si>
    <t>ORO,D,15,STORAGE,20190519 0000,20190520 0000,3397363, ,AF</t>
  </si>
  <si>
    <t>ORO,D,15,STORAGE,20190520 0000,20190521 0000,3395214, ,AF</t>
  </si>
  <si>
    <t>ORO,D,15,STORAGE,20190521 0000,20190522 0000,3397209, ,AF</t>
  </si>
  <si>
    <t>ORO,D,15,STORAGE,20190522 0000,20190523 0000,3400281, ,AF</t>
  </si>
  <si>
    <t>ORO,D,15,STORAGE,20190523 0000,20190524 0000,3403662, ,AF</t>
  </si>
  <si>
    <t>ORO,D,15,STORAGE,20190524 0000,20190525 0000,3408738, ,AF</t>
  </si>
  <si>
    <t>ORO,D,15,STORAGE,20190525 0000,20190526 0000,3417365, ,AF</t>
  </si>
  <si>
    <t>ORO,D,15,STORAGE,20190526 0000,20190527 0000,3429870, ,AF</t>
  </si>
  <si>
    <t>ORO,D,15,STORAGE,20190527 0000,20190528 0000,3439930, ,AF</t>
  </si>
  <si>
    <t>ORO,D,15,STORAGE,20190528 0000,20190529 0000,3448458, ,AF</t>
  </si>
  <si>
    <t>ORO,D,15,STORAGE,20190529 0000,20190530 0000,3456534, ,AF</t>
  </si>
  <si>
    <t>ORO,D,15,STORAGE,20190530 0000,20190531 0000,3460266, ,AF</t>
  </si>
  <si>
    <t>ORO,D,15,STORAGE,20190531 0000,20190601 0000,3461356, ,AF</t>
  </si>
  <si>
    <t>ORO,D,15,STORAGE,20190601 0000,20190602 0000,3458710, ,AF</t>
  </si>
  <si>
    <t>ORO,D,15,STORAGE,20190602 0000,20190603 0000,3455290, ,AF</t>
  </si>
  <si>
    <t>ORO,D,15,STORAGE,20190603 0000,20190604 0000,3452183, ,AF</t>
  </si>
  <si>
    <t>ORO,D,15,STORAGE,20190604 0000,20190605 0000,3450940, ,AF</t>
  </si>
  <si>
    <t>ORO,D,15,STORAGE,20190605 0000,20190606 0000,3448924, ,AF</t>
  </si>
  <si>
    <t>ORO,D,15,STORAGE,20190606 0000,20190607 0000,3445820, ,AF</t>
  </si>
  <si>
    <t>ORO,D,15,STORAGE,20190607 0000,20190608 0000,3443959, ,AF</t>
  </si>
  <si>
    <t>ORO,D,15,STORAGE,20190608 0000,20190609 0000,3439464, ,AF</t>
  </si>
  <si>
    <t>ORO,D,15,STORAGE,20190609 0000,20190610 0000,3435748, ,AF</t>
  </si>
  <si>
    <t>ORO,D,15,STORAGE,20190610 0000,20190611 0000,3433582, ,AF</t>
  </si>
  <si>
    <t>ORO,D,15,STORAGE,20190611 0000,20190612 0000,3435594, ,AF</t>
  </si>
  <si>
    <t>ORO,D,15,STORAGE,20190612 0000,20190613 0000,3439000, ,AF</t>
  </si>
  <si>
    <t>ORO,D,15,STORAGE,20190613 0000,20190614 0000,3443804, ,AF</t>
  </si>
  <si>
    <t>ORO,D,15,STORAGE,20190614 0000,20190615 0000,3447060, ,AF</t>
  </si>
  <si>
    <t>ORO,D,15,STORAGE,20190615 0000,20190616 0000,3451873, ,AF</t>
  </si>
  <si>
    <t>ORO,D,15,STORAGE,20190616 0000,20190617 0000,3456534, ,AF</t>
  </si>
  <si>
    <t>ORO,D,15,STORAGE,20190617 0000,20190618 0000,3460422, ,AF</t>
  </si>
  <si>
    <t>ORO,D,15,STORAGE,20190618 0000,20190619 0000,3462600, ,AF</t>
  </si>
  <si>
    <t>ORO,D,15,STORAGE,20190619 0000,20190620 0000,3465714, ,AF</t>
  </si>
  <si>
    <t>ORO,D,15,STORAGE,20190620 0000,20190621 0000,3468986, ,AF</t>
  </si>
  <si>
    <t>ORO,D,15,STORAGE,20190621 0000,20190622 0000,3470233, ,AF</t>
  </si>
  <si>
    <t>ORO,D,15,STORAGE,20190622 0000,20190623 0000,3471480, ,AF</t>
  </si>
  <si>
    <t>ORO,D,15,STORAGE,20190623 0000,20190624 0000,3473663, ,AF</t>
  </si>
  <si>
    <t>ORO,D,15,STORAGE,20190624 0000,20190625 0000,3473663, ,AF</t>
  </si>
  <si>
    <t>ORO,D,15,STORAGE,20190625 0000,20190626 0000,3474287, ,AF</t>
  </si>
  <si>
    <t>ORO,D,15,STORAGE,20190626 0000,20190627 0000,3474287, ,AF</t>
  </si>
  <si>
    <t>ORO,D,15,STORAGE,20190627 0000,20190628 0000,3474287, ,AF</t>
  </si>
  <si>
    <t>ORO,D,15,STORAGE,20190628 0000,20190629 0000,3472571, ,AF</t>
  </si>
  <si>
    <t>ORO,D,15,STORAGE,20190629 0000,20190630 0000,3465403, ,AF</t>
  </si>
  <si>
    <t>ORO,D,15,STORAGE,20190630 0000,20190701 0000,3457467, ,AF</t>
  </si>
  <si>
    <t>ORO,D,15,STORAGE,20190701 0000,20190702 0000,3448768, ,AF</t>
  </si>
  <si>
    <t>ORO,D,15,STORAGE,20190702 0000,20190703 0000,3439464, ,AF</t>
  </si>
  <si>
    <t>ORO,D,15,STORAGE,20190703 0000,20190704 0000,3430490, ,AF</t>
  </si>
  <si>
    <t>ORO,D,15,STORAGE,20190704 0000,20190705 0000,3422765, ,AF</t>
  </si>
  <si>
    <t>ORO,D,15,STORAGE,20190705 0000,20190706 0000,3415053, ,AF</t>
  </si>
  <si>
    <t>ORO,D,15,STORAGE,20190706 0000,20190707 0000,3406584, ,AF</t>
  </si>
  <si>
    <t>ORO,D,15,STORAGE,20190707 0000,20190708 0000,3397824, ,AF</t>
  </si>
  <si>
    <t>ORO,D,15,STORAGE,20190708 0000,20190709 0000,3388772, ,AF</t>
  </si>
  <si>
    <t>ORO,D,15,STORAGE,20190709 0000,20190710 0000,3380962, ,AF</t>
  </si>
  <si>
    <t>ORO,D,15,STORAGE,20190710 0000,20190711 0000,3370874, ,AF</t>
  </si>
  <si>
    <t>ORO,D,15,STORAGE,20190711 0000,20190712 0000,3361874, ,AF</t>
  </si>
  <si>
    <t>ORO,D,15,STORAGE,20190712 0000,20190713 0000,3351980, ,AF</t>
  </si>
  <si>
    <t>ORO,D,15,STORAGE,20190713 0000,20190714 0000,3341649, ,AF</t>
  </si>
  <si>
    <t>ORO,D,15,STORAGE,20190714 0000,20190715 0000,3329981, ,AF</t>
  </si>
  <si>
    <t>ORO,D,15,STORAGE,20190715 0000,20190716 0000,3323477, ,AF</t>
  </si>
  <si>
    <t>ORO,D,15,STORAGE,20190716 0000,20190717 0000,3311702, ,AF</t>
  </si>
  <si>
    <t>ORO,D,15,STORAGE,20190717 0000,20190718 0000,3303267, ,AF</t>
  </si>
  <si>
    <t>ORO,D,15,STORAGE,20190718 0000,20190719 0000,3292145, ,AF</t>
  </si>
  <si>
    <t>ORO,D,15,STORAGE,20190719 0000,20190720 0000,3280301, ,AF</t>
  </si>
  <si>
    <t>ORO,D,15,STORAGE,20190720 0000,20190721 0000,3267889, ,AF</t>
  </si>
  <si>
    <t>ORO,D,15,STORAGE,20190721 0000,20190722 0000,3255959, ,AF</t>
  </si>
  <si>
    <t>ORO,D,15,STORAGE,20190722 0000,20190723 0000,3243762, ,AF</t>
  </si>
  <si>
    <t>ORO,D,15,STORAGE,20190723 0000,20190724 0000,3229989, ,AF</t>
  </si>
  <si>
    <t>ORO,D,15,STORAGE,20190724 0000,20190725 0000,3216534, ,AF</t>
  </si>
  <si>
    <t>ORO,D,15,STORAGE,20190725 0000,20190726 0000,3202091, ,AF</t>
  </si>
  <si>
    <t>ORO,D,15,STORAGE,20190726 0000,20190727 0000,3186373, ,AF</t>
  </si>
  <si>
    <t>ORO,D,15,STORAGE,20190727 0000,20190728 0000,3170710, ,AF</t>
  </si>
  <si>
    <t>ORO,D,15,STORAGE,20190728 0000,20190729 0000,3154374, ,AF</t>
  </si>
  <si>
    <t>ORO,D,15,STORAGE,20190729 0000,20190730 0000,3137952, ,AF</t>
  </si>
  <si>
    <t>ORO,D,15,STORAGE,20190730 0000,20190731 0000,3122747, ,AF</t>
  </si>
  <si>
    <t>ORO,D,15,STORAGE,20190731 0000,20190801 0000,3107018, ,AF</t>
  </si>
  <si>
    <t>r</t>
  </si>
  <si>
    <t>e</t>
  </si>
  <si>
    <t>BLANK</t>
  </si>
  <si>
    <t>interpolate</t>
  </si>
  <si>
    <t>SHA</t>
  </si>
  <si>
    <t>https://cdec.water.ca.gov/dynamicapp/req/CSVDataServlet?Stations=SHA&amp;SensorNums=76&amp;dur_code=D&amp;Start=2019-08-01&amp;End=2020-08-31</t>
  </si>
  <si>
    <t>https://cdec.water.ca.gov/dynamicapp/req/CSVDataServlet?Stations=SHA&amp;SensorNums=15&amp;dur_code=D&amp;Start=2018-07-31&amp;End=2019-07-31</t>
  </si>
  <si>
    <t>I_SHSTA</t>
  </si>
  <si>
    <t>FLOW-INFLOW</t>
  </si>
  <si>
    <t>DATA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</si>
</sst>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ddmmmyyyy"/>
    <numFmt numFmtId="166" formatCode="0.000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13">
    <xf numFmtId="0" fontId="0" fillId="0" borderId="0" xfId="0"/>
    <xf numFmtId="14" fontId="0" fillId="0" borderId="0" xfId="0" applyNumberFormat="1"/>
    <xf numFmtId="0" fontId="4" fillId="0" borderId="0" xfId="0" applyFont="1" applyAlignment="1">
      <alignment vertical="center"/>
    </xf>
    <xf numFmtId="0" fontId="2" fillId="0" borderId="0" xfId="1"/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DEM_D6_PWR!$E$7</c:f>
              <c:strCache>
                <c:ptCount val="1"/>
                <c:pt idx="0">
                  <c:v>PER-AVER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DEM_D6_PWR!$B$8:$B$1015</c:f>
              <c:numCache>
                <c:formatCode>ddmmmyyyy</c:formatCode>
                <c:ptCount val="1008"/>
                <c:pt idx="0">
                  <c:v>7610</c:v>
                </c:pt>
                <c:pt idx="1">
                  <c:v>7640</c:v>
                </c:pt>
                <c:pt idx="2">
                  <c:v>7671</c:v>
                </c:pt>
                <c:pt idx="3">
                  <c:v>7702</c:v>
                </c:pt>
                <c:pt idx="4">
                  <c:v>7730</c:v>
                </c:pt>
                <c:pt idx="5">
                  <c:v>7761</c:v>
                </c:pt>
                <c:pt idx="6">
                  <c:v>7791</c:v>
                </c:pt>
                <c:pt idx="7">
                  <c:v>7822</c:v>
                </c:pt>
                <c:pt idx="8">
                  <c:v>7852</c:v>
                </c:pt>
                <c:pt idx="9">
                  <c:v>7883</c:v>
                </c:pt>
                <c:pt idx="10">
                  <c:v>7914</c:v>
                </c:pt>
                <c:pt idx="11">
                  <c:v>7944</c:v>
                </c:pt>
                <c:pt idx="12">
                  <c:v>7975</c:v>
                </c:pt>
                <c:pt idx="13">
                  <c:v>8005</c:v>
                </c:pt>
                <c:pt idx="14">
                  <c:v>8036</c:v>
                </c:pt>
                <c:pt idx="15">
                  <c:v>8067</c:v>
                </c:pt>
                <c:pt idx="16">
                  <c:v>8095</c:v>
                </c:pt>
                <c:pt idx="17">
                  <c:v>8126</c:v>
                </c:pt>
                <c:pt idx="18">
                  <c:v>8156</c:v>
                </c:pt>
                <c:pt idx="19">
                  <c:v>8187</c:v>
                </c:pt>
                <c:pt idx="20">
                  <c:v>8217</c:v>
                </c:pt>
                <c:pt idx="21">
                  <c:v>8248</c:v>
                </c:pt>
                <c:pt idx="22">
                  <c:v>8279</c:v>
                </c:pt>
                <c:pt idx="23">
                  <c:v>8309</c:v>
                </c:pt>
                <c:pt idx="24">
                  <c:v>8340</c:v>
                </c:pt>
                <c:pt idx="25">
                  <c:v>8370</c:v>
                </c:pt>
                <c:pt idx="26">
                  <c:v>8401</c:v>
                </c:pt>
                <c:pt idx="27">
                  <c:v>8432</c:v>
                </c:pt>
                <c:pt idx="28">
                  <c:v>8460</c:v>
                </c:pt>
                <c:pt idx="29">
                  <c:v>8491</c:v>
                </c:pt>
                <c:pt idx="30">
                  <c:v>8521</c:v>
                </c:pt>
                <c:pt idx="31">
                  <c:v>8552</c:v>
                </c:pt>
                <c:pt idx="32">
                  <c:v>8582</c:v>
                </c:pt>
                <c:pt idx="33">
                  <c:v>8613</c:v>
                </c:pt>
                <c:pt idx="34">
                  <c:v>8644</c:v>
                </c:pt>
                <c:pt idx="35">
                  <c:v>8674</c:v>
                </c:pt>
                <c:pt idx="36">
                  <c:v>8705</c:v>
                </c:pt>
                <c:pt idx="37">
                  <c:v>8735</c:v>
                </c:pt>
                <c:pt idx="38">
                  <c:v>8766</c:v>
                </c:pt>
                <c:pt idx="39">
                  <c:v>8797</c:v>
                </c:pt>
                <c:pt idx="40">
                  <c:v>8826</c:v>
                </c:pt>
                <c:pt idx="41">
                  <c:v>8857</c:v>
                </c:pt>
                <c:pt idx="42">
                  <c:v>8887</c:v>
                </c:pt>
                <c:pt idx="43">
                  <c:v>8918</c:v>
                </c:pt>
                <c:pt idx="44">
                  <c:v>8948</c:v>
                </c:pt>
                <c:pt idx="45">
                  <c:v>8979</c:v>
                </c:pt>
                <c:pt idx="46">
                  <c:v>9010</c:v>
                </c:pt>
                <c:pt idx="47">
                  <c:v>9040</c:v>
                </c:pt>
                <c:pt idx="48">
                  <c:v>9071</c:v>
                </c:pt>
                <c:pt idx="49">
                  <c:v>9101</c:v>
                </c:pt>
                <c:pt idx="50">
                  <c:v>9132</c:v>
                </c:pt>
                <c:pt idx="51">
                  <c:v>9163</c:v>
                </c:pt>
                <c:pt idx="52">
                  <c:v>9191</c:v>
                </c:pt>
                <c:pt idx="53">
                  <c:v>9222</c:v>
                </c:pt>
                <c:pt idx="54">
                  <c:v>9252</c:v>
                </c:pt>
                <c:pt idx="55">
                  <c:v>9283</c:v>
                </c:pt>
                <c:pt idx="56">
                  <c:v>9313</c:v>
                </c:pt>
                <c:pt idx="57">
                  <c:v>9344</c:v>
                </c:pt>
                <c:pt idx="58">
                  <c:v>9375</c:v>
                </c:pt>
                <c:pt idx="59">
                  <c:v>9405</c:v>
                </c:pt>
                <c:pt idx="60">
                  <c:v>9436</c:v>
                </c:pt>
                <c:pt idx="61">
                  <c:v>9466</c:v>
                </c:pt>
                <c:pt idx="62">
                  <c:v>9497</c:v>
                </c:pt>
                <c:pt idx="63">
                  <c:v>9528</c:v>
                </c:pt>
                <c:pt idx="64">
                  <c:v>9556</c:v>
                </c:pt>
                <c:pt idx="65">
                  <c:v>9587</c:v>
                </c:pt>
                <c:pt idx="66">
                  <c:v>9617</c:v>
                </c:pt>
                <c:pt idx="67">
                  <c:v>9648</c:v>
                </c:pt>
                <c:pt idx="68">
                  <c:v>9678</c:v>
                </c:pt>
                <c:pt idx="69">
                  <c:v>9709</c:v>
                </c:pt>
                <c:pt idx="70">
                  <c:v>9740</c:v>
                </c:pt>
                <c:pt idx="71">
                  <c:v>9770</c:v>
                </c:pt>
                <c:pt idx="72">
                  <c:v>9801</c:v>
                </c:pt>
                <c:pt idx="73">
                  <c:v>9831</c:v>
                </c:pt>
                <c:pt idx="74">
                  <c:v>9862</c:v>
                </c:pt>
                <c:pt idx="75">
                  <c:v>9893</c:v>
                </c:pt>
                <c:pt idx="76">
                  <c:v>9921</c:v>
                </c:pt>
                <c:pt idx="77">
                  <c:v>9952</c:v>
                </c:pt>
                <c:pt idx="78">
                  <c:v>9982</c:v>
                </c:pt>
                <c:pt idx="79">
                  <c:v>10013</c:v>
                </c:pt>
                <c:pt idx="80">
                  <c:v>10043</c:v>
                </c:pt>
                <c:pt idx="81">
                  <c:v>10074</c:v>
                </c:pt>
                <c:pt idx="82">
                  <c:v>10105</c:v>
                </c:pt>
                <c:pt idx="83">
                  <c:v>10135</c:v>
                </c:pt>
                <c:pt idx="84">
                  <c:v>10166</c:v>
                </c:pt>
                <c:pt idx="85">
                  <c:v>10196</c:v>
                </c:pt>
                <c:pt idx="86">
                  <c:v>10227</c:v>
                </c:pt>
                <c:pt idx="87">
                  <c:v>10258</c:v>
                </c:pt>
                <c:pt idx="88">
                  <c:v>10287</c:v>
                </c:pt>
                <c:pt idx="89">
                  <c:v>10318</c:v>
                </c:pt>
                <c:pt idx="90">
                  <c:v>10348</c:v>
                </c:pt>
                <c:pt idx="91">
                  <c:v>10379</c:v>
                </c:pt>
                <c:pt idx="92">
                  <c:v>10409</c:v>
                </c:pt>
                <c:pt idx="93">
                  <c:v>10440</c:v>
                </c:pt>
                <c:pt idx="94">
                  <c:v>10471</c:v>
                </c:pt>
                <c:pt idx="95">
                  <c:v>10501</c:v>
                </c:pt>
                <c:pt idx="96">
                  <c:v>10532</c:v>
                </c:pt>
                <c:pt idx="97">
                  <c:v>10562</c:v>
                </c:pt>
                <c:pt idx="98">
                  <c:v>10593</c:v>
                </c:pt>
                <c:pt idx="99">
                  <c:v>10624</c:v>
                </c:pt>
                <c:pt idx="100">
                  <c:v>10652</c:v>
                </c:pt>
                <c:pt idx="101">
                  <c:v>10683</c:v>
                </c:pt>
                <c:pt idx="102">
                  <c:v>10713</c:v>
                </c:pt>
                <c:pt idx="103">
                  <c:v>10744</c:v>
                </c:pt>
                <c:pt idx="104">
                  <c:v>10774</c:v>
                </c:pt>
                <c:pt idx="105">
                  <c:v>10805</c:v>
                </c:pt>
                <c:pt idx="106">
                  <c:v>10836</c:v>
                </c:pt>
                <c:pt idx="107">
                  <c:v>10866</c:v>
                </c:pt>
                <c:pt idx="108">
                  <c:v>10897</c:v>
                </c:pt>
                <c:pt idx="109">
                  <c:v>10927</c:v>
                </c:pt>
                <c:pt idx="110">
                  <c:v>10958</c:v>
                </c:pt>
                <c:pt idx="111">
                  <c:v>10989</c:v>
                </c:pt>
                <c:pt idx="112">
                  <c:v>11017</c:v>
                </c:pt>
                <c:pt idx="113">
                  <c:v>11048</c:v>
                </c:pt>
                <c:pt idx="114">
                  <c:v>11078</c:v>
                </c:pt>
                <c:pt idx="115">
                  <c:v>11109</c:v>
                </c:pt>
                <c:pt idx="116">
                  <c:v>11139</c:v>
                </c:pt>
                <c:pt idx="117">
                  <c:v>11170</c:v>
                </c:pt>
                <c:pt idx="118">
                  <c:v>11201</c:v>
                </c:pt>
                <c:pt idx="119">
                  <c:v>11231</c:v>
                </c:pt>
                <c:pt idx="120">
                  <c:v>11262</c:v>
                </c:pt>
                <c:pt idx="121">
                  <c:v>11292</c:v>
                </c:pt>
                <c:pt idx="122">
                  <c:v>11323</c:v>
                </c:pt>
                <c:pt idx="123">
                  <c:v>11354</c:v>
                </c:pt>
                <c:pt idx="124">
                  <c:v>11382</c:v>
                </c:pt>
                <c:pt idx="125">
                  <c:v>11413</c:v>
                </c:pt>
                <c:pt idx="126">
                  <c:v>11443</c:v>
                </c:pt>
                <c:pt idx="127">
                  <c:v>11474</c:v>
                </c:pt>
                <c:pt idx="128">
                  <c:v>11504</c:v>
                </c:pt>
                <c:pt idx="129">
                  <c:v>11535</c:v>
                </c:pt>
                <c:pt idx="130">
                  <c:v>11566</c:v>
                </c:pt>
                <c:pt idx="131">
                  <c:v>11596</c:v>
                </c:pt>
                <c:pt idx="132">
                  <c:v>11627</c:v>
                </c:pt>
                <c:pt idx="133">
                  <c:v>11657</c:v>
                </c:pt>
                <c:pt idx="134">
                  <c:v>11688</c:v>
                </c:pt>
                <c:pt idx="135">
                  <c:v>11719</c:v>
                </c:pt>
                <c:pt idx="136">
                  <c:v>11748</c:v>
                </c:pt>
                <c:pt idx="137">
                  <c:v>11779</c:v>
                </c:pt>
                <c:pt idx="138">
                  <c:v>11809</c:v>
                </c:pt>
                <c:pt idx="139">
                  <c:v>11840</c:v>
                </c:pt>
                <c:pt idx="140">
                  <c:v>11870</c:v>
                </c:pt>
                <c:pt idx="141">
                  <c:v>11901</c:v>
                </c:pt>
                <c:pt idx="142">
                  <c:v>11932</c:v>
                </c:pt>
                <c:pt idx="143">
                  <c:v>11962</c:v>
                </c:pt>
                <c:pt idx="144">
                  <c:v>11993</c:v>
                </c:pt>
                <c:pt idx="145">
                  <c:v>12023</c:v>
                </c:pt>
                <c:pt idx="146">
                  <c:v>12054</c:v>
                </c:pt>
                <c:pt idx="147">
                  <c:v>12085</c:v>
                </c:pt>
                <c:pt idx="148">
                  <c:v>12113</c:v>
                </c:pt>
                <c:pt idx="149">
                  <c:v>12144</c:v>
                </c:pt>
                <c:pt idx="150">
                  <c:v>12174</c:v>
                </c:pt>
                <c:pt idx="151">
                  <c:v>12205</c:v>
                </c:pt>
                <c:pt idx="152">
                  <c:v>12235</c:v>
                </c:pt>
                <c:pt idx="153">
                  <c:v>12266</c:v>
                </c:pt>
                <c:pt idx="154">
                  <c:v>12297</c:v>
                </c:pt>
                <c:pt idx="155">
                  <c:v>12327</c:v>
                </c:pt>
                <c:pt idx="156">
                  <c:v>12358</c:v>
                </c:pt>
                <c:pt idx="157">
                  <c:v>12388</c:v>
                </c:pt>
                <c:pt idx="158">
                  <c:v>12419</c:v>
                </c:pt>
                <c:pt idx="159">
                  <c:v>12450</c:v>
                </c:pt>
                <c:pt idx="160">
                  <c:v>12478</c:v>
                </c:pt>
                <c:pt idx="161">
                  <c:v>12509</c:v>
                </c:pt>
                <c:pt idx="162">
                  <c:v>12539</c:v>
                </c:pt>
                <c:pt idx="163">
                  <c:v>12570</c:v>
                </c:pt>
                <c:pt idx="164">
                  <c:v>12600</c:v>
                </c:pt>
                <c:pt idx="165">
                  <c:v>12631</c:v>
                </c:pt>
                <c:pt idx="166">
                  <c:v>12662</c:v>
                </c:pt>
                <c:pt idx="167">
                  <c:v>12692</c:v>
                </c:pt>
                <c:pt idx="168">
                  <c:v>12723</c:v>
                </c:pt>
                <c:pt idx="169">
                  <c:v>12753</c:v>
                </c:pt>
                <c:pt idx="170">
                  <c:v>12784</c:v>
                </c:pt>
                <c:pt idx="171">
                  <c:v>12815</c:v>
                </c:pt>
                <c:pt idx="172">
                  <c:v>12843</c:v>
                </c:pt>
                <c:pt idx="173">
                  <c:v>12874</c:v>
                </c:pt>
                <c:pt idx="174">
                  <c:v>12904</c:v>
                </c:pt>
                <c:pt idx="175">
                  <c:v>12935</c:v>
                </c:pt>
                <c:pt idx="176">
                  <c:v>12965</c:v>
                </c:pt>
                <c:pt idx="177">
                  <c:v>12996</c:v>
                </c:pt>
                <c:pt idx="178">
                  <c:v>13027</c:v>
                </c:pt>
                <c:pt idx="179">
                  <c:v>13057</c:v>
                </c:pt>
                <c:pt idx="180">
                  <c:v>13088</c:v>
                </c:pt>
                <c:pt idx="181">
                  <c:v>13118</c:v>
                </c:pt>
                <c:pt idx="182">
                  <c:v>13149</c:v>
                </c:pt>
                <c:pt idx="183">
                  <c:v>13180</c:v>
                </c:pt>
                <c:pt idx="184">
                  <c:v>13209</c:v>
                </c:pt>
                <c:pt idx="185">
                  <c:v>13240</c:v>
                </c:pt>
                <c:pt idx="186">
                  <c:v>13270</c:v>
                </c:pt>
                <c:pt idx="187">
                  <c:v>13301</c:v>
                </c:pt>
                <c:pt idx="188">
                  <c:v>13331</c:v>
                </c:pt>
                <c:pt idx="189">
                  <c:v>13362</c:v>
                </c:pt>
                <c:pt idx="190">
                  <c:v>13393</c:v>
                </c:pt>
                <c:pt idx="191">
                  <c:v>13423</c:v>
                </c:pt>
                <c:pt idx="192">
                  <c:v>13454</c:v>
                </c:pt>
                <c:pt idx="193">
                  <c:v>13484</c:v>
                </c:pt>
                <c:pt idx="194">
                  <c:v>13515</c:v>
                </c:pt>
                <c:pt idx="195">
                  <c:v>13546</c:v>
                </c:pt>
                <c:pt idx="196">
                  <c:v>13574</c:v>
                </c:pt>
                <c:pt idx="197">
                  <c:v>13605</c:v>
                </c:pt>
                <c:pt idx="198">
                  <c:v>13635</c:v>
                </c:pt>
                <c:pt idx="199">
                  <c:v>13666</c:v>
                </c:pt>
                <c:pt idx="200">
                  <c:v>13696</c:v>
                </c:pt>
                <c:pt idx="201">
                  <c:v>13727</c:v>
                </c:pt>
                <c:pt idx="202">
                  <c:v>13758</c:v>
                </c:pt>
                <c:pt idx="203">
                  <c:v>13788</c:v>
                </c:pt>
                <c:pt idx="204">
                  <c:v>13819</c:v>
                </c:pt>
                <c:pt idx="205">
                  <c:v>13849</c:v>
                </c:pt>
                <c:pt idx="206">
                  <c:v>13880</c:v>
                </c:pt>
                <c:pt idx="207">
                  <c:v>13911</c:v>
                </c:pt>
                <c:pt idx="208">
                  <c:v>13939</c:v>
                </c:pt>
                <c:pt idx="209">
                  <c:v>13970</c:v>
                </c:pt>
                <c:pt idx="210">
                  <c:v>14000</c:v>
                </c:pt>
                <c:pt idx="211">
                  <c:v>14031</c:v>
                </c:pt>
                <c:pt idx="212">
                  <c:v>14061</c:v>
                </c:pt>
                <c:pt idx="213">
                  <c:v>14092</c:v>
                </c:pt>
                <c:pt idx="214">
                  <c:v>14123</c:v>
                </c:pt>
                <c:pt idx="215">
                  <c:v>14153</c:v>
                </c:pt>
                <c:pt idx="216">
                  <c:v>14184</c:v>
                </c:pt>
                <c:pt idx="217">
                  <c:v>14214</c:v>
                </c:pt>
                <c:pt idx="218">
                  <c:v>14245</c:v>
                </c:pt>
                <c:pt idx="219">
                  <c:v>14276</c:v>
                </c:pt>
                <c:pt idx="220">
                  <c:v>14304</c:v>
                </c:pt>
                <c:pt idx="221">
                  <c:v>14335</c:v>
                </c:pt>
                <c:pt idx="222">
                  <c:v>14365</c:v>
                </c:pt>
                <c:pt idx="223">
                  <c:v>14396</c:v>
                </c:pt>
                <c:pt idx="224">
                  <c:v>14426</c:v>
                </c:pt>
                <c:pt idx="225">
                  <c:v>14457</c:v>
                </c:pt>
                <c:pt idx="226">
                  <c:v>14488</c:v>
                </c:pt>
                <c:pt idx="227">
                  <c:v>14518</c:v>
                </c:pt>
                <c:pt idx="228">
                  <c:v>14549</c:v>
                </c:pt>
                <c:pt idx="229">
                  <c:v>14579</c:v>
                </c:pt>
                <c:pt idx="230">
                  <c:v>14610</c:v>
                </c:pt>
                <c:pt idx="231">
                  <c:v>14641</c:v>
                </c:pt>
                <c:pt idx="232">
                  <c:v>14670</c:v>
                </c:pt>
                <c:pt idx="233">
                  <c:v>14701</c:v>
                </c:pt>
                <c:pt idx="234">
                  <c:v>14731</c:v>
                </c:pt>
                <c:pt idx="235">
                  <c:v>14762</c:v>
                </c:pt>
                <c:pt idx="236">
                  <c:v>14792</c:v>
                </c:pt>
                <c:pt idx="237">
                  <c:v>14823</c:v>
                </c:pt>
                <c:pt idx="238">
                  <c:v>14854</c:v>
                </c:pt>
                <c:pt idx="239">
                  <c:v>14884</c:v>
                </c:pt>
                <c:pt idx="240">
                  <c:v>14915</c:v>
                </c:pt>
                <c:pt idx="241">
                  <c:v>14945</c:v>
                </c:pt>
                <c:pt idx="242">
                  <c:v>14976</c:v>
                </c:pt>
                <c:pt idx="243">
                  <c:v>15007</c:v>
                </c:pt>
                <c:pt idx="244">
                  <c:v>15035</c:v>
                </c:pt>
                <c:pt idx="245">
                  <c:v>15066</c:v>
                </c:pt>
                <c:pt idx="246">
                  <c:v>15096</c:v>
                </c:pt>
                <c:pt idx="247">
                  <c:v>15127</c:v>
                </c:pt>
                <c:pt idx="248">
                  <c:v>15157</c:v>
                </c:pt>
                <c:pt idx="249">
                  <c:v>15188</c:v>
                </c:pt>
                <c:pt idx="250">
                  <c:v>15219</c:v>
                </c:pt>
                <c:pt idx="251">
                  <c:v>15249</c:v>
                </c:pt>
                <c:pt idx="252">
                  <c:v>15280</c:v>
                </c:pt>
                <c:pt idx="253">
                  <c:v>15310</c:v>
                </c:pt>
                <c:pt idx="254">
                  <c:v>15341</c:v>
                </c:pt>
                <c:pt idx="255">
                  <c:v>15372</c:v>
                </c:pt>
                <c:pt idx="256">
                  <c:v>15400</c:v>
                </c:pt>
                <c:pt idx="257">
                  <c:v>15431</c:v>
                </c:pt>
                <c:pt idx="258">
                  <c:v>15461</c:v>
                </c:pt>
                <c:pt idx="259">
                  <c:v>15492</c:v>
                </c:pt>
                <c:pt idx="260">
                  <c:v>15522</c:v>
                </c:pt>
                <c:pt idx="261">
                  <c:v>15553</c:v>
                </c:pt>
                <c:pt idx="262">
                  <c:v>15584</c:v>
                </c:pt>
                <c:pt idx="263">
                  <c:v>15614</c:v>
                </c:pt>
                <c:pt idx="264">
                  <c:v>15645</c:v>
                </c:pt>
                <c:pt idx="265">
                  <c:v>15675</c:v>
                </c:pt>
                <c:pt idx="266">
                  <c:v>15706</c:v>
                </c:pt>
                <c:pt idx="267">
                  <c:v>15737</c:v>
                </c:pt>
                <c:pt idx="268">
                  <c:v>15765</c:v>
                </c:pt>
                <c:pt idx="269">
                  <c:v>15796</c:v>
                </c:pt>
                <c:pt idx="270">
                  <c:v>15826</c:v>
                </c:pt>
                <c:pt idx="271">
                  <c:v>15857</c:v>
                </c:pt>
                <c:pt idx="272">
                  <c:v>15887</c:v>
                </c:pt>
                <c:pt idx="273">
                  <c:v>15918</c:v>
                </c:pt>
                <c:pt idx="274">
                  <c:v>15949</c:v>
                </c:pt>
                <c:pt idx="275">
                  <c:v>15979</c:v>
                </c:pt>
                <c:pt idx="276">
                  <c:v>16010</c:v>
                </c:pt>
                <c:pt idx="277">
                  <c:v>16040</c:v>
                </c:pt>
                <c:pt idx="278">
                  <c:v>16071</c:v>
                </c:pt>
                <c:pt idx="279">
                  <c:v>16102</c:v>
                </c:pt>
                <c:pt idx="280">
                  <c:v>16131</c:v>
                </c:pt>
                <c:pt idx="281">
                  <c:v>16162</c:v>
                </c:pt>
                <c:pt idx="282">
                  <c:v>16192</c:v>
                </c:pt>
                <c:pt idx="283">
                  <c:v>16223</c:v>
                </c:pt>
                <c:pt idx="284">
                  <c:v>16253</c:v>
                </c:pt>
                <c:pt idx="285">
                  <c:v>16284</c:v>
                </c:pt>
                <c:pt idx="286">
                  <c:v>16315</c:v>
                </c:pt>
                <c:pt idx="287">
                  <c:v>16345</c:v>
                </c:pt>
                <c:pt idx="288">
                  <c:v>16376</c:v>
                </c:pt>
                <c:pt idx="289">
                  <c:v>16406</c:v>
                </c:pt>
                <c:pt idx="290">
                  <c:v>16437</c:v>
                </c:pt>
                <c:pt idx="291">
                  <c:v>16468</c:v>
                </c:pt>
                <c:pt idx="292">
                  <c:v>16496</c:v>
                </c:pt>
                <c:pt idx="293">
                  <c:v>16527</c:v>
                </c:pt>
                <c:pt idx="294">
                  <c:v>16557</c:v>
                </c:pt>
                <c:pt idx="295">
                  <c:v>16588</c:v>
                </c:pt>
                <c:pt idx="296">
                  <c:v>16618</c:v>
                </c:pt>
                <c:pt idx="297">
                  <c:v>16649</c:v>
                </c:pt>
                <c:pt idx="298">
                  <c:v>16680</c:v>
                </c:pt>
                <c:pt idx="299">
                  <c:v>16710</c:v>
                </c:pt>
                <c:pt idx="300">
                  <c:v>16741</c:v>
                </c:pt>
                <c:pt idx="301">
                  <c:v>16771</c:v>
                </c:pt>
                <c:pt idx="302">
                  <c:v>16802</c:v>
                </c:pt>
                <c:pt idx="303">
                  <c:v>16833</c:v>
                </c:pt>
                <c:pt idx="304">
                  <c:v>16861</c:v>
                </c:pt>
                <c:pt idx="305">
                  <c:v>16892</c:v>
                </c:pt>
                <c:pt idx="306">
                  <c:v>16922</c:v>
                </c:pt>
                <c:pt idx="307">
                  <c:v>16953</c:v>
                </c:pt>
                <c:pt idx="308">
                  <c:v>16983</c:v>
                </c:pt>
                <c:pt idx="309">
                  <c:v>17014</c:v>
                </c:pt>
                <c:pt idx="310">
                  <c:v>17045</c:v>
                </c:pt>
                <c:pt idx="311">
                  <c:v>17075</c:v>
                </c:pt>
                <c:pt idx="312">
                  <c:v>17106</c:v>
                </c:pt>
                <c:pt idx="313">
                  <c:v>17136</c:v>
                </c:pt>
                <c:pt idx="314">
                  <c:v>17167</c:v>
                </c:pt>
                <c:pt idx="315">
                  <c:v>17198</c:v>
                </c:pt>
                <c:pt idx="316">
                  <c:v>17226</c:v>
                </c:pt>
                <c:pt idx="317">
                  <c:v>17257</c:v>
                </c:pt>
                <c:pt idx="318">
                  <c:v>17287</c:v>
                </c:pt>
                <c:pt idx="319">
                  <c:v>17318</c:v>
                </c:pt>
                <c:pt idx="320">
                  <c:v>17348</c:v>
                </c:pt>
                <c:pt idx="321">
                  <c:v>17379</c:v>
                </c:pt>
                <c:pt idx="322">
                  <c:v>17410</c:v>
                </c:pt>
                <c:pt idx="323">
                  <c:v>17440</c:v>
                </c:pt>
                <c:pt idx="324">
                  <c:v>17471</c:v>
                </c:pt>
                <c:pt idx="325">
                  <c:v>17501</c:v>
                </c:pt>
                <c:pt idx="326">
                  <c:v>17532</c:v>
                </c:pt>
                <c:pt idx="327">
                  <c:v>17563</c:v>
                </c:pt>
                <c:pt idx="328">
                  <c:v>17592</c:v>
                </c:pt>
                <c:pt idx="329">
                  <c:v>17623</c:v>
                </c:pt>
                <c:pt idx="330">
                  <c:v>17653</c:v>
                </c:pt>
                <c:pt idx="331">
                  <c:v>17684</c:v>
                </c:pt>
                <c:pt idx="332">
                  <c:v>17714</c:v>
                </c:pt>
                <c:pt idx="333">
                  <c:v>17745</c:v>
                </c:pt>
                <c:pt idx="334">
                  <c:v>17776</c:v>
                </c:pt>
                <c:pt idx="335">
                  <c:v>17806</c:v>
                </c:pt>
                <c:pt idx="336">
                  <c:v>17837</c:v>
                </c:pt>
                <c:pt idx="337">
                  <c:v>17867</c:v>
                </c:pt>
                <c:pt idx="338">
                  <c:v>17898</c:v>
                </c:pt>
                <c:pt idx="339">
                  <c:v>17929</c:v>
                </c:pt>
                <c:pt idx="340">
                  <c:v>17957</c:v>
                </c:pt>
                <c:pt idx="341">
                  <c:v>17988</c:v>
                </c:pt>
                <c:pt idx="342">
                  <c:v>18018</c:v>
                </c:pt>
                <c:pt idx="343">
                  <c:v>18049</c:v>
                </c:pt>
                <c:pt idx="344">
                  <c:v>18079</c:v>
                </c:pt>
                <c:pt idx="345">
                  <c:v>18110</c:v>
                </c:pt>
                <c:pt idx="346">
                  <c:v>18141</c:v>
                </c:pt>
                <c:pt idx="347">
                  <c:v>18171</c:v>
                </c:pt>
                <c:pt idx="348">
                  <c:v>18202</c:v>
                </c:pt>
                <c:pt idx="349">
                  <c:v>18232</c:v>
                </c:pt>
                <c:pt idx="350">
                  <c:v>18263</c:v>
                </c:pt>
                <c:pt idx="351">
                  <c:v>18294</c:v>
                </c:pt>
                <c:pt idx="352">
                  <c:v>18322</c:v>
                </c:pt>
                <c:pt idx="353">
                  <c:v>18353</c:v>
                </c:pt>
                <c:pt idx="354">
                  <c:v>18383</c:v>
                </c:pt>
                <c:pt idx="355">
                  <c:v>18414</c:v>
                </c:pt>
                <c:pt idx="356">
                  <c:v>18444</c:v>
                </c:pt>
                <c:pt idx="357">
                  <c:v>18475</c:v>
                </c:pt>
                <c:pt idx="358">
                  <c:v>18506</c:v>
                </c:pt>
                <c:pt idx="359">
                  <c:v>18536</c:v>
                </c:pt>
                <c:pt idx="360">
                  <c:v>18567</c:v>
                </c:pt>
                <c:pt idx="361">
                  <c:v>18597</c:v>
                </c:pt>
                <c:pt idx="362">
                  <c:v>18628</c:v>
                </c:pt>
                <c:pt idx="363">
                  <c:v>18659</c:v>
                </c:pt>
                <c:pt idx="364">
                  <c:v>18687</c:v>
                </c:pt>
                <c:pt idx="365">
                  <c:v>18718</c:v>
                </c:pt>
                <c:pt idx="366">
                  <c:v>18748</c:v>
                </c:pt>
                <c:pt idx="367">
                  <c:v>18779</c:v>
                </c:pt>
                <c:pt idx="368">
                  <c:v>18809</c:v>
                </c:pt>
                <c:pt idx="369">
                  <c:v>18840</c:v>
                </c:pt>
                <c:pt idx="370">
                  <c:v>18871</c:v>
                </c:pt>
                <c:pt idx="371">
                  <c:v>18901</c:v>
                </c:pt>
                <c:pt idx="372">
                  <c:v>18932</c:v>
                </c:pt>
                <c:pt idx="373">
                  <c:v>18962</c:v>
                </c:pt>
                <c:pt idx="374">
                  <c:v>18993</c:v>
                </c:pt>
                <c:pt idx="375">
                  <c:v>19024</c:v>
                </c:pt>
                <c:pt idx="376">
                  <c:v>19053</c:v>
                </c:pt>
                <c:pt idx="377">
                  <c:v>19084</c:v>
                </c:pt>
                <c:pt idx="378">
                  <c:v>19114</c:v>
                </c:pt>
                <c:pt idx="379">
                  <c:v>19145</c:v>
                </c:pt>
                <c:pt idx="380">
                  <c:v>19175</c:v>
                </c:pt>
                <c:pt idx="381">
                  <c:v>19206</c:v>
                </c:pt>
                <c:pt idx="382">
                  <c:v>19237</c:v>
                </c:pt>
                <c:pt idx="383">
                  <c:v>19267</c:v>
                </c:pt>
                <c:pt idx="384">
                  <c:v>19298</c:v>
                </c:pt>
                <c:pt idx="385">
                  <c:v>19328</c:v>
                </c:pt>
                <c:pt idx="386">
                  <c:v>19359</c:v>
                </c:pt>
                <c:pt idx="387">
                  <c:v>19390</c:v>
                </c:pt>
                <c:pt idx="388">
                  <c:v>19418</c:v>
                </c:pt>
                <c:pt idx="389">
                  <c:v>19449</c:v>
                </c:pt>
                <c:pt idx="390">
                  <c:v>19479</c:v>
                </c:pt>
                <c:pt idx="391">
                  <c:v>19510</c:v>
                </c:pt>
                <c:pt idx="392">
                  <c:v>19540</c:v>
                </c:pt>
                <c:pt idx="393">
                  <c:v>19571</c:v>
                </c:pt>
                <c:pt idx="394">
                  <c:v>19602</c:v>
                </c:pt>
                <c:pt idx="395">
                  <c:v>19632</c:v>
                </c:pt>
                <c:pt idx="396">
                  <c:v>19663</c:v>
                </c:pt>
                <c:pt idx="397">
                  <c:v>19693</c:v>
                </c:pt>
                <c:pt idx="398">
                  <c:v>19724</c:v>
                </c:pt>
                <c:pt idx="399">
                  <c:v>19755</c:v>
                </c:pt>
                <c:pt idx="400">
                  <c:v>19783</c:v>
                </c:pt>
                <c:pt idx="401">
                  <c:v>19814</c:v>
                </c:pt>
                <c:pt idx="402">
                  <c:v>19844</c:v>
                </c:pt>
                <c:pt idx="403">
                  <c:v>19875</c:v>
                </c:pt>
                <c:pt idx="404">
                  <c:v>19905</c:v>
                </c:pt>
                <c:pt idx="405">
                  <c:v>19936</c:v>
                </c:pt>
                <c:pt idx="406">
                  <c:v>19967</c:v>
                </c:pt>
                <c:pt idx="407">
                  <c:v>19997</c:v>
                </c:pt>
                <c:pt idx="408">
                  <c:v>20028</c:v>
                </c:pt>
                <c:pt idx="409">
                  <c:v>20058</c:v>
                </c:pt>
                <c:pt idx="410">
                  <c:v>20089</c:v>
                </c:pt>
                <c:pt idx="411">
                  <c:v>20120</c:v>
                </c:pt>
                <c:pt idx="412">
                  <c:v>20148</c:v>
                </c:pt>
                <c:pt idx="413">
                  <c:v>20179</c:v>
                </c:pt>
                <c:pt idx="414">
                  <c:v>20209</c:v>
                </c:pt>
                <c:pt idx="415">
                  <c:v>20240</c:v>
                </c:pt>
                <c:pt idx="416">
                  <c:v>20270</c:v>
                </c:pt>
                <c:pt idx="417">
                  <c:v>20301</c:v>
                </c:pt>
                <c:pt idx="418">
                  <c:v>20332</c:v>
                </c:pt>
                <c:pt idx="419">
                  <c:v>20362</c:v>
                </c:pt>
                <c:pt idx="420">
                  <c:v>20393</c:v>
                </c:pt>
                <c:pt idx="421">
                  <c:v>20423</c:v>
                </c:pt>
                <c:pt idx="422">
                  <c:v>20454</c:v>
                </c:pt>
                <c:pt idx="423">
                  <c:v>20485</c:v>
                </c:pt>
                <c:pt idx="424">
                  <c:v>20514</c:v>
                </c:pt>
                <c:pt idx="425">
                  <c:v>20545</c:v>
                </c:pt>
                <c:pt idx="426">
                  <c:v>20575</c:v>
                </c:pt>
                <c:pt idx="427">
                  <c:v>20606</c:v>
                </c:pt>
                <c:pt idx="428">
                  <c:v>20636</c:v>
                </c:pt>
                <c:pt idx="429">
                  <c:v>20667</c:v>
                </c:pt>
                <c:pt idx="430">
                  <c:v>20698</c:v>
                </c:pt>
                <c:pt idx="431">
                  <c:v>20728</c:v>
                </c:pt>
                <c:pt idx="432">
                  <c:v>20759</c:v>
                </c:pt>
                <c:pt idx="433">
                  <c:v>20789</c:v>
                </c:pt>
                <c:pt idx="434">
                  <c:v>20820</c:v>
                </c:pt>
                <c:pt idx="435">
                  <c:v>20851</c:v>
                </c:pt>
                <c:pt idx="436">
                  <c:v>20879</c:v>
                </c:pt>
                <c:pt idx="437">
                  <c:v>20910</c:v>
                </c:pt>
                <c:pt idx="438">
                  <c:v>20940</c:v>
                </c:pt>
                <c:pt idx="439">
                  <c:v>20971</c:v>
                </c:pt>
                <c:pt idx="440">
                  <c:v>21001</c:v>
                </c:pt>
                <c:pt idx="441">
                  <c:v>21032</c:v>
                </c:pt>
                <c:pt idx="442">
                  <c:v>21063</c:v>
                </c:pt>
                <c:pt idx="443">
                  <c:v>21093</c:v>
                </c:pt>
                <c:pt idx="444">
                  <c:v>21124</c:v>
                </c:pt>
                <c:pt idx="445">
                  <c:v>21154</c:v>
                </c:pt>
                <c:pt idx="446">
                  <c:v>21185</c:v>
                </c:pt>
                <c:pt idx="447">
                  <c:v>21216</c:v>
                </c:pt>
                <c:pt idx="448">
                  <c:v>21244</c:v>
                </c:pt>
                <c:pt idx="449">
                  <c:v>21275</c:v>
                </c:pt>
                <c:pt idx="450">
                  <c:v>21305</c:v>
                </c:pt>
                <c:pt idx="451">
                  <c:v>21336</c:v>
                </c:pt>
                <c:pt idx="452">
                  <c:v>21366</c:v>
                </c:pt>
                <c:pt idx="453">
                  <c:v>21397</c:v>
                </c:pt>
                <c:pt idx="454">
                  <c:v>21428</c:v>
                </c:pt>
                <c:pt idx="455">
                  <c:v>21458</c:v>
                </c:pt>
                <c:pt idx="456">
                  <c:v>21489</c:v>
                </c:pt>
                <c:pt idx="457">
                  <c:v>21519</c:v>
                </c:pt>
                <c:pt idx="458">
                  <c:v>21550</c:v>
                </c:pt>
                <c:pt idx="459">
                  <c:v>21581</c:v>
                </c:pt>
                <c:pt idx="460">
                  <c:v>21609</c:v>
                </c:pt>
                <c:pt idx="461">
                  <c:v>21640</c:v>
                </c:pt>
                <c:pt idx="462">
                  <c:v>21670</c:v>
                </c:pt>
                <c:pt idx="463">
                  <c:v>21701</c:v>
                </c:pt>
                <c:pt idx="464">
                  <c:v>21731</c:v>
                </c:pt>
                <c:pt idx="465">
                  <c:v>21762</c:v>
                </c:pt>
                <c:pt idx="466">
                  <c:v>21793</c:v>
                </c:pt>
                <c:pt idx="467">
                  <c:v>21823</c:v>
                </c:pt>
                <c:pt idx="468">
                  <c:v>21854</c:v>
                </c:pt>
                <c:pt idx="469">
                  <c:v>21884</c:v>
                </c:pt>
                <c:pt idx="470">
                  <c:v>21915</c:v>
                </c:pt>
                <c:pt idx="471">
                  <c:v>21946</c:v>
                </c:pt>
                <c:pt idx="472">
                  <c:v>21975</c:v>
                </c:pt>
                <c:pt idx="473">
                  <c:v>22006</c:v>
                </c:pt>
                <c:pt idx="474">
                  <c:v>22036</c:v>
                </c:pt>
                <c:pt idx="475">
                  <c:v>22067</c:v>
                </c:pt>
                <c:pt idx="476">
                  <c:v>22097</c:v>
                </c:pt>
                <c:pt idx="477">
                  <c:v>22128</c:v>
                </c:pt>
                <c:pt idx="478">
                  <c:v>22159</c:v>
                </c:pt>
                <c:pt idx="479">
                  <c:v>22189</c:v>
                </c:pt>
                <c:pt idx="480">
                  <c:v>22220</c:v>
                </c:pt>
                <c:pt idx="481">
                  <c:v>22250</c:v>
                </c:pt>
                <c:pt idx="482">
                  <c:v>22281</c:v>
                </c:pt>
                <c:pt idx="483">
                  <c:v>22312</c:v>
                </c:pt>
                <c:pt idx="484">
                  <c:v>22340</c:v>
                </c:pt>
                <c:pt idx="485">
                  <c:v>22371</c:v>
                </c:pt>
                <c:pt idx="486">
                  <c:v>22401</c:v>
                </c:pt>
                <c:pt idx="487">
                  <c:v>22432</c:v>
                </c:pt>
                <c:pt idx="488">
                  <c:v>22462</c:v>
                </c:pt>
                <c:pt idx="489">
                  <c:v>22493</c:v>
                </c:pt>
                <c:pt idx="490">
                  <c:v>22524</c:v>
                </c:pt>
                <c:pt idx="491">
                  <c:v>22554</c:v>
                </c:pt>
                <c:pt idx="492">
                  <c:v>22585</c:v>
                </c:pt>
                <c:pt idx="493">
                  <c:v>22615</c:v>
                </c:pt>
                <c:pt idx="494">
                  <c:v>22646</c:v>
                </c:pt>
                <c:pt idx="495">
                  <c:v>22677</c:v>
                </c:pt>
                <c:pt idx="496">
                  <c:v>22705</c:v>
                </c:pt>
                <c:pt idx="497">
                  <c:v>22736</c:v>
                </c:pt>
                <c:pt idx="498">
                  <c:v>22766</c:v>
                </c:pt>
                <c:pt idx="499">
                  <c:v>22797</c:v>
                </c:pt>
                <c:pt idx="500">
                  <c:v>22827</c:v>
                </c:pt>
                <c:pt idx="501">
                  <c:v>22858</c:v>
                </c:pt>
                <c:pt idx="502">
                  <c:v>22889</c:v>
                </c:pt>
                <c:pt idx="503">
                  <c:v>22919</c:v>
                </c:pt>
                <c:pt idx="504">
                  <c:v>22950</c:v>
                </c:pt>
                <c:pt idx="505">
                  <c:v>22980</c:v>
                </c:pt>
                <c:pt idx="506">
                  <c:v>23011</c:v>
                </c:pt>
                <c:pt idx="507">
                  <c:v>23042</c:v>
                </c:pt>
                <c:pt idx="508">
                  <c:v>23070</c:v>
                </c:pt>
                <c:pt idx="509">
                  <c:v>23101</c:v>
                </c:pt>
                <c:pt idx="510">
                  <c:v>23131</c:v>
                </c:pt>
                <c:pt idx="511">
                  <c:v>23162</c:v>
                </c:pt>
                <c:pt idx="512">
                  <c:v>23192</c:v>
                </c:pt>
                <c:pt idx="513">
                  <c:v>23223</c:v>
                </c:pt>
                <c:pt idx="514">
                  <c:v>23254</c:v>
                </c:pt>
                <c:pt idx="515">
                  <c:v>23284</c:v>
                </c:pt>
                <c:pt idx="516">
                  <c:v>23315</c:v>
                </c:pt>
                <c:pt idx="517">
                  <c:v>23345</c:v>
                </c:pt>
                <c:pt idx="518">
                  <c:v>23376</c:v>
                </c:pt>
                <c:pt idx="519">
                  <c:v>23407</c:v>
                </c:pt>
                <c:pt idx="520">
                  <c:v>23436</c:v>
                </c:pt>
                <c:pt idx="521">
                  <c:v>23467</c:v>
                </c:pt>
                <c:pt idx="522">
                  <c:v>23497</c:v>
                </c:pt>
                <c:pt idx="523">
                  <c:v>23528</c:v>
                </c:pt>
                <c:pt idx="524">
                  <c:v>23558</c:v>
                </c:pt>
                <c:pt idx="525">
                  <c:v>23589</c:v>
                </c:pt>
                <c:pt idx="526">
                  <c:v>23620</c:v>
                </c:pt>
                <c:pt idx="527">
                  <c:v>23650</c:v>
                </c:pt>
                <c:pt idx="528">
                  <c:v>23681</c:v>
                </c:pt>
                <c:pt idx="529">
                  <c:v>23711</c:v>
                </c:pt>
                <c:pt idx="530">
                  <c:v>23742</c:v>
                </c:pt>
                <c:pt idx="531">
                  <c:v>23773</c:v>
                </c:pt>
                <c:pt idx="532">
                  <c:v>23801</c:v>
                </c:pt>
                <c:pt idx="533">
                  <c:v>23832</c:v>
                </c:pt>
                <c:pt idx="534">
                  <c:v>23862</c:v>
                </c:pt>
                <c:pt idx="535">
                  <c:v>23893</c:v>
                </c:pt>
                <c:pt idx="536">
                  <c:v>23923</c:v>
                </c:pt>
                <c:pt idx="537">
                  <c:v>23954</c:v>
                </c:pt>
                <c:pt idx="538">
                  <c:v>23985</c:v>
                </c:pt>
                <c:pt idx="539">
                  <c:v>24015</c:v>
                </c:pt>
                <c:pt idx="540">
                  <c:v>24046</c:v>
                </c:pt>
                <c:pt idx="541">
                  <c:v>24076</c:v>
                </c:pt>
                <c:pt idx="542">
                  <c:v>24107</c:v>
                </c:pt>
                <c:pt idx="543">
                  <c:v>24138</c:v>
                </c:pt>
                <c:pt idx="544">
                  <c:v>24166</c:v>
                </c:pt>
                <c:pt idx="545">
                  <c:v>24197</c:v>
                </c:pt>
                <c:pt idx="546">
                  <c:v>24227</c:v>
                </c:pt>
                <c:pt idx="547">
                  <c:v>24258</c:v>
                </c:pt>
                <c:pt idx="548">
                  <c:v>24288</c:v>
                </c:pt>
                <c:pt idx="549">
                  <c:v>24319</c:v>
                </c:pt>
                <c:pt idx="550">
                  <c:v>24350</c:v>
                </c:pt>
                <c:pt idx="551">
                  <c:v>24380</c:v>
                </c:pt>
                <c:pt idx="552">
                  <c:v>24411</c:v>
                </c:pt>
                <c:pt idx="553">
                  <c:v>24441</c:v>
                </c:pt>
                <c:pt idx="554">
                  <c:v>24472</c:v>
                </c:pt>
                <c:pt idx="555">
                  <c:v>24503</c:v>
                </c:pt>
                <c:pt idx="556">
                  <c:v>24531</c:v>
                </c:pt>
                <c:pt idx="557">
                  <c:v>24562</c:v>
                </c:pt>
                <c:pt idx="558">
                  <c:v>24592</c:v>
                </c:pt>
                <c:pt idx="559">
                  <c:v>24623</c:v>
                </c:pt>
                <c:pt idx="560">
                  <c:v>24653</c:v>
                </c:pt>
                <c:pt idx="561">
                  <c:v>24684</c:v>
                </c:pt>
                <c:pt idx="562">
                  <c:v>24715</c:v>
                </c:pt>
                <c:pt idx="563">
                  <c:v>24745</c:v>
                </c:pt>
                <c:pt idx="564">
                  <c:v>24776</c:v>
                </c:pt>
                <c:pt idx="565">
                  <c:v>24806</c:v>
                </c:pt>
                <c:pt idx="566">
                  <c:v>24837</c:v>
                </c:pt>
                <c:pt idx="567">
                  <c:v>24868</c:v>
                </c:pt>
                <c:pt idx="568">
                  <c:v>24897</c:v>
                </c:pt>
                <c:pt idx="569">
                  <c:v>24928</c:v>
                </c:pt>
                <c:pt idx="570">
                  <c:v>24958</c:v>
                </c:pt>
                <c:pt idx="571">
                  <c:v>24989</c:v>
                </c:pt>
                <c:pt idx="572">
                  <c:v>25019</c:v>
                </c:pt>
                <c:pt idx="573">
                  <c:v>25050</c:v>
                </c:pt>
                <c:pt idx="574">
                  <c:v>25081</c:v>
                </c:pt>
                <c:pt idx="575">
                  <c:v>25111</c:v>
                </c:pt>
                <c:pt idx="576">
                  <c:v>25142</c:v>
                </c:pt>
                <c:pt idx="577">
                  <c:v>25172</c:v>
                </c:pt>
                <c:pt idx="578">
                  <c:v>25203</c:v>
                </c:pt>
                <c:pt idx="579">
                  <c:v>25234</c:v>
                </c:pt>
                <c:pt idx="580">
                  <c:v>25262</c:v>
                </c:pt>
                <c:pt idx="581">
                  <c:v>25293</c:v>
                </c:pt>
                <c:pt idx="582">
                  <c:v>25323</c:v>
                </c:pt>
                <c:pt idx="583">
                  <c:v>25354</c:v>
                </c:pt>
                <c:pt idx="584">
                  <c:v>25384</c:v>
                </c:pt>
                <c:pt idx="585">
                  <c:v>25415</c:v>
                </c:pt>
                <c:pt idx="586">
                  <c:v>25446</c:v>
                </c:pt>
                <c:pt idx="587">
                  <c:v>25476</c:v>
                </c:pt>
                <c:pt idx="588">
                  <c:v>25507</c:v>
                </c:pt>
                <c:pt idx="589">
                  <c:v>25537</c:v>
                </c:pt>
                <c:pt idx="590">
                  <c:v>25568</c:v>
                </c:pt>
                <c:pt idx="591">
                  <c:v>25599</c:v>
                </c:pt>
                <c:pt idx="592">
                  <c:v>25627</c:v>
                </c:pt>
                <c:pt idx="593">
                  <c:v>25658</c:v>
                </c:pt>
                <c:pt idx="594">
                  <c:v>25688</c:v>
                </c:pt>
                <c:pt idx="595">
                  <c:v>25719</c:v>
                </c:pt>
                <c:pt idx="596">
                  <c:v>25749</c:v>
                </c:pt>
                <c:pt idx="597">
                  <c:v>25780</c:v>
                </c:pt>
                <c:pt idx="598">
                  <c:v>25811</c:v>
                </c:pt>
                <c:pt idx="599">
                  <c:v>25841</c:v>
                </c:pt>
                <c:pt idx="600">
                  <c:v>25872</c:v>
                </c:pt>
                <c:pt idx="601">
                  <c:v>25902</c:v>
                </c:pt>
                <c:pt idx="602">
                  <c:v>25933</c:v>
                </c:pt>
                <c:pt idx="603">
                  <c:v>25964</c:v>
                </c:pt>
                <c:pt idx="604">
                  <c:v>25992</c:v>
                </c:pt>
                <c:pt idx="605">
                  <c:v>26023</c:v>
                </c:pt>
                <c:pt idx="606">
                  <c:v>26053</c:v>
                </c:pt>
                <c:pt idx="607">
                  <c:v>26084</c:v>
                </c:pt>
                <c:pt idx="608">
                  <c:v>26114</c:v>
                </c:pt>
                <c:pt idx="609">
                  <c:v>26145</c:v>
                </c:pt>
                <c:pt idx="610">
                  <c:v>26176</c:v>
                </c:pt>
                <c:pt idx="611">
                  <c:v>26206</c:v>
                </c:pt>
                <c:pt idx="612">
                  <c:v>26237</c:v>
                </c:pt>
                <c:pt idx="613">
                  <c:v>26267</c:v>
                </c:pt>
                <c:pt idx="614">
                  <c:v>26298</c:v>
                </c:pt>
                <c:pt idx="615">
                  <c:v>26329</c:v>
                </c:pt>
                <c:pt idx="616">
                  <c:v>26358</c:v>
                </c:pt>
                <c:pt idx="617">
                  <c:v>26389</c:v>
                </c:pt>
                <c:pt idx="618">
                  <c:v>26419</c:v>
                </c:pt>
                <c:pt idx="619">
                  <c:v>26450</c:v>
                </c:pt>
                <c:pt idx="620">
                  <c:v>26480</c:v>
                </c:pt>
                <c:pt idx="621">
                  <c:v>26511</c:v>
                </c:pt>
                <c:pt idx="622">
                  <c:v>26542</c:v>
                </c:pt>
                <c:pt idx="623">
                  <c:v>26572</c:v>
                </c:pt>
                <c:pt idx="624">
                  <c:v>26603</c:v>
                </c:pt>
                <c:pt idx="625">
                  <c:v>26633</c:v>
                </c:pt>
                <c:pt idx="626">
                  <c:v>26664</c:v>
                </c:pt>
                <c:pt idx="627">
                  <c:v>26695</c:v>
                </c:pt>
                <c:pt idx="628">
                  <c:v>26723</c:v>
                </c:pt>
                <c:pt idx="629">
                  <c:v>26754</c:v>
                </c:pt>
                <c:pt idx="630">
                  <c:v>26784</c:v>
                </c:pt>
                <c:pt idx="631">
                  <c:v>26815</c:v>
                </c:pt>
                <c:pt idx="632">
                  <c:v>26845</c:v>
                </c:pt>
                <c:pt idx="633">
                  <c:v>26876</c:v>
                </c:pt>
                <c:pt idx="634">
                  <c:v>26907</c:v>
                </c:pt>
                <c:pt idx="635">
                  <c:v>26937</c:v>
                </c:pt>
                <c:pt idx="636">
                  <c:v>26968</c:v>
                </c:pt>
                <c:pt idx="637">
                  <c:v>26998</c:v>
                </c:pt>
                <c:pt idx="638">
                  <c:v>27029</c:v>
                </c:pt>
                <c:pt idx="639">
                  <c:v>27060</c:v>
                </c:pt>
                <c:pt idx="640">
                  <c:v>27088</c:v>
                </c:pt>
                <c:pt idx="641">
                  <c:v>27119</c:v>
                </c:pt>
                <c:pt idx="642">
                  <c:v>27149</c:v>
                </c:pt>
                <c:pt idx="643">
                  <c:v>27180</c:v>
                </c:pt>
                <c:pt idx="644">
                  <c:v>27210</c:v>
                </c:pt>
                <c:pt idx="645">
                  <c:v>27241</c:v>
                </c:pt>
                <c:pt idx="646">
                  <c:v>27272</c:v>
                </c:pt>
                <c:pt idx="647">
                  <c:v>27302</c:v>
                </c:pt>
                <c:pt idx="648">
                  <c:v>27333</c:v>
                </c:pt>
                <c:pt idx="649">
                  <c:v>27363</c:v>
                </c:pt>
                <c:pt idx="650">
                  <c:v>27394</c:v>
                </c:pt>
                <c:pt idx="651">
                  <c:v>27425</c:v>
                </c:pt>
                <c:pt idx="652">
                  <c:v>27453</c:v>
                </c:pt>
                <c:pt idx="653">
                  <c:v>27484</c:v>
                </c:pt>
                <c:pt idx="654">
                  <c:v>27514</c:v>
                </c:pt>
                <c:pt idx="655">
                  <c:v>27545</c:v>
                </c:pt>
                <c:pt idx="656">
                  <c:v>27575</c:v>
                </c:pt>
                <c:pt idx="657">
                  <c:v>27606</c:v>
                </c:pt>
                <c:pt idx="658">
                  <c:v>27637</c:v>
                </c:pt>
                <c:pt idx="659">
                  <c:v>27667</c:v>
                </c:pt>
                <c:pt idx="660">
                  <c:v>27698</c:v>
                </c:pt>
                <c:pt idx="661">
                  <c:v>27728</c:v>
                </c:pt>
                <c:pt idx="662">
                  <c:v>27759</c:v>
                </c:pt>
                <c:pt idx="663">
                  <c:v>27790</c:v>
                </c:pt>
                <c:pt idx="664">
                  <c:v>27819</c:v>
                </c:pt>
                <c:pt idx="665">
                  <c:v>27850</c:v>
                </c:pt>
                <c:pt idx="666">
                  <c:v>27880</c:v>
                </c:pt>
                <c:pt idx="667">
                  <c:v>27911</c:v>
                </c:pt>
                <c:pt idx="668">
                  <c:v>27941</c:v>
                </c:pt>
                <c:pt idx="669">
                  <c:v>27972</c:v>
                </c:pt>
                <c:pt idx="670">
                  <c:v>28003</c:v>
                </c:pt>
                <c:pt idx="671">
                  <c:v>28033</c:v>
                </c:pt>
                <c:pt idx="672">
                  <c:v>28064</c:v>
                </c:pt>
                <c:pt idx="673">
                  <c:v>28094</c:v>
                </c:pt>
                <c:pt idx="674">
                  <c:v>28125</c:v>
                </c:pt>
                <c:pt idx="675">
                  <c:v>28156</c:v>
                </c:pt>
                <c:pt idx="676">
                  <c:v>28184</c:v>
                </c:pt>
                <c:pt idx="677">
                  <c:v>28215</c:v>
                </c:pt>
                <c:pt idx="678">
                  <c:v>28245</c:v>
                </c:pt>
                <c:pt idx="679">
                  <c:v>28276</c:v>
                </c:pt>
                <c:pt idx="680">
                  <c:v>28306</c:v>
                </c:pt>
                <c:pt idx="681">
                  <c:v>28337</c:v>
                </c:pt>
                <c:pt idx="682">
                  <c:v>28368</c:v>
                </c:pt>
                <c:pt idx="683">
                  <c:v>28398</c:v>
                </c:pt>
                <c:pt idx="684">
                  <c:v>28429</c:v>
                </c:pt>
                <c:pt idx="685">
                  <c:v>28459</c:v>
                </c:pt>
                <c:pt idx="686">
                  <c:v>28490</c:v>
                </c:pt>
                <c:pt idx="687">
                  <c:v>28521</c:v>
                </c:pt>
                <c:pt idx="688">
                  <c:v>28549</c:v>
                </c:pt>
                <c:pt idx="689">
                  <c:v>28580</c:v>
                </c:pt>
                <c:pt idx="690">
                  <c:v>28610</c:v>
                </c:pt>
                <c:pt idx="691">
                  <c:v>28641</c:v>
                </c:pt>
                <c:pt idx="692">
                  <c:v>28671</c:v>
                </c:pt>
                <c:pt idx="693">
                  <c:v>28702</c:v>
                </c:pt>
                <c:pt idx="694">
                  <c:v>28733</c:v>
                </c:pt>
                <c:pt idx="695">
                  <c:v>28763</c:v>
                </c:pt>
                <c:pt idx="696">
                  <c:v>28794</c:v>
                </c:pt>
                <c:pt idx="697">
                  <c:v>28824</c:v>
                </c:pt>
                <c:pt idx="698">
                  <c:v>28855</c:v>
                </c:pt>
                <c:pt idx="699">
                  <c:v>28886</c:v>
                </c:pt>
                <c:pt idx="700">
                  <c:v>28914</c:v>
                </c:pt>
                <c:pt idx="701">
                  <c:v>28945</c:v>
                </c:pt>
                <c:pt idx="702">
                  <c:v>28975</c:v>
                </c:pt>
                <c:pt idx="703">
                  <c:v>29006</c:v>
                </c:pt>
                <c:pt idx="704">
                  <c:v>29036</c:v>
                </c:pt>
                <c:pt idx="705">
                  <c:v>29067</c:v>
                </c:pt>
                <c:pt idx="706">
                  <c:v>29098</c:v>
                </c:pt>
                <c:pt idx="707">
                  <c:v>29128</c:v>
                </c:pt>
                <c:pt idx="708">
                  <c:v>29159</c:v>
                </c:pt>
                <c:pt idx="709">
                  <c:v>29189</c:v>
                </c:pt>
                <c:pt idx="710">
                  <c:v>29220</c:v>
                </c:pt>
                <c:pt idx="711">
                  <c:v>29251</c:v>
                </c:pt>
                <c:pt idx="712">
                  <c:v>29280</c:v>
                </c:pt>
                <c:pt idx="713">
                  <c:v>29311</c:v>
                </c:pt>
                <c:pt idx="714">
                  <c:v>29341</c:v>
                </c:pt>
                <c:pt idx="715">
                  <c:v>29372</c:v>
                </c:pt>
                <c:pt idx="716">
                  <c:v>29402</c:v>
                </c:pt>
                <c:pt idx="717">
                  <c:v>29433</c:v>
                </c:pt>
                <c:pt idx="718">
                  <c:v>29464</c:v>
                </c:pt>
                <c:pt idx="719">
                  <c:v>29494</c:v>
                </c:pt>
                <c:pt idx="720">
                  <c:v>29525</c:v>
                </c:pt>
                <c:pt idx="721">
                  <c:v>29555</c:v>
                </c:pt>
                <c:pt idx="722">
                  <c:v>29586</c:v>
                </c:pt>
                <c:pt idx="723">
                  <c:v>29617</c:v>
                </c:pt>
                <c:pt idx="724">
                  <c:v>29645</c:v>
                </c:pt>
                <c:pt idx="725">
                  <c:v>29676</c:v>
                </c:pt>
                <c:pt idx="726">
                  <c:v>29706</c:v>
                </c:pt>
                <c:pt idx="727">
                  <c:v>29737</c:v>
                </c:pt>
                <c:pt idx="728">
                  <c:v>29767</c:v>
                </c:pt>
                <c:pt idx="729">
                  <c:v>29798</c:v>
                </c:pt>
                <c:pt idx="730">
                  <c:v>29829</c:v>
                </c:pt>
                <c:pt idx="731">
                  <c:v>29859</c:v>
                </c:pt>
                <c:pt idx="732">
                  <c:v>29890</c:v>
                </c:pt>
                <c:pt idx="733">
                  <c:v>29920</c:v>
                </c:pt>
                <c:pt idx="734">
                  <c:v>29951</c:v>
                </c:pt>
                <c:pt idx="735">
                  <c:v>29982</c:v>
                </c:pt>
                <c:pt idx="736">
                  <c:v>30010</c:v>
                </c:pt>
                <c:pt idx="737">
                  <c:v>30041</c:v>
                </c:pt>
                <c:pt idx="738">
                  <c:v>30071</c:v>
                </c:pt>
                <c:pt idx="739">
                  <c:v>30102</c:v>
                </c:pt>
                <c:pt idx="740">
                  <c:v>30132</c:v>
                </c:pt>
                <c:pt idx="741">
                  <c:v>30163</c:v>
                </c:pt>
                <c:pt idx="742">
                  <c:v>30194</c:v>
                </c:pt>
                <c:pt idx="743">
                  <c:v>30224</c:v>
                </c:pt>
                <c:pt idx="744">
                  <c:v>30255</c:v>
                </c:pt>
                <c:pt idx="745">
                  <c:v>30285</c:v>
                </c:pt>
                <c:pt idx="746">
                  <c:v>30316</c:v>
                </c:pt>
                <c:pt idx="747">
                  <c:v>30347</c:v>
                </c:pt>
                <c:pt idx="748">
                  <c:v>30375</c:v>
                </c:pt>
                <c:pt idx="749">
                  <c:v>30406</c:v>
                </c:pt>
                <c:pt idx="750">
                  <c:v>30436</c:v>
                </c:pt>
                <c:pt idx="751">
                  <c:v>30467</c:v>
                </c:pt>
                <c:pt idx="752">
                  <c:v>30497</c:v>
                </c:pt>
                <c:pt idx="753">
                  <c:v>30528</c:v>
                </c:pt>
                <c:pt idx="754">
                  <c:v>30559</c:v>
                </c:pt>
                <c:pt idx="755">
                  <c:v>30589</c:v>
                </c:pt>
                <c:pt idx="756">
                  <c:v>30620</c:v>
                </c:pt>
                <c:pt idx="757">
                  <c:v>30650</c:v>
                </c:pt>
                <c:pt idx="758">
                  <c:v>30681</c:v>
                </c:pt>
                <c:pt idx="759">
                  <c:v>30712</c:v>
                </c:pt>
                <c:pt idx="760">
                  <c:v>30741</c:v>
                </c:pt>
                <c:pt idx="761">
                  <c:v>30772</c:v>
                </c:pt>
                <c:pt idx="762">
                  <c:v>30802</c:v>
                </c:pt>
                <c:pt idx="763">
                  <c:v>30833</c:v>
                </c:pt>
                <c:pt idx="764">
                  <c:v>30863</c:v>
                </c:pt>
                <c:pt idx="765">
                  <c:v>30894</c:v>
                </c:pt>
                <c:pt idx="766">
                  <c:v>30925</c:v>
                </c:pt>
                <c:pt idx="767">
                  <c:v>30955</c:v>
                </c:pt>
                <c:pt idx="768">
                  <c:v>30986</c:v>
                </c:pt>
                <c:pt idx="769">
                  <c:v>31016</c:v>
                </c:pt>
                <c:pt idx="770">
                  <c:v>31047</c:v>
                </c:pt>
                <c:pt idx="771">
                  <c:v>31078</c:v>
                </c:pt>
                <c:pt idx="772">
                  <c:v>31106</c:v>
                </c:pt>
                <c:pt idx="773">
                  <c:v>31137</c:v>
                </c:pt>
                <c:pt idx="774">
                  <c:v>31167</c:v>
                </c:pt>
                <c:pt idx="775">
                  <c:v>31198</c:v>
                </c:pt>
                <c:pt idx="776">
                  <c:v>31228</c:v>
                </c:pt>
                <c:pt idx="777">
                  <c:v>31259</c:v>
                </c:pt>
                <c:pt idx="778">
                  <c:v>31290</c:v>
                </c:pt>
                <c:pt idx="779">
                  <c:v>31320</c:v>
                </c:pt>
                <c:pt idx="780">
                  <c:v>31351</c:v>
                </c:pt>
                <c:pt idx="781">
                  <c:v>31381</c:v>
                </c:pt>
                <c:pt idx="782">
                  <c:v>31412</c:v>
                </c:pt>
                <c:pt idx="783">
                  <c:v>31443</c:v>
                </c:pt>
                <c:pt idx="784">
                  <c:v>31471</c:v>
                </c:pt>
                <c:pt idx="785">
                  <c:v>31502</c:v>
                </c:pt>
                <c:pt idx="786">
                  <c:v>31532</c:v>
                </c:pt>
                <c:pt idx="787">
                  <c:v>31563</c:v>
                </c:pt>
                <c:pt idx="788">
                  <c:v>31593</c:v>
                </c:pt>
                <c:pt idx="789">
                  <c:v>31624</c:v>
                </c:pt>
                <c:pt idx="790">
                  <c:v>31655</c:v>
                </c:pt>
                <c:pt idx="791">
                  <c:v>31685</c:v>
                </c:pt>
                <c:pt idx="792">
                  <c:v>31716</c:v>
                </c:pt>
                <c:pt idx="793">
                  <c:v>31746</c:v>
                </c:pt>
                <c:pt idx="794">
                  <c:v>31777</c:v>
                </c:pt>
                <c:pt idx="795">
                  <c:v>31808</c:v>
                </c:pt>
                <c:pt idx="796">
                  <c:v>31836</c:v>
                </c:pt>
                <c:pt idx="797">
                  <c:v>31867</c:v>
                </c:pt>
                <c:pt idx="798">
                  <c:v>31897</c:v>
                </c:pt>
                <c:pt idx="799">
                  <c:v>31928</c:v>
                </c:pt>
                <c:pt idx="800">
                  <c:v>31958</c:v>
                </c:pt>
                <c:pt idx="801">
                  <c:v>31989</c:v>
                </c:pt>
                <c:pt idx="802">
                  <c:v>32020</c:v>
                </c:pt>
                <c:pt idx="803">
                  <c:v>32050</c:v>
                </c:pt>
                <c:pt idx="804">
                  <c:v>32081</c:v>
                </c:pt>
                <c:pt idx="805">
                  <c:v>32111</c:v>
                </c:pt>
                <c:pt idx="806">
                  <c:v>32142</c:v>
                </c:pt>
                <c:pt idx="807">
                  <c:v>32173</c:v>
                </c:pt>
                <c:pt idx="808">
                  <c:v>32202</c:v>
                </c:pt>
                <c:pt idx="809">
                  <c:v>32233</c:v>
                </c:pt>
                <c:pt idx="810">
                  <c:v>32263</c:v>
                </c:pt>
                <c:pt idx="811">
                  <c:v>32294</c:v>
                </c:pt>
                <c:pt idx="812">
                  <c:v>32324</c:v>
                </c:pt>
                <c:pt idx="813">
                  <c:v>32355</c:v>
                </c:pt>
                <c:pt idx="814">
                  <c:v>32386</c:v>
                </c:pt>
                <c:pt idx="815">
                  <c:v>32416</c:v>
                </c:pt>
                <c:pt idx="816">
                  <c:v>32447</c:v>
                </c:pt>
                <c:pt idx="817">
                  <c:v>32477</c:v>
                </c:pt>
                <c:pt idx="818">
                  <c:v>32508</c:v>
                </c:pt>
                <c:pt idx="819">
                  <c:v>32539</c:v>
                </c:pt>
                <c:pt idx="820">
                  <c:v>32567</c:v>
                </c:pt>
                <c:pt idx="821">
                  <c:v>32598</c:v>
                </c:pt>
                <c:pt idx="822">
                  <c:v>32628</c:v>
                </c:pt>
                <c:pt idx="823">
                  <c:v>32659</c:v>
                </c:pt>
                <c:pt idx="824">
                  <c:v>32689</c:v>
                </c:pt>
                <c:pt idx="825">
                  <c:v>32720</c:v>
                </c:pt>
                <c:pt idx="826">
                  <c:v>32751</c:v>
                </c:pt>
                <c:pt idx="827">
                  <c:v>32781</c:v>
                </c:pt>
                <c:pt idx="828">
                  <c:v>32812</c:v>
                </c:pt>
                <c:pt idx="829">
                  <c:v>32842</c:v>
                </c:pt>
                <c:pt idx="830">
                  <c:v>32873</c:v>
                </c:pt>
                <c:pt idx="831">
                  <c:v>32904</c:v>
                </c:pt>
                <c:pt idx="832">
                  <c:v>32932</c:v>
                </c:pt>
                <c:pt idx="833">
                  <c:v>32963</c:v>
                </c:pt>
                <c:pt idx="834">
                  <c:v>32993</c:v>
                </c:pt>
                <c:pt idx="835">
                  <c:v>33024</c:v>
                </c:pt>
                <c:pt idx="836">
                  <c:v>33054</c:v>
                </c:pt>
                <c:pt idx="837">
                  <c:v>33085</c:v>
                </c:pt>
                <c:pt idx="838">
                  <c:v>33116</c:v>
                </c:pt>
                <c:pt idx="839">
                  <c:v>33146</c:v>
                </c:pt>
                <c:pt idx="840">
                  <c:v>33177</c:v>
                </c:pt>
                <c:pt idx="841">
                  <c:v>33207</c:v>
                </c:pt>
                <c:pt idx="842">
                  <c:v>33238</c:v>
                </c:pt>
                <c:pt idx="843">
                  <c:v>33269</c:v>
                </c:pt>
                <c:pt idx="844">
                  <c:v>33297</c:v>
                </c:pt>
                <c:pt idx="845">
                  <c:v>33328</c:v>
                </c:pt>
                <c:pt idx="846">
                  <c:v>33358</c:v>
                </c:pt>
                <c:pt idx="847">
                  <c:v>33389</c:v>
                </c:pt>
                <c:pt idx="848">
                  <c:v>33419</c:v>
                </c:pt>
                <c:pt idx="849">
                  <c:v>33450</c:v>
                </c:pt>
                <c:pt idx="850">
                  <c:v>33481</c:v>
                </c:pt>
                <c:pt idx="851">
                  <c:v>33511</c:v>
                </c:pt>
                <c:pt idx="852">
                  <c:v>33542</c:v>
                </c:pt>
                <c:pt idx="853">
                  <c:v>33572</c:v>
                </c:pt>
                <c:pt idx="854">
                  <c:v>33603</c:v>
                </c:pt>
                <c:pt idx="855">
                  <c:v>33634</c:v>
                </c:pt>
                <c:pt idx="856">
                  <c:v>33663</c:v>
                </c:pt>
                <c:pt idx="857">
                  <c:v>33694</c:v>
                </c:pt>
                <c:pt idx="858">
                  <c:v>33724</c:v>
                </c:pt>
                <c:pt idx="859">
                  <c:v>33755</c:v>
                </c:pt>
                <c:pt idx="860">
                  <c:v>33785</c:v>
                </c:pt>
                <c:pt idx="861">
                  <c:v>33816</c:v>
                </c:pt>
                <c:pt idx="862">
                  <c:v>33847</c:v>
                </c:pt>
                <c:pt idx="863">
                  <c:v>33877</c:v>
                </c:pt>
                <c:pt idx="864">
                  <c:v>33908</c:v>
                </c:pt>
                <c:pt idx="865">
                  <c:v>33938</c:v>
                </c:pt>
                <c:pt idx="866">
                  <c:v>33969</c:v>
                </c:pt>
                <c:pt idx="867">
                  <c:v>34000</c:v>
                </c:pt>
                <c:pt idx="868">
                  <c:v>34028</c:v>
                </c:pt>
                <c:pt idx="869">
                  <c:v>34059</c:v>
                </c:pt>
                <c:pt idx="870">
                  <c:v>34089</c:v>
                </c:pt>
                <c:pt idx="871">
                  <c:v>34120</c:v>
                </c:pt>
                <c:pt idx="872">
                  <c:v>34150</c:v>
                </c:pt>
                <c:pt idx="873">
                  <c:v>34181</c:v>
                </c:pt>
                <c:pt idx="874">
                  <c:v>34212</c:v>
                </c:pt>
                <c:pt idx="875">
                  <c:v>34242</c:v>
                </c:pt>
                <c:pt idx="876">
                  <c:v>34273</c:v>
                </c:pt>
                <c:pt idx="877">
                  <c:v>34303</c:v>
                </c:pt>
                <c:pt idx="878">
                  <c:v>34334</c:v>
                </c:pt>
                <c:pt idx="879">
                  <c:v>34365</c:v>
                </c:pt>
                <c:pt idx="880">
                  <c:v>34393</c:v>
                </c:pt>
                <c:pt idx="881">
                  <c:v>34424</c:v>
                </c:pt>
                <c:pt idx="882">
                  <c:v>34454</c:v>
                </c:pt>
                <c:pt idx="883">
                  <c:v>34485</c:v>
                </c:pt>
                <c:pt idx="884">
                  <c:v>34515</c:v>
                </c:pt>
                <c:pt idx="885">
                  <c:v>34546</c:v>
                </c:pt>
                <c:pt idx="886">
                  <c:v>34577</c:v>
                </c:pt>
                <c:pt idx="887">
                  <c:v>34607</c:v>
                </c:pt>
                <c:pt idx="888">
                  <c:v>34638</c:v>
                </c:pt>
                <c:pt idx="889">
                  <c:v>34668</c:v>
                </c:pt>
                <c:pt idx="890">
                  <c:v>34699</c:v>
                </c:pt>
                <c:pt idx="891">
                  <c:v>34730</c:v>
                </c:pt>
                <c:pt idx="892">
                  <c:v>34758</c:v>
                </c:pt>
                <c:pt idx="893">
                  <c:v>34789</c:v>
                </c:pt>
                <c:pt idx="894">
                  <c:v>34819</c:v>
                </c:pt>
                <c:pt idx="895">
                  <c:v>34850</c:v>
                </c:pt>
                <c:pt idx="896">
                  <c:v>34880</c:v>
                </c:pt>
                <c:pt idx="897">
                  <c:v>34911</c:v>
                </c:pt>
                <c:pt idx="898">
                  <c:v>34942</c:v>
                </c:pt>
                <c:pt idx="899">
                  <c:v>34972</c:v>
                </c:pt>
                <c:pt idx="900">
                  <c:v>35003</c:v>
                </c:pt>
                <c:pt idx="901">
                  <c:v>35033</c:v>
                </c:pt>
                <c:pt idx="902">
                  <c:v>35064</c:v>
                </c:pt>
                <c:pt idx="903">
                  <c:v>35095</c:v>
                </c:pt>
                <c:pt idx="904">
                  <c:v>35124</c:v>
                </c:pt>
                <c:pt idx="905">
                  <c:v>35155</c:v>
                </c:pt>
                <c:pt idx="906">
                  <c:v>35185</c:v>
                </c:pt>
                <c:pt idx="907">
                  <c:v>35216</c:v>
                </c:pt>
                <c:pt idx="908">
                  <c:v>35246</c:v>
                </c:pt>
                <c:pt idx="909">
                  <c:v>35277</c:v>
                </c:pt>
                <c:pt idx="910">
                  <c:v>35308</c:v>
                </c:pt>
                <c:pt idx="911">
                  <c:v>35338</c:v>
                </c:pt>
                <c:pt idx="912">
                  <c:v>35369</c:v>
                </c:pt>
                <c:pt idx="913">
                  <c:v>35399</c:v>
                </c:pt>
                <c:pt idx="914">
                  <c:v>35430</c:v>
                </c:pt>
                <c:pt idx="915">
                  <c:v>35461</c:v>
                </c:pt>
                <c:pt idx="916">
                  <c:v>35489</c:v>
                </c:pt>
                <c:pt idx="917">
                  <c:v>35520</c:v>
                </c:pt>
                <c:pt idx="918">
                  <c:v>35550</c:v>
                </c:pt>
                <c:pt idx="919">
                  <c:v>35581</c:v>
                </c:pt>
                <c:pt idx="920">
                  <c:v>35611</c:v>
                </c:pt>
                <c:pt idx="921">
                  <c:v>35642</c:v>
                </c:pt>
                <c:pt idx="922">
                  <c:v>35673</c:v>
                </c:pt>
                <c:pt idx="923">
                  <c:v>35703</c:v>
                </c:pt>
                <c:pt idx="924">
                  <c:v>35734</c:v>
                </c:pt>
                <c:pt idx="925">
                  <c:v>35764</c:v>
                </c:pt>
                <c:pt idx="926">
                  <c:v>35795</c:v>
                </c:pt>
                <c:pt idx="927">
                  <c:v>35826</c:v>
                </c:pt>
                <c:pt idx="928">
                  <c:v>35854</c:v>
                </c:pt>
                <c:pt idx="929">
                  <c:v>35885</c:v>
                </c:pt>
                <c:pt idx="930">
                  <c:v>35915</c:v>
                </c:pt>
                <c:pt idx="931">
                  <c:v>35946</c:v>
                </c:pt>
                <c:pt idx="932">
                  <c:v>35976</c:v>
                </c:pt>
                <c:pt idx="933">
                  <c:v>36007</c:v>
                </c:pt>
                <c:pt idx="934">
                  <c:v>36038</c:v>
                </c:pt>
                <c:pt idx="935">
                  <c:v>36068</c:v>
                </c:pt>
                <c:pt idx="936">
                  <c:v>36099</c:v>
                </c:pt>
                <c:pt idx="937">
                  <c:v>36129</c:v>
                </c:pt>
                <c:pt idx="938">
                  <c:v>36160</c:v>
                </c:pt>
                <c:pt idx="939">
                  <c:v>36191</c:v>
                </c:pt>
                <c:pt idx="940">
                  <c:v>36219</c:v>
                </c:pt>
                <c:pt idx="941">
                  <c:v>36250</c:v>
                </c:pt>
                <c:pt idx="942">
                  <c:v>36280</c:v>
                </c:pt>
                <c:pt idx="943">
                  <c:v>36311</c:v>
                </c:pt>
                <c:pt idx="944">
                  <c:v>36341</c:v>
                </c:pt>
                <c:pt idx="945">
                  <c:v>36372</c:v>
                </c:pt>
                <c:pt idx="946">
                  <c:v>36403</c:v>
                </c:pt>
                <c:pt idx="947">
                  <c:v>36433</c:v>
                </c:pt>
                <c:pt idx="948">
                  <c:v>36464</c:v>
                </c:pt>
                <c:pt idx="949">
                  <c:v>36494</c:v>
                </c:pt>
                <c:pt idx="950">
                  <c:v>36525</c:v>
                </c:pt>
                <c:pt idx="951">
                  <c:v>36556</c:v>
                </c:pt>
                <c:pt idx="952">
                  <c:v>36585</c:v>
                </c:pt>
                <c:pt idx="953">
                  <c:v>36616</c:v>
                </c:pt>
                <c:pt idx="954">
                  <c:v>36646</c:v>
                </c:pt>
                <c:pt idx="955">
                  <c:v>36677</c:v>
                </c:pt>
                <c:pt idx="956">
                  <c:v>36707</c:v>
                </c:pt>
                <c:pt idx="957">
                  <c:v>36738</c:v>
                </c:pt>
                <c:pt idx="958">
                  <c:v>36769</c:v>
                </c:pt>
                <c:pt idx="959">
                  <c:v>36799</c:v>
                </c:pt>
                <c:pt idx="960">
                  <c:v>36830</c:v>
                </c:pt>
                <c:pt idx="961">
                  <c:v>36860</c:v>
                </c:pt>
                <c:pt idx="962">
                  <c:v>36891</c:v>
                </c:pt>
                <c:pt idx="963">
                  <c:v>36922</c:v>
                </c:pt>
                <c:pt idx="964">
                  <c:v>36950</c:v>
                </c:pt>
                <c:pt idx="965">
                  <c:v>36981</c:v>
                </c:pt>
                <c:pt idx="966">
                  <c:v>37011</c:v>
                </c:pt>
                <c:pt idx="967">
                  <c:v>37042</c:v>
                </c:pt>
                <c:pt idx="968">
                  <c:v>37072</c:v>
                </c:pt>
                <c:pt idx="969">
                  <c:v>37103</c:v>
                </c:pt>
                <c:pt idx="970">
                  <c:v>37134</c:v>
                </c:pt>
                <c:pt idx="971">
                  <c:v>37164</c:v>
                </c:pt>
                <c:pt idx="972">
                  <c:v>37195</c:v>
                </c:pt>
                <c:pt idx="973">
                  <c:v>37225</c:v>
                </c:pt>
                <c:pt idx="974">
                  <c:v>37256</c:v>
                </c:pt>
                <c:pt idx="975">
                  <c:v>37287</c:v>
                </c:pt>
                <c:pt idx="976">
                  <c:v>37315</c:v>
                </c:pt>
                <c:pt idx="977">
                  <c:v>37346</c:v>
                </c:pt>
                <c:pt idx="978">
                  <c:v>37376</c:v>
                </c:pt>
                <c:pt idx="979">
                  <c:v>37407</c:v>
                </c:pt>
                <c:pt idx="980">
                  <c:v>37437</c:v>
                </c:pt>
                <c:pt idx="981">
                  <c:v>37468</c:v>
                </c:pt>
                <c:pt idx="982">
                  <c:v>37499</c:v>
                </c:pt>
                <c:pt idx="983">
                  <c:v>37529</c:v>
                </c:pt>
                <c:pt idx="984">
                  <c:v>37560</c:v>
                </c:pt>
                <c:pt idx="985">
                  <c:v>37590</c:v>
                </c:pt>
                <c:pt idx="986">
                  <c:v>37621</c:v>
                </c:pt>
                <c:pt idx="987">
                  <c:v>37652</c:v>
                </c:pt>
                <c:pt idx="988">
                  <c:v>37680</c:v>
                </c:pt>
                <c:pt idx="989">
                  <c:v>37711</c:v>
                </c:pt>
                <c:pt idx="990">
                  <c:v>37741</c:v>
                </c:pt>
                <c:pt idx="991">
                  <c:v>37772</c:v>
                </c:pt>
                <c:pt idx="992">
                  <c:v>37802</c:v>
                </c:pt>
                <c:pt idx="993">
                  <c:v>37833</c:v>
                </c:pt>
                <c:pt idx="994">
                  <c:v>37864</c:v>
                </c:pt>
                <c:pt idx="995">
                  <c:v>37894</c:v>
                </c:pt>
                <c:pt idx="996">
                  <c:v>37925</c:v>
                </c:pt>
                <c:pt idx="997">
                  <c:v>37955</c:v>
                </c:pt>
                <c:pt idx="998">
                  <c:v>37986</c:v>
                </c:pt>
                <c:pt idx="999">
                  <c:v>38017</c:v>
                </c:pt>
                <c:pt idx="1000">
                  <c:v>38046</c:v>
                </c:pt>
                <c:pt idx="1001">
                  <c:v>38077</c:v>
                </c:pt>
                <c:pt idx="1002">
                  <c:v>38107</c:v>
                </c:pt>
                <c:pt idx="1003">
                  <c:v>38138</c:v>
                </c:pt>
                <c:pt idx="1004">
                  <c:v>38168</c:v>
                </c:pt>
                <c:pt idx="1005">
                  <c:v>38199</c:v>
                </c:pt>
                <c:pt idx="1006">
                  <c:v>38230</c:v>
                </c:pt>
                <c:pt idx="1007">
                  <c:v>38260</c:v>
                </c:pt>
              </c:numCache>
            </c:numRef>
          </c:cat>
          <c:val>
            <c:numRef>
              <c:f>DEM_D6_PWR!$E$8:$E$1015</c:f>
              <c:numCache>
                <c:formatCode>0.0000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0.43000000715255737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2.9100000858306885</c:v>
                </c:pt>
                <c:pt idx="19">
                  <c:v>2.9600000381469727</c:v>
                </c:pt>
                <c:pt idx="20">
                  <c:v>3.5</c:v>
                </c:pt>
                <c:pt idx="21">
                  <c:v>3.3399999141693115</c:v>
                </c:pt>
                <c:pt idx="22">
                  <c:v>2.6600000858306885</c:v>
                </c:pt>
                <c:pt idx="23">
                  <c:v>2.1400001049041748</c:v>
                </c:pt>
                <c:pt idx="24">
                  <c:v>0.10000000149011612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0.25999999046325684</c:v>
                </c:pt>
                <c:pt idx="30">
                  <c:v>2.130000114440918</c:v>
                </c:pt>
                <c:pt idx="31">
                  <c:v>3.2899999618530273</c:v>
                </c:pt>
                <c:pt idx="32">
                  <c:v>3.4600000381469727</c:v>
                </c:pt>
                <c:pt idx="33">
                  <c:v>3.5299999713897705</c:v>
                </c:pt>
                <c:pt idx="34">
                  <c:v>2.809999942779541</c:v>
                </c:pt>
                <c:pt idx="35">
                  <c:v>1.5299999713897705</c:v>
                </c:pt>
                <c:pt idx="36">
                  <c:v>0.56999999284744263</c:v>
                </c:pt>
                <c:pt idx="37">
                  <c:v>1.9999999552965164E-2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1.9999999552965164E-2</c:v>
                </c:pt>
                <c:pt idx="42">
                  <c:v>3.6099998950958252</c:v>
                </c:pt>
                <c:pt idx="43">
                  <c:v>3.1700000762939453</c:v>
                </c:pt>
                <c:pt idx="44">
                  <c:v>3.5499999523162842</c:v>
                </c:pt>
                <c:pt idx="45">
                  <c:v>3.5699999332427979</c:v>
                </c:pt>
                <c:pt idx="46">
                  <c:v>2.6800000667572021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1.7899999618530273</c:v>
                </c:pt>
                <c:pt idx="55">
                  <c:v>2.869999885559082</c:v>
                </c:pt>
                <c:pt idx="56">
                  <c:v>3.5199999809265137</c:v>
                </c:pt>
                <c:pt idx="57">
                  <c:v>3.7200000286102295</c:v>
                </c:pt>
                <c:pt idx="58">
                  <c:v>2.9200000762939453</c:v>
                </c:pt>
                <c:pt idx="59">
                  <c:v>2.0399999618530273</c:v>
                </c:pt>
                <c:pt idx="60">
                  <c:v>0.73000001907348633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0.18000000715255737</c:v>
                </c:pt>
                <c:pt idx="66">
                  <c:v>1.1799999475479126</c:v>
                </c:pt>
                <c:pt idx="67">
                  <c:v>3.1800000667572021</c:v>
                </c:pt>
                <c:pt idx="68">
                  <c:v>3.8900001049041748</c:v>
                </c:pt>
                <c:pt idx="69">
                  <c:v>3.7100000381469727</c:v>
                </c:pt>
                <c:pt idx="70">
                  <c:v>2.9300000667572021</c:v>
                </c:pt>
                <c:pt idx="71">
                  <c:v>2.369999885559082</c:v>
                </c:pt>
                <c:pt idx="72">
                  <c:v>0.15999999642372131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2.380000114440918</c:v>
                </c:pt>
                <c:pt idx="79">
                  <c:v>3.0799999237060547</c:v>
                </c:pt>
                <c:pt idx="80">
                  <c:v>3.4300000667572021</c:v>
                </c:pt>
                <c:pt idx="81">
                  <c:v>3.5499999523162842</c:v>
                </c:pt>
                <c:pt idx="82">
                  <c:v>2.8199999332427979</c:v>
                </c:pt>
                <c:pt idx="83">
                  <c:v>2.25</c:v>
                </c:pt>
                <c:pt idx="84">
                  <c:v>9.0000003576278687E-2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2.1600000858306885</c:v>
                </c:pt>
                <c:pt idx="91">
                  <c:v>3.3199999332427979</c:v>
                </c:pt>
                <c:pt idx="92">
                  <c:v>3.4200000762939453</c:v>
                </c:pt>
                <c:pt idx="93">
                  <c:v>3.309999942779541</c:v>
                </c:pt>
                <c:pt idx="94">
                  <c:v>2.6400001049041748</c:v>
                </c:pt>
                <c:pt idx="95">
                  <c:v>2.119999885559082</c:v>
                </c:pt>
                <c:pt idx="96">
                  <c:v>0.62999999523162842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1.9999999552965164E-2</c:v>
                </c:pt>
                <c:pt idx="102">
                  <c:v>3.1500000953674316</c:v>
                </c:pt>
                <c:pt idx="103">
                  <c:v>3.3399999141693115</c:v>
                </c:pt>
                <c:pt idx="104">
                  <c:v>2.940000057220459</c:v>
                </c:pt>
                <c:pt idx="105">
                  <c:v>3.7400000095367432</c:v>
                </c:pt>
                <c:pt idx="106">
                  <c:v>2.8199999332427979</c:v>
                </c:pt>
                <c:pt idx="107">
                  <c:v>1.0499999523162842</c:v>
                </c:pt>
                <c:pt idx="108">
                  <c:v>0.47999998927116394</c:v>
                </c:pt>
                <c:pt idx="109">
                  <c:v>7.9999998211860657E-2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2.0099999904632568</c:v>
                </c:pt>
                <c:pt idx="115">
                  <c:v>3.0899999141693115</c:v>
                </c:pt>
                <c:pt idx="116">
                  <c:v>3.630000114440918</c:v>
                </c:pt>
                <c:pt idx="117">
                  <c:v>3.4600000381469727</c:v>
                </c:pt>
                <c:pt idx="118">
                  <c:v>2.75</c:v>
                </c:pt>
                <c:pt idx="119">
                  <c:v>1.9800000190734863</c:v>
                </c:pt>
                <c:pt idx="120">
                  <c:v>0.68999999761581421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0.18000000715255737</c:v>
                </c:pt>
                <c:pt idx="126">
                  <c:v>3.7200000286102295</c:v>
                </c:pt>
                <c:pt idx="127">
                  <c:v>2.6400001049041748</c:v>
                </c:pt>
                <c:pt idx="128">
                  <c:v>3.2100000381469727</c:v>
                </c:pt>
                <c:pt idx="129">
                  <c:v>3.690000057220459</c:v>
                </c:pt>
                <c:pt idx="130">
                  <c:v>2.7799999713897705</c:v>
                </c:pt>
                <c:pt idx="131">
                  <c:v>0.99000000953674316</c:v>
                </c:pt>
                <c:pt idx="132">
                  <c:v>0.40000000596046448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0.10999999940395355</c:v>
                </c:pt>
                <c:pt idx="138">
                  <c:v>2.9000000953674316</c:v>
                </c:pt>
                <c:pt idx="139">
                  <c:v>2.3900001049041748</c:v>
                </c:pt>
                <c:pt idx="140">
                  <c:v>3.4300000667572021</c:v>
                </c:pt>
                <c:pt idx="141">
                  <c:v>3.2899999618530273</c:v>
                </c:pt>
                <c:pt idx="142">
                  <c:v>2.619999885559082</c:v>
                </c:pt>
                <c:pt idx="143">
                  <c:v>2.0999999046325684</c:v>
                </c:pt>
                <c:pt idx="144">
                  <c:v>0.74000000953674316</c:v>
                </c:pt>
                <c:pt idx="145">
                  <c:v>2.9999999329447746E-2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3.9999999105930328E-2</c:v>
                </c:pt>
                <c:pt idx="150">
                  <c:v>3.5799999237060547</c:v>
                </c:pt>
                <c:pt idx="151">
                  <c:v>2.7200000286102295</c:v>
                </c:pt>
                <c:pt idx="152">
                  <c:v>3.5899999141693115</c:v>
                </c:pt>
                <c:pt idx="153">
                  <c:v>3.6099998950958252</c:v>
                </c:pt>
                <c:pt idx="154">
                  <c:v>2.7300000190734863</c:v>
                </c:pt>
                <c:pt idx="155">
                  <c:v>0.99000000953674316</c:v>
                </c:pt>
                <c:pt idx="156">
                  <c:v>0.27000001072883606</c:v>
                </c:pt>
                <c:pt idx="157">
                  <c:v>7.0000000298023224E-2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5.9999998658895493E-2</c:v>
                </c:pt>
                <c:pt idx="162">
                  <c:v>3.1400001049041748</c:v>
                </c:pt>
                <c:pt idx="163">
                  <c:v>2.9100000858306885</c:v>
                </c:pt>
                <c:pt idx="164">
                  <c:v>3.6099998950958252</c:v>
                </c:pt>
                <c:pt idx="165">
                  <c:v>3.8199999332427979</c:v>
                </c:pt>
                <c:pt idx="166">
                  <c:v>2.880000114440918</c:v>
                </c:pt>
                <c:pt idx="167">
                  <c:v>1.0099999904632568</c:v>
                </c:pt>
                <c:pt idx="168">
                  <c:v>0.18999999761581421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1.190000057220459</c:v>
                </c:pt>
                <c:pt idx="175">
                  <c:v>3.2699999809265137</c:v>
                </c:pt>
                <c:pt idx="176">
                  <c:v>3.8499999046325684</c:v>
                </c:pt>
                <c:pt idx="177">
                  <c:v>3.6700000762939453</c:v>
                </c:pt>
                <c:pt idx="178">
                  <c:v>2.9200000762939453</c:v>
                </c:pt>
                <c:pt idx="179">
                  <c:v>2.25</c:v>
                </c:pt>
                <c:pt idx="180">
                  <c:v>0.44999998807907104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2.1700000762939453</c:v>
                </c:pt>
                <c:pt idx="187">
                  <c:v>2.9600000381469727</c:v>
                </c:pt>
                <c:pt idx="188">
                  <c:v>3.1700000762939453</c:v>
                </c:pt>
                <c:pt idx="189">
                  <c:v>3.5099999904632568</c:v>
                </c:pt>
                <c:pt idx="190">
                  <c:v>2.7899999618530273</c:v>
                </c:pt>
                <c:pt idx="191">
                  <c:v>2.2300000190734863</c:v>
                </c:pt>
                <c:pt idx="192">
                  <c:v>0.70999997854232788</c:v>
                </c:pt>
                <c:pt idx="193">
                  <c:v>7.0000000298023224E-2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2.2400000095367432</c:v>
                </c:pt>
                <c:pt idx="199">
                  <c:v>3.4900000095367432</c:v>
                </c:pt>
                <c:pt idx="200">
                  <c:v>3.25</c:v>
                </c:pt>
                <c:pt idx="201">
                  <c:v>3.4900000095367432</c:v>
                </c:pt>
                <c:pt idx="202">
                  <c:v>2.7799999713897705</c:v>
                </c:pt>
                <c:pt idx="203">
                  <c:v>2.2300000190734863</c:v>
                </c:pt>
                <c:pt idx="204">
                  <c:v>0.11999999731779099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1.6399999856948853</c:v>
                </c:pt>
                <c:pt idx="211">
                  <c:v>3.3599998950958252</c:v>
                </c:pt>
                <c:pt idx="212">
                  <c:v>3.9200000762939453</c:v>
                </c:pt>
                <c:pt idx="213">
                  <c:v>3.7400000095367432</c:v>
                </c:pt>
                <c:pt idx="214">
                  <c:v>2.9800000190734863</c:v>
                </c:pt>
                <c:pt idx="215">
                  <c:v>1.8200000524520874</c:v>
                </c:pt>
                <c:pt idx="216">
                  <c:v>0.14000000059604645</c:v>
                </c:pt>
                <c:pt idx="217">
                  <c:v>9.9999997764825821E-3</c:v>
                </c:pt>
                <c:pt idx="218">
                  <c:v>0</c:v>
                </c:pt>
                <c:pt idx="219">
                  <c:v>0</c:v>
                </c:pt>
                <c:pt idx="220">
                  <c:v>5.000000074505806E-2</c:v>
                </c:pt>
                <c:pt idx="221">
                  <c:v>0.52999997138977051</c:v>
                </c:pt>
                <c:pt idx="222">
                  <c:v>3.5099999904632568</c:v>
                </c:pt>
                <c:pt idx="223">
                  <c:v>2.4200000762939453</c:v>
                </c:pt>
                <c:pt idx="224">
                  <c:v>3.2699999809265137</c:v>
                </c:pt>
                <c:pt idx="225">
                  <c:v>3.1500000953674316</c:v>
                </c:pt>
                <c:pt idx="226">
                  <c:v>2.5099999904632568</c:v>
                </c:pt>
                <c:pt idx="227">
                  <c:v>1.6599999666213989</c:v>
                </c:pt>
                <c:pt idx="228">
                  <c:v>0.43999999761581421</c:v>
                </c:pt>
                <c:pt idx="229">
                  <c:v>5.9999998658895493E-2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2.2899999618530273</c:v>
                </c:pt>
                <c:pt idx="235">
                  <c:v>2.8399999141693115</c:v>
                </c:pt>
                <c:pt idx="236">
                  <c:v>3.6600000858306885</c:v>
                </c:pt>
                <c:pt idx="237">
                  <c:v>3.5699999332427979</c:v>
                </c:pt>
                <c:pt idx="238">
                  <c:v>2.8399999141693115</c:v>
                </c:pt>
                <c:pt idx="239">
                  <c:v>2.2699999809265137</c:v>
                </c:pt>
                <c:pt idx="240">
                  <c:v>0.11999999731779099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1.2400000095367432</c:v>
                </c:pt>
                <c:pt idx="247">
                  <c:v>2.9000000953674316</c:v>
                </c:pt>
                <c:pt idx="248">
                  <c:v>3.9800000190734863</c:v>
                </c:pt>
                <c:pt idx="249">
                  <c:v>3.8900001049041748</c:v>
                </c:pt>
                <c:pt idx="250">
                  <c:v>3.0999999046325684</c:v>
                </c:pt>
                <c:pt idx="251">
                  <c:v>2.4000000953674316</c:v>
                </c:pt>
                <c:pt idx="252">
                  <c:v>0.10000000149011612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1.0099999904632568</c:v>
                </c:pt>
                <c:pt idx="259">
                  <c:v>2.7100000381469727</c:v>
                </c:pt>
                <c:pt idx="260">
                  <c:v>3.940000057220459</c:v>
                </c:pt>
                <c:pt idx="261">
                  <c:v>3.7899999618530273</c:v>
                </c:pt>
                <c:pt idx="262">
                  <c:v>3.0199999809265137</c:v>
                </c:pt>
                <c:pt idx="263">
                  <c:v>2.3900001049041748</c:v>
                </c:pt>
                <c:pt idx="264">
                  <c:v>0.73000001907348633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1.4900000095367432</c:v>
                </c:pt>
                <c:pt idx="271">
                  <c:v>3.2400000095367432</c:v>
                </c:pt>
                <c:pt idx="272">
                  <c:v>3.619999885559082</c:v>
                </c:pt>
                <c:pt idx="273">
                  <c:v>3.5099999904632568</c:v>
                </c:pt>
                <c:pt idx="274">
                  <c:v>2.809999942779541</c:v>
                </c:pt>
                <c:pt idx="275">
                  <c:v>2.2599999904632568</c:v>
                </c:pt>
                <c:pt idx="276">
                  <c:v>0.67000001668930054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5.9999998658895493E-2</c:v>
                </c:pt>
                <c:pt idx="282">
                  <c:v>2.4000000953674316</c:v>
                </c:pt>
                <c:pt idx="283">
                  <c:v>2.9100000858306885</c:v>
                </c:pt>
                <c:pt idx="284">
                  <c:v>3.5499999523162842</c:v>
                </c:pt>
                <c:pt idx="285">
                  <c:v>3.5</c:v>
                </c:pt>
                <c:pt idx="286">
                  <c:v>2.7899999618530273</c:v>
                </c:pt>
                <c:pt idx="287">
                  <c:v>2.2400000095367432</c:v>
                </c:pt>
                <c:pt idx="288">
                  <c:v>0.14000000059604645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2.6400001049041748</c:v>
                </c:pt>
                <c:pt idx="295">
                  <c:v>2.809999942779541</c:v>
                </c:pt>
                <c:pt idx="296">
                  <c:v>3.5499999523162842</c:v>
                </c:pt>
                <c:pt idx="297">
                  <c:v>3.5099999904632568</c:v>
                </c:pt>
                <c:pt idx="298">
                  <c:v>2.7999999523162842</c:v>
                </c:pt>
                <c:pt idx="299">
                  <c:v>2.25</c:v>
                </c:pt>
                <c:pt idx="300">
                  <c:v>2.9999999329447746E-2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1.9999999552965164E-2</c:v>
                </c:pt>
                <c:pt idx="306">
                  <c:v>2.9800000190734863</c:v>
                </c:pt>
                <c:pt idx="307">
                  <c:v>3.0099999904632568</c:v>
                </c:pt>
                <c:pt idx="308">
                  <c:v>3.3499999046325684</c:v>
                </c:pt>
                <c:pt idx="309">
                  <c:v>3.1400001049041748</c:v>
                </c:pt>
                <c:pt idx="310">
                  <c:v>2.5399999618530273</c:v>
                </c:pt>
                <c:pt idx="311">
                  <c:v>1.940000057220459</c:v>
                </c:pt>
                <c:pt idx="312">
                  <c:v>0.61000001430511475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2.4100000858306885</c:v>
                </c:pt>
                <c:pt idx="319">
                  <c:v>3.25</c:v>
                </c:pt>
                <c:pt idx="320">
                  <c:v>3.380000114440918</c:v>
                </c:pt>
                <c:pt idx="321">
                  <c:v>3.6099998950958252</c:v>
                </c:pt>
                <c:pt idx="322">
                  <c:v>2.6500000953674316</c:v>
                </c:pt>
                <c:pt idx="323">
                  <c:v>2.309999942779541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0.81000000238418579</c:v>
                </c:pt>
                <c:pt idx="331">
                  <c:v>2.3900001049041748</c:v>
                </c:pt>
                <c:pt idx="332">
                  <c:v>3.869999885559082</c:v>
                </c:pt>
                <c:pt idx="333">
                  <c:v>4.0799999237060547</c:v>
                </c:pt>
                <c:pt idx="334">
                  <c:v>3.25</c:v>
                </c:pt>
                <c:pt idx="335">
                  <c:v>2.4900000095367432</c:v>
                </c:pt>
                <c:pt idx="336">
                  <c:v>0.68999999761581421</c:v>
                </c:pt>
                <c:pt idx="337">
                  <c:v>9.9999997764825821E-3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2.5299999713897705</c:v>
                </c:pt>
                <c:pt idx="343">
                  <c:v>2.8599998950958252</c:v>
                </c:pt>
                <c:pt idx="344">
                  <c:v>3.4500000476837158</c:v>
                </c:pt>
                <c:pt idx="345">
                  <c:v>3.2899999618530273</c:v>
                </c:pt>
                <c:pt idx="346">
                  <c:v>2.6099998950958252</c:v>
                </c:pt>
                <c:pt idx="347">
                  <c:v>2.0899999141693115</c:v>
                </c:pt>
                <c:pt idx="348">
                  <c:v>0.75</c:v>
                </c:pt>
                <c:pt idx="349">
                  <c:v>1.9999999552965164E-2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2.4800000190734863</c:v>
                </c:pt>
                <c:pt idx="355">
                  <c:v>3.1800000667572021</c:v>
                </c:pt>
                <c:pt idx="356">
                  <c:v>3.5899999141693115</c:v>
                </c:pt>
                <c:pt idx="357">
                  <c:v>3.4900000095367432</c:v>
                </c:pt>
                <c:pt idx="358">
                  <c:v>2.7100000381469727</c:v>
                </c:pt>
                <c:pt idx="359">
                  <c:v>2.1099998950958252</c:v>
                </c:pt>
                <c:pt idx="360">
                  <c:v>2.9999999329447746E-2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0.10000000149011612</c:v>
                </c:pt>
                <c:pt idx="366">
                  <c:v>3.0499999523162842</c:v>
                </c:pt>
                <c:pt idx="367">
                  <c:v>2.630000114440918</c:v>
                </c:pt>
                <c:pt idx="368">
                  <c:v>3.559999942779541</c:v>
                </c:pt>
                <c:pt idx="369">
                  <c:v>3.3900001049041748</c:v>
                </c:pt>
                <c:pt idx="370">
                  <c:v>2.7000000476837158</c:v>
                </c:pt>
                <c:pt idx="371">
                  <c:v>2.1700000762939453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1.9299999475479126</c:v>
                </c:pt>
                <c:pt idx="379">
                  <c:v>3.2899999618530273</c:v>
                </c:pt>
                <c:pt idx="380">
                  <c:v>3.2999999523162842</c:v>
                </c:pt>
                <c:pt idx="381">
                  <c:v>3.4100000858306885</c:v>
                </c:pt>
                <c:pt idx="382">
                  <c:v>2.7300000190734863</c:v>
                </c:pt>
                <c:pt idx="383">
                  <c:v>2.1800000667572021</c:v>
                </c:pt>
                <c:pt idx="384">
                  <c:v>0.75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9.0000003576278687E-2</c:v>
                </c:pt>
                <c:pt idx="390">
                  <c:v>2.0999999046325684</c:v>
                </c:pt>
                <c:pt idx="391">
                  <c:v>2.9700000286102295</c:v>
                </c:pt>
                <c:pt idx="392">
                  <c:v>3.4800000190734863</c:v>
                </c:pt>
                <c:pt idx="393">
                  <c:v>3.5899999141693115</c:v>
                </c:pt>
                <c:pt idx="394">
                  <c:v>2.6600000858306885</c:v>
                </c:pt>
                <c:pt idx="395">
                  <c:v>2.2899999618530273</c:v>
                </c:pt>
                <c:pt idx="396">
                  <c:v>0.41999998688697815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1.3899999856948853</c:v>
                </c:pt>
                <c:pt idx="403">
                  <c:v>3.2699999809265137</c:v>
                </c:pt>
                <c:pt idx="404">
                  <c:v>3.6500000953674316</c:v>
                </c:pt>
                <c:pt idx="405">
                  <c:v>3.5899999141693115</c:v>
                </c:pt>
                <c:pt idx="406">
                  <c:v>2.7000000476837158</c:v>
                </c:pt>
                <c:pt idx="407">
                  <c:v>2.2899999618530273</c:v>
                </c:pt>
                <c:pt idx="408">
                  <c:v>0.70999997854232788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0.23000000417232513</c:v>
                </c:pt>
                <c:pt idx="414">
                  <c:v>2.4300000667572021</c:v>
                </c:pt>
                <c:pt idx="415">
                  <c:v>3.2100000381469727</c:v>
                </c:pt>
                <c:pt idx="416">
                  <c:v>3.4300000667572021</c:v>
                </c:pt>
                <c:pt idx="417">
                  <c:v>3.2999999523162842</c:v>
                </c:pt>
                <c:pt idx="418">
                  <c:v>2.630000114440918</c:v>
                </c:pt>
                <c:pt idx="419">
                  <c:v>1.9299999475479126</c:v>
                </c:pt>
                <c:pt idx="420">
                  <c:v>0.43999999761581421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0.17000000178813934</c:v>
                </c:pt>
                <c:pt idx="426">
                  <c:v>2.8599998950958252</c:v>
                </c:pt>
                <c:pt idx="427">
                  <c:v>2.7200000286102295</c:v>
                </c:pt>
                <c:pt idx="428">
                  <c:v>3.5</c:v>
                </c:pt>
                <c:pt idx="429">
                  <c:v>3.440000057220459</c:v>
                </c:pt>
                <c:pt idx="430">
                  <c:v>2.7400000095367432</c:v>
                </c:pt>
                <c:pt idx="431">
                  <c:v>1.940000057220459</c:v>
                </c:pt>
                <c:pt idx="432">
                  <c:v>0.15999999642372131</c:v>
                </c:pt>
                <c:pt idx="433">
                  <c:v>7.0000000298023224E-2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2.8299999237060547</c:v>
                </c:pt>
                <c:pt idx="439">
                  <c:v>2.940000057220459</c:v>
                </c:pt>
                <c:pt idx="440">
                  <c:v>3.9700000286102295</c:v>
                </c:pt>
                <c:pt idx="441">
                  <c:v>3.7899999618530273</c:v>
                </c:pt>
                <c:pt idx="442">
                  <c:v>3.0199999809265137</c:v>
                </c:pt>
                <c:pt idx="443">
                  <c:v>1.0399999618530273</c:v>
                </c:pt>
                <c:pt idx="444">
                  <c:v>0</c:v>
                </c:pt>
                <c:pt idx="445">
                  <c:v>1.9999999552965164E-2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1.2300000190734863</c:v>
                </c:pt>
                <c:pt idx="451">
                  <c:v>2.9600000381469727</c:v>
                </c:pt>
                <c:pt idx="452">
                  <c:v>3.3499999046325684</c:v>
                </c:pt>
                <c:pt idx="453">
                  <c:v>3.809999942779541</c:v>
                </c:pt>
                <c:pt idx="454">
                  <c:v>3.0899999141693115</c:v>
                </c:pt>
                <c:pt idx="455">
                  <c:v>2.3299999237060547</c:v>
                </c:pt>
                <c:pt idx="456">
                  <c:v>0.75999999046325684</c:v>
                </c:pt>
                <c:pt idx="457">
                  <c:v>7.0000000298023224E-2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7.9999998211860657E-2</c:v>
                </c:pt>
                <c:pt idx="462">
                  <c:v>3.0499999523162842</c:v>
                </c:pt>
                <c:pt idx="463">
                  <c:v>3.2100000381469727</c:v>
                </c:pt>
                <c:pt idx="464">
                  <c:v>3.4800000190734863</c:v>
                </c:pt>
                <c:pt idx="465">
                  <c:v>3.309999942779541</c:v>
                </c:pt>
                <c:pt idx="466">
                  <c:v>2.630000114440918</c:v>
                </c:pt>
                <c:pt idx="467">
                  <c:v>1.0099999904632568</c:v>
                </c:pt>
                <c:pt idx="468">
                  <c:v>0.75999999046325684</c:v>
                </c:pt>
                <c:pt idx="469">
                  <c:v>7.0000000298023224E-2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1.9099999666213989</c:v>
                </c:pt>
                <c:pt idx="475">
                  <c:v>2.9300000667572021</c:v>
                </c:pt>
                <c:pt idx="476">
                  <c:v>3.6400001049041748</c:v>
                </c:pt>
                <c:pt idx="477">
                  <c:v>3.4600000381469727</c:v>
                </c:pt>
                <c:pt idx="478">
                  <c:v>2.7699999809265137</c:v>
                </c:pt>
                <c:pt idx="479">
                  <c:v>2.2100000381469727</c:v>
                </c:pt>
                <c:pt idx="480">
                  <c:v>0.67000001668930054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2.2799999713897705</c:v>
                </c:pt>
                <c:pt idx="487">
                  <c:v>3.2100000381469727</c:v>
                </c:pt>
                <c:pt idx="488">
                  <c:v>3.2599999904632568</c:v>
                </c:pt>
                <c:pt idx="489">
                  <c:v>3.4000000953674316</c:v>
                </c:pt>
                <c:pt idx="490">
                  <c:v>2.690000057220459</c:v>
                </c:pt>
                <c:pt idx="491">
                  <c:v>2.0799999237060547</c:v>
                </c:pt>
                <c:pt idx="492">
                  <c:v>0.68999999761581421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2.6600000858306885</c:v>
                </c:pt>
                <c:pt idx="499">
                  <c:v>3.2599999904632568</c:v>
                </c:pt>
                <c:pt idx="500">
                  <c:v>3.4800000190734863</c:v>
                </c:pt>
                <c:pt idx="501">
                  <c:v>3.380000114440918</c:v>
                </c:pt>
                <c:pt idx="502">
                  <c:v>2.6800000667572021</c:v>
                </c:pt>
                <c:pt idx="503">
                  <c:v>2.1400001049041748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0.98000001907348633</c:v>
                </c:pt>
                <c:pt idx="511">
                  <c:v>3.1400001049041748</c:v>
                </c:pt>
                <c:pt idx="512">
                  <c:v>4.0199999809265137</c:v>
                </c:pt>
                <c:pt idx="513">
                  <c:v>3.9200000762939453</c:v>
                </c:pt>
                <c:pt idx="514">
                  <c:v>3.119999885559082</c:v>
                </c:pt>
                <c:pt idx="515">
                  <c:v>2.380000114440918</c:v>
                </c:pt>
                <c:pt idx="516">
                  <c:v>5.000000074505806E-2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0.15000000596046448</c:v>
                </c:pt>
                <c:pt idx="522">
                  <c:v>3.309999942779541</c:v>
                </c:pt>
                <c:pt idx="523">
                  <c:v>3.0199999809265137</c:v>
                </c:pt>
                <c:pt idx="524">
                  <c:v>3.2000000476837158</c:v>
                </c:pt>
                <c:pt idx="525">
                  <c:v>3.2899999618530273</c:v>
                </c:pt>
                <c:pt idx="526">
                  <c:v>2.619999885559082</c:v>
                </c:pt>
                <c:pt idx="527">
                  <c:v>1.8700000047683716</c:v>
                </c:pt>
                <c:pt idx="528">
                  <c:v>0.12999999523162842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0.11999999731779099</c:v>
                </c:pt>
                <c:pt idx="534">
                  <c:v>2.1099998950958252</c:v>
                </c:pt>
                <c:pt idx="535">
                  <c:v>3.3399999141693115</c:v>
                </c:pt>
                <c:pt idx="536">
                  <c:v>3.5299999713897705</c:v>
                </c:pt>
                <c:pt idx="537">
                  <c:v>3.369999885559082</c:v>
                </c:pt>
                <c:pt idx="538">
                  <c:v>2.2100000381469727</c:v>
                </c:pt>
                <c:pt idx="539">
                  <c:v>2.130000114440918</c:v>
                </c:pt>
                <c:pt idx="540">
                  <c:v>0.77999997138977051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9.0000003576278687E-2</c:v>
                </c:pt>
                <c:pt idx="546">
                  <c:v>2.9900000095367432</c:v>
                </c:pt>
                <c:pt idx="547">
                  <c:v>3.0399999618530273</c:v>
                </c:pt>
                <c:pt idx="548">
                  <c:v>3.2400000095367432</c:v>
                </c:pt>
                <c:pt idx="549">
                  <c:v>3.0899999141693115</c:v>
                </c:pt>
                <c:pt idx="550">
                  <c:v>2.4600000381469727</c:v>
                </c:pt>
                <c:pt idx="551">
                  <c:v>1.9700000286102295</c:v>
                </c:pt>
                <c:pt idx="552">
                  <c:v>0.70999997854232788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0.93999999761581421</c:v>
                </c:pt>
                <c:pt idx="559">
                  <c:v>3.4500000476837158</c:v>
                </c:pt>
                <c:pt idx="560">
                  <c:v>3.2599999904632568</c:v>
                </c:pt>
                <c:pt idx="561">
                  <c:v>3.7999999523162842</c:v>
                </c:pt>
                <c:pt idx="562">
                  <c:v>3.0199999809265137</c:v>
                </c:pt>
                <c:pt idx="563">
                  <c:v>2.380000114440918</c:v>
                </c:pt>
                <c:pt idx="564">
                  <c:v>0.74000000953674316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2.5699999332427979</c:v>
                </c:pt>
                <c:pt idx="571">
                  <c:v>3.2799999713897705</c:v>
                </c:pt>
                <c:pt idx="572">
                  <c:v>3.3499999046325684</c:v>
                </c:pt>
                <c:pt idx="573">
                  <c:v>3.4800000190734863</c:v>
                </c:pt>
                <c:pt idx="574">
                  <c:v>2.559999942779541</c:v>
                </c:pt>
                <c:pt idx="575">
                  <c:v>2.2100000381469727</c:v>
                </c:pt>
                <c:pt idx="576">
                  <c:v>0.14000000059604645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2.2400000095367432</c:v>
                </c:pt>
                <c:pt idx="583">
                  <c:v>3.4200000762939453</c:v>
                </c:pt>
                <c:pt idx="584">
                  <c:v>3.3599998950958252</c:v>
                </c:pt>
                <c:pt idx="585">
                  <c:v>3.4000000953674316</c:v>
                </c:pt>
                <c:pt idx="586">
                  <c:v>2.7200000286102295</c:v>
                </c:pt>
                <c:pt idx="587">
                  <c:v>2.1800000667572021</c:v>
                </c:pt>
                <c:pt idx="588">
                  <c:v>0.27000001072883606</c:v>
                </c:pt>
                <c:pt idx="589">
                  <c:v>1.9999999552965164E-2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2.6800000667572021</c:v>
                </c:pt>
                <c:pt idx="595">
                  <c:v>3.3599998950958252</c:v>
                </c:pt>
                <c:pt idx="596">
                  <c:v>3.1500000953674316</c:v>
                </c:pt>
                <c:pt idx="597">
                  <c:v>3.3399999141693115</c:v>
                </c:pt>
                <c:pt idx="598">
                  <c:v>2.6600000858306885</c:v>
                </c:pt>
                <c:pt idx="599">
                  <c:v>2.1400001049041748</c:v>
                </c:pt>
                <c:pt idx="600">
                  <c:v>0.25999999046325684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5.9999998658895493E-2</c:v>
                </c:pt>
                <c:pt idx="606">
                  <c:v>3.2100000381469727</c:v>
                </c:pt>
                <c:pt idx="607">
                  <c:v>2.6600000858306885</c:v>
                </c:pt>
                <c:pt idx="608">
                  <c:v>3.2799999713897705</c:v>
                </c:pt>
                <c:pt idx="609">
                  <c:v>3.2200000286102295</c:v>
                </c:pt>
                <c:pt idx="610">
                  <c:v>2.559999942779541</c:v>
                </c:pt>
                <c:pt idx="611">
                  <c:v>1.9700000286102295</c:v>
                </c:pt>
                <c:pt idx="612">
                  <c:v>0.63999998569488525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0.2199999988079071</c:v>
                </c:pt>
                <c:pt idx="618">
                  <c:v>3.2400000095367432</c:v>
                </c:pt>
                <c:pt idx="619">
                  <c:v>3.0899999141693115</c:v>
                </c:pt>
                <c:pt idx="620">
                  <c:v>3.2999999523162842</c:v>
                </c:pt>
                <c:pt idx="621">
                  <c:v>3.3299999237060547</c:v>
                </c:pt>
                <c:pt idx="622">
                  <c:v>2.6500000953674316</c:v>
                </c:pt>
                <c:pt idx="623">
                  <c:v>1.690000057220459</c:v>
                </c:pt>
                <c:pt idx="624">
                  <c:v>7.9999998211860657E-2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2.559999942779541</c:v>
                </c:pt>
                <c:pt idx="631">
                  <c:v>3.2799999713897705</c:v>
                </c:pt>
                <c:pt idx="632">
                  <c:v>3.559999942779541</c:v>
                </c:pt>
                <c:pt idx="633">
                  <c:v>3.4200000762939453</c:v>
                </c:pt>
                <c:pt idx="634">
                  <c:v>2.7200000286102295</c:v>
                </c:pt>
                <c:pt idx="635">
                  <c:v>2.0299999713897705</c:v>
                </c:pt>
                <c:pt idx="636">
                  <c:v>1.9999999552965164E-2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2.0399999618530273</c:v>
                </c:pt>
                <c:pt idx="643">
                  <c:v>3.5499999523162842</c:v>
                </c:pt>
                <c:pt idx="644">
                  <c:v>3.6600000858306885</c:v>
                </c:pt>
                <c:pt idx="645">
                  <c:v>3.0099999904632568</c:v>
                </c:pt>
                <c:pt idx="646">
                  <c:v>2.880000114440918</c:v>
                </c:pt>
                <c:pt idx="647">
                  <c:v>2.3199999332427979</c:v>
                </c:pt>
                <c:pt idx="648">
                  <c:v>0.12999999523162842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2.2000000476837158</c:v>
                </c:pt>
                <c:pt idx="655">
                  <c:v>3.4500000476837158</c:v>
                </c:pt>
                <c:pt idx="656">
                  <c:v>3.619999885559082</c:v>
                </c:pt>
                <c:pt idx="657">
                  <c:v>3.4200000762939453</c:v>
                </c:pt>
                <c:pt idx="658">
                  <c:v>2.6700000762939453</c:v>
                </c:pt>
                <c:pt idx="659">
                  <c:v>2.190000057220459</c:v>
                </c:pt>
                <c:pt idx="660">
                  <c:v>3.9999999105930328E-2</c:v>
                </c:pt>
                <c:pt idx="661">
                  <c:v>9.9999997764825821E-3</c:v>
                </c:pt>
                <c:pt idx="662">
                  <c:v>0</c:v>
                </c:pt>
                <c:pt idx="663">
                  <c:v>0</c:v>
                </c:pt>
                <c:pt idx="664">
                  <c:v>2.9999999329447746E-2</c:v>
                </c:pt>
                <c:pt idx="665">
                  <c:v>0.8399999737739563</c:v>
                </c:pt>
                <c:pt idx="666">
                  <c:v>3.130000114440918</c:v>
                </c:pt>
                <c:pt idx="667">
                  <c:v>3.130000114440918</c:v>
                </c:pt>
                <c:pt idx="668">
                  <c:v>3.440000057220459</c:v>
                </c:pt>
                <c:pt idx="669">
                  <c:v>3.4800000190734863</c:v>
                </c:pt>
                <c:pt idx="670">
                  <c:v>2.2300000190734863</c:v>
                </c:pt>
                <c:pt idx="671">
                  <c:v>0.87000000476837158</c:v>
                </c:pt>
                <c:pt idx="672">
                  <c:v>0.44999998807907104</c:v>
                </c:pt>
                <c:pt idx="673">
                  <c:v>9.9999997764825821E-3</c:v>
                </c:pt>
                <c:pt idx="674">
                  <c:v>0</c:v>
                </c:pt>
                <c:pt idx="675">
                  <c:v>0</c:v>
                </c:pt>
                <c:pt idx="676">
                  <c:v>1.9999999552965164E-2</c:v>
                </c:pt>
                <c:pt idx="677">
                  <c:v>0.62000000476837158</c:v>
                </c:pt>
                <c:pt idx="678">
                  <c:v>3.7400000095367432</c:v>
                </c:pt>
                <c:pt idx="679">
                  <c:v>2.2100000381469727</c:v>
                </c:pt>
                <c:pt idx="680">
                  <c:v>3.5999999046325684</c:v>
                </c:pt>
                <c:pt idx="681">
                  <c:v>3.5999999046325684</c:v>
                </c:pt>
                <c:pt idx="682">
                  <c:v>2.7200000286102295</c:v>
                </c:pt>
                <c:pt idx="683">
                  <c:v>0.70999997854232788</c:v>
                </c:pt>
                <c:pt idx="684">
                  <c:v>0.38999998569488525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1.3300000429153442</c:v>
                </c:pt>
                <c:pt idx="691">
                  <c:v>3.440000057220459</c:v>
                </c:pt>
                <c:pt idx="692">
                  <c:v>3.8499999046325684</c:v>
                </c:pt>
                <c:pt idx="693">
                  <c:v>3.690000057220459</c:v>
                </c:pt>
                <c:pt idx="694">
                  <c:v>2.940000057220459</c:v>
                </c:pt>
                <c:pt idx="695">
                  <c:v>1.5</c:v>
                </c:pt>
                <c:pt idx="696">
                  <c:v>0.85000002384185791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1.940000057220459</c:v>
                </c:pt>
                <c:pt idx="703">
                  <c:v>3.4300000667572021</c:v>
                </c:pt>
                <c:pt idx="704">
                  <c:v>3.75</c:v>
                </c:pt>
                <c:pt idx="705">
                  <c:v>3.559999942779541</c:v>
                </c:pt>
                <c:pt idx="706">
                  <c:v>2.7000000476837158</c:v>
                </c:pt>
                <c:pt idx="707">
                  <c:v>2.1500000953674316</c:v>
                </c:pt>
                <c:pt idx="708">
                  <c:v>7.0000000298023224E-2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2.5399999618530273</c:v>
                </c:pt>
                <c:pt idx="715">
                  <c:v>3.119999885559082</c:v>
                </c:pt>
                <c:pt idx="716">
                  <c:v>3.3199999332427979</c:v>
                </c:pt>
                <c:pt idx="717">
                  <c:v>3.2899999618530273</c:v>
                </c:pt>
                <c:pt idx="718">
                  <c:v>2.619999885559082</c:v>
                </c:pt>
                <c:pt idx="719">
                  <c:v>2.0499999523162842</c:v>
                </c:pt>
                <c:pt idx="720">
                  <c:v>0.60000002384185791</c:v>
                </c:pt>
                <c:pt idx="721">
                  <c:v>5.000000074505806E-2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2.0499999523162842</c:v>
                </c:pt>
                <c:pt idx="727">
                  <c:v>3.3199999332427979</c:v>
                </c:pt>
                <c:pt idx="728">
                  <c:v>3.7899999618530273</c:v>
                </c:pt>
                <c:pt idx="729">
                  <c:v>3.6099998950958252</c:v>
                </c:pt>
                <c:pt idx="730">
                  <c:v>2.880000114440918</c:v>
                </c:pt>
                <c:pt idx="731">
                  <c:v>1.9500000476837158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1.6100000143051147</c:v>
                </c:pt>
                <c:pt idx="739">
                  <c:v>3.6400001049041748</c:v>
                </c:pt>
                <c:pt idx="740">
                  <c:v>3.7300000190734863</c:v>
                </c:pt>
                <c:pt idx="741">
                  <c:v>3.8900001049041748</c:v>
                </c:pt>
                <c:pt idx="742">
                  <c:v>3.0799999237060547</c:v>
                </c:pt>
                <c:pt idx="743">
                  <c:v>1.6499999761581421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1.2300000190734863</c:v>
                </c:pt>
                <c:pt idx="751">
                  <c:v>3.4200000762939453</c:v>
                </c:pt>
                <c:pt idx="752">
                  <c:v>3.7200000286102295</c:v>
                </c:pt>
                <c:pt idx="753">
                  <c:v>3.9100000858306885</c:v>
                </c:pt>
                <c:pt idx="754">
                  <c:v>3.0399999618530273</c:v>
                </c:pt>
                <c:pt idx="755">
                  <c:v>1.7300000190734863</c:v>
                </c:pt>
                <c:pt idx="756">
                  <c:v>0.54000002145767212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1.9999999552965164E-2</c:v>
                </c:pt>
                <c:pt idx="762">
                  <c:v>2.869999885559082</c:v>
                </c:pt>
                <c:pt idx="763">
                  <c:v>3.380000114440918</c:v>
                </c:pt>
                <c:pt idx="764">
                  <c:v>3.4600000381469727</c:v>
                </c:pt>
                <c:pt idx="765">
                  <c:v>3.3599998950958252</c:v>
                </c:pt>
                <c:pt idx="766">
                  <c:v>2.4000000953674316</c:v>
                </c:pt>
                <c:pt idx="767">
                  <c:v>2.059999942779541</c:v>
                </c:pt>
                <c:pt idx="768">
                  <c:v>5.000000074505806E-2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2.7599999904632568</c:v>
                </c:pt>
                <c:pt idx="775">
                  <c:v>3.4300000667572021</c:v>
                </c:pt>
                <c:pt idx="776">
                  <c:v>3.559999942779541</c:v>
                </c:pt>
                <c:pt idx="777">
                  <c:v>3.4000000953674316</c:v>
                </c:pt>
                <c:pt idx="778">
                  <c:v>2.6600000858306885</c:v>
                </c:pt>
                <c:pt idx="779">
                  <c:v>1.2200000286102295</c:v>
                </c:pt>
                <c:pt idx="780">
                  <c:v>0.56000000238418579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2.2300000190734863</c:v>
                </c:pt>
                <c:pt idx="787">
                  <c:v>3.309999942779541</c:v>
                </c:pt>
                <c:pt idx="788">
                  <c:v>3.5799999237060547</c:v>
                </c:pt>
                <c:pt idx="789">
                  <c:v>3.4600000381469727</c:v>
                </c:pt>
                <c:pt idx="790">
                  <c:v>2.7599999904632568</c:v>
                </c:pt>
                <c:pt idx="791">
                  <c:v>1.5299999713897705</c:v>
                </c:pt>
                <c:pt idx="792">
                  <c:v>0.68000000715255737</c:v>
                </c:pt>
                <c:pt idx="793">
                  <c:v>5.9999998658895493E-2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2.4800000190734863</c:v>
                </c:pt>
                <c:pt idx="799">
                  <c:v>3.2899999618530273</c:v>
                </c:pt>
                <c:pt idx="800">
                  <c:v>3.4200000762939453</c:v>
                </c:pt>
                <c:pt idx="801">
                  <c:v>3.2599999904632568</c:v>
                </c:pt>
                <c:pt idx="802">
                  <c:v>2.5899999141693115</c:v>
                </c:pt>
                <c:pt idx="803">
                  <c:v>2.0799999237060547</c:v>
                </c:pt>
                <c:pt idx="804">
                  <c:v>0.47999998927116394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0.28999999165534973</c:v>
                </c:pt>
                <c:pt idx="810">
                  <c:v>2.6700000762939453</c:v>
                </c:pt>
                <c:pt idx="811">
                  <c:v>2.6099998950958252</c:v>
                </c:pt>
                <c:pt idx="812">
                  <c:v>3.3199999332427979</c:v>
                </c:pt>
                <c:pt idx="813">
                  <c:v>3.2699999809265137</c:v>
                </c:pt>
                <c:pt idx="814">
                  <c:v>2.6099998950958252</c:v>
                </c:pt>
                <c:pt idx="815">
                  <c:v>2.0899999141693115</c:v>
                </c:pt>
                <c:pt idx="816">
                  <c:v>0.73000001907348633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2.5399999618530273</c:v>
                </c:pt>
                <c:pt idx="823">
                  <c:v>3.7599999904632568</c:v>
                </c:pt>
                <c:pt idx="824">
                  <c:v>3.8399999141693115</c:v>
                </c:pt>
                <c:pt idx="825">
                  <c:v>3.809999942779541</c:v>
                </c:pt>
                <c:pt idx="826">
                  <c:v>3</c:v>
                </c:pt>
                <c:pt idx="827">
                  <c:v>0.52999997138977051</c:v>
                </c:pt>
                <c:pt idx="828">
                  <c:v>0.10999999940395355</c:v>
                </c:pt>
                <c:pt idx="829">
                  <c:v>1.9999999552965164E-2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9.9999997764825821E-3</c:v>
                </c:pt>
                <c:pt idx="834">
                  <c:v>3.2999999523162842</c:v>
                </c:pt>
                <c:pt idx="835">
                  <c:v>2</c:v>
                </c:pt>
                <c:pt idx="836">
                  <c:v>3.5199999809265137</c:v>
                </c:pt>
                <c:pt idx="837">
                  <c:v>3.380000114440918</c:v>
                </c:pt>
                <c:pt idx="838">
                  <c:v>2.690000057220459</c:v>
                </c:pt>
                <c:pt idx="839">
                  <c:v>2.0799999237060547</c:v>
                </c:pt>
                <c:pt idx="840">
                  <c:v>0.60000002384185791</c:v>
                </c:pt>
                <c:pt idx="841">
                  <c:v>1.9999999552965164E-2</c:v>
                </c:pt>
                <c:pt idx="842">
                  <c:v>0</c:v>
                </c:pt>
                <c:pt idx="843">
                  <c:v>0</c:v>
                </c:pt>
                <c:pt idx="844">
                  <c:v>1.9999999552965164E-2</c:v>
                </c:pt>
                <c:pt idx="845">
                  <c:v>0</c:v>
                </c:pt>
                <c:pt idx="846">
                  <c:v>2.3900001049041748</c:v>
                </c:pt>
                <c:pt idx="847">
                  <c:v>3.2200000286102295</c:v>
                </c:pt>
                <c:pt idx="848">
                  <c:v>3.190000057220459</c:v>
                </c:pt>
                <c:pt idx="849">
                  <c:v>3.440000057220459</c:v>
                </c:pt>
                <c:pt idx="850">
                  <c:v>2.7400000095367432</c:v>
                </c:pt>
                <c:pt idx="851">
                  <c:v>2.190000057220459</c:v>
                </c:pt>
                <c:pt idx="852">
                  <c:v>0.37999999523162842</c:v>
                </c:pt>
                <c:pt idx="853">
                  <c:v>1.9999999552965164E-2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1.9700000286102295</c:v>
                </c:pt>
                <c:pt idx="859">
                  <c:v>3.5399999618530273</c:v>
                </c:pt>
                <c:pt idx="860">
                  <c:v>3.2799999713897705</c:v>
                </c:pt>
                <c:pt idx="861">
                  <c:v>3.559999942779541</c:v>
                </c:pt>
                <c:pt idx="862">
                  <c:v>2.8399999141693115</c:v>
                </c:pt>
                <c:pt idx="863">
                  <c:v>2.2799999713897705</c:v>
                </c:pt>
                <c:pt idx="864">
                  <c:v>0.10000000149011612</c:v>
                </c:pt>
                <c:pt idx="865">
                  <c:v>2.9999999329447746E-2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1.9500000476837158</c:v>
                </c:pt>
                <c:pt idx="871">
                  <c:v>2.5899999141693115</c:v>
                </c:pt>
                <c:pt idx="872">
                  <c:v>3.2799999713897705</c:v>
                </c:pt>
                <c:pt idx="873">
                  <c:v>3.809999942779541</c:v>
                </c:pt>
                <c:pt idx="874">
                  <c:v>3.0299999713897705</c:v>
                </c:pt>
                <c:pt idx="875">
                  <c:v>2.440000057220459</c:v>
                </c:pt>
                <c:pt idx="876">
                  <c:v>0.5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0.10000000149011612</c:v>
                </c:pt>
                <c:pt idx="882">
                  <c:v>3.1400001049041748</c:v>
                </c:pt>
                <c:pt idx="883">
                  <c:v>2.5699999332427979</c:v>
                </c:pt>
                <c:pt idx="884">
                  <c:v>3.4500000476837158</c:v>
                </c:pt>
                <c:pt idx="885">
                  <c:v>3.2899999618530273</c:v>
                </c:pt>
                <c:pt idx="886">
                  <c:v>2.619999885559082</c:v>
                </c:pt>
                <c:pt idx="887">
                  <c:v>2.0899999141693115</c:v>
                </c:pt>
                <c:pt idx="888">
                  <c:v>0.36000001430511475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1.9600000381469727</c:v>
                </c:pt>
                <c:pt idx="895">
                  <c:v>2.5299999713897705</c:v>
                </c:pt>
                <c:pt idx="896">
                  <c:v>3.0999999046325684</c:v>
                </c:pt>
                <c:pt idx="897">
                  <c:v>3.7300000190734863</c:v>
                </c:pt>
                <c:pt idx="898">
                  <c:v>2.9700000286102295</c:v>
                </c:pt>
                <c:pt idx="899">
                  <c:v>2.380000114440918</c:v>
                </c:pt>
                <c:pt idx="900">
                  <c:v>0.86000001430511475</c:v>
                </c:pt>
                <c:pt idx="901">
                  <c:v>7.9999998211860657E-2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1.7999999523162842</c:v>
                </c:pt>
                <c:pt idx="907">
                  <c:v>2.1400001049041748</c:v>
                </c:pt>
                <c:pt idx="908">
                  <c:v>4.0399999618530273</c:v>
                </c:pt>
                <c:pt idx="909">
                  <c:v>3.9300000667572021</c:v>
                </c:pt>
                <c:pt idx="910">
                  <c:v>3.130000114440918</c:v>
                </c:pt>
                <c:pt idx="911">
                  <c:v>2.4700000286102295</c:v>
                </c:pt>
                <c:pt idx="912">
                  <c:v>9.0000003576278687E-2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0.14000000059604645</c:v>
                </c:pt>
                <c:pt idx="918">
                  <c:v>3.2799999713897705</c:v>
                </c:pt>
                <c:pt idx="919">
                  <c:v>3.119999885559082</c:v>
                </c:pt>
                <c:pt idx="920">
                  <c:v>3.25</c:v>
                </c:pt>
                <c:pt idx="921">
                  <c:v>3.2300000190734863</c:v>
                </c:pt>
                <c:pt idx="922">
                  <c:v>2.3399999141693115</c:v>
                </c:pt>
                <c:pt idx="923">
                  <c:v>1.8899999856948853</c:v>
                </c:pt>
                <c:pt idx="924">
                  <c:v>0.34999999403953552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1.7799999713897705</c:v>
                </c:pt>
                <c:pt idx="931">
                  <c:v>1.4099999666213989</c:v>
                </c:pt>
                <c:pt idx="932">
                  <c:v>4.130000114440918</c:v>
                </c:pt>
                <c:pt idx="933">
                  <c:v>4.2199997901916504</c:v>
                </c:pt>
                <c:pt idx="934">
                  <c:v>3.3599998950958252</c:v>
                </c:pt>
                <c:pt idx="935">
                  <c:v>2.380000114440918</c:v>
                </c:pt>
                <c:pt idx="936">
                  <c:v>0.31000000238418579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1.9999999552965164E-2</c:v>
                </c:pt>
                <c:pt idx="942">
                  <c:v>2.5999999046325684</c:v>
                </c:pt>
                <c:pt idx="943">
                  <c:v>3.25</c:v>
                </c:pt>
                <c:pt idx="944">
                  <c:v>3.2200000286102295</c:v>
                </c:pt>
                <c:pt idx="945">
                  <c:v>3.2699999809265137</c:v>
                </c:pt>
                <c:pt idx="946">
                  <c:v>2.5699999332427979</c:v>
                </c:pt>
                <c:pt idx="947">
                  <c:v>2.0799999237060547</c:v>
                </c:pt>
                <c:pt idx="948">
                  <c:v>0.57999998331069946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1.940000057220459</c:v>
                </c:pt>
                <c:pt idx="955">
                  <c:v>2.9800000190734863</c:v>
                </c:pt>
                <c:pt idx="956">
                  <c:v>3.7300000190734863</c:v>
                </c:pt>
                <c:pt idx="957">
                  <c:v>3.75</c:v>
                </c:pt>
                <c:pt idx="958">
                  <c:v>2.9900000095367432</c:v>
                </c:pt>
                <c:pt idx="959">
                  <c:v>2.2200000286102295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2.9999999329447746E-2</c:v>
                </c:pt>
                <c:pt idx="966">
                  <c:v>2.3599998950958252</c:v>
                </c:pt>
                <c:pt idx="967">
                  <c:v>3.440000057220459</c:v>
                </c:pt>
                <c:pt idx="968">
                  <c:v>3.5</c:v>
                </c:pt>
                <c:pt idx="969">
                  <c:v>3.4200000762939453</c:v>
                </c:pt>
                <c:pt idx="970">
                  <c:v>2.7200000286102295</c:v>
                </c:pt>
                <c:pt idx="971">
                  <c:v>1.9500000476837158</c:v>
                </c:pt>
                <c:pt idx="972">
                  <c:v>0.18999999761581421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2.9999999329447746E-2</c:v>
                </c:pt>
                <c:pt idx="978">
                  <c:v>3.0899999141693115</c:v>
                </c:pt>
                <c:pt idx="979">
                  <c:v>2.5499999523162842</c:v>
                </c:pt>
                <c:pt idx="980">
                  <c:v>3.369999885559082</c:v>
                </c:pt>
                <c:pt idx="981">
                  <c:v>3.2100000381469727</c:v>
                </c:pt>
                <c:pt idx="982">
                  <c:v>2.559999942779541</c:v>
                </c:pt>
                <c:pt idx="983">
                  <c:v>2.0499999523162842</c:v>
                </c:pt>
                <c:pt idx="984">
                  <c:v>0.74000000953674316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2.9999999329447746E-2</c:v>
                </c:pt>
                <c:pt idx="990">
                  <c:v>1.5099999904632568</c:v>
                </c:pt>
                <c:pt idx="991">
                  <c:v>2.9100000858306885</c:v>
                </c:pt>
                <c:pt idx="992">
                  <c:v>3.7799999713897705</c:v>
                </c:pt>
                <c:pt idx="993">
                  <c:v>3.619999885559082</c:v>
                </c:pt>
                <c:pt idx="994">
                  <c:v>2.5999999046325684</c:v>
                </c:pt>
                <c:pt idx="995">
                  <c:v>2.3199999332427979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C-4ACF-AFE5-62BB820F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22600"/>
        <c:axId val="360822928"/>
      </c:barChart>
      <c:dateAx>
        <c:axId val="360822600"/>
        <c:scaling>
          <c:orientation val="minMax"/>
        </c:scaling>
        <c:delete val="0"/>
        <c:axPos val="b"/>
        <c:numFmt formatCode="ddmmm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928"/>
        <c:crosses val="autoZero"/>
        <c:auto val="1"/>
        <c:lblOffset val="100"/>
        <c:baseTimeUnit val="months"/>
      </c:dateAx>
      <c:valAx>
        <c:axId val="360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DEM_D6_PWR!$I$2</c:f>
              <c:strCache>
                <c:ptCount val="1"/>
                <c:pt idx="0">
                  <c:v>Avg Demand (TAF/month)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DEM_D6_PWR!$H$3:$H$14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DEM_D6_PWR!$I$3:$I$14</c:f>
              <c:numCache>
                <c:formatCode>0.00</c:formatCode>
                <c:ptCount val="12"/>
                <c:pt idx="0">
                  <c:v>0</c:v>
                </c:pt>
                <c:pt idx="1">
                  <c:v>1.428571418814716E-3</c:v>
                </c:pt>
                <c:pt idx="2">
                  <c:v>5.8571428016182925E-2</c:v>
                </c:pt>
                <c:pt idx="3">
                  <c:v>2.293690481356212</c:v>
                </c:pt>
                <c:pt idx="4">
                  <c:v>2.9640476263704754</c:v>
                </c:pt>
                <c:pt idx="5">
                  <c:v>3.4336904713085721</c:v>
                </c:pt>
                <c:pt idx="6">
                  <c:v>3.4367857092902776</c:v>
                </c:pt>
                <c:pt idx="7">
                  <c:v>2.6954761913844516</c:v>
                </c:pt>
                <c:pt idx="8">
                  <c:v>1.9109523842732112</c:v>
                </c:pt>
                <c:pt idx="9">
                  <c:v>0.37059523839326131</c:v>
                </c:pt>
                <c:pt idx="10">
                  <c:v>1.0952380840622243E-2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5-40C8-8E5C-23F17750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34400"/>
        <c:axId val="361032760"/>
      </c:scatterChart>
      <c:valAx>
        <c:axId val="3610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2760"/>
        <c:crosses val="autoZero"/>
        <c:crossBetween val="midCat"/>
      </c:valAx>
      <c:valAx>
        <c:axId val="3610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OROLEVEL5!$F$1</c:f>
              <c:strCache>
                <c:ptCount val="1"/>
                <c:pt idx="0">
                  <c:v>OBS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OROLEVEL5!$F$2:$F$399</c:f>
            </c:numRef>
          </c:yVal>
          <c:smooth val="1"/>
          <c:extLst>
            <c:ext xmlns:c16="http://schemas.microsoft.com/office/drawing/2014/chart" uri="{C3380CC4-5D6E-409C-BE32-E72D297353CC}">
              <c16:uniqueId val="{00000000-6B41-4B1B-9F88-7E11860CDB21}"/>
            </c:ext>
          </c:extLst>
        </c:ser>
        <c:ser>
          <c:idx val="1"/>
          <c:order val="1"/>
          <c:tx>
            <c:strRef>
              <c:f>OROLEVEL5!$G$1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OROLEVEL5!$G$2:$G$399</c:f>
              <c:numCache>
                <c:formatCode>General</c:formatCode>
                <c:ptCount val="398"/>
                <c:pt idx="0">
                  <c:v>3538000</c:v>
                </c:pt>
                <c:pt idx="1">
                  <c:v>3538000</c:v>
                </c:pt>
                <c:pt idx="2">
                  <c:v>3538000</c:v>
                </c:pt>
                <c:pt idx="3">
                  <c:v>3538000</c:v>
                </c:pt>
                <c:pt idx="4">
                  <c:v>3538000</c:v>
                </c:pt>
                <c:pt idx="5">
                  <c:v>3538000</c:v>
                </c:pt>
                <c:pt idx="6">
                  <c:v>3538000</c:v>
                </c:pt>
                <c:pt idx="7">
                  <c:v>3538000</c:v>
                </c:pt>
                <c:pt idx="8">
                  <c:v>3538000</c:v>
                </c:pt>
                <c:pt idx="9">
                  <c:v>3538000</c:v>
                </c:pt>
                <c:pt idx="10">
                  <c:v>3538000</c:v>
                </c:pt>
                <c:pt idx="11">
                  <c:v>3538000</c:v>
                </c:pt>
                <c:pt idx="12">
                  <c:v>3538000</c:v>
                </c:pt>
                <c:pt idx="13">
                  <c:v>3538000</c:v>
                </c:pt>
                <c:pt idx="14">
                  <c:v>3538000</c:v>
                </c:pt>
                <c:pt idx="15">
                  <c:v>3538000</c:v>
                </c:pt>
                <c:pt idx="16">
                  <c:v>3538000</c:v>
                </c:pt>
                <c:pt idx="17">
                  <c:v>3538000</c:v>
                </c:pt>
                <c:pt idx="18">
                  <c:v>3538000</c:v>
                </c:pt>
                <c:pt idx="19">
                  <c:v>3538000</c:v>
                </c:pt>
                <c:pt idx="20">
                  <c:v>3538000</c:v>
                </c:pt>
                <c:pt idx="21">
                  <c:v>3538000</c:v>
                </c:pt>
                <c:pt idx="22">
                  <c:v>3538000</c:v>
                </c:pt>
                <c:pt idx="23">
                  <c:v>3538000</c:v>
                </c:pt>
                <c:pt idx="24">
                  <c:v>3538000</c:v>
                </c:pt>
                <c:pt idx="25">
                  <c:v>3538000</c:v>
                </c:pt>
                <c:pt idx="26">
                  <c:v>3538000</c:v>
                </c:pt>
                <c:pt idx="27">
                  <c:v>3538000</c:v>
                </c:pt>
                <c:pt idx="28">
                  <c:v>3538000</c:v>
                </c:pt>
                <c:pt idx="29">
                  <c:v>3538000</c:v>
                </c:pt>
                <c:pt idx="30">
                  <c:v>3538000</c:v>
                </c:pt>
                <c:pt idx="31">
                  <c:v>3538000</c:v>
                </c:pt>
                <c:pt idx="32">
                  <c:v>3538000</c:v>
                </c:pt>
                <c:pt idx="33">
                  <c:v>3538000</c:v>
                </c:pt>
                <c:pt idx="34">
                  <c:v>3538000</c:v>
                </c:pt>
                <c:pt idx="35">
                  <c:v>3538000</c:v>
                </c:pt>
                <c:pt idx="36">
                  <c:v>3538000</c:v>
                </c:pt>
                <c:pt idx="37">
                  <c:v>3538000</c:v>
                </c:pt>
                <c:pt idx="38">
                  <c:v>3538000</c:v>
                </c:pt>
                <c:pt idx="39">
                  <c:v>3538000</c:v>
                </c:pt>
                <c:pt idx="40">
                  <c:v>3538000</c:v>
                </c:pt>
                <c:pt idx="41">
                  <c:v>3538000</c:v>
                </c:pt>
                <c:pt idx="42">
                  <c:v>3538000</c:v>
                </c:pt>
                <c:pt idx="43">
                  <c:v>3538000</c:v>
                </c:pt>
                <c:pt idx="44">
                  <c:v>3538000</c:v>
                </c:pt>
                <c:pt idx="45">
                  <c:v>3538000</c:v>
                </c:pt>
                <c:pt idx="46">
                  <c:v>3525500</c:v>
                </c:pt>
                <c:pt idx="47">
                  <c:v>3513000</c:v>
                </c:pt>
                <c:pt idx="48">
                  <c:v>3500500</c:v>
                </c:pt>
                <c:pt idx="49">
                  <c:v>3488000</c:v>
                </c:pt>
                <c:pt idx="50">
                  <c:v>3475500</c:v>
                </c:pt>
                <c:pt idx="51">
                  <c:v>3463000</c:v>
                </c:pt>
                <c:pt idx="52">
                  <c:v>3450500</c:v>
                </c:pt>
                <c:pt idx="53">
                  <c:v>3438000</c:v>
                </c:pt>
                <c:pt idx="54">
                  <c:v>3425500</c:v>
                </c:pt>
                <c:pt idx="55">
                  <c:v>3413000</c:v>
                </c:pt>
                <c:pt idx="56">
                  <c:v>3400500</c:v>
                </c:pt>
                <c:pt idx="57">
                  <c:v>3388000</c:v>
                </c:pt>
                <c:pt idx="58">
                  <c:v>3375500</c:v>
                </c:pt>
                <c:pt idx="59">
                  <c:v>3363000</c:v>
                </c:pt>
                <c:pt idx="60">
                  <c:v>3350500</c:v>
                </c:pt>
                <c:pt idx="61">
                  <c:v>3338000</c:v>
                </c:pt>
                <c:pt idx="62">
                  <c:v>3325500</c:v>
                </c:pt>
                <c:pt idx="63">
                  <c:v>3313000</c:v>
                </c:pt>
                <c:pt idx="64">
                  <c:v>3300500</c:v>
                </c:pt>
                <c:pt idx="65">
                  <c:v>3288000</c:v>
                </c:pt>
                <c:pt idx="66">
                  <c:v>3275500</c:v>
                </c:pt>
                <c:pt idx="67">
                  <c:v>3263000</c:v>
                </c:pt>
                <c:pt idx="68">
                  <c:v>3250500</c:v>
                </c:pt>
                <c:pt idx="69">
                  <c:v>3238000</c:v>
                </c:pt>
                <c:pt idx="70">
                  <c:v>3225500</c:v>
                </c:pt>
                <c:pt idx="71">
                  <c:v>3213000</c:v>
                </c:pt>
                <c:pt idx="72">
                  <c:v>3200500</c:v>
                </c:pt>
                <c:pt idx="73">
                  <c:v>3188000</c:v>
                </c:pt>
                <c:pt idx="74">
                  <c:v>3175500</c:v>
                </c:pt>
                <c:pt idx="75">
                  <c:v>3163000</c:v>
                </c:pt>
                <c:pt idx="76">
                  <c:v>3163000</c:v>
                </c:pt>
                <c:pt idx="77">
                  <c:v>3163000</c:v>
                </c:pt>
                <c:pt idx="78">
                  <c:v>3163000</c:v>
                </c:pt>
                <c:pt idx="79">
                  <c:v>3163000</c:v>
                </c:pt>
                <c:pt idx="80">
                  <c:v>3163000</c:v>
                </c:pt>
                <c:pt idx="81">
                  <c:v>3163000</c:v>
                </c:pt>
                <c:pt idx="82">
                  <c:v>3163000</c:v>
                </c:pt>
                <c:pt idx="83">
                  <c:v>3163000</c:v>
                </c:pt>
                <c:pt idx="84">
                  <c:v>3163000</c:v>
                </c:pt>
                <c:pt idx="85">
                  <c:v>3163000</c:v>
                </c:pt>
                <c:pt idx="86">
                  <c:v>3163000</c:v>
                </c:pt>
                <c:pt idx="87">
                  <c:v>3163000</c:v>
                </c:pt>
                <c:pt idx="88">
                  <c:v>3163000</c:v>
                </c:pt>
                <c:pt idx="89">
                  <c:v>3163000</c:v>
                </c:pt>
                <c:pt idx="90">
                  <c:v>3163000</c:v>
                </c:pt>
                <c:pt idx="91">
                  <c:v>3163000</c:v>
                </c:pt>
                <c:pt idx="92">
                  <c:v>3163000</c:v>
                </c:pt>
                <c:pt idx="93">
                  <c:v>3163000</c:v>
                </c:pt>
                <c:pt idx="94">
                  <c:v>3163000</c:v>
                </c:pt>
                <c:pt idx="95">
                  <c:v>3163000</c:v>
                </c:pt>
                <c:pt idx="96">
                  <c:v>3163000</c:v>
                </c:pt>
                <c:pt idx="97">
                  <c:v>3163000</c:v>
                </c:pt>
                <c:pt idx="98">
                  <c:v>3163000</c:v>
                </c:pt>
                <c:pt idx="99">
                  <c:v>3163000</c:v>
                </c:pt>
                <c:pt idx="100">
                  <c:v>3163000</c:v>
                </c:pt>
                <c:pt idx="101">
                  <c:v>3163000</c:v>
                </c:pt>
                <c:pt idx="102">
                  <c:v>3163000</c:v>
                </c:pt>
                <c:pt idx="103">
                  <c:v>3163000</c:v>
                </c:pt>
                <c:pt idx="104">
                  <c:v>3163000</c:v>
                </c:pt>
                <c:pt idx="105">
                  <c:v>3163000</c:v>
                </c:pt>
                <c:pt idx="106">
                  <c:v>3163000</c:v>
                </c:pt>
                <c:pt idx="107">
                  <c:v>3163000</c:v>
                </c:pt>
                <c:pt idx="108">
                  <c:v>3163000</c:v>
                </c:pt>
                <c:pt idx="109">
                  <c:v>3163000</c:v>
                </c:pt>
                <c:pt idx="110">
                  <c:v>3163000</c:v>
                </c:pt>
                <c:pt idx="111">
                  <c:v>3163000</c:v>
                </c:pt>
                <c:pt idx="112">
                  <c:v>3163000</c:v>
                </c:pt>
                <c:pt idx="113">
                  <c:v>3163000</c:v>
                </c:pt>
                <c:pt idx="114">
                  <c:v>3163000</c:v>
                </c:pt>
                <c:pt idx="115">
                  <c:v>3163000</c:v>
                </c:pt>
                <c:pt idx="116">
                  <c:v>3163000</c:v>
                </c:pt>
                <c:pt idx="117">
                  <c:v>3163000</c:v>
                </c:pt>
                <c:pt idx="118">
                  <c:v>3163000</c:v>
                </c:pt>
                <c:pt idx="119">
                  <c:v>3163000</c:v>
                </c:pt>
                <c:pt idx="120">
                  <c:v>3163000</c:v>
                </c:pt>
                <c:pt idx="121">
                  <c:v>3163000</c:v>
                </c:pt>
                <c:pt idx="122">
                  <c:v>3160706</c:v>
                </c:pt>
                <c:pt idx="123">
                  <c:v>3132522</c:v>
                </c:pt>
                <c:pt idx="124">
                  <c:v>3138434</c:v>
                </c:pt>
                <c:pt idx="125">
                  <c:v>3138478</c:v>
                </c:pt>
                <c:pt idx="126">
                  <c:v>3126196</c:v>
                </c:pt>
                <c:pt idx="127">
                  <c:v>3108971</c:v>
                </c:pt>
                <c:pt idx="128">
                  <c:v>3042452</c:v>
                </c:pt>
                <c:pt idx="129">
                  <c:v>3034188</c:v>
                </c:pt>
                <c:pt idx="130">
                  <c:v>3043302</c:v>
                </c:pt>
                <c:pt idx="131">
                  <c:v>3045568</c:v>
                </c:pt>
                <c:pt idx="132">
                  <c:v>3021976</c:v>
                </c:pt>
                <c:pt idx="133">
                  <c:v>3019636</c:v>
                </c:pt>
                <c:pt idx="134">
                  <c:v>2997264</c:v>
                </c:pt>
                <c:pt idx="135">
                  <c:v>2992657</c:v>
                </c:pt>
                <c:pt idx="136">
                  <c:v>3000294</c:v>
                </c:pt>
                <c:pt idx="137">
                  <c:v>3010173</c:v>
                </c:pt>
                <c:pt idx="138">
                  <c:v>3020008</c:v>
                </c:pt>
                <c:pt idx="139">
                  <c:v>3018738</c:v>
                </c:pt>
                <c:pt idx="140">
                  <c:v>3027115</c:v>
                </c:pt>
                <c:pt idx="141">
                  <c:v>3036441</c:v>
                </c:pt>
                <c:pt idx="142">
                  <c:v>3045488</c:v>
                </c:pt>
                <c:pt idx="143">
                  <c:v>3021014</c:v>
                </c:pt>
                <c:pt idx="144">
                  <c:v>3030111</c:v>
                </c:pt>
                <c:pt idx="145">
                  <c:v>3038442</c:v>
                </c:pt>
                <c:pt idx="146">
                  <c:v>3046102</c:v>
                </c:pt>
                <c:pt idx="147">
                  <c:v>3054795</c:v>
                </c:pt>
                <c:pt idx="148">
                  <c:v>3063292</c:v>
                </c:pt>
                <c:pt idx="149">
                  <c:v>3071533</c:v>
                </c:pt>
                <c:pt idx="150">
                  <c:v>3075292</c:v>
                </c:pt>
                <c:pt idx="151">
                  <c:v>3082856</c:v>
                </c:pt>
                <c:pt idx="152">
                  <c:v>3090396</c:v>
                </c:pt>
                <c:pt idx="153">
                  <c:v>3097936</c:v>
                </c:pt>
                <c:pt idx="154">
                  <c:v>3105138</c:v>
                </c:pt>
                <c:pt idx="155">
                  <c:v>3112123</c:v>
                </c:pt>
                <c:pt idx="156">
                  <c:v>3112326</c:v>
                </c:pt>
                <c:pt idx="157">
                  <c:v>3119096</c:v>
                </c:pt>
                <c:pt idx="158">
                  <c:v>3125663</c:v>
                </c:pt>
                <c:pt idx="159">
                  <c:v>3130958</c:v>
                </c:pt>
                <c:pt idx="160">
                  <c:v>3135400</c:v>
                </c:pt>
                <c:pt idx="161">
                  <c:v>3128266</c:v>
                </c:pt>
                <c:pt idx="162">
                  <c:v>3134368</c:v>
                </c:pt>
                <c:pt idx="163">
                  <c:v>3135294</c:v>
                </c:pt>
                <c:pt idx="164">
                  <c:v>3139289</c:v>
                </c:pt>
                <c:pt idx="165">
                  <c:v>3124516</c:v>
                </c:pt>
                <c:pt idx="166">
                  <c:v>3126306</c:v>
                </c:pt>
                <c:pt idx="167">
                  <c:v>3132657</c:v>
                </c:pt>
                <c:pt idx="168">
                  <c:v>3123078</c:v>
                </c:pt>
                <c:pt idx="169">
                  <c:v>3114164</c:v>
                </c:pt>
                <c:pt idx="170">
                  <c:v>3110892</c:v>
                </c:pt>
                <c:pt idx="171">
                  <c:v>3117452</c:v>
                </c:pt>
                <c:pt idx="172">
                  <c:v>3124068</c:v>
                </c:pt>
                <c:pt idx="173">
                  <c:v>3097868</c:v>
                </c:pt>
                <c:pt idx="174">
                  <c:v>3103113</c:v>
                </c:pt>
                <c:pt idx="175">
                  <c:v>3107758</c:v>
                </c:pt>
                <c:pt idx="176">
                  <c:v>3113211</c:v>
                </c:pt>
                <c:pt idx="177">
                  <c:v>3096250</c:v>
                </c:pt>
                <c:pt idx="178">
                  <c:v>3068419</c:v>
                </c:pt>
                <c:pt idx="179">
                  <c:v>3076127</c:v>
                </c:pt>
                <c:pt idx="180">
                  <c:v>3082276</c:v>
                </c:pt>
                <c:pt idx="181">
                  <c:v>3089885</c:v>
                </c:pt>
                <c:pt idx="182">
                  <c:v>3097328</c:v>
                </c:pt>
                <c:pt idx="183">
                  <c:v>3104548</c:v>
                </c:pt>
                <c:pt idx="184">
                  <c:v>3111552</c:v>
                </c:pt>
                <c:pt idx="185">
                  <c:v>3118346</c:v>
                </c:pt>
                <c:pt idx="186">
                  <c:v>3124935</c:v>
                </c:pt>
                <c:pt idx="187">
                  <c:v>3131327</c:v>
                </c:pt>
                <c:pt idx="188">
                  <c:v>3137527</c:v>
                </c:pt>
                <c:pt idx="189">
                  <c:v>3143541</c:v>
                </c:pt>
                <c:pt idx="190">
                  <c:v>3149375</c:v>
                </c:pt>
                <c:pt idx="191">
                  <c:v>3155034</c:v>
                </c:pt>
                <c:pt idx="192">
                  <c:v>3160523</c:v>
                </c:pt>
                <c:pt idx="193">
                  <c:v>3163000</c:v>
                </c:pt>
                <c:pt idx="194">
                  <c:v>3163000</c:v>
                </c:pt>
                <c:pt idx="195">
                  <c:v>3163000</c:v>
                </c:pt>
                <c:pt idx="196">
                  <c:v>3163000</c:v>
                </c:pt>
                <c:pt idx="197">
                  <c:v>3163000</c:v>
                </c:pt>
                <c:pt idx="198">
                  <c:v>3163000</c:v>
                </c:pt>
                <c:pt idx="199">
                  <c:v>3163000</c:v>
                </c:pt>
                <c:pt idx="200">
                  <c:v>3163000</c:v>
                </c:pt>
                <c:pt idx="201">
                  <c:v>3163000</c:v>
                </c:pt>
                <c:pt idx="202">
                  <c:v>3163000</c:v>
                </c:pt>
                <c:pt idx="203">
                  <c:v>3163000</c:v>
                </c:pt>
                <c:pt idx="204">
                  <c:v>3163000</c:v>
                </c:pt>
                <c:pt idx="205">
                  <c:v>3163000</c:v>
                </c:pt>
                <c:pt idx="206">
                  <c:v>3163000</c:v>
                </c:pt>
                <c:pt idx="207">
                  <c:v>3163000</c:v>
                </c:pt>
                <c:pt idx="208">
                  <c:v>3163000</c:v>
                </c:pt>
                <c:pt idx="209">
                  <c:v>3163000</c:v>
                </c:pt>
                <c:pt idx="210">
                  <c:v>3163000</c:v>
                </c:pt>
                <c:pt idx="211">
                  <c:v>3163000</c:v>
                </c:pt>
                <c:pt idx="212">
                  <c:v>3163000</c:v>
                </c:pt>
                <c:pt idx="213">
                  <c:v>3163000</c:v>
                </c:pt>
                <c:pt idx="214">
                  <c:v>3163000</c:v>
                </c:pt>
                <c:pt idx="215">
                  <c:v>3163000</c:v>
                </c:pt>
                <c:pt idx="216">
                  <c:v>3163000</c:v>
                </c:pt>
                <c:pt idx="217">
                  <c:v>3163000</c:v>
                </c:pt>
                <c:pt idx="218">
                  <c:v>3163000</c:v>
                </c:pt>
                <c:pt idx="219">
                  <c:v>3163000</c:v>
                </c:pt>
                <c:pt idx="220">
                  <c:v>3163000</c:v>
                </c:pt>
                <c:pt idx="221">
                  <c:v>3163000</c:v>
                </c:pt>
                <c:pt idx="222">
                  <c:v>3163000</c:v>
                </c:pt>
                <c:pt idx="223">
                  <c:v>3163000</c:v>
                </c:pt>
                <c:pt idx="224">
                  <c:v>3163000</c:v>
                </c:pt>
                <c:pt idx="225">
                  <c:v>3163000</c:v>
                </c:pt>
                <c:pt idx="226">
                  <c:v>3163000</c:v>
                </c:pt>
                <c:pt idx="227">
                  <c:v>3163000</c:v>
                </c:pt>
                <c:pt idx="228">
                  <c:v>3163000</c:v>
                </c:pt>
                <c:pt idx="229">
                  <c:v>3142840</c:v>
                </c:pt>
                <c:pt idx="230">
                  <c:v>3124593</c:v>
                </c:pt>
                <c:pt idx="231">
                  <c:v>3122628</c:v>
                </c:pt>
                <c:pt idx="232">
                  <c:v>3128850</c:v>
                </c:pt>
                <c:pt idx="233">
                  <c:v>3135044</c:v>
                </c:pt>
                <c:pt idx="234">
                  <c:v>3141133</c:v>
                </c:pt>
                <c:pt idx="235">
                  <c:v>3146720</c:v>
                </c:pt>
                <c:pt idx="236">
                  <c:v>3134049</c:v>
                </c:pt>
                <c:pt idx="237">
                  <c:v>3136582</c:v>
                </c:pt>
                <c:pt idx="238">
                  <c:v>3141349</c:v>
                </c:pt>
                <c:pt idx="239">
                  <c:v>3147248</c:v>
                </c:pt>
                <c:pt idx="240">
                  <c:v>3139343</c:v>
                </c:pt>
                <c:pt idx="241">
                  <c:v>3140282</c:v>
                </c:pt>
                <c:pt idx="242">
                  <c:v>3145178</c:v>
                </c:pt>
                <c:pt idx="243">
                  <c:v>3160751</c:v>
                </c:pt>
                <c:pt idx="244">
                  <c:v>3175755</c:v>
                </c:pt>
                <c:pt idx="245">
                  <c:v>3191082</c:v>
                </c:pt>
                <c:pt idx="246">
                  <c:v>3202474</c:v>
                </c:pt>
                <c:pt idx="247">
                  <c:v>3178695</c:v>
                </c:pt>
                <c:pt idx="248">
                  <c:v>3136326</c:v>
                </c:pt>
                <c:pt idx="249">
                  <c:v>3146530</c:v>
                </c:pt>
                <c:pt idx="250">
                  <c:v>3163338</c:v>
                </c:pt>
                <c:pt idx="251">
                  <c:v>3180815</c:v>
                </c:pt>
                <c:pt idx="252">
                  <c:v>3197266</c:v>
                </c:pt>
                <c:pt idx="253">
                  <c:v>3213999</c:v>
                </c:pt>
                <c:pt idx="254">
                  <c:v>3230844</c:v>
                </c:pt>
                <c:pt idx="255">
                  <c:v>3247480</c:v>
                </c:pt>
                <c:pt idx="256">
                  <c:v>3263912</c:v>
                </c:pt>
                <c:pt idx="257">
                  <c:v>3280148</c:v>
                </c:pt>
                <c:pt idx="258">
                  <c:v>3296193</c:v>
                </c:pt>
                <c:pt idx="259">
                  <c:v>3311972</c:v>
                </c:pt>
                <c:pt idx="260">
                  <c:v>3327041.3333333335</c:v>
                </c:pt>
                <c:pt idx="261">
                  <c:v>3342110.666666667</c:v>
                </c:pt>
                <c:pt idx="262">
                  <c:v>3357180.0000000005</c:v>
                </c:pt>
                <c:pt idx="263">
                  <c:v>3357180</c:v>
                </c:pt>
                <c:pt idx="264">
                  <c:v>3369659.8</c:v>
                </c:pt>
                <c:pt idx="265">
                  <c:v>3382139.5999999996</c:v>
                </c:pt>
                <c:pt idx="266">
                  <c:v>3394619.3999999994</c:v>
                </c:pt>
                <c:pt idx="267">
                  <c:v>3407099.1999999993</c:v>
                </c:pt>
                <c:pt idx="268">
                  <c:v>3419579</c:v>
                </c:pt>
                <c:pt idx="269">
                  <c:v>3429447.4</c:v>
                </c:pt>
                <c:pt idx="270">
                  <c:v>3439315.8</c:v>
                </c:pt>
                <c:pt idx="271">
                  <c:v>3449184.1999999997</c:v>
                </c:pt>
                <c:pt idx="272">
                  <c:v>3459052.5999999996</c:v>
                </c:pt>
                <c:pt idx="273">
                  <c:v>3468921</c:v>
                </c:pt>
                <c:pt idx="274">
                  <c:v>3478789.5</c:v>
                </c:pt>
                <c:pt idx="275">
                  <c:v>3488658</c:v>
                </c:pt>
                <c:pt idx="276">
                  <c:v>3498526.5</c:v>
                </c:pt>
                <c:pt idx="277">
                  <c:v>3508395</c:v>
                </c:pt>
                <c:pt idx="278">
                  <c:v>3518263</c:v>
                </c:pt>
                <c:pt idx="279">
                  <c:v>3528132</c:v>
                </c:pt>
                <c:pt idx="280">
                  <c:v>3538000</c:v>
                </c:pt>
                <c:pt idx="281">
                  <c:v>3538000</c:v>
                </c:pt>
                <c:pt idx="282">
                  <c:v>3538000</c:v>
                </c:pt>
                <c:pt idx="283">
                  <c:v>3538000</c:v>
                </c:pt>
                <c:pt idx="284">
                  <c:v>3538000</c:v>
                </c:pt>
                <c:pt idx="285">
                  <c:v>3538000</c:v>
                </c:pt>
                <c:pt idx="286">
                  <c:v>3538000</c:v>
                </c:pt>
                <c:pt idx="287">
                  <c:v>3538000</c:v>
                </c:pt>
                <c:pt idx="288">
                  <c:v>3538000</c:v>
                </c:pt>
                <c:pt idx="289">
                  <c:v>3538000</c:v>
                </c:pt>
                <c:pt idx="290">
                  <c:v>3538000</c:v>
                </c:pt>
                <c:pt idx="291">
                  <c:v>3538000</c:v>
                </c:pt>
                <c:pt idx="292">
                  <c:v>3538000</c:v>
                </c:pt>
                <c:pt idx="293">
                  <c:v>3538000</c:v>
                </c:pt>
                <c:pt idx="294">
                  <c:v>3538000</c:v>
                </c:pt>
                <c:pt idx="295">
                  <c:v>3538000</c:v>
                </c:pt>
                <c:pt idx="296">
                  <c:v>3538000</c:v>
                </c:pt>
                <c:pt idx="297">
                  <c:v>3538000</c:v>
                </c:pt>
                <c:pt idx="298">
                  <c:v>3538000</c:v>
                </c:pt>
                <c:pt idx="299">
                  <c:v>3538000</c:v>
                </c:pt>
                <c:pt idx="300">
                  <c:v>3538000</c:v>
                </c:pt>
                <c:pt idx="301">
                  <c:v>3538000</c:v>
                </c:pt>
                <c:pt idx="302">
                  <c:v>3538000</c:v>
                </c:pt>
                <c:pt idx="303">
                  <c:v>3538000</c:v>
                </c:pt>
                <c:pt idx="304">
                  <c:v>3538000</c:v>
                </c:pt>
                <c:pt idx="305">
                  <c:v>3538000</c:v>
                </c:pt>
                <c:pt idx="306">
                  <c:v>3538000</c:v>
                </c:pt>
                <c:pt idx="307">
                  <c:v>3538000</c:v>
                </c:pt>
                <c:pt idx="308">
                  <c:v>3538000</c:v>
                </c:pt>
                <c:pt idx="309">
                  <c:v>3538000</c:v>
                </c:pt>
                <c:pt idx="310">
                  <c:v>3538000</c:v>
                </c:pt>
                <c:pt idx="311">
                  <c:v>3538000</c:v>
                </c:pt>
                <c:pt idx="312">
                  <c:v>3538000</c:v>
                </c:pt>
                <c:pt idx="313">
                  <c:v>3538000</c:v>
                </c:pt>
                <c:pt idx="314">
                  <c:v>3538000</c:v>
                </c:pt>
                <c:pt idx="315">
                  <c:v>3538000</c:v>
                </c:pt>
                <c:pt idx="316">
                  <c:v>3538000</c:v>
                </c:pt>
                <c:pt idx="317">
                  <c:v>3538000</c:v>
                </c:pt>
                <c:pt idx="318">
                  <c:v>3538000</c:v>
                </c:pt>
                <c:pt idx="319">
                  <c:v>3538000</c:v>
                </c:pt>
                <c:pt idx="320">
                  <c:v>3538000</c:v>
                </c:pt>
                <c:pt idx="321">
                  <c:v>3538000</c:v>
                </c:pt>
                <c:pt idx="322">
                  <c:v>3538000</c:v>
                </c:pt>
                <c:pt idx="323">
                  <c:v>3538000</c:v>
                </c:pt>
                <c:pt idx="324">
                  <c:v>3538000</c:v>
                </c:pt>
                <c:pt idx="325">
                  <c:v>3538000</c:v>
                </c:pt>
                <c:pt idx="326">
                  <c:v>3538000</c:v>
                </c:pt>
                <c:pt idx="327">
                  <c:v>3538000</c:v>
                </c:pt>
                <c:pt idx="328">
                  <c:v>3538000</c:v>
                </c:pt>
                <c:pt idx="329">
                  <c:v>3538000</c:v>
                </c:pt>
                <c:pt idx="330">
                  <c:v>3538000</c:v>
                </c:pt>
                <c:pt idx="331">
                  <c:v>3538000</c:v>
                </c:pt>
                <c:pt idx="332">
                  <c:v>3538000</c:v>
                </c:pt>
                <c:pt idx="333">
                  <c:v>3538000</c:v>
                </c:pt>
                <c:pt idx="334">
                  <c:v>3538000</c:v>
                </c:pt>
                <c:pt idx="335">
                  <c:v>3538000</c:v>
                </c:pt>
                <c:pt idx="336">
                  <c:v>3538000</c:v>
                </c:pt>
                <c:pt idx="337">
                  <c:v>3538000</c:v>
                </c:pt>
                <c:pt idx="338">
                  <c:v>3538000</c:v>
                </c:pt>
                <c:pt idx="339">
                  <c:v>3538000</c:v>
                </c:pt>
                <c:pt idx="340">
                  <c:v>3538000</c:v>
                </c:pt>
                <c:pt idx="341">
                  <c:v>3538000</c:v>
                </c:pt>
                <c:pt idx="342">
                  <c:v>3538000</c:v>
                </c:pt>
                <c:pt idx="343">
                  <c:v>3538000</c:v>
                </c:pt>
                <c:pt idx="344">
                  <c:v>3538000</c:v>
                </c:pt>
                <c:pt idx="345">
                  <c:v>3538000</c:v>
                </c:pt>
                <c:pt idx="346">
                  <c:v>3538000</c:v>
                </c:pt>
                <c:pt idx="347">
                  <c:v>3538000</c:v>
                </c:pt>
                <c:pt idx="348">
                  <c:v>3538000</c:v>
                </c:pt>
                <c:pt idx="349">
                  <c:v>3538000</c:v>
                </c:pt>
                <c:pt idx="350">
                  <c:v>3538000</c:v>
                </c:pt>
                <c:pt idx="351">
                  <c:v>3538000</c:v>
                </c:pt>
                <c:pt idx="352">
                  <c:v>3538000</c:v>
                </c:pt>
                <c:pt idx="353">
                  <c:v>3538000</c:v>
                </c:pt>
                <c:pt idx="354">
                  <c:v>3538000</c:v>
                </c:pt>
                <c:pt idx="355">
                  <c:v>3538000</c:v>
                </c:pt>
                <c:pt idx="356">
                  <c:v>3538000</c:v>
                </c:pt>
                <c:pt idx="357">
                  <c:v>3538000</c:v>
                </c:pt>
                <c:pt idx="358">
                  <c:v>3538000</c:v>
                </c:pt>
                <c:pt idx="359">
                  <c:v>3538000</c:v>
                </c:pt>
                <c:pt idx="360">
                  <c:v>3538000</c:v>
                </c:pt>
                <c:pt idx="361">
                  <c:v>3538000</c:v>
                </c:pt>
                <c:pt idx="362">
                  <c:v>3538000</c:v>
                </c:pt>
                <c:pt idx="363">
                  <c:v>3538000</c:v>
                </c:pt>
                <c:pt idx="364">
                  <c:v>3538000</c:v>
                </c:pt>
                <c:pt idx="365">
                  <c:v>3538000</c:v>
                </c:pt>
                <c:pt idx="366">
                  <c:v>3538000</c:v>
                </c:pt>
                <c:pt idx="367">
                  <c:v>3538000</c:v>
                </c:pt>
                <c:pt idx="368">
                  <c:v>3538000</c:v>
                </c:pt>
                <c:pt idx="369">
                  <c:v>3538000</c:v>
                </c:pt>
                <c:pt idx="370">
                  <c:v>3538000</c:v>
                </c:pt>
                <c:pt idx="371">
                  <c:v>3538000</c:v>
                </c:pt>
                <c:pt idx="372">
                  <c:v>3538000</c:v>
                </c:pt>
                <c:pt idx="373">
                  <c:v>3538000</c:v>
                </c:pt>
                <c:pt idx="374">
                  <c:v>3538000</c:v>
                </c:pt>
                <c:pt idx="375">
                  <c:v>3538000</c:v>
                </c:pt>
                <c:pt idx="376">
                  <c:v>3538000</c:v>
                </c:pt>
                <c:pt idx="377">
                  <c:v>3538000</c:v>
                </c:pt>
                <c:pt idx="378">
                  <c:v>3538000</c:v>
                </c:pt>
                <c:pt idx="379">
                  <c:v>3538000</c:v>
                </c:pt>
                <c:pt idx="380">
                  <c:v>3538000</c:v>
                </c:pt>
                <c:pt idx="381">
                  <c:v>3538000</c:v>
                </c:pt>
                <c:pt idx="382">
                  <c:v>3538000</c:v>
                </c:pt>
                <c:pt idx="383">
                  <c:v>3538000</c:v>
                </c:pt>
                <c:pt idx="384">
                  <c:v>3538000</c:v>
                </c:pt>
                <c:pt idx="385">
                  <c:v>3538000</c:v>
                </c:pt>
                <c:pt idx="386">
                  <c:v>3538000</c:v>
                </c:pt>
                <c:pt idx="387">
                  <c:v>3538000</c:v>
                </c:pt>
                <c:pt idx="388">
                  <c:v>3538000</c:v>
                </c:pt>
                <c:pt idx="389">
                  <c:v>3538000</c:v>
                </c:pt>
                <c:pt idx="390">
                  <c:v>3538000</c:v>
                </c:pt>
                <c:pt idx="391">
                  <c:v>3538000</c:v>
                </c:pt>
                <c:pt idx="392">
                  <c:v>3538000</c:v>
                </c:pt>
                <c:pt idx="393">
                  <c:v>3538000</c:v>
                </c:pt>
                <c:pt idx="394">
                  <c:v>3538000</c:v>
                </c:pt>
                <c:pt idx="395">
                  <c:v>3538000</c:v>
                </c:pt>
                <c:pt idx="396">
                  <c:v>3538000</c:v>
                </c:pt>
                <c:pt idx="397">
                  <c:v>3538000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1-4B1B-9F88-7E11860C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64824"/>
        <c:axId val="663072696"/>
      </c:scatterChart>
      <c:valAx>
        <c:axId val="66306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2696"/>
        <c:crosses val="autoZero"/>
        <c:crossBetween val="midCat"/>
      </c:valAx>
      <c:valAx>
        <c:axId val="663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OROLEVEL5!$F$1</c:f>
              <c:strCache>
                <c:ptCount val="1"/>
                <c:pt idx="0">
                  <c:v>OBS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OROLEVEL5!$F$2:$F$399</c:f>
            </c:numRef>
          </c:yVal>
          <c:smooth val="1"/>
          <c:extLst>
            <c:ext xmlns:c16="http://schemas.microsoft.com/office/drawing/2014/chart" uri="{C3380CC4-5D6E-409C-BE32-E72D297353CC}">
              <c16:uniqueId val="{00000000-0213-481A-87E7-A658863310C3}"/>
            </c:ext>
          </c:extLst>
        </c:ser>
        <c:ser>
          <c:idx val="1"/>
          <c:order val="1"/>
          <c:tx>
            <c:strRef>
              <c:f>OROLEVEL5extended!$H$1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OROLEVEL5extended!$G$2:$G$367</c:f>
              <c:numCache>
                <c:formatCode>m/d/yyyy</c:formatCode>
                <c:ptCount val="366"/>
                <c:pt idx="0">
                  <c:v>43312</c:v>
                </c:pt>
                <c:pt idx="1">
                  <c:v>43313</c:v>
                </c:pt>
                <c:pt idx="2">
                  <c:v>43314</c:v>
                </c:pt>
                <c:pt idx="3">
                  <c:v>43315</c:v>
                </c:pt>
                <c:pt idx="4">
                  <c:v>43316</c:v>
                </c:pt>
                <c:pt idx="5">
                  <c:v>43317</c:v>
                </c:pt>
                <c:pt idx="6">
                  <c:v>43318</c:v>
                </c:pt>
                <c:pt idx="7">
                  <c:v>43319</c:v>
                </c:pt>
                <c:pt idx="8">
                  <c:v>43320</c:v>
                </c:pt>
                <c:pt idx="9">
                  <c:v>43321</c:v>
                </c:pt>
                <c:pt idx="10">
                  <c:v>43322</c:v>
                </c:pt>
                <c:pt idx="11">
                  <c:v>43323</c:v>
                </c:pt>
                <c:pt idx="12">
                  <c:v>43324</c:v>
                </c:pt>
                <c:pt idx="13">
                  <c:v>43325</c:v>
                </c:pt>
                <c:pt idx="14">
                  <c:v>43326</c:v>
                </c:pt>
                <c:pt idx="15">
                  <c:v>43327</c:v>
                </c:pt>
                <c:pt idx="16">
                  <c:v>43328</c:v>
                </c:pt>
                <c:pt idx="17">
                  <c:v>43329</c:v>
                </c:pt>
                <c:pt idx="18">
                  <c:v>43330</c:v>
                </c:pt>
                <c:pt idx="19">
                  <c:v>43331</c:v>
                </c:pt>
                <c:pt idx="20">
                  <c:v>43332</c:v>
                </c:pt>
                <c:pt idx="21">
                  <c:v>43333</c:v>
                </c:pt>
                <c:pt idx="22">
                  <c:v>43334</c:v>
                </c:pt>
                <c:pt idx="23">
                  <c:v>43335</c:v>
                </c:pt>
                <c:pt idx="24">
                  <c:v>43336</c:v>
                </c:pt>
                <c:pt idx="25">
                  <c:v>43337</c:v>
                </c:pt>
                <c:pt idx="26">
                  <c:v>43338</c:v>
                </c:pt>
                <c:pt idx="27">
                  <c:v>43339</c:v>
                </c:pt>
                <c:pt idx="28">
                  <c:v>43340</c:v>
                </c:pt>
                <c:pt idx="29">
                  <c:v>43341</c:v>
                </c:pt>
                <c:pt idx="30">
                  <c:v>43342</c:v>
                </c:pt>
                <c:pt idx="31">
                  <c:v>43343</c:v>
                </c:pt>
                <c:pt idx="32">
                  <c:v>43344</c:v>
                </c:pt>
                <c:pt idx="33">
                  <c:v>43345</c:v>
                </c:pt>
                <c:pt idx="34">
                  <c:v>43346</c:v>
                </c:pt>
                <c:pt idx="35">
                  <c:v>43347</c:v>
                </c:pt>
                <c:pt idx="36">
                  <c:v>43348</c:v>
                </c:pt>
                <c:pt idx="37">
                  <c:v>43349</c:v>
                </c:pt>
                <c:pt idx="38">
                  <c:v>43350</c:v>
                </c:pt>
                <c:pt idx="39">
                  <c:v>43351</c:v>
                </c:pt>
                <c:pt idx="40">
                  <c:v>43352</c:v>
                </c:pt>
                <c:pt idx="41">
                  <c:v>43353</c:v>
                </c:pt>
                <c:pt idx="42">
                  <c:v>43354</c:v>
                </c:pt>
                <c:pt idx="43">
                  <c:v>43355</c:v>
                </c:pt>
                <c:pt idx="44">
                  <c:v>43356</c:v>
                </c:pt>
                <c:pt idx="45">
                  <c:v>43357</c:v>
                </c:pt>
                <c:pt idx="46">
                  <c:v>43358</c:v>
                </c:pt>
                <c:pt idx="47">
                  <c:v>43359</c:v>
                </c:pt>
                <c:pt idx="48">
                  <c:v>43360</c:v>
                </c:pt>
                <c:pt idx="49">
                  <c:v>43361</c:v>
                </c:pt>
                <c:pt idx="50">
                  <c:v>43362</c:v>
                </c:pt>
                <c:pt idx="51">
                  <c:v>43363</c:v>
                </c:pt>
                <c:pt idx="52">
                  <c:v>43364</c:v>
                </c:pt>
                <c:pt idx="53">
                  <c:v>43365</c:v>
                </c:pt>
                <c:pt idx="54">
                  <c:v>43366</c:v>
                </c:pt>
                <c:pt idx="55">
                  <c:v>43367</c:v>
                </c:pt>
                <c:pt idx="56">
                  <c:v>43368</c:v>
                </c:pt>
                <c:pt idx="57">
                  <c:v>43369</c:v>
                </c:pt>
                <c:pt idx="58">
                  <c:v>43370</c:v>
                </c:pt>
                <c:pt idx="59">
                  <c:v>43371</c:v>
                </c:pt>
                <c:pt idx="60">
                  <c:v>43372</c:v>
                </c:pt>
                <c:pt idx="61">
                  <c:v>43373</c:v>
                </c:pt>
                <c:pt idx="62">
                  <c:v>43374</c:v>
                </c:pt>
                <c:pt idx="63">
                  <c:v>43375</c:v>
                </c:pt>
                <c:pt idx="64">
                  <c:v>43376</c:v>
                </c:pt>
                <c:pt idx="65">
                  <c:v>43377</c:v>
                </c:pt>
                <c:pt idx="66">
                  <c:v>43378</c:v>
                </c:pt>
                <c:pt idx="67">
                  <c:v>43379</c:v>
                </c:pt>
                <c:pt idx="68">
                  <c:v>43380</c:v>
                </c:pt>
                <c:pt idx="69">
                  <c:v>43381</c:v>
                </c:pt>
                <c:pt idx="70">
                  <c:v>43382</c:v>
                </c:pt>
                <c:pt idx="71">
                  <c:v>43383</c:v>
                </c:pt>
                <c:pt idx="72">
                  <c:v>43384</c:v>
                </c:pt>
                <c:pt idx="73">
                  <c:v>43385</c:v>
                </c:pt>
                <c:pt idx="74">
                  <c:v>43386</c:v>
                </c:pt>
                <c:pt idx="75">
                  <c:v>43387</c:v>
                </c:pt>
                <c:pt idx="76">
                  <c:v>43388</c:v>
                </c:pt>
                <c:pt idx="77">
                  <c:v>43389</c:v>
                </c:pt>
                <c:pt idx="78">
                  <c:v>43390</c:v>
                </c:pt>
                <c:pt idx="79">
                  <c:v>43391</c:v>
                </c:pt>
                <c:pt idx="80">
                  <c:v>43392</c:v>
                </c:pt>
                <c:pt idx="81">
                  <c:v>43393</c:v>
                </c:pt>
                <c:pt idx="82">
                  <c:v>43394</c:v>
                </c:pt>
                <c:pt idx="83">
                  <c:v>43395</c:v>
                </c:pt>
                <c:pt idx="84">
                  <c:v>43396</c:v>
                </c:pt>
                <c:pt idx="85">
                  <c:v>43397</c:v>
                </c:pt>
                <c:pt idx="86">
                  <c:v>43398</c:v>
                </c:pt>
                <c:pt idx="87">
                  <c:v>43399</c:v>
                </c:pt>
                <c:pt idx="88">
                  <c:v>43400</c:v>
                </c:pt>
                <c:pt idx="89">
                  <c:v>43401</c:v>
                </c:pt>
                <c:pt idx="90">
                  <c:v>43402</c:v>
                </c:pt>
                <c:pt idx="91">
                  <c:v>43403</c:v>
                </c:pt>
                <c:pt idx="92">
                  <c:v>43404</c:v>
                </c:pt>
                <c:pt idx="93">
                  <c:v>43405</c:v>
                </c:pt>
                <c:pt idx="94">
                  <c:v>43406</c:v>
                </c:pt>
                <c:pt idx="95">
                  <c:v>43407</c:v>
                </c:pt>
                <c:pt idx="96">
                  <c:v>43408</c:v>
                </c:pt>
                <c:pt idx="97">
                  <c:v>43409</c:v>
                </c:pt>
                <c:pt idx="98">
                  <c:v>43410</c:v>
                </c:pt>
                <c:pt idx="99">
                  <c:v>43411</c:v>
                </c:pt>
                <c:pt idx="100">
                  <c:v>43412</c:v>
                </c:pt>
                <c:pt idx="101">
                  <c:v>43413</c:v>
                </c:pt>
                <c:pt idx="102">
                  <c:v>43414</c:v>
                </c:pt>
                <c:pt idx="103">
                  <c:v>43415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43421</c:v>
                </c:pt>
                <c:pt idx="110">
                  <c:v>43422</c:v>
                </c:pt>
                <c:pt idx="111">
                  <c:v>43423</c:v>
                </c:pt>
                <c:pt idx="112">
                  <c:v>43424</c:v>
                </c:pt>
                <c:pt idx="113">
                  <c:v>43425</c:v>
                </c:pt>
                <c:pt idx="114">
                  <c:v>43426</c:v>
                </c:pt>
                <c:pt idx="115">
                  <c:v>43427</c:v>
                </c:pt>
                <c:pt idx="116">
                  <c:v>43428</c:v>
                </c:pt>
                <c:pt idx="117">
                  <c:v>43429</c:v>
                </c:pt>
                <c:pt idx="118">
                  <c:v>43430</c:v>
                </c:pt>
                <c:pt idx="119">
                  <c:v>43431</c:v>
                </c:pt>
                <c:pt idx="120">
                  <c:v>43432</c:v>
                </c:pt>
                <c:pt idx="121">
                  <c:v>43433</c:v>
                </c:pt>
                <c:pt idx="122">
                  <c:v>43434</c:v>
                </c:pt>
                <c:pt idx="123">
                  <c:v>43435</c:v>
                </c:pt>
                <c:pt idx="124">
                  <c:v>43436</c:v>
                </c:pt>
                <c:pt idx="125">
                  <c:v>43437</c:v>
                </c:pt>
                <c:pt idx="126">
                  <c:v>43438</c:v>
                </c:pt>
                <c:pt idx="127">
                  <c:v>43439</c:v>
                </c:pt>
                <c:pt idx="128">
                  <c:v>43440</c:v>
                </c:pt>
                <c:pt idx="129">
                  <c:v>43441</c:v>
                </c:pt>
                <c:pt idx="130">
                  <c:v>43442</c:v>
                </c:pt>
                <c:pt idx="131">
                  <c:v>43443</c:v>
                </c:pt>
                <c:pt idx="132">
                  <c:v>43444</c:v>
                </c:pt>
                <c:pt idx="133">
                  <c:v>43445</c:v>
                </c:pt>
                <c:pt idx="134">
                  <c:v>43446</c:v>
                </c:pt>
                <c:pt idx="135">
                  <c:v>43447</c:v>
                </c:pt>
                <c:pt idx="136">
                  <c:v>43448</c:v>
                </c:pt>
                <c:pt idx="137">
                  <c:v>43449</c:v>
                </c:pt>
                <c:pt idx="138">
                  <c:v>43450</c:v>
                </c:pt>
                <c:pt idx="139">
                  <c:v>43451</c:v>
                </c:pt>
                <c:pt idx="140">
                  <c:v>43452</c:v>
                </c:pt>
                <c:pt idx="141">
                  <c:v>43453</c:v>
                </c:pt>
                <c:pt idx="142">
                  <c:v>43454</c:v>
                </c:pt>
                <c:pt idx="143">
                  <c:v>43455</c:v>
                </c:pt>
                <c:pt idx="144">
                  <c:v>43456</c:v>
                </c:pt>
                <c:pt idx="145">
                  <c:v>43457</c:v>
                </c:pt>
                <c:pt idx="146">
                  <c:v>43458</c:v>
                </c:pt>
                <c:pt idx="147">
                  <c:v>43459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43463</c:v>
                </c:pt>
                <c:pt idx="152">
                  <c:v>43464</c:v>
                </c:pt>
                <c:pt idx="153">
                  <c:v>43465</c:v>
                </c:pt>
                <c:pt idx="154">
                  <c:v>43466</c:v>
                </c:pt>
                <c:pt idx="155">
                  <c:v>43467</c:v>
                </c:pt>
                <c:pt idx="156">
                  <c:v>43468</c:v>
                </c:pt>
                <c:pt idx="157">
                  <c:v>43469</c:v>
                </c:pt>
                <c:pt idx="158">
                  <c:v>43470</c:v>
                </c:pt>
                <c:pt idx="159">
                  <c:v>43471</c:v>
                </c:pt>
                <c:pt idx="160">
                  <c:v>43472</c:v>
                </c:pt>
                <c:pt idx="161">
                  <c:v>43473</c:v>
                </c:pt>
                <c:pt idx="162">
                  <c:v>43474</c:v>
                </c:pt>
                <c:pt idx="163">
                  <c:v>43475</c:v>
                </c:pt>
                <c:pt idx="164">
                  <c:v>43476</c:v>
                </c:pt>
                <c:pt idx="165">
                  <c:v>43477</c:v>
                </c:pt>
                <c:pt idx="166">
                  <c:v>43478</c:v>
                </c:pt>
                <c:pt idx="167">
                  <c:v>43479</c:v>
                </c:pt>
                <c:pt idx="168">
                  <c:v>43480</c:v>
                </c:pt>
                <c:pt idx="169">
                  <c:v>43481</c:v>
                </c:pt>
                <c:pt idx="170">
                  <c:v>43482</c:v>
                </c:pt>
                <c:pt idx="171">
                  <c:v>43483</c:v>
                </c:pt>
                <c:pt idx="172">
                  <c:v>43484</c:v>
                </c:pt>
                <c:pt idx="173">
                  <c:v>43485</c:v>
                </c:pt>
                <c:pt idx="174">
                  <c:v>43486</c:v>
                </c:pt>
                <c:pt idx="175">
                  <c:v>43487</c:v>
                </c:pt>
                <c:pt idx="176">
                  <c:v>43488</c:v>
                </c:pt>
                <c:pt idx="177">
                  <c:v>43489</c:v>
                </c:pt>
                <c:pt idx="178">
                  <c:v>43490</c:v>
                </c:pt>
                <c:pt idx="179">
                  <c:v>43491</c:v>
                </c:pt>
                <c:pt idx="180">
                  <c:v>43492</c:v>
                </c:pt>
                <c:pt idx="181">
                  <c:v>43493</c:v>
                </c:pt>
                <c:pt idx="182">
                  <c:v>43494</c:v>
                </c:pt>
                <c:pt idx="183">
                  <c:v>43495</c:v>
                </c:pt>
                <c:pt idx="184">
                  <c:v>43496</c:v>
                </c:pt>
                <c:pt idx="185">
                  <c:v>43497</c:v>
                </c:pt>
                <c:pt idx="186">
                  <c:v>43498</c:v>
                </c:pt>
                <c:pt idx="187">
                  <c:v>43499</c:v>
                </c:pt>
                <c:pt idx="188">
                  <c:v>43500</c:v>
                </c:pt>
                <c:pt idx="189">
                  <c:v>43501</c:v>
                </c:pt>
                <c:pt idx="190">
                  <c:v>43502</c:v>
                </c:pt>
                <c:pt idx="191">
                  <c:v>43503</c:v>
                </c:pt>
                <c:pt idx="192">
                  <c:v>43504</c:v>
                </c:pt>
                <c:pt idx="193">
                  <c:v>43505</c:v>
                </c:pt>
                <c:pt idx="194">
                  <c:v>43506</c:v>
                </c:pt>
                <c:pt idx="195">
                  <c:v>43507</c:v>
                </c:pt>
                <c:pt idx="196">
                  <c:v>43508</c:v>
                </c:pt>
                <c:pt idx="197">
                  <c:v>43509</c:v>
                </c:pt>
                <c:pt idx="198">
                  <c:v>43510</c:v>
                </c:pt>
                <c:pt idx="199">
                  <c:v>43511</c:v>
                </c:pt>
                <c:pt idx="200">
                  <c:v>43512</c:v>
                </c:pt>
                <c:pt idx="201">
                  <c:v>43513</c:v>
                </c:pt>
                <c:pt idx="202">
                  <c:v>43514</c:v>
                </c:pt>
                <c:pt idx="203">
                  <c:v>43515</c:v>
                </c:pt>
                <c:pt idx="204">
                  <c:v>43516</c:v>
                </c:pt>
                <c:pt idx="205">
                  <c:v>43517</c:v>
                </c:pt>
                <c:pt idx="206">
                  <c:v>43518</c:v>
                </c:pt>
                <c:pt idx="207">
                  <c:v>43519</c:v>
                </c:pt>
                <c:pt idx="208">
                  <c:v>43520</c:v>
                </c:pt>
                <c:pt idx="209">
                  <c:v>43521</c:v>
                </c:pt>
                <c:pt idx="210">
                  <c:v>43522</c:v>
                </c:pt>
                <c:pt idx="211">
                  <c:v>43523</c:v>
                </c:pt>
                <c:pt idx="212">
                  <c:v>43524</c:v>
                </c:pt>
                <c:pt idx="213">
                  <c:v>43525</c:v>
                </c:pt>
                <c:pt idx="214">
                  <c:v>43526</c:v>
                </c:pt>
                <c:pt idx="215">
                  <c:v>43527</c:v>
                </c:pt>
                <c:pt idx="216">
                  <c:v>43528</c:v>
                </c:pt>
                <c:pt idx="217">
                  <c:v>43529</c:v>
                </c:pt>
                <c:pt idx="218">
                  <c:v>43530</c:v>
                </c:pt>
                <c:pt idx="219">
                  <c:v>43531</c:v>
                </c:pt>
                <c:pt idx="220">
                  <c:v>43532</c:v>
                </c:pt>
                <c:pt idx="221">
                  <c:v>43533</c:v>
                </c:pt>
                <c:pt idx="222">
                  <c:v>43534</c:v>
                </c:pt>
                <c:pt idx="223">
                  <c:v>43535</c:v>
                </c:pt>
                <c:pt idx="224">
                  <c:v>43536</c:v>
                </c:pt>
                <c:pt idx="225">
                  <c:v>43537</c:v>
                </c:pt>
                <c:pt idx="226">
                  <c:v>43538</c:v>
                </c:pt>
                <c:pt idx="227">
                  <c:v>43539</c:v>
                </c:pt>
                <c:pt idx="228">
                  <c:v>43540</c:v>
                </c:pt>
                <c:pt idx="229">
                  <c:v>43541</c:v>
                </c:pt>
                <c:pt idx="230">
                  <c:v>43542</c:v>
                </c:pt>
                <c:pt idx="231">
                  <c:v>43543</c:v>
                </c:pt>
                <c:pt idx="232">
                  <c:v>43544</c:v>
                </c:pt>
                <c:pt idx="233">
                  <c:v>43545</c:v>
                </c:pt>
                <c:pt idx="234">
                  <c:v>43546</c:v>
                </c:pt>
                <c:pt idx="235">
                  <c:v>43547</c:v>
                </c:pt>
                <c:pt idx="236">
                  <c:v>43548</c:v>
                </c:pt>
                <c:pt idx="237">
                  <c:v>43549</c:v>
                </c:pt>
                <c:pt idx="238">
                  <c:v>43550</c:v>
                </c:pt>
                <c:pt idx="239">
                  <c:v>43551</c:v>
                </c:pt>
                <c:pt idx="240">
                  <c:v>43552</c:v>
                </c:pt>
                <c:pt idx="241">
                  <c:v>43553</c:v>
                </c:pt>
                <c:pt idx="242">
                  <c:v>43554</c:v>
                </c:pt>
                <c:pt idx="243">
                  <c:v>43555</c:v>
                </c:pt>
                <c:pt idx="244">
                  <c:v>43556</c:v>
                </c:pt>
                <c:pt idx="245">
                  <c:v>43557</c:v>
                </c:pt>
                <c:pt idx="246">
                  <c:v>43558</c:v>
                </c:pt>
                <c:pt idx="247">
                  <c:v>43559</c:v>
                </c:pt>
                <c:pt idx="248">
                  <c:v>43560</c:v>
                </c:pt>
                <c:pt idx="249">
                  <c:v>43561</c:v>
                </c:pt>
                <c:pt idx="250">
                  <c:v>43562</c:v>
                </c:pt>
                <c:pt idx="251">
                  <c:v>43563</c:v>
                </c:pt>
                <c:pt idx="252">
                  <c:v>43564</c:v>
                </c:pt>
                <c:pt idx="253">
                  <c:v>43565</c:v>
                </c:pt>
                <c:pt idx="254">
                  <c:v>43566</c:v>
                </c:pt>
                <c:pt idx="255">
                  <c:v>43567</c:v>
                </c:pt>
                <c:pt idx="256">
                  <c:v>43568</c:v>
                </c:pt>
                <c:pt idx="257">
                  <c:v>43569</c:v>
                </c:pt>
                <c:pt idx="258">
                  <c:v>43570</c:v>
                </c:pt>
                <c:pt idx="259">
                  <c:v>43571</c:v>
                </c:pt>
                <c:pt idx="260">
                  <c:v>43572</c:v>
                </c:pt>
                <c:pt idx="261">
                  <c:v>43573</c:v>
                </c:pt>
                <c:pt idx="262">
                  <c:v>43574</c:v>
                </c:pt>
                <c:pt idx="263">
                  <c:v>43575</c:v>
                </c:pt>
                <c:pt idx="264">
                  <c:v>43576</c:v>
                </c:pt>
                <c:pt idx="265">
                  <c:v>43577</c:v>
                </c:pt>
                <c:pt idx="266">
                  <c:v>43578</c:v>
                </c:pt>
                <c:pt idx="267">
                  <c:v>43579</c:v>
                </c:pt>
                <c:pt idx="268">
                  <c:v>43580</c:v>
                </c:pt>
                <c:pt idx="269">
                  <c:v>43581</c:v>
                </c:pt>
                <c:pt idx="270">
                  <c:v>43582</c:v>
                </c:pt>
                <c:pt idx="271">
                  <c:v>43583</c:v>
                </c:pt>
                <c:pt idx="272">
                  <c:v>43584</c:v>
                </c:pt>
                <c:pt idx="273">
                  <c:v>43585</c:v>
                </c:pt>
                <c:pt idx="274">
                  <c:v>43586</c:v>
                </c:pt>
                <c:pt idx="275">
                  <c:v>43587</c:v>
                </c:pt>
                <c:pt idx="276">
                  <c:v>43588</c:v>
                </c:pt>
                <c:pt idx="277">
                  <c:v>43589</c:v>
                </c:pt>
                <c:pt idx="278">
                  <c:v>43590</c:v>
                </c:pt>
                <c:pt idx="279">
                  <c:v>43591</c:v>
                </c:pt>
                <c:pt idx="280">
                  <c:v>43592</c:v>
                </c:pt>
                <c:pt idx="281">
                  <c:v>43593</c:v>
                </c:pt>
                <c:pt idx="282">
                  <c:v>43594</c:v>
                </c:pt>
                <c:pt idx="283">
                  <c:v>43595</c:v>
                </c:pt>
                <c:pt idx="284">
                  <c:v>43596</c:v>
                </c:pt>
                <c:pt idx="285">
                  <c:v>43597</c:v>
                </c:pt>
                <c:pt idx="286">
                  <c:v>43598</c:v>
                </c:pt>
                <c:pt idx="287">
                  <c:v>43599</c:v>
                </c:pt>
                <c:pt idx="288">
                  <c:v>43600</c:v>
                </c:pt>
                <c:pt idx="289">
                  <c:v>43601</c:v>
                </c:pt>
                <c:pt idx="290">
                  <c:v>43602</c:v>
                </c:pt>
                <c:pt idx="291">
                  <c:v>43603</c:v>
                </c:pt>
                <c:pt idx="292">
                  <c:v>43604</c:v>
                </c:pt>
                <c:pt idx="293">
                  <c:v>43605</c:v>
                </c:pt>
                <c:pt idx="294">
                  <c:v>43606</c:v>
                </c:pt>
                <c:pt idx="295">
                  <c:v>43607</c:v>
                </c:pt>
                <c:pt idx="296">
                  <c:v>43608</c:v>
                </c:pt>
                <c:pt idx="297">
                  <c:v>43609</c:v>
                </c:pt>
                <c:pt idx="298">
                  <c:v>43610</c:v>
                </c:pt>
                <c:pt idx="299">
                  <c:v>43611</c:v>
                </c:pt>
                <c:pt idx="300">
                  <c:v>43612</c:v>
                </c:pt>
                <c:pt idx="301">
                  <c:v>43613</c:v>
                </c:pt>
                <c:pt idx="302">
                  <c:v>43614</c:v>
                </c:pt>
                <c:pt idx="303">
                  <c:v>43615</c:v>
                </c:pt>
                <c:pt idx="304">
                  <c:v>43616</c:v>
                </c:pt>
                <c:pt idx="305">
                  <c:v>43617</c:v>
                </c:pt>
                <c:pt idx="306">
                  <c:v>43618</c:v>
                </c:pt>
                <c:pt idx="307">
                  <c:v>43619</c:v>
                </c:pt>
                <c:pt idx="308">
                  <c:v>43620</c:v>
                </c:pt>
                <c:pt idx="309">
                  <c:v>43621</c:v>
                </c:pt>
                <c:pt idx="310">
                  <c:v>43622</c:v>
                </c:pt>
                <c:pt idx="311">
                  <c:v>43623</c:v>
                </c:pt>
                <c:pt idx="312">
                  <c:v>43624</c:v>
                </c:pt>
                <c:pt idx="313">
                  <c:v>43625</c:v>
                </c:pt>
                <c:pt idx="314">
                  <c:v>43626</c:v>
                </c:pt>
                <c:pt idx="315">
                  <c:v>43627</c:v>
                </c:pt>
                <c:pt idx="316">
                  <c:v>43628</c:v>
                </c:pt>
                <c:pt idx="317">
                  <c:v>43629</c:v>
                </c:pt>
                <c:pt idx="318">
                  <c:v>43630</c:v>
                </c:pt>
                <c:pt idx="319">
                  <c:v>43631</c:v>
                </c:pt>
                <c:pt idx="320">
                  <c:v>43632</c:v>
                </c:pt>
                <c:pt idx="321">
                  <c:v>43633</c:v>
                </c:pt>
                <c:pt idx="322">
                  <c:v>43634</c:v>
                </c:pt>
                <c:pt idx="323">
                  <c:v>43635</c:v>
                </c:pt>
                <c:pt idx="324">
                  <c:v>43636</c:v>
                </c:pt>
                <c:pt idx="325">
                  <c:v>43637</c:v>
                </c:pt>
                <c:pt idx="326">
                  <c:v>43638</c:v>
                </c:pt>
                <c:pt idx="327">
                  <c:v>43639</c:v>
                </c:pt>
                <c:pt idx="328">
                  <c:v>43640</c:v>
                </c:pt>
                <c:pt idx="329">
                  <c:v>43641</c:v>
                </c:pt>
                <c:pt idx="330">
                  <c:v>43642</c:v>
                </c:pt>
                <c:pt idx="331">
                  <c:v>43643</c:v>
                </c:pt>
                <c:pt idx="332">
                  <c:v>43644</c:v>
                </c:pt>
                <c:pt idx="333">
                  <c:v>43645</c:v>
                </c:pt>
                <c:pt idx="334">
                  <c:v>43646</c:v>
                </c:pt>
                <c:pt idx="335">
                  <c:v>43647</c:v>
                </c:pt>
                <c:pt idx="336">
                  <c:v>43648</c:v>
                </c:pt>
                <c:pt idx="337">
                  <c:v>43649</c:v>
                </c:pt>
                <c:pt idx="338">
                  <c:v>43650</c:v>
                </c:pt>
                <c:pt idx="339">
                  <c:v>43651</c:v>
                </c:pt>
                <c:pt idx="340">
                  <c:v>43652</c:v>
                </c:pt>
                <c:pt idx="341">
                  <c:v>43653</c:v>
                </c:pt>
                <c:pt idx="342">
                  <c:v>43654</c:v>
                </c:pt>
                <c:pt idx="343">
                  <c:v>43655</c:v>
                </c:pt>
                <c:pt idx="344">
                  <c:v>43656</c:v>
                </c:pt>
                <c:pt idx="345">
                  <c:v>43657</c:v>
                </c:pt>
                <c:pt idx="346">
                  <c:v>43658</c:v>
                </c:pt>
                <c:pt idx="347">
                  <c:v>43659</c:v>
                </c:pt>
                <c:pt idx="348">
                  <c:v>43660</c:v>
                </c:pt>
                <c:pt idx="349">
                  <c:v>43661</c:v>
                </c:pt>
                <c:pt idx="350">
                  <c:v>43662</c:v>
                </c:pt>
                <c:pt idx="351">
                  <c:v>43663</c:v>
                </c:pt>
                <c:pt idx="352">
                  <c:v>43664</c:v>
                </c:pt>
                <c:pt idx="353">
                  <c:v>43665</c:v>
                </c:pt>
                <c:pt idx="354">
                  <c:v>43666</c:v>
                </c:pt>
                <c:pt idx="355">
                  <c:v>43667</c:v>
                </c:pt>
                <c:pt idx="356">
                  <c:v>43668</c:v>
                </c:pt>
                <c:pt idx="357">
                  <c:v>43669</c:v>
                </c:pt>
                <c:pt idx="358">
                  <c:v>43670</c:v>
                </c:pt>
                <c:pt idx="359">
                  <c:v>43671</c:v>
                </c:pt>
                <c:pt idx="360">
                  <c:v>43672</c:v>
                </c:pt>
                <c:pt idx="361">
                  <c:v>43673</c:v>
                </c:pt>
                <c:pt idx="362">
                  <c:v>43674</c:v>
                </c:pt>
                <c:pt idx="363">
                  <c:v>43675</c:v>
                </c:pt>
                <c:pt idx="364">
                  <c:v>43676</c:v>
                </c:pt>
                <c:pt idx="365">
                  <c:v>43677</c:v>
                </c:pt>
              </c:numCache>
            </c:numRef>
          </c:xVal>
          <c:yVal>
            <c:numRef>
              <c:f>OROLEVEL5extended!$H$2:$H$399</c:f>
              <c:numCache>
                <c:formatCode>General</c:formatCode>
                <c:ptCount val="398"/>
                <c:pt idx="0">
                  <c:v>3538000</c:v>
                </c:pt>
                <c:pt idx="1">
                  <c:v>3538000</c:v>
                </c:pt>
                <c:pt idx="2">
                  <c:v>3538000</c:v>
                </c:pt>
                <c:pt idx="3">
                  <c:v>3538000</c:v>
                </c:pt>
                <c:pt idx="4">
                  <c:v>3538000</c:v>
                </c:pt>
                <c:pt idx="5">
                  <c:v>3538000</c:v>
                </c:pt>
                <c:pt idx="6">
                  <c:v>3538000</c:v>
                </c:pt>
                <c:pt idx="7">
                  <c:v>3538000</c:v>
                </c:pt>
                <c:pt idx="8">
                  <c:v>3538000</c:v>
                </c:pt>
                <c:pt idx="9">
                  <c:v>3538000</c:v>
                </c:pt>
                <c:pt idx="10">
                  <c:v>3538000</c:v>
                </c:pt>
                <c:pt idx="11">
                  <c:v>3538000</c:v>
                </c:pt>
                <c:pt idx="12">
                  <c:v>3538000</c:v>
                </c:pt>
                <c:pt idx="13">
                  <c:v>3538000</c:v>
                </c:pt>
                <c:pt idx="14">
                  <c:v>3538000</c:v>
                </c:pt>
                <c:pt idx="15">
                  <c:v>3538000</c:v>
                </c:pt>
                <c:pt idx="16">
                  <c:v>3538000</c:v>
                </c:pt>
                <c:pt idx="17">
                  <c:v>3538000</c:v>
                </c:pt>
                <c:pt idx="18">
                  <c:v>3538000</c:v>
                </c:pt>
                <c:pt idx="19">
                  <c:v>3538000</c:v>
                </c:pt>
                <c:pt idx="20">
                  <c:v>3538000</c:v>
                </c:pt>
                <c:pt idx="21">
                  <c:v>3538000</c:v>
                </c:pt>
                <c:pt idx="22">
                  <c:v>3538000</c:v>
                </c:pt>
                <c:pt idx="23">
                  <c:v>3538000</c:v>
                </c:pt>
                <c:pt idx="24">
                  <c:v>3538000</c:v>
                </c:pt>
                <c:pt idx="25">
                  <c:v>3538000</c:v>
                </c:pt>
                <c:pt idx="26">
                  <c:v>3538000</c:v>
                </c:pt>
                <c:pt idx="27">
                  <c:v>3538000</c:v>
                </c:pt>
                <c:pt idx="28">
                  <c:v>3538000</c:v>
                </c:pt>
                <c:pt idx="29">
                  <c:v>3538000</c:v>
                </c:pt>
                <c:pt idx="30">
                  <c:v>3538000</c:v>
                </c:pt>
                <c:pt idx="31">
                  <c:v>3538000</c:v>
                </c:pt>
                <c:pt idx="32">
                  <c:v>3538000</c:v>
                </c:pt>
                <c:pt idx="33">
                  <c:v>3538000</c:v>
                </c:pt>
                <c:pt idx="34">
                  <c:v>3538000</c:v>
                </c:pt>
                <c:pt idx="35">
                  <c:v>3538000</c:v>
                </c:pt>
                <c:pt idx="36">
                  <c:v>3538000</c:v>
                </c:pt>
                <c:pt idx="37">
                  <c:v>3538000</c:v>
                </c:pt>
                <c:pt idx="38">
                  <c:v>3538000</c:v>
                </c:pt>
                <c:pt idx="39">
                  <c:v>3538000</c:v>
                </c:pt>
                <c:pt idx="40">
                  <c:v>3538000</c:v>
                </c:pt>
                <c:pt idx="41">
                  <c:v>3538000</c:v>
                </c:pt>
                <c:pt idx="42">
                  <c:v>3538000</c:v>
                </c:pt>
                <c:pt idx="43">
                  <c:v>3538000</c:v>
                </c:pt>
                <c:pt idx="44">
                  <c:v>3538000</c:v>
                </c:pt>
                <c:pt idx="45">
                  <c:v>3538000</c:v>
                </c:pt>
                <c:pt idx="46">
                  <c:v>3538000</c:v>
                </c:pt>
                <c:pt idx="47">
                  <c:v>3525500</c:v>
                </c:pt>
                <c:pt idx="48">
                  <c:v>3513000</c:v>
                </c:pt>
                <c:pt idx="49">
                  <c:v>3500500</c:v>
                </c:pt>
                <c:pt idx="50">
                  <c:v>3488000</c:v>
                </c:pt>
                <c:pt idx="51">
                  <c:v>3475500</c:v>
                </c:pt>
                <c:pt idx="52">
                  <c:v>3463000</c:v>
                </c:pt>
                <c:pt idx="53">
                  <c:v>3450500</c:v>
                </c:pt>
                <c:pt idx="54">
                  <c:v>3438000</c:v>
                </c:pt>
                <c:pt idx="55">
                  <c:v>3425500</c:v>
                </c:pt>
                <c:pt idx="56">
                  <c:v>3413000</c:v>
                </c:pt>
                <c:pt idx="57">
                  <c:v>3400500</c:v>
                </c:pt>
                <c:pt idx="58">
                  <c:v>3388000</c:v>
                </c:pt>
                <c:pt idx="59">
                  <c:v>3375500</c:v>
                </c:pt>
                <c:pt idx="60">
                  <c:v>3363000</c:v>
                </c:pt>
                <c:pt idx="61">
                  <c:v>3350500</c:v>
                </c:pt>
                <c:pt idx="62">
                  <c:v>3338000</c:v>
                </c:pt>
                <c:pt idx="63">
                  <c:v>3325500</c:v>
                </c:pt>
                <c:pt idx="64">
                  <c:v>3313000</c:v>
                </c:pt>
                <c:pt idx="65">
                  <c:v>3300500</c:v>
                </c:pt>
                <c:pt idx="66">
                  <c:v>3288000</c:v>
                </c:pt>
                <c:pt idx="67">
                  <c:v>3275500</c:v>
                </c:pt>
                <c:pt idx="68">
                  <c:v>3263000</c:v>
                </c:pt>
                <c:pt idx="69">
                  <c:v>3250500</c:v>
                </c:pt>
                <c:pt idx="70">
                  <c:v>3238000</c:v>
                </c:pt>
                <c:pt idx="71">
                  <c:v>3225500</c:v>
                </c:pt>
                <c:pt idx="72">
                  <c:v>3213000</c:v>
                </c:pt>
                <c:pt idx="73">
                  <c:v>3200500</c:v>
                </c:pt>
                <c:pt idx="74">
                  <c:v>3188000</c:v>
                </c:pt>
                <c:pt idx="75">
                  <c:v>3175500</c:v>
                </c:pt>
                <c:pt idx="76">
                  <c:v>3163000</c:v>
                </c:pt>
                <c:pt idx="77">
                  <c:v>3163000</c:v>
                </c:pt>
                <c:pt idx="78">
                  <c:v>3163000</c:v>
                </c:pt>
                <c:pt idx="79">
                  <c:v>3163000</c:v>
                </c:pt>
                <c:pt idx="80">
                  <c:v>3163000</c:v>
                </c:pt>
                <c:pt idx="81">
                  <c:v>3163000</c:v>
                </c:pt>
                <c:pt idx="82">
                  <c:v>3163000</c:v>
                </c:pt>
                <c:pt idx="83">
                  <c:v>3163000</c:v>
                </c:pt>
                <c:pt idx="84">
                  <c:v>3163000</c:v>
                </c:pt>
                <c:pt idx="85">
                  <c:v>3163000</c:v>
                </c:pt>
                <c:pt idx="86">
                  <c:v>3163000</c:v>
                </c:pt>
                <c:pt idx="87">
                  <c:v>3163000</c:v>
                </c:pt>
                <c:pt idx="88">
                  <c:v>3163000</c:v>
                </c:pt>
                <c:pt idx="89">
                  <c:v>3163000</c:v>
                </c:pt>
                <c:pt idx="90">
                  <c:v>3163000</c:v>
                </c:pt>
                <c:pt idx="91">
                  <c:v>3163000</c:v>
                </c:pt>
                <c:pt idx="92">
                  <c:v>3163000</c:v>
                </c:pt>
                <c:pt idx="93">
                  <c:v>3163000</c:v>
                </c:pt>
                <c:pt idx="94">
                  <c:v>3163000</c:v>
                </c:pt>
                <c:pt idx="95">
                  <c:v>3163000</c:v>
                </c:pt>
                <c:pt idx="96">
                  <c:v>3163000</c:v>
                </c:pt>
                <c:pt idx="97">
                  <c:v>3163000</c:v>
                </c:pt>
                <c:pt idx="98">
                  <c:v>3163000</c:v>
                </c:pt>
                <c:pt idx="99">
                  <c:v>3163000</c:v>
                </c:pt>
                <c:pt idx="100">
                  <c:v>3163000</c:v>
                </c:pt>
                <c:pt idx="101">
                  <c:v>3163000</c:v>
                </c:pt>
                <c:pt idx="102">
                  <c:v>3163000</c:v>
                </c:pt>
                <c:pt idx="103">
                  <c:v>3163000</c:v>
                </c:pt>
                <c:pt idx="104">
                  <c:v>3163000</c:v>
                </c:pt>
                <c:pt idx="105">
                  <c:v>3163000</c:v>
                </c:pt>
                <c:pt idx="106">
                  <c:v>3163000</c:v>
                </c:pt>
                <c:pt idx="107">
                  <c:v>3163000</c:v>
                </c:pt>
                <c:pt idx="108">
                  <c:v>3163000</c:v>
                </c:pt>
                <c:pt idx="109">
                  <c:v>3163000</c:v>
                </c:pt>
                <c:pt idx="110">
                  <c:v>3163000</c:v>
                </c:pt>
                <c:pt idx="111">
                  <c:v>3163000</c:v>
                </c:pt>
                <c:pt idx="112">
                  <c:v>3163000</c:v>
                </c:pt>
                <c:pt idx="113">
                  <c:v>3163000</c:v>
                </c:pt>
                <c:pt idx="114">
                  <c:v>3163000</c:v>
                </c:pt>
                <c:pt idx="115">
                  <c:v>3153754</c:v>
                </c:pt>
                <c:pt idx="116">
                  <c:v>3149862</c:v>
                </c:pt>
                <c:pt idx="117">
                  <c:v>3155443</c:v>
                </c:pt>
                <c:pt idx="118">
                  <c:v>3160920</c:v>
                </c:pt>
                <c:pt idx="119">
                  <c:v>3154980</c:v>
                </c:pt>
                <c:pt idx="120">
                  <c:v>3143277</c:v>
                </c:pt>
                <c:pt idx="121">
                  <c:v>3073642</c:v>
                </c:pt>
                <c:pt idx="122">
                  <c:v>3081383</c:v>
                </c:pt>
                <c:pt idx="123">
                  <c:v>3071635</c:v>
                </c:pt>
                <c:pt idx="124">
                  <c:v>3077540</c:v>
                </c:pt>
                <c:pt idx="125">
                  <c:v>3085354</c:v>
                </c:pt>
                <c:pt idx="126">
                  <c:v>3092933</c:v>
                </c:pt>
                <c:pt idx="127">
                  <c:v>3092130</c:v>
                </c:pt>
                <c:pt idx="128">
                  <c:v>3099507</c:v>
                </c:pt>
                <c:pt idx="129">
                  <c:v>3106662</c:v>
                </c:pt>
                <c:pt idx="130">
                  <c:v>3113602</c:v>
                </c:pt>
                <c:pt idx="131">
                  <c:v>3120334</c:v>
                </c:pt>
                <c:pt idx="132">
                  <c:v>3126737</c:v>
                </c:pt>
                <c:pt idx="133">
                  <c:v>3133075</c:v>
                </c:pt>
                <c:pt idx="134">
                  <c:v>3139223</c:v>
                </c:pt>
                <c:pt idx="135">
                  <c:v>3145186</c:v>
                </c:pt>
                <c:pt idx="136">
                  <c:v>3125748</c:v>
                </c:pt>
                <c:pt idx="137">
                  <c:v>3128007</c:v>
                </c:pt>
                <c:pt idx="138">
                  <c:v>3069766</c:v>
                </c:pt>
                <c:pt idx="139">
                  <c:v>3054614</c:v>
                </c:pt>
                <c:pt idx="140">
                  <c:v>3062736</c:v>
                </c:pt>
                <c:pt idx="141">
                  <c:v>3070994</c:v>
                </c:pt>
                <c:pt idx="142">
                  <c:v>3066678</c:v>
                </c:pt>
                <c:pt idx="143">
                  <c:v>3065968</c:v>
                </c:pt>
                <c:pt idx="144">
                  <c:v>3074129</c:v>
                </c:pt>
                <c:pt idx="145">
                  <c:v>3075092</c:v>
                </c:pt>
                <c:pt idx="146">
                  <c:v>3026086</c:v>
                </c:pt>
                <c:pt idx="147">
                  <c:v>3034867</c:v>
                </c:pt>
                <c:pt idx="148">
                  <c:v>3043961</c:v>
                </c:pt>
                <c:pt idx="149">
                  <c:v>3052782</c:v>
                </c:pt>
                <c:pt idx="150">
                  <c:v>3061338</c:v>
                </c:pt>
                <c:pt idx="151">
                  <c:v>3069638</c:v>
                </c:pt>
                <c:pt idx="152">
                  <c:v>3077689</c:v>
                </c:pt>
                <c:pt idx="153">
                  <c:v>3085381.5</c:v>
                </c:pt>
                <c:pt idx="154">
                  <c:v>3093074</c:v>
                </c:pt>
                <c:pt idx="155">
                  <c:v>3100421</c:v>
                </c:pt>
                <c:pt idx="156">
                  <c:v>3107548</c:v>
                </c:pt>
                <c:pt idx="157">
                  <c:v>3114462</c:v>
                </c:pt>
                <c:pt idx="158">
                  <c:v>3094619</c:v>
                </c:pt>
                <c:pt idx="159">
                  <c:v>3055269</c:v>
                </c:pt>
                <c:pt idx="160">
                  <c:v>3033851</c:v>
                </c:pt>
                <c:pt idx="161">
                  <c:v>3025782</c:v>
                </c:pt>
                <c:pt idx="162">
                  <c:v>2976866</c:v>
                </c:pt>
                <c:pt idx="163">
                  <c:v>2986498</c:v>
                </c:pt>
                <c:pt idx="164">
                  <c:v>2997044</c:v>
                </c:pt>
                <c:pt idx="165">
                  <c:v>3007272</c:v>
                </c:pt>
                <c:pt idx="166">
                  <c:v>3017194</c:v>
                </c:pt>
                <c:pt idx="167">
                  <c:v>3025175</c:v>
                </c:pt>
                <c:pt idx="168">
                  <c:v>2990184</c:v>
                </c:pt>
                <c:pt idx="169">
                  <c:v>2855228</c:v>
                </c:pt>
                <c:pt idx="170">
                  <c:v>2839306</c:v>
                </c:pt>
                <c:pt idx="171">
                  <c:v>2845543</c:v>
                </c:pt>
                <c:pt idx="172">
                  <c:v>2853174</c:v>
                </c:pt>
                <c:pt idx="173">
                  <c:v>2824905</c:v>
                </c:pt>
                <c:pt idx="174">
                  <c:v>2839931</c:v>
                </c:pt>
                <c:pt idx="175">
                  <c:v>2849230</c:v>
                </c:pt>
                <c:pt idx="176">
                  <c:v>2863894</c:v>
                </c:pt>
                <c:pt idx="177">
                  <c:v>2872940</c:v>
                </c:pt>
                <c:pt idx="178">
                  <c:v>2882716</c:v>
                </c:pt>
                <c:pt idx="179">
                  <c:v>2896374</c:v>
                </c:pt>
                <c:pt idx="180">
                  <c:v>2909623</c:v>
                </c:pt>
                <c:pt idx="181">
                  <c:v>2922474</c:v>
                </c:pt>
                <c:pt idx="182">
                  <c:v>2934940</c:v>
                </c:pt>
                <c:pt idx="183">
                  <c:v>2947032</c:v>
                </c:pt>
                <c:pt idx="184">
                  <c:v>2958761</c:v>
                </c:pt>
                <c:pt idx="185">
                  <c:v>2953450</c:v>
                </c:pt>
                <c:pt idx="186">
                  <c:v>2903922</c:v>
                </c:pt>
                <c:pt idx="187">
                  <c:v>2863214</c:v>
                </c:pt>
                <c:pt idx="188">
                  <c:v>2842816</c:v>
                </c:pt>
                <c:pt idx="189">
                  <c:v>2842058</c:v>
                </c:pt>
                <c:pt idx="190">
                  <c:v>2850552</c:v>
                </c:pt>
                <c:pt idx="191">
                  <c:v>2863785</c:v>
                </c:pt>
                <c:pt idx="192">
                  <c:v>2871753</c:v>
                </c:pt>
                <c:pt idx="193">
                  <c:v>2862604</c:v>
                </c:pt>
                <c:pt idx="194">
                  <c:v>2867068</c:v>
                </c:pt>
                <c:pt idx="195">
                  <c:v>2875507</c:v>
                </c:pt>
                <c:pt idx="196">
                  <c:v>2881480</c:v>
                </c:pt>
                <c:pt idx="197">
                  <c:v>2788000</c:v>
                </c:pt>
                <c:pt idx="198">
                  <c:v>2788000</c:v>
                </c:pt>
                <c:pt idx="199">
                  <c:v>2788000</c:v>
                </c:pt>
                <c:pt idx="200">
                  <c:v>2788000</c:v>
                </c:pt>
                <c:pt idx="201">
                  <c:v>2788000</c:v>
                </c:pt>
                <c:pt idx="202">
                  <c:v>2788000</c:v>
                </c:pt>
                <c:pt idx="203">
                  <c:v>2788000</c:v>
                </c:pt>
                <c:pt idx="204">
                  <c:v>2788000</c:v>
                </c:pt>
                <c:pt idx="205">
                  <c:v>2788000</c:v>
                </c:pt>
                <c:pt idx="206">
                  <c:v>2794042</c:v>
                </c:pt>
                <c:pt idx="207">
                  <c:v>2810360</c:v>
                </c:pt>
                <c:pt idx="208">
                  <c:v>2822586</c:v>
                </c:pt>
                <c:pt idx="209">
                  <c:v>2788000</c:v>
                </c:pt>
                <c:pt idx="210">
                  <c:v>2788000</c:v>
                </c:pt>
                <c:pt idx="211">
                  <c:v>2788000</c:v>
                </c:pt>
                <c:pt idx="212">
                  <c:v>2788000</c:v>
                </c:pt>
                <c:pt idx="213">
                  <c:v>2788000</c:v>
                </c:pt>
                <c:pt idx="214">
                  <c:v>2788000</c:v>
                </c:pt>
                <c:pt idx="215">
                  <c:v>2788000</c:v>
                </c:pt>
                <c:pt idx="216">
                  <c:v>2788000</c:v>
                </c:pt>
                <c:pt idx="217">
                  <c:v>2788000</c:v>
                </c:pt>
                <c:pt idx="218">
                  <c:v>2788000</c:v>
                </c:pt>
                <c:pt idx="219">
                  <c:v>2788000</c:v>
                </c:pt>
                <c:pt idx="220">
                  <c:v>2788000</c:v>
                </c:pt>
                <c:pt idx="221">
                  <c:v>2788000</c:v>
                </c:pt>
                <c:pt idx="222">
                  <c:v>2788000</c:v>
                </c:pt>
                <c:pt idx="223">
                  <c:v>2788000</c:v>
                </c:pt>
                <c:pt idx="224">
                  <c:v>2788000</c:v>
                </c:pt>
                <c:pt idx="225">
                  <c:v>2788000</c:v>
                </c:pt>
                <c:pt idx="226">
                  <c:v>2788000</c:v>
                </c:pt>
                <c:pt idx="227">
                  <c:v>2788000</c:v>
                </c:pt>
                <c:pt idx="228">
                  <c:v>2788000</c:v>
                </c:pt>
                <c:pt idx="229">
                  <c:v>2788000</c:v>
                </c:pt>
                <c:pt idx="230">
                  <c:v>2788000</c:v>
                </c:pt>
                <c:pt idx="231">
                  <c:v>2788000</c:v>
                </c:pt>
                <c:pt idx="232">
                  <c:v>2788000</c:v>
                </c:pt>
                <c:pt idx="233">
                  <c:v>2788000</c:v>
                </c:pt>
                <c:pt idx="234">
                  <c:v>2789879</c:v>
                </c:pt>
                <c:pt idx="235">
                  <c:v>2788000</c:v>
                </c:pt>
                <c:pt idx="236">
                  <c:v>2796705</c:v>
                </c:pt>
                <c:pt idx="237">
                  <c:v>2788000</c:v>
                </c:pt>
                <c:pt idx="238">
                  <c:v>2788000</c:v>
                </c:pt>
                <c:pt idx="239">
                  <c:v>2788000</c:v>
                </c:pt>
                <c:pt idx="240">
                  <c:v>2788000</c:v>
                </c:pt>
                <c:pt idx="241">
                  <c:v>2788000</c:v>
                </c:pt>
                <c:pt idx="242">
                  <c:v>2788000</c:v>
                </c:pt>
                <c:pt idx="243">
                  <c:v>2788000</c:v>
                </c:pt>
                <c:pt idx="244">
                  <c:v>2807584</c:v>
                </c:pt>
                <c:pt idx="245">
                  <c:v>2807737</c:v>
                </c:pt>
                <c:pt idx="246">
                  <c:v>2817605</c:v>
                </c:pt>
                <c:pt idx="247">
                  <c:v>2842180</c:v>
                </c:pt>
                <c:pt idx="248">
                  <c:v>2850217</c:v>
                </c:pt>
                <c:pt idx="249">
                  <c:v>2870862</c:v>
                </c:pt>
                <c:pt idx="250">
                  <c:v>2894647</c:v>
                </c:pt>
                <c:pt idx="251">
                  <c:v>2904784</c:v>
                </c:pt>
                <c:pt idx="252">
                  <c:v>2928711</c:v>
                </c:pt>
                <c:pt idx="253">
                  <c:v>2953016</c:v>
                </c:pt>
                <c:pt idx="254">
                  <c:v>2976941</c:v>
                </c:pt>
                <c:pt idx="255">
                  <c:v>3000392</c:v>
                </c:pt>
                <c:pt idx="256">
                  <c:v>3023688</c:v>
                </c:pt>
                <c:pt idx="257">
                  <c:v>3046519</c:v>
                </c:pt>
                <c:pt idx="258">
                  <c:v>3065812</c:v>
                </c:pt>
                <c:pt idx="259">
                  <c:v>3076530</c:v>
                </c:pt>
                <c:pt idx="260">
                  <c:v>3098752</c:v>
                </c:pt>
                <c:pt idx="261">
                  <c:v>3120604</c:v>
                </c:pt>
                <c:pt idx="262">
                  <c:v>3141187</c:v>
                </c:pt>
                <c:pt idx="263">
                  <c:v>3151114</c:v>
                </c:pt>
                <c:pt idx="264">
                  <c:v>3172258</c:v>
                </c:pt>
                <c:pt idx="265">
                  <c:v>3193315</c:v>
                </c:pt>
                <c:pt idx="266">
                  <c:v>3214038</c:v>
                </c:pt>
                <c:pt idx="267">
                  <c:v>3234207</c:v>
                </c:pt>
                <c:pt idx="268">
                  <c:v>3254294</c:v>
                </c:pt>
                <c:pt idx="269">
                  <c:v>3273822</c:v>
                </c:pt>
                <c:pt idx="270">
                  <c:v>3293314</c:v>
                </c:pt>
                <c:pt idx="271">
                  <c:v>3312516</c:v>
                </c:pt>
                <c:pt idx="272">
                  <c:v>3331438</c:v>
                </c:pt>
                <c:pt idx="273">
                  <c:v>3348572</c:v>
                </c:pt>
                <c:pt idx="274">
                  <c:v>3367005</c:v>
                </c:pt>
                <c:pt idx="275">
                  <c:v>3385181</c:v>
                </c:pt>
                <c:pt idx="276">
                  <c:v>3403108</c:v>
                </c:pt>
                <c:pt idx="277">
                  <c:v>3420792</c:v>
                </c:pt>
                <c:pt idx="278">
                  <c:v>3438243</c:v>
                </c:pt>
                <c:pt idx="279">
                  <c:v>3454581</c:v>
                </c:pt>
                <c:pt idx="280">
                  <c:v>3471610</c:v>
                </c:pt>
                <c:pt idx="281">
                  <c:v>3488424</c:v>
                </c:pt>
                <c:pt idx="282">
                  <c:v>3505030</c:v>
                </c:pt>
                <c:pt idx="283">
                  <c:v>3521433</c:v>
                </c:pt>
                <c:pt idx="284">
                  <c:v>3537640</c:v>
                </c:pt>
                <c:pt idx="285">
                  <c:v>3538000</c:v>
                </c:pt>
                <c:pt idx="286">
                  <c:v>3538000</c:v>
                </c:pt>
                <c:pt idx="287">
                  <c:v>3538000</c:v>
                </c:pt>
                <c:pt idx="288">
                  <c:v>3538000</c:v>
                </c:pt>
                <c:pt idx="289">
                  <c:v>3523546</c:v>
                </c:pt>
                <c:pt idx="290">
                  <c:v>3534303</c:v>
                </c:pt>
                <c:pt idx="291">
                  <c:v>3536224</c:v>
                </c:pt>
                <c:pt idx="292">
                  <c:v>3523182</c:v>
                </c:pt>
                <c:pt idx="293">
                  <c:v>3538000</c:v>
                </c:pt>
                <c:pt idx="294">
                  <c:v>3533651</c:v>
                </c:pt>
                <c:pt idx="295">
                  <c:v>3538000</c:v>
                </c:pt>
                <c:pt idx="296">
                  <c:v>3538000</c:v>
                </c:pt>
                <c:pt idx="297">
                  <c:v>3538000</c:v>
                </c:pt>
                <c:pt idx="298">
                  <c:v>3538000</c:v>
                </c:pt>
                <c:pt idx="299">
                  <c:v>3538000</c:v>
                </c:pt>
                <c:pt idx="300">
                  <c:v>3538000</c:v>
                </c:pt>
                <c:pt idx="301">
                  <c:v>3538000</c:v>
                </c:pt>
                <c:pt idx="302">
                  <c:v>3538000</c:v>
                </c:pt>
                <c:pt idx="303">
                  <c:v>3538000</c:v>
                </c:pt>
                <c:pt idx="304">
                  <c:v>3538000</c:v>
                </c:pt>
                <c:pt idx="305">
                  <c:v>3538000</c:v>
                </c:pt>
                <c:pt idx="306">
                  <c:v>3538000</c:v>
                </c:pt>
                <c:pt idx="307">
                  <c:v>3538000</c:v>
                </c:pt>
                <c:pt idx="308">
                  <c:v>3538000</c:v>
                </c:pt>
                <c:pt idx="309">
                  <c:v>3538000</c:v>
                </c:pt>
                <c:pt idx="310">
                  <c:v>3538000</c:v>
                </c:pt>
                <c:pt idx="311">
                  <c:v>3538000</c:v>
                </c:pt>
                <c:pt idx="312">
                  <c:v>3538000</c:v>
                </c:pt>
                <c:pt idx="313">
                  <c:v>3538000</c:v>
                </c:pt>
                <c:pt idx="314">
                  <c:v>3538000</c:v>
                </c:pt>
                <c:pt idx="315">
                  <c:v>3538000</c:v>
                </c:pt>
                <c:pt idx="316">
                  <c:v>3538000</c:v>
                </c:pt>
                <c:pt idx="317">
                  <c:v>3538000</c:v>
                </c:pt>
                <c:pt idx="318">
                  <c:v>3538000</c:v>
                </c:pt>
                <c:pt idx="319">
                  <c:v>3538000</c:v>
                </c:pt>
                <c:pt idx="320">
                  <c:v>3538000</c:v>
                </c:pt>
                <c:pt idx="321">
                  <c:v>3538000</c:v>
                </c:pt>
                <c:pt idx="322">
                  <c:v>3538000</c:v>
                </c:pt>
                <c:pt idx="323">
                  <c:v>3538000</c:v>
                </c:pt>
                <c:pt idx="324">
                  <c:v>3538000</c:v>
                </c:pt>
                <c:pt idx="325">
                  <c:v>3538000</c:v>
                </c:pt>
                <c:pt idx="326">
                  <c:v>3538000</c:v>
                </c:pt>
                <c:pt idx="327">
                  <c:v>3538000</c:v>
                </c:pt>
                <c:pt idx="328">
                  <c:v>3538000</c:v>
                </c:pt>
                <c:pt idx="329">
                  <c:v>3538000</c:v>
                </c:pt>
                <c:pt idx="330">
                  <c:v>3538000</c:v>
                </c:pt>
                <c:pt idx="331">
                  <c:v>3538000</c:v>
                </c:pt>
                <c:pt idx="332">
                  <c:v>3538000</c:v>
                </c:pt>
                <c:pt idx="333">
                  <c:v>3538000</c:v>
                </c:pt>
                <c:pt idx="334">
                  <c:v>3538000</c:v>
                </c:pt>
                <c:pt idx="335">
                  <c:v>3538000</c:v>
                </c:pt>
                <c:pt idx="336">
                  <c:v>3538000</c:v>
                </c:pt>
                <c:pt idx="337">
                  <c:v>3538000</c:v>
                </c:pt>
                <c:pt idx="338">
                  <c:v>3538000</c:v>
                </c:pt>
                <c:pt idx="339">
                  <c:v>3538000</c:v>
                </c:pt>
                <c:pt idx="340">
                  <c:v>3538000</c:v>
                </c:pt>
                <c:pt idx="341">
                  <c:v>3538000</c:v>
                </c:pt>
                <c:pt idx="342">
                  <c:v>3538000</c:v>
                </c:pt>
                <c:pt idx="343">
                  <c:v>3538000</c:v>
                </c:pt>
                <c:pt idx="344">
                  <c:v>3538000</c:v>
                </c:pt>
                <c:pt idx="345">
                  <c:v>3538000</c:v>
                </c:pt>
                <c:pt idx="346">
                  <c:v>3538000</c:v>
                </c:pt>
                <c:pt idx="347">
                  <c:v>3538000</c:v>
                </c:pt>
                <c:pt idx="348">
                  <c:v>3538000</c:v>
                </c:pt>
                <c:pt idx="349">
                  <c:v>3538000</c:v>
                </c:pt>
                <c:pt idx="350">
                  <c:v>3538000</c:v>
                </c:pt>
                <c:pt idx="351">
                  <c:v>3538000</c:v>
                </c:pt>
                <c:pt idx="352">
                  <c:v>3538000</c:v>
                </c:pt>
                <c:pt idx="353">
                  <c:v>3538000</c:v>
                </c:pt>
                <c:pt idx="354">
                  <c:v>3538000</c:v>
                </c:pt>
                <c:pt idx="355">
                  <c:v>3538000</c:v>
                </c:pt>
                <c:pt idx="356">
                  <c:v>3538000</c:v>
                </c:pt>
                <c:pt idx="357">
                  <c:v>3538000</c:v>
                </c:pt>
                <c:pt idx="358">
                  <c:v>3538000</c:v>
                </c:pt>
                <c:pt idx="359">
                  <c:v>3538000</c:v>
                </c:pt>
                <c:pt idx="360">
                  <c:v>3538000</c:v>
                </c:pt>
                <c:pt idx="361">
                  <c:v>3538000</c:v>
                </c:pt>
                <c:pt idx="362">
                  <c:v>3538000</c:v>
                </c:pt>
                <c:pt idx="363">
                  <c:v>3538000</c:v>
                </c:pt>
                <c:pt idx="364">
                  <c:v>3538000</c:v>
                </c:pt>
                <c:pt idx="365">
                  <c:v>3538000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13-481A-87E7-A6588633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64824"/>
        <c:axId val="663072696"/>
      </c:scatterChart>
      <c:valAx>
        <c:axId val="66306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2696"/>
        <c:crosses val="autoZero"/>
        <c:crossBetween val="midCat"/>
      </c:valAx>
      <c:valAx>
        <c:axId val="663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Shasta Storage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SHAstorage!$G$2:$G$367</c:f>
              <c:numCache>
                <c:formatCode>m/d/yyyy</c:formatCode>
                <c:ptCount val="366"/>
                <c:pt idx="0">
                  <c:v>43312</c:v>
                </c:pt>
                <c:pt idx="1">
                  <c:v>43313</c:v>
                </c:pt>
                <c:pt idx="2">
                  <c:v>43314</c:v>
                </c:pt>
                <c:pt idx="3">
                  <c:v>43315</c:v>
                </c:pt>
                <c:pt idx="4">
                  <c:v>43316</c:v>
                </c:pt>
                <c:pt idx="5">
                  <c:v>43317</c:v>
                </c:pt>
                <c:pt idx="6">
                  <c:v>43318</c:v>
                </c:pt>
                <c:pt idx="7">
                  <c:v>43319</c:v>
                </c:pt>
                <c:pt idx="8">
                  <c:v>43320</c:v>
                </c:pt>
                <c:pt idx="9">
                  <c:v>43321</c:v>
                </c:pt>
                <c:pt idx="10">
                  <c:v>43322</c:v>
                </c:pt>
                <c:pt idx="11">
                  <c:v>43323</c:v>
                </c:pt>
                <c:pt idx="12">
                  <c:v>43324</c:v>
                </c:pt>
                <c:pt idx="13">
                  <c:v>43325</c:v>
                </c:pt>
                <c:pt idx="14">
                  <c:v>43326</c:v>
                </c:pt>
                <c:pt idx="15">
                  <c:v>43327</c:v>
                </c:pt>
                <c:pt idx="16">
                  <c:v>43328</c:v>
                </c:pt>
                <c:pt idx="17">
                  <c:v>43329</c:v>
                </c:pt>
                <c:pt idx="18">
                  <c:v>43330</c:v>
                </c:pt>
                <c:pt idx="19">
                  <c:v>43331</c:v>
                </c:pt>
                <c:pt idx="20">
                  <c:v>43332</c:v>
                </c:pt>
                <c:pt idx="21">
                  <c:v>43333</c:v>
                </c:pt>
                <c:pt idx="22">
                  <c:v>43334</c:v>
                </c:pt>
                <c:pt idx="23">
                  <c:v>43335</c:v>
                </c:pt>
                <c:pt idx="24">
                  <c:v>43336</c:v>
                </c:pt>
                <c:pt idx="25">
                  <c:v>43337</c:v>
                </c:pt>
                <c:pt idx="26">
                  <c:v>43338</c:v>
                </c:pt>
                <c:pt idx="27">
                  <c:v>43339</c:v>
                </c:pt>
                <c:pt idx="28">
                  <c:v>43340</c:v>
                </c:pt>
                <c:pt idx="29">
                  <c:v>43341</c:v>
                </c:pt>
                <c:pt idx="30">
                  <c:v>43342</c:v>
                </c:pt>
                <c:pt idx="31">
                  <c:v>43343</c:v>
                </c:pt>
                <c:pt idx="32">
                  <c:v>43344</c:v>
                </c:pt>
                <c:pt idx="33">
                  <c:v>43345</c:v>
                </c:pt>
                <c:pt idx="34">
                  <c:v>43346</c:v>
                </c:pt>
                <c:pt idx="35">
                  <c:v>43347</c:v>
                </c:pt>
                <c:pt idx="36">
                  <c:v>43348</c:v>
                </c:pt>
                <c:pt idx="37">
                  <c:v>43349</c:v>
                </c:pt>
                <c:pt idx="38">
                  <c:v>43350</c:v>
                </c:pt>
                <c:pt idx="39">
                  <c:v>43351</c:v>
                </c:pt>
                <c:pt idx="40">
                  <c:v>43352</c:v>
                </c:pt>
                <c:pt idx="41">
                  <c:v>43353</c:v>
                </c:pt>
                <c:pt idx="42">
                  <c:v>43354</c:v>
                </c:pt>
                <c:pt idx="43">
                  <c:v>43355</c:v>
                </c:pt>
                <c:pt idx="44">
                  <c:v>43356</c:v>
                </c:pt>
                <c:pt idx="45">
                  <c:v>43357</c:v>
                </c:pt>
                <c:pt idx="46">
                  <c:v>43358</c:v>
                </c:pt>
                <c:pt idx="47">
                  <c:v>43359</c:v>
                </c:pt>
                <c:pt idx="48">
                  <c:v>43360</c:v>
                </c:pt>
                <c:pt idx="49">
                  <c:v>43361</c:v>
                </c:pt>
                <c:pt idx="50">
                  <c:v>43362</c:v>
                </c:pt>
                <c:pt idx="51">
                  <c:v>43363</c:v>
                </c:pt>
                <c:pt idx="52">
                  <c:v>43364</c:v>
                </c:pt>
                <c:pt idx="53">
                  <c:v>43365</c:v>
                </c:pt>
                <c:pt idx="54">
                  <c:v>43366</c:v>
                </c:pt>
                <c:pt idx="55">
                  <c:v>43367</c:v>
                </c:pt>
                <c:pt idx="56">
                  <c:v>43368</c:v>
                </c:pt>
                <c:pt idx="57">
                  <c:v>43369</c:v>
                </c:pt>
                <c:pt idx="58">
                  <c:v>43370</c:v>
                </c:pt>
                <c:pt idx="59">
                  <c:v>43371</c:v>
                </c:pt>
                <c:pt idx="60">
                  <c:v>43372</c:v>
                </c:pt>
                <c:pt idx="61">
                  <c:v>43373</c:v>
                </c:pt>
                <c:pt idx="62">
                  <c:v>43374</c:v>
                </c:pt>
                <c:pt idx="63">
                  <c:v>43375</c:v>
                </c:pt>
                <c:pt idx="64">
                  <c:v>43376</c:v>
                </c:pt>
                <c:pt idx="65">
                  <c:v>43377</c:v>
                </c:pt>
                <c:pt idx="66">
                  <c:v>43378</c:v>
                </c:pt>
                <c:pt idx="67">
                  <c:v>43379</c:v>
                </c:pt>
                <c:pt idx="68">
                  <c:v>43380</c:v>
                </c:pt>
                <c:pt idx="69">
                  <c:v>43381</c:v>
                </c:pt>
                <c:pt idx="70">
                  <c:v>43382</c:v>
                </c:pt>
                <c:pt idx="71">
                  <c:v>43383</c:v>
                </c:pt>
                <c:pt idx="72">
                  <c:v>43384</c:v>
                </c:pt>
                <c:pt idx="73">
                  <c:v>43385</c:v>
                </c:pt>
                <c:pt idx="74">
                  <c:v>43386</c:v>
                </c:pt>
                <c:pt idx="75">
                  <c:v>43387</c:v>
                </c:pt>
                <c:pt idx="76">
                  <c:v>43388</c:v>
                </c:pt>
                <c:pt idx="77">
                  <c:v>43389</c:v>
                </c:pt>
                <c:pt idx="78">
                  <c:v>43390</c:v>
                </c:pt>
                <c:pt idx="79">
                  <c:v>43391</c:v>
                </c:pt>
                <c:pt idx="80">
                  <c:v>43392</c:v>
                </c:pt>
                <c:pt idx="81">
                  <c:v>43393</c:v>
                </c:pt>
                <c:pt idx="82">
                  <c:v>43394</c:v>
                </c:pt>
                <c:pt idx="83">
                  <c:v>43395</c:v>
                </c:pt>
                <c:pt idx="84">
                  <c:v>43396</c:v>
                </c:pt>
                <c:pt idx="85">
                  <c:v>43397</c:v>
                </c:pt>
                <c:pt idx="86">
                  <c:v>43398</c:v>
                </c:pt>
                <c:pt idx="87">
                  <c:v>43399</c:v>
                </c:pt>
                <c:pt idx="88">
                  <c:v>43400</c:v>
                </c:pt>
                <c:pt idx="89">
                  <c:v>43401</c:v>
                </c:pt>
                <c:pt idx="90">
                  <c:v>43402</c:v>
                </c:pt>
                <c:pt idx="91">
                  <c:v>43403</c:v>
                </c:pt>
                <c:pt idx="92">
                  <c:v>43404</c:v>
                </c:pt>
                <c:pt idx="93">
                  <c:v>43405</c:v>
                </c:pt>
                <c:pt idx="94">
                  <c:v>43406</c:v>
                </c:pt>
                <c:pt idx="95">
                  <c:v>43407</c:v>
                </c:pt>
                <c:pt idx="96">
                  <c:v>43408</c:v>
                </c:pt>
                <c:pt idx="97">
                  <c:v>43409</c:v>
                </c:pt>
                <c:pt idx="98">
                  <c:v>43410</c:v>
                </c:pt>
                <c:pt idx="99">
                  <c:v>43411</c:v>
                </c:pt>
                <c:pt idx="100">
                  <c:v>43412</c:v>
                </c:pt>
                <c:pt idx="101">
                  <c:v>43413</c:v>
                </c:pt>
                <c:pt idx="102">
                  <c:v>43414</c:v>
                </c:pt>
                <c:pt idx="103">
                  <c:v>43415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43421</c:v>
                </c:pt>
                <c:pt idx="110">
                  <c:v>43422</c:v>
                </c:pt>
                <c:pt idx="111">
                  <c:v>43423</c:v>
                </c:pt>
                <c:pt idx="112">
                  <c:v>43424</c:v>
                </c:pt>
                <c:pt idx="113">
                  <c:v>43425</c:v>
                </c:pt>
                <c:pt idx="114">
                  <c:v>43426</c:v>
                </c:pt>
                <c:pt idx="115">
                  <c:v>43427</c:v>
                </c:pt>
                <c:pt idx="116">
                  <c:v>43428</c:v>
                </c:pt>
                <c:pt idx="117">
                  <c:v>43429</c:v>
                </c:pt>
                <c:pt idx="118">
                  <c:v>43430</c:v>
                </c:pt>
                <c:pt idx="119">
                  <c:v>43431</c:v>
                </c:pt>
                <c:pt idx="120">
                  <c:v>43432</c:v>
                </c:pt>
                <c:pt idx="121">
                  <c:v>43433</c:v>
                </c:pt>
                <c:pt idx="122">
                  <c:v>43434</c:v>
                </c:pt>
                <c:pt idx="123">
                  <c:v>43435</c:v>
                </c:pt>
                <c:pt idx="124">
                  <c:v>43436</c:v>
                </c:pt>
                <c:pt idx="125">
                  <c:v>43437</c:v>
                </c:pt>
                <c:pt idx="126">
                  <c:v>43438</c:v>
                </c:pt>
                <c:pt idx="127">
                  <c:v>43439</c:v>
                </c:pt>
                <c:pt idx="128">
                  <c:v>43440</c:v>
                </c:pt>
                <c:pt idx="129">
                  <c:v>43441</c:v>
                </c:pt>
                <c:pt idx="130">
                  <c:v>43442</c:v>
                </c:pt>
                <c:pt idx="131">
                  <c:v>43443</c:v>
                </c:pt>
                <c:pt idx="132">
                  <c:v>43444</c:v>
                </c:pt>
                <c:pt idx="133">
                  <c:v>43445</c:v>
                </c:pt>
                <c:pt idx="134">
                  <c:v>43446</c:v>
                </c:pt>
                <c:pt idx="135">
                  <c:v>43447</c:v>
                </c:pt>
                <c:pt idx="136">
                  <c:v>43448</c:v>
                </c:pt>
                <c:pt idx="137">
                  <c:v>43449</c:v>
                </c:pt>
                <c:pt idx="138">
                  <c:v>43450</c:v>
                </c:pt>
                <c:pt idx="139">
                  <c:v>43451</c:v>
                </c:pt>
                <c:pt idx="140">
                  <c:v>43452</c:v>
                </c:pt>
                <c:pt idx="141">
                  <c:v>43453</c:v>
                </c:pt>
                <c:pt idx="142">
                  <c:v>43454</c:v>
                </c:pt>
                <c:pt idx="143">
                  <c:v>43455</c:v>
                </c:pt>
                <c:pt idx="144">
                  <c:v>43456</c:v>
                </c:pt>
                <c:pt idx="145">
                  <c:v>43457</c:v>
                </c:pt>
                <c:pt idx="146">
                  <c:v>43458</c:v>
                </c:pt>
                <c:pt idx="147">
                  <c:v>43459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43463</c:v>
                </c:pt>
                <c:pt idx="152">
                  <c:v>43464</c:v>
                </c:pt>
                <c:pt idx="153">
                  <c:v>43465</c:v>
                </c:pt>
                <c:pt idx="154">
                  <c:v>43466</c:v>
                </c:pt>
                <c:pt idx="155">
                  <c:v>43467</c:v>
                </c:pt>
                <c:pt idx="156">
                  <c:v>43468</c:v>
                </c:pt>
                <c:pt idx="157">
                  <c:v>43469</c:v>
                </c:pt>
                <c:pt idx="158">
                  <c:v>43470</c:v>
                </c:pt>
                <c:pt idx="159">
                  <c:v>43471</c:v>
                </c:pt>
                <c:pt idx="160">
                  <c:v>43472</c:v>
                </c:pt>
                <c:pt idx="161">
                  <c:v>43473</c:v>
                </c:pt>
                <c:pt idx="162">
                  <c:v>43474</c:v>
                </c:pt>
                <c:pt idx="163">
                  <c:v>43475</c:v>
                </c:pt>
                <c:pt idx="164">
                  <c:v>43476</c:v>
                </c:pt>
                <c:pt idx="165">
                  <c:v>43477</c:v>
                </c:pt>
                <c:pt idx="166">
                  <c:v>43478</c:v>
                </c:pt>
                <c:pt idx="167">
                  <c:v>43479</c:v>
                </c:pt>
                <c:pt idx="168">
                  <c:v>43480</c:v>
                </c:pt>
                <c:pt idx="169">
                  <c:v>43481</c:v>
                </c:pt>
                <c:pt idx="170">
                  <c:v>43482</c:v>
                </c:pt>
                <c:pt idx="171">
                  <c:v>43483</c:v>
                </c:pt>
                <c:pt idx="172">
                  <c:v>43484</c:v>
                </c:pt>
                <c:pt idx="173">
                  <c:v>43485</c:v>
                </c:pt>
                <c:pt idx="174">
                  <c:v>43486</c:v>
                </c:pt>
                <c:pt idx="175">
                  <c:v>43487</c:v>
                </c:pt>
                <c:pt idx="176">
                  <c:v>43488</c:v>
                </c:pt>
                <c:pt idx="177">
                  <c:v>43489</c:v>
                </c:pt>
                <c:pt idx="178">
                  <c:v>43490</c:v>
                </c:pt>
                <c:pt idx="179">
                  <c:v>43491</c:v>
                </c:pt>
                <c:pt idx="180">
                  <c:v>43492</c:v>
                </c:pt>
                <c:pt idx="181">
                  <c:v>43493</c:v>
                </c:pt>
                <c:pt idx="182">
                  <c:v>43494</c:v>
                </c:pt>
                <c:pt idx="183">
                  <c:v>43495</c:v>
                </c:pt>
                <c:pt idx="184">
                  <c:v>43496</c:v>
                </c:pt>
                <c:pt idx="185">
                  <c:v>43497</c:v>
                </c:pt>
                <c:pt idx="186">
                  <c:v>43498</c:v>
                </c:pt>
                <c:pt idx="187">
                  <c:v>43499</c:v>
                </c:pt>
                <c:pt idx="188">
                  <c:v>43500</c:v>
                </c:pt>
                <c:pt idx="189">
                  <c:v>43501</c:v>
                </c:pt>
                <c:pt idx="190">
                  <c:v>43502</c:v>
                </c:pt>
                <c:pt idx="191">
                  <c:v>43503</c:v>
                </c:pt>
                <c:pt idx="192">
                  <c:v>43504</c:v>
                </c:pt>
                <c:pt idx="193">
                  <c:v>43505</c:v>
                </c:pt>
                <c:pt idx="194">
                  <c:v>43506</c:v>
                </c:pt>
                <c:pt idx="195">
                  <c:v>43507</c:v>
                </c:pt>
                <c:pt idx="196">
                  <c:v>43508</c:v>
                </c:pt>
                <c:pt idx="197">
                  <c:v>43509</c:v>
                </c:pt>
                <c:pt idx="198">
                  <c:v>43510</c:v>
                </c:pt>
                <c:pt idx="199">
                  <c:v>43511</c:v>
                </c:pt>
                <c:pt idx="200">
                  <c:v>43512</c:v>
                </c:pt>
                <c:pt idx="201">
                  <c:v>43513</c:v>
                </c:pt>
                <c:pt idx="202">
                  <c:v>43514</c:v>
                </c:pt>
                <c:pt idx="203">
                  <c:v>43515</c:v>
                </c:pt>
                <c:pt idx="204">
                  <c:v>43516</c:v>
                </c:pt>
                <c:pt idx="205">
                  <c:v>43517</c:v>
                </c:pt>
                <c:pt idx="206">
                  <c:v>43518</c:v>
                </c:pt>
                <c:pt idx="207">
                  <c:v>43519</c:v>
                </c:pt>
                <c:pt idx="208">
                  <c:v>43520</c:v>
                </c:pt>
                <c:pt idx="209">
                  <c:v>43521</c:v>
                </c:pt>
                <c:pt idx="210">
                  <c:v>43522</c:v>
                </c:pt>
                <c:pt idx="211">
                  <c:v>43523</c:v>
                </c:pt>
                <c:pt idx="212">
                  <c:v>43524</c:v>
                </c:pt>
                <c:pt idx="213">
                  <c:v>43525</c:v>
                </c:pt>
                <c:pt idx="214">
                  <c:v>43526</c:v>
                </c:pt>
                <c:pt idx="215">
                  <c:v>43527</c:v>
                </c:pt>
                <c:pt idx="216">
                  <c:v>43528</c:v>
                </c:pt>
                <c:pt idx="217">
                  <c:v>43529</c:v>
                </c:pt>
                <c:pt idx="218">
                  <c:v>43530</c:v>
                </c:pt>
                <c:pt idx="219">
                  <c:v>43531</c:v>
                </c:pt>
                <c:pt idx="220">
                  <c:v>43532</c:v>
                </c:pt>
                <c:pt idx="221">
                  <c:v>43533</c:v>
                </c:pt>
                <c:pt idx="222">
                  <c:v>43534</c:v>
                </c:pt>
                <c:pt idx="223">
                  <c:v>43535</c:v>
                </c:pt>
                <c:pt idx="224">
                  <c:v>43536</c:v>
                </c:pt>
                <c:pt idx="225">
                  <c:v>43537</c:v>
                </c:pt>
                <c:pt idx="226">
                  <c:v>43538</c:v>
                </c:pt>
                <c:pt idx="227">
                  <c:v>43539</c:v>
                </c:pt>
                <c:pt idx="228">
                  <c:v>43540</c:v>
                </c:pt>
                <c:pt idx="229">
                  <c:v>43541</c:v>
                </c:pt>
                <c:pt idx="230">
                  <c:v>43542</c:v>
                </c:pt>
                <c:pt idx="231">
                  <c:v>43543</c:v>
                </c:pt>
                <c:pt idx="232">
                  <c:v>43544</c:v>
                </c:pt>
                <c:pt idx="233">
                  <c:v>43545</c:v>
                </c:pt>
                <c:pt idx="234">
                  <c:v>43546</c:v>
                </c:pt>
                <c:pt idx="235">
                  <c:v>43547</c:v>
                </c:pt>
                <c:pt idx="236">
                  <c:v>43548</c:v>
                </c:pt>
                <c:pt idx="237">
                  <c:v>43549</c:v>
                </c:pt>
                <c:pt idx="238">
                  <c:v>43550</c:v>
                </c:pt>
                <c:pt idx="239">
                  <c:v>43551</c:v>
                </c:pt>
                <c:pt idx="240">
                  <c:v>43552</c:v>
                </c:pt>
                <c:pt idx="241">
                  <c:v>43553</c:v>
                </c:pt>
                <c:pt idx="242">
                  <c:v>43554</c:v>
                </c:pt>
                <c:pt idx="243">
                  <c:v>43555</c:v>
                </c:pt>
                <c:pt idx="244">
                  <c:v>43556</c:v>
                </c:pt>
                <c:pt idx="245">
                  <c:v>43557</c:v>
                </c:pt>
                <c:pt idx="246">
                  <c:v>43558</c:v>
                </c:pt>
                <c:pt idx="247">
                  <c:v>43559</c:v>
                </c:pt>
                <c:pt idx="248">
                  <c:v>43560</c:v>
                </c:pt>
                <c:pt idx="249">
                  <c:v>43561</c:v>
                </c:pt>
                <c:pt idx="250">
                  <c:v>43562</c:v>
                </c:pt>
                <c:pt idx="251">
                  <c:v>43563</c:v>
                </c:pt>
                <c:pt idx="252">
                  <c:v>43564</c:v>
                </c:pt>
                <c:pt idx="253">
                  <c:v>43565</c:v>
                </c:pt>
                <c:pt idx="254">
                  <c:v>43566</c:v>
                </c:pt>
                <c:pt idx="255">
                  <c:v>43567</c:v>
                </c:pt>
                <c:pt idx="256">
                  <c:v>43568</c:v>
                </c:pt>
                <c:pt idx="257">
                  <c:v>43569</c:v>
                </c:pt>
                <c:pt idx="258">
                  <c:v>43570</c:v>
                </c:pt>
                <c:pt idx="259">
                  <c:v>43571</c:v>
                </c:pt>
                <c:pt idx="260">
                  <c:v>43572</c:v>
                </c:pt>
                <c:pt idx="261">
                  <c:v>43573</c:v>
                </c:pt>
                <c:pt idx="262">
                  <c:v>43574</c:v>
                </c:pt>
                <c:pt idx="263">
                  <c:v>43575</c:v>
                </c:pt>
                <c:pt idx="264">
                  <c:v>43576</c:v>
                </c:pt>
                <c:pt idx="265">
                  <c:v>43577</c:v>
                </c:pt>
                <c:pt idx="266">
                  <c:v>43578</c:v>
                </c:pt>
                <c:pt idx="267">
                  <c:v>43579</c:v>
                </c:pt>
                <c:pt idx="268">
                  <c:v>43580</c:v>
                </c:pt>
                <c:pt idx="269">
                  <c:v>43581</c:v>
                </c:pt>
                <c:pt idx="270">
                  <c:v>43582</c:v>
                </c:pt>
                <c:pt idx="271">
                  <c:v>43583</c:v>
                </c:pt>
                <c:pt idx="272">
                  <c:v>43584</c:v>
                </c:pt>
                <c:pt idx="273">
                  <c:v>43585</c:v>
                </c:pt>
                <c:pt idx="274">
                  <c:v>43586</c:v>
                </c:pt>
                <c:pt idx="275">
                  <c:v>43587</c:v>
                </c:pt>
                <c:pt idx="276">
                  <c:v>43588</c:v>
                </c:pt>
                <c:pt idx="277">
                  <c:v>43589</c:v>
                </c:pt>
                <c:pt idx="278">
                  <c:v>43590</c:v>
                </c:pt>
                <c:pt idx="279">
                  <c:v>43591</c:v>
                </c:pt>
                <c:pt idx="280">
                  <c:v>43592</c:v>
                </c:pt>
                <c:pt idx="281">
                  <c:v>43593</c:v>
                </c:pt>
                <c:pt idx="282">
                  <c:v>43594</c:v>
                </c:pt>
                <c:pt idx="283">
                  <c:v>43595</c:v>
                </c:pt>
                <c:pt idx="284">
                  <c:v>43596</c:v>
                </c:pt>
                <c:pt idx="285">
                  <c:v>43597</c:v>
                </c:pt>
                <c:pt idx="286">
                  <c:v>43598</c:v>
                </c:pt>
                <c:pt idx="287">
                  <c:v>43599</c:v>
                </c:pt>
                <c:pt idx="288">
                  <c:v>43600</c:v>
                </c:pt>
                <c:pt idx="289">
                  <c:v>43601</c:v>
                </c:pt>
                <c:pt idx="290">
                  <c:v>43602</c:v>
                </c:pt>
                <c:pt idx="291">
                  <c:v>43603</c:v>
                </c:pt>
                <c:pt idx="292">
                  <c:v>43604</c:v>
                </c:pt>
                <c:pt idx="293">
                  <c:v>43605</c:v>
                </c:pt>
                <c:pt idx="294">
                  <c:v>43606</c:v>
                </c:pt>
                <c:pt idx="295">
                  <c:v>43607</c:v>
                </c:pt>
                <c:pt idx="296">
                  <c:v>43608</c:v>
                </c:pt>
                <c:pt idx="297">
                  <c:v>43609</c:v>
                </c:pt>
                <c:pt idx="298">
                  <c:v>43610</c:v>
                </c:pt>
                <c:pt idx="299">
                  <c:v>43611</c:v>
                </c:pt>
                <c:pt idx="300">
                  <c:v>43612</c:v>
                </c:pt>
                <c:pt idx="301">
                  <c:v>43613</c:v>
                </c:pt>
                <c:pt idx="302">
                  <c:v>43614</c:v>
                </c:pt>
                <c:pt idx="303">
                  <c:v>43615</c:v>
                </c:pt>
                <c:pt idx="304">
                  <c:v>43616</c:v>
                </c:pt>
                <c:pt idx="305">
                  <c:v>43617</c:v>
                </c:pt>
                <c:pt idx="306">
                  <c:v>43618</c:v>
                </c:pt>
                <c:pt idx="307">
                  <c:v>43619</c:v>
                </c:pt>
                <c:pt idx="308">
                  <c:v>43620</c:v>
                </c:pt>
                <c:pt idx="309">
                  <c:v>43621</c:v>
                </c:pt>
                <c:pt idx="310">
                  <c:v>43622</c:v>
                </c:pt>
                <c:pt idx="311">
                  <c:v>43623</c:v>
                </c:pt>
                <c:pt idx="312">
                  <c:v>43624</c:v>
                </c:pt>
                <c:pt idx="313">
                  <c:v>43625</c:v>
                </c:pt>
                <c:pt idx="314">
                  <c:v>43626</c:v>
                </c:pt>
                <c:pt idx="315">
                  <c:v>43627</c:v>
                </c:pt>
                <c:pt idx="316">
                  <c:v>43628</c:v>
                </c:pt>
                <c:pt idx="317">
                  <c:v>43629</c:v>
                </c:pt>
                <c:pt idx="318">
                  <c:v>43630</c:v>
                </c:pt>
                <c:pt idx="319">
                  <c:v>43631</c:v>
                </c:pt>
                <c:pt idx="320">
                  <c:v>43632</c:v>
                </c:pt>
                <c:pt idx="321">
                  <c:v>43633</c:v>
                </c:pt>
                <c:pt idx="322">
                  <c:v>43634</c:v>
                </c:pt>
                <c:pt idx="323">
                  <c:v>43635</c:v>
                </c:pt>
                <c:pt idx="324">
                  <c:v>43636</c:v>
                </c:pt>
                <c:pt idx="325">
                  <c:v>43637</c:v>
                </c:pt>
                <c:pt idx="326">
                  <c:v>43638</c:v>
                </c:pt>
                <c:pt idx="327">
                  <c:v>43639</c:v>
                </c:pt>
                <c:pt idx="328">
                  <c:v>43640</c:v>
                </c:pt>
                <c:pt idx="329">
                  <c:v>43641</c:v>
                </c:pt>
                <c:pt idx="330">
                  <c:v>43642</c:v>
                </c:pt>
                <c:pt idx="331">
                  <c:v>43643</c:v>
                </c:pt>
                <c:pt idx="332">
                  <c:v>43644</c:v>
                </c:pt>
                <c:pt idx="333">
                  <c:v>43645</c:v>
                </c:pt>
                <c:pt idx="334">
                  <c:v>43646</c:v>
                </c:pt>
                <c:pt idx="335">
                  <c:v>43647</c:v>
                </c:pt>
                <c:pt idx="336">
                  <c:v>43648</c:v>
                </c:pt>
                <c:pt idx="337">
                  <c:v>43649</c:v>
                </c:pt>
                <c:pt idx="338">
                  <c:v>43650</c:v>
                </c:pt>
                <c:pt idx="339">
                  <c:v>43651</c:v>
                </c:pt>
                <c:pt idx="340">
                  <c:v>43652</c:v>
                </c:pt>
                <c:pt idx="341">
                  <c:v>43653</c:v>
                </c:pt>
                <c:pt idx="342">
                  <c:v>43654</c:v>
                </c:pt>
                <c:pt idx="343">
                  <c:v>43655</c:v>
                </c:pt>
                <c:pt idx="344">
                  <c:v>43656</c:v>
                </c:pt>
                <c:pt idx="345">
                  <c:v>43657</c:v>
                </c:pt>
                <c:pt idx="346">
                  <c:v>43658</c:v>
                </c:pt>
                <c:pt idx="347">
                  <c:v>43659</c:v>
                </c:pt>
                <c:pt idx="348">
                  <c:v>43660</c:v>
                </c:pt>
                <c:pt idx="349">
                  <c:v>43661</c:v>
                </c:pt>
                <c:pt idx="350">
                  <c:v>43662</c:v>
                </c:pt>
                <c:pt idx="351">
                  <c:v>43663</c:v>
                </c:pt>
                <c:pt idx="352">
                  <c:v>43664</c:v>
                </c:pt>
                <c:pt idx="353">
                  <c:v>43665</c:v>
                </c:pt>
                <c:pt idx="354">
                  <c:v>43666</c:v>
                </c:pt>
                <c:pt idx="355">
                  <c:v>43667</c:v>
                </c:pt>
                <c:pt idx="356">
                  <c:v>43668</c:v>
                </c:pt>
                <c:pt idx="357">
                  <c:v>43669</c:v>
                </c:pt>
                <c:pt idx="358">
                  <c:v>43670</c:v>
                </c:pt>
                <c:pt idx="359">
                  <c:v>43671</c:v>
                </c:pt>
                <c:pt idx="360">
                  <c:v>43672</c:v>
                </c:pt>
                <c:pt idx="361">
                  <c:v>43673</c:v>
                </c:pt>
                <c:pt idx="362">
                  <c:v>43674</c:v>
                </c:pt>
                <c:pt idx="363">
                  <c:v>43675</c:v>
                </c:pt>
                <c:pt idx="364">
                  <c:v>43676</c:v>
                </c:pt>
                <c:pt idx="365">
                  <c:v>43677</c:v>
                </c:pt>
              </c:numCache>
            </c:numRef>
          </c:cat>
          <c:val>
            <c:numRef>
              <c:f>SHAstorage!$I$2:$I$367</c:f>
              <c:numCache>
                <c:formatCode>General</c:formatCode>
                <c:ptCount val="366"/>
                <c:pt idx="0">
                  <c:v>3146.9450000000002</c:v>
                </c:pt>
                <c:pt idx="1">
                  <c:v>3127.33</c:v>
                </c:pt>
                <c:pt idx="2">
                  <c:v>3107.5659999999998</c:v>
                </c:pt>
                <c:pt idx="3">
                  <c:v>3087.6559999999999</c:v>
                </c:pt>
                <c:pt idx="4">
                  <c:v>3068.52</c:v>
                </c:pt>
                <c:pt idx="5">
                  <c:v>3050.607</c:v>
                </c:pt>
                <c:pt idx="6">
                  <c:v>3032.3229999999999</c:v>
                </c:pt>
                <c:pt idx="7">
                  <c:v>3013.8910000000001</c:v>
                </c:pt>
                <c:pt idx="8">
                  <c:v>3000.7350000000001</c:v>
                </c:pt>
                <c:pt idx="9">
                  <c:v>2987.6190000000001</c:v>
                </c:pt>
                <c:pt idx="10">
                  <c:v>2972.973</c:v>
                </c:pt>
                <c:pt idx="11">
                  <c:v>2957.692</c:v>
                </c:pt>
                <c:pt idx="12">
                  <c:v>2940.462</c:v>
                </c:pt>
                <c:pt idx="13">
                  <c:v>2926.2049999999999</c:v>
                </c:pt>
                <c:pt idx="14">
                  <c:v>2910.875</c:v>
                </c:pt>
                <c:pt idx="15">
                  <c:v>2897.1480000000001</c:v>
                </c:pt>
                <c:pt idx="16">
                  <c:v>2884.3580000000002</c:v>
                </c:pt>
                <c:pt idx="17">
                  <c:v>2870.2719999999999</c:v>
                </c:pt>
                <c:pt idx="18">
                  <c:v>2856.47</c:v>
                </c:pt>
                <c:pt idx="19">
                  <c:v>2840.7469999999998</c:v>
                </c:pt>
                <c:pt idx="20">
                  <c:v>2825.5039999999999</c:v>
                </c:pt>
                <c:pt idx="21">
                  <c:v>2812.694</c:v>
                </c:pt>
                <c:pt idx="22">
                  <c:v>2801.433</c:v>
                </c:pt>
                <c:pt idx="23">
                  <c:v>2789.9879999999998</c:v>
                </c:pt>
                <c:pt idx="24">
                  <c:v>2773.6379999999999</c:v>
                </c:pt>
                <c:pt idx="25">
                  <c:v>2763.7570000000001</c:v>
                </c:pt>
                <c:pt idx="26">
                  <c:v>2752.8620000000001</c:v>
                </c:pt>
                <c:pt idx="27">
                  <c:v>2738.9949999999999</c:v>
                </c:pt>
                <c:pt idx="28">
                  <c:v>2727.308</c:v>
                </c:pt>
                <c:pt idx="29">
                  <c:v>2715.44</c:v>
                </c:pt>
                <c:pt idx="30">
                  <c:v>2703.817</c:v>
                </c:pt>
                <c:pt idx="31">
                  <c:v>2691.395</c:v>
                </c:pt>
                <c:pt idx="32">
                  <c:v>2677.9490000000001</c:v>
                </c:pt>
                <c:pt idx="33">
                  <c:v>2664.3609999999999</c:v>
                </c:pt>
                <c:pt idx="34">
                  <c:v>2654.7629999999999</c:v>
                </c:pt>
                <c:pt idx="35">
                  <c:v>2642.7040000000002</c:v>
                </c:pt>
                <c:pt idx="36">
                  <c:v>2631.3029999999999</c:v>
                </c:pt>
                <c:pt idx="37">
                  <c:v>2623.239</c:v>
                </c:pt>
                <c:pt idx="38">
                  <c:v>2612.509</c:v>
                </c:pt>
                <c:pt idx="39">
                  <c:v>2602.6390000000001</c:v>
                </c:pt>
                <c:pt idx="40">
                  <c:v>2594.0140000000001</c:v>
                </c:pt>
                <c:pt idx="41">
                  <c:v>2585.424</c:v>
                </c:pt>
                <c:pt idx="42">
                  <c:v>2576.221</c:v>
                </c:pt>
                <c:pt idx="43">
                  <c:v>2561.44</c:v>
                </c:pt>
                <c:pt idx="44">
                  <c:v>2550.6930000000002</c:v>
                </c:pt>
                <c:pt idx="45">
                  <c:v>2540.326</c:v>
                </c:pt>
                <c:pt idx="46">
                  <c:v>2530.817</c:v>
                </c:pt>
                <c:pt idx="47">
                  <c:v>2522.973</c:v>
                </c:pt>
                <c:pt idx="48">
                  <c:v>2513.5279999999998</c:v>
                </c:pt>
                <c:pt idx="49">
                  <c:v>2502.125</c:v>
                </c:pt>
                <c:pt idx="50">
                  <c:v>2493.3330000000001</c:v>
                </c:pt>
                <c:pt idx="51">
                  <c:v>2485.375</c:v>
                </c:pt>
                <c:pt idx="52">
                  <c:v>2478.413</c:v>
                </c:pt>
                <c:pt idx="53">
                  <c:v>2468.8989999999999</c:v>
                </c:pt>
                <c:pt idx="54">
                  <c:v>2460.9870000000001</c:v>
                </c:pt>
                <c:pt idx="55">
                  <c:v>2455.0540000000001</c:v>
                </c:pt>
                <c:pt idx="56">
                  <c:v>2445.6120000000001</c:v>
                </c:pt>
                <c:pt idx="57">
                  <c:v>2436.9560000000001</c:v>
                </c:pt>
                <c:pt idx="58">
                  <c:v>2428.9290000000001</c:v>
                </c:pt>
                <c:pt idx="59">
                  <c:v>2419.931</c:v>
                </c:pt>
                <c:pt idx="60">
                  <c:v>2412.317</c:v>
                </c:pt>
                <c:pt idx="61">
                  <c:v>2405.1089999999999</c:v>
                </c:pt>
                <c:pt idx="62">
                  <c:v>2399.2640000000001</c:v>
                </c:pt>
                <c:pt idx="63">
                  <c:v>2390.7240000000002</c:v>
                </c:pt>
                <c:pt idx="64">
                  <c:v>2386.6559999999999</c:v>
                </c:pt>
                <c:pt idx="65">
                  <c:v>2379.2939999999999</c:v>
                </c:pt>
                <c:pt idx="66">
                  <c:v>2373.5030000000002</c:v>
                </c:pt>
                <c:pt idx="67">
                  <c:v>2372.1550000000002</c:v>
                </c:pt>
                <c:pt idx="68">
                  <c:v>2364.4490000000001</c:v>
                </c:pt>
                <c:pt idx="69">
                  <c:v>2356.5590000000002</c:v>
                </c:pt>
                <c:pt idx="70">
                  <c:v>2348.1320000000001</c:v>
                </c:pt>
                <c:pt idx="71">
                  <c:v>2338.366</c:v>
                </c:pt>
                <c:pt idx="72">
                  <c:v>2331.1280000000002</c:v>
                </c:pt>
                <c:pt idx="73">
                  <c:v>2321.7950000000001</c:v>
                </c:pt>
                <c:pt idx="74">
                  <c:v>2315.1559999999999</c:v>
                </c:pt>
                <c:pt idx="75">
                  <c:v>2307.203</c:v>
                </c:pt>
                <c:pt idx="76">
                  <c:v>2300.9540000000002</c:v>
                </c:pt>
                <c:pt idx="77">
                  <c:v>2289.6559999999999</c:v>
                </c:pt>
                <c:pt idx="78">
                  <c:v>2281.1869999999999</c:v>
                </c:pt>
                <c:pt idx="79">
                  <c:v>2276.5070000000001</c:v>
                </c:pt>
                <c:pt idx="80">
                  <c:v>2271.0770000000002</c:v>
                </c:pt>
                <c:pt idx="81">
                  <c:v>2260.2359999999999</c:v>
                </c:pt>
                <c:pt idx="82">
                  <c:v>2250.9290000000001</c:v>
                </c:pt>
                <c:pt idx="83">
                  <c:v>2243.4899999999998</c:v>
                </c:pt>
                <c:pt idx="84">
                  <c:v>2235.902</c:v>
                </c:pt>
                <c:pt idx="85">
                  <c:v>2231.09</c:v>
                </c:pt>
                <c:pt idx="86">
                  <c:v>2225.357</c:v>
                </c:pt>
                <c:pt idx="87">
                  <c:v>2219.837</c:v>
                </c:pt>
                <c:pt idx="88">
                  <c:v>2213.58</c:v>
                </c:pt>
                <c:pt idx="89">
                  <c:v>2208.4279999999999</c:v>
                </c:pt>
                <c:pt idx="90">
                  <c:v>2201.4720000000002</c:v>
                </c:pt>
                <c:pt idx="91">
                  <c:v>2196.1669999999999</c:v>
                </c:pt>
                <c:pt idx="92">
                  <c:v>2191.0450000000001</c:v>
                </c:pt>
                <c:pt idx="93">
                  <c:v>2181.2139999999999</c:v>
                </c:pt>
                <c:pt idx="94">
                  <c:v>2176.3029999999999</c:v>
                </c:pt>
                <c:pt idx="95">
                  <c:v>2170.125</c:v>
                </c:pt>
                <c:pt idx="96">
                  <c:v>2167.5929999999998</c:v>
                </c:pt>
                <c:pt idx="97">
                  <c:v>2166.5079999999998</c:v>
                </c:pt>
                <c:pt idx="98">
                  <c:v>2162.8919999999998</c:v>
                </c:pt>
                <c:pt idx="99">
                  <c:v>2160.7220000000002</c:v>
                </c:pt>
                <c:pt idx="100">
                  <c:v>2157.4670000000001</c:v>
                </c:pt>
                <c:pt idx="101">
                  <c:v>2154.393</c:v>
                </c:pt>
                <c:pt idx="102">
                  <c:v>2153.85</c:v>
                </c:pt>
                <c:pt idx="103">
                  <c:v>2154.0309999999999</c:v>
                </c:pt>
                <c:pt idx="104">
                  <c:v>2152.2280000000001</c:v>
                </c:pt>
                <c:pt idx="105">
                  <c:v>2150.2510000000002</c:v>
                </c:pt>
                <c:pt idx="106">
                  <c:v>2148.0929999999998</c:v>
                </c:pt>
                <c:pt idx="107">
                  <c:v>2147.0149999999999</c:v>
                </c:pt>
                <c:pt idx="108">
                  <c:v>2147.9140000000002</c:v>
                </c:pt>
                <c:pt idx="109">
                  <c:v>2145.2170000000001</c:v>
                </c:pt>
                <c:pt idx="110">
                  <c:v>2144.8580000000002</c:v>
                </c:pt>
                <c:pt idx="111">
                  <c:v>2143.2399999999998</c:v>
                </c:pt>
                <c:pt idx="112">
                  <c:v>2142.3409999999999</c:v>
                </c:pt>
                <c:pt idx="113">
                  <c:v>2143.4189999999999</c:v>
                </c:pt>
                <c:pt idx="114">
                  <c:v>2149.172</c:v>
                </c:pt>
                <c:pt idx="115">
                  <c:v>2154.7539999999999</c:v>
                </c:pt>
                <c:pt idx="116">
                  <c:v>2154.9349999999999</c:v>
                </c:pt>
                <c:pt idx="117">
                  <c:v>2157.8290000000002</c:v>
                </c:pt>
                <c:pt idx="118">
                  <c:v>2153.85</c:v>
                </c:pt>
                <c:pt idx="119">
                  <c:v>2155.8389999999999</c:v>
                </c:pt>
                <c:pt idx="120">
                  <c:v>2156.5630000000001</c:v>
                </c:pt>
                <c:pt idx="121">
                  <c:v>2171.9380000000001</c:v>
                </c:pt>
                <c:pt idx="122">
                  <c:v>2177.0300000000002</c:v>
                </c:pt>
                <c:pt idx="123">
                  <c:v>2177.3939999999998</c:v>
                </c:pt>
                <c:pt idx="124">
                  <c:v>2178.6669999999999</c:v>
                </c:pt>
                <c:pt idx="125">
                  <c:v>2179.9409999999998</c:v>
                </c:pt>
                <c:pt idx="126">
                  <c:v>2182.4870000000001</c:v>
                </c:pt>
                <c:pt idx="127">
                  <c:v>2184.306</c:v>
                </c:pt>
                <c:pt idx="128">
                  <c:v>2183.942</c:v>
                </c:pt>
                <c:pt idx="129">
                  <c:v>2181.7600000000002</c:v>
                </c:pt>
                <c:pt idx="130">
                  <c:v>2182.123</c:v>
                </c:pt>
                <c:pt idx="131">
                  <c:v>2180.85</c:v>
                </c:pt>
                <c:pt idx="132">
                  <c:v>2183.0329999999999</c:v>
                </c:pt>
                <c:pt idx="133">
                  <c:v>2184.1239999999998</c:v>
                </c:pt>
                <c:pt idx="134">
                  <c:v>2183.2150000000001</c:v>
                </c:pt>
                <c:pt idx="135">
                  <c:v>2181.3960000000002</c:v>
                </c:pt>
                <c:pt idx="136">
                  <c:v>2180.6680000000001</c:v>
                </c:pt>
                <c:pt idx="137">
                  <c:v>2183.7600000000002</c:v>
                </c:pt>
                <c:pt idx="138">
                  <c:v>2197.6309999999999</c:v>
                </c:pt>
                <c:pt idx="139">
                  <c:v>2210.268</c:v>
                </c:pt>
                <c:pt idx="140">
                  <c:v>2217.8130000000001</c:v>
                </c:pt>
                <c:pt idx="141">
                  <c:v>2224.989</c:v>
                </c:pt>
                <c:pt idx="142">
                  <c:v>2230.9050000000002</c:v>
                </c:pt>
                <c:pt idx="143">
                  <c:v>2236.2719999999999</c:v>
                </c:pt>
                <c:pt idx="144">
                  <c:v>2240.5279999999998</c:v>
                </c:pt>
                <c:pt idx="145">
                  <c:v>2244.0450000000001</c:v>
                </c:pt>
                <c:pt idx="146">
                  <c:v>2251.3009999999999</c:v>
                </c:pt>
                <c:pt idx="147">
                  <c:v>2254.8380000000002</c:v>
                </c:pt>
                <c:pt idx="148">
                  <c:v>2258.933</c:v>
                </c:pt>
                <c:pt idx="149">
                  <c:v>2260.7939999999999</c:v>
                </c:pt>
                <c:pt idx="150">
                  <c:v>2265.2730000000001</c:v>
                </c:pt>
                <c:pt idx="151">
                  <c:v>2267.3330000000001</c:v>
                </c:pt>
                <c:pt idx="152">
                  <c:v>2266.21</c:v>
                </c:pt>
                <c:pt idx="153">
                  <c:v>2267.895</c:v>
                </c:pt>
                <c:pt idx="154">
                  <c:v>2270.1410000000001</c:v>
                </c:pt>
                <c:pt idx="155">
                  <c:v>2269.3919999999998</c:v>
                </c:pt>
                <c:pt idx="156">
                  <c:v>2267.895</c:v>
                </c:pt>
                <c:pt idx="157">
                  <c:v>2270.1410000000001</c:v>
                </c:pt>
                <c:pt idx="158">
                  <c:v>2281</c:v>
                </c:pt>
                <c:pt idx="159">
                  <c:v>2288.9029999999998</c:v>
                </c:pt>
                <c:pt idx="160">
                  <c:v>2297.3760000000002</c:v>
                </c:pt>
                <c:pt idx="161">
                  <c:v>2303.4160000000002</c:v>
                </c:pt>
                <c:pt idx="162">
                  <c:v>2354.069</c:v>
                </c:pt>
                <c:pt idx="163">
                  <c:v>2396.9259999999999</c:v>
                </c:pt>
                <c:pt idx="164">
                  <c:v>2417.3879999999999</c:v>
                </c:pt>
                <c:pt idx="165">
                  <c:v>2434.21</c:v>
                </c:pt>
                <c:pt idx="166">
                  <c:v>2445.2179999999998</c:v>
                </c:pt>
                <c:pt idx="167">
                  <c:v>2454.2669999999998</c:v>
                </c:pt>
                <c:pt idx="168">
                  <c:v>2471.2730000000001</c:v>
                </c:pt>
                <c:pt idx="169">
                  <c:v>2519.3530000000001</c:v>
                </c:pt>
                <c:pt idx="170">
                  <c:v>2584.1970000000001</c:v>
                </c:pt>
                <c:pt idx="171">
                  <c:v>2623.0320000000002</c:v>
                </c:pt>
                <c:pt idx="172">
                  <c:v>2661.0160000000001</c:v>
                </c:pt>
                <c:pt idx="173">
                  <c:v>2717.5529999999999</c:v>
                </c:pt>
                <c:pt idx="174">
                  <c:v>2760.7660000000001</c:v>
                </c:pt>
                <c:pt idx="175">
                  <c:v>2785.6689999999999</c:v>
                </c:pt>
                <c:pt idx="176">
                  <c:v>2812.4769999999999</c:v>
                </c:pt>
                <c:pt idx="177">
                  <c:v>2830.723</c:v>
                </c:pt>
                <c:pt idx="178">
                  <c:v>2845.105</c:v>
                </c:pt>
                <c:pt idx="179">
                  <c:v>2859.7559999999999</c:v>
                </c:pt>
                <c:pt idx="180">
                  <c:v>2874.2260000000001</c:v>
                </c:pt>
                <c:pt idx="181">
                  <c:v>2884.799</c:v>
                </c:pt>
                <c:pt idx="182">
                  <c:v>2893.3890000000001</c:v>
                </c:pt>
                <c:pt idx="183">
                  <c:v>2902.24</c:v>
                </c:pt>
                <c:pt idx="184">
                  <c:v>2911.5390000000002</c:v>
                </c:pt>
                <c:pt idx="185">
                  <c:v>2925.0920000000001</c:v>
                </c:pt>
                <c:pt idx="186">
                  <c:v>2952.5459999999998</c:v>
                </c:pt>
                <c:pt idx="187">
                  <c:v>2977.6979999999999</c:v>
                </c:pt>
                <c:pt idx="188">
                  <c:v>3003.674</c:v>
                </c:pt>
                <c:pt idx="189">
                  <c:v>3031.181</c:v>
                </c:pt>
                <c:pt idx="190">
                  <c:v>3050.607</c:v>
                </c:pt>
                <c:pt idx="191">
                  <c:v>3069.2089999999998</c:v>
                </c:pt>
                <c:pt idx="192">
                  <c:v>3083.0369999999998</c:v>
                </c:pt>
                <c:pt idx="193">
                  <c:v>3098.5129999999999</c:v>
                </c:pt>
                <c:pt idx="194">
                  <c:v>3109.8879999999999</c:v>
                </c:pt>
                <c:pt idx="195">
                  <c:v>3121.03</c:v>
                </c:pt>
                <c:pt idx="196">
                  <c:v>3135.9639999999999</c:v>
                </c:pt>
                <c:pt idx="197">
                  <c:v>3162.1909999999998</c:v>
                </c:pt>
                <c:pt idx="198">
                  <c:v>3214.623</c:v>
                </c:pt>
                <c:pt idx="199">
                  <c:v>3263.5839999999998</c:v>
                </c:pt>
                <c:pt idx="200">
                  <c:v>3303.3159999999998</c:v>
                </c:pt>
                <c:pt idx="201">
                  <c:v>3338.172</c:v>
                </c:pt>
                <c:pt idx="202">
                  <c:v>3368.1579999999999</c:v>
                </c:pt>
                <c:pt idx="203">
                  <c:v>3390.9479999999999</c:v>
                </c:pt>
                <c:pt idx="204">
                  <c:v>3413.8449999999998</c:v>
                </c:pt>
                <c:pt idx="205">
                  <c:v>3445.7910000000002</c:v>
                </c:pt>
                <c:pt idx="206">
                  <c:v>3462.703</c:v>
                </c:pt>
                <c:pt idx="207">
                  <c:v>3478.43</c:v>
                </c:pt>
                <c:pt idx="208">
                  <c:v>3496.471</c:v>
                </c:pt>
                <c:pt idx="209">
                  <c:v>3547.922</c:v>
                </c:pt>
                <c:pt idx="210">
                  <c:v>3691.8519999999999</c:v>
                </c:pt>
                <c:pt idx="211">
                  <c:v>3866.51</c:v>
                </c:pt>
                <c:pt idx="212">
                  <c:v>3947.6529999999998</c:v>
                </c:pt>
                <c:pt idx="213">
                  <c:v>3970.7849999999999</c:v>
                </c:pt>
                <c:pt idx="214">
                  <c:v>3977.0520000000001</c:v>
                </c:pt>
                <c:pt idx="215">
                  <c:v>3971.33</c:v>
                </c:pt>
                <c:pt idx="216">
                  <c:v>3968.06</c:v>
                </c:pt>
                <c:pt idx="217">
                  <c:v>3963.973</c:v>
                </c:pt>
                <c:pt idx="218">
                  <c:v>4007.1480000000001</c:v>
                </c:pt>
                <c:pt idx="219">
                  <c:v>4044.3159999999998</c:v>
                </c:pt>
                <c:pt idx="220">
                  <c:v>4043.2109999999998</c:v>
                </c:pt>
                <c:pt idx="221">
                  <c:v>4030.5219999999999</c:v>
                </c:pt>
                <c:pt idx="222">
                  <c:v>4010.1689999999999</c:v>
                </c:pt>
                <c:pt idx="223">
                  <c:v>3983.8789999999999</c:v>
                </c:pt>
                <c:pt idx="224">
                  <c:v>3947.924</c:v>
                </c:pt>
                <c:pt idx="225">
                  <c:v>3913.01</c:v>
                </c:pt>
                <c:pt idx="226">
                  <c:v>3869.7170000000001</c:v>
                </c:pt>
                <c:pt idx="227">
                  <c:v>3840.6080000000002</c:v>
                </c:pt>
                <c:pt idx="228">
                  <c:v>3811.1190000000001</c:v>
                </c:pt>
                <c:pt idx="229">
                  <c:v>3795.7660000000001</c:v>
                </c:pt>
                <c:pt idx="230">
                  <c:v>3786.232</c:v>
                </c:pt>
                <c:pt idx="231">
                  <c:v>3778.2849999999999</c:v>
                </c:pt>
                <c:pt idx="232">
                  <c:v>3782.7890000000002</c:v>
                </c:pt>
                <c:pt idx="233">
                  <c:v>3790.2060000000001</c:v>
                </c:pt>
                <c:pt idx="234">
                  <c:v>3801.855</c:v>
                </c:pt>
                <c:pt idx="235">
                  <c:v>3815.09</c:v>
                </c:pt>
                <c:pt idx="236">
                  <c:v>3827.0410000000002</c:v>
                </c:pt>
                <c:pt idx="237">
                  <c:v>3842.7370000000001</c:v>
                </c:pt>
                <c:pt idx="238">
                  <c:v>3864.9059999999999</c:v>
                </c:pt>
                <c:pt idx="239">
                  <c:v>3900.8670000000002</c:v>
                </c:pt>
                <c:pt idx="240">
                  <c:v>3941.145</c:v>
                </c:pt>
                <c:pt idx="241">
                  <c:v>3980.8679999999999</c:v>
                </c:pt>
                <c:pt idx="242">
                  <c:v>4008.7939999999999</c:v>
                </c:pt>
                <c:pt idx="243">
                  <c:v>4027.7719999999999</c:v>
                </c:pt>
                <c:pt idx="244">
                  <c:v>4039.6179999999999</c:v>
                </c:pt>
                <c:pt idx="245">
                  <c:v>4057.857</c:v>
                </c:pt>
                <c:pt idx="246">
                  <c:v>4067.828</c:v>
                </c:pt>
                <c:pt idx="247">
                  <c:v>4062.279</c:v>
                </c:pt>
                <c:pt idx="248">
                  <c:v>4068.1060000000002</c:v>
                </c:pt>
                <c:pt idx="249">
                  <c:v>4080.6010000000001</c:v>
                </c:pt>
                <c:pt idx="250">
                  <c:v>4104.2659999999996</c:v>
                </c:pt>
                <c:pt idx="251">
                  <c:v>4143.9989999999998</c:v>
                </c:pt>
                <c:pt idx="252">
                  <c:v>4174.6790000000001</c:v>
                </c:pt>
                <c:pt idx="253">
                  <c:v>4172.1450000000004</c:v>
                </c:pt>
                <c:pt idx="254">
                  <c:v>4157.7839999999997</c:v>
                </c:pt>
                <c:pt idx="255">
                  <c:v>4139.7950000000001</c:v>
                </c:pt>
                <c:pt idx="256">
                  <c:v>4110.6819999999998</c:v>
                </c:pt>
                <c:pt idx="257">
                  <c:v>4089.7629999999999</c:v>
                </c:pt>
                <c:pt idx="258">
                  <c:v>4078.9349999999999</c:v>
                </c:pt>
                <c:pt idx="259">
                  <c:v>4069.7719999999999</c:v>
                </c:pt>
                <c:pt idx="260">
                  <c:v>4063.9409999999998</c:v>
                </c:pt>
                <c:pt idx="261">
                  <c:v>4062.8319999999999</c:v>
                </c:pt>
                <c:pt idx="262">
                  <c:v>4067.5509999999999</c:v>
                </c:pt>
                <c:pt idx="263">
                  <c:v>4073.6590000000001</c:v>
                </c:pt>
                <c:pt idx="264">
                  <c:v>4081.989</c:v>
                </c:pt>
                <c:pt idx="265">
                  <c:v>4091.7109999999998</c:v>
                </c:pt>
                <c:pt idx="266">
                  <c:v>4107.0550000000003</c:v>
                </c:pt>
                <c:pt idx="267">
                  <c:v>4121.8559999999998</c:v>
                </c:pt>
                <c:pt idx="268">
                  <c:v>4140.0749999999998</c:v>
                </c:pt>
                <c:pt idx="269">
                  <c:v>4160.0370000000003</c:v>
                </c:pt>
                <c:pt idx="270">
                  <c:v>4177.5069999999996</c:v>
                </c:pt>
                <c:pt idx="271">
                  <c:v>4193.634</c:v>
                </c:pt>
                <c:pt idx="272">
                  <c:v>4210.93</c:v>
                </c:pt>
                <c:pt idx="273">
                  <c:v>4223.1540000000005</c:v>
                </c:pt>
                <c:pt idx="274">
                  <c:v>4237.9650000000001</c:v>
                </c:pt>
                <c:pt idx="275">
                  <c:v>4249.3869999999997</c:v>
                </c:pt>
                <c:pt idx="276">
                  <c:v>4260.5249999999996</c:v>
                </c:pt>
                <c:pt idx="277">
                  <c:v>4263.6819999999998</c:v>
                </c:pt>
                <c:pt idx="278">
                  <c:v>4264.8289999999997</c:v>
                </c:pt>
                <c:pt idx="279">
                  <c:v>4266.2640000000001</c:v>
                </c:pt>
                <c:pt idx="280">
                  <c:v>4269.9949999999999</c:v>
                </c:pt>
                <c:pt idx="281">
                  <c:v>4273.7250000000004</c:v>
                </c:pt>
                <c:pt idx="282">
                  <c:v>4279.7510000000002</c:v>
                </c:pt>
                <c:pt idx="283">
                  <c:v>4286.3509999999997</c:v>
                </c:pt>
                <c:pt idx="284">
                  <c:v>4286.0640000000003</c:v>
                </c:pt>
                <c:pt idx="285">
                  <c:v>4288.6469999999999</c:v>
                </c:pt>
                <c:pt idx="286">
                  <c:v>4289.799</c:v>
                </c:pt>
                <c:pt idx="287">
                  <c:v>4293.8339999999998</c:v>
                </c:pt>
                <c:pt idx="288">
                  <c:v>4302.1940000000004</c:v>
                </c:pt>
                <c:pt idx="289">
                  <c:v>4327.6049999999996</c:v>
                </c:pt>
                <c:pt idx="290">
                  <c:v>4343.2420000000002</c:v>
                </c:pt>
                <c:pt idx="291">
                  <c:v>4362.6350000000002</c:v>
                </c:pt>
                <c:pt idx="292">
                  <c:v>4382.3440000000001</c:v>
                </c:pt>
                <c:pt idx="293">
                  <c:v>4395.1350000000002</c:v>
                </c:pt>
                <c:pt idx="294">
                  <c:v>4406.1880000000001</c:v>
                </c:pt>
                <c:pt idx="295">
                  <c:v>4419.3310000000001</c:v>
                </c:pt>
                <c:pt idx="296">
                  <c:v>4429.8440000000001</c:v>
                </c:pt>
                <c:pt idx="297">
                  <c:v>4439.8</c:v>
                </c:pt>
                <c:pt idx="298">
                  <c:v>4444.7879999999996</c:v>
                </c:pt>
                <c:pt idx="299">
                  <c:v>4455.9359999999997</c:v>
                </c:pt>
                <c:pt idx="300">
                  <c:v>4464.4489999999996</c:v>
                </c:pt>
                <c:pt idx="301">
                  <c:v>4468.5749999999998</c:v>
                </c:pt>
                <c:pt idx="302">
                  <c:v>4470.933</c:v>
                </c:pt>
                <c:pt idx="303">
                  <c:v>4471.2269999999999</c:v>
                </c:pt>
                <c:pt idx="304">
                  <c:v>4476.8270000000002</c:v>
                </c:pt>
                <c:pt idx="305">
                  <c:v>4475.6480000000001</c:v>
                </c:pt>
                <c:pt idx="306">
                  <c:v>4476.2380000000003</c:v>
                </c:pt>
                <c:pt idx="307">
                  <c:v>4476.5320000000002</c:v>
                </c:pt>
                <c:pt idx="308">
                  <c:v>4475.0590000000002</c:v>
                </c:pt>
                <c:pt idx="309">
                  <c:v>4472.1120000000001</c:v>
                </c:pt>
                <c:pt idx="310">
                  <c:v>4470.6379999999999</c:v>
                </c:pt>
                <c:pt idx="311">
                  <c:v>4469.7539999999999</c:v>
                </c:pt>
                <c:pt idx="312">
                  <c:v>4465.6279999999997</c:v>
                </c:pt>
                <c:pt idx="313">
                  <c:v>4458.576</c:v>
                </c:pt>
                <c:pt idx="314">
                  <c:v>4456.8159999999998</c:v>
                </c:pt>
                <c:pt idx="315">
                  <c:v>4454.4690000000001</c:v>
                </c:pt>
                <c:pt idx="316">
                  <c:v>4453.8819999999996</c:v>
                </c:pt>
                <c:pt idx="317">
                  <c:v>4455.3490000000002</c:v>
                </c:pt>
                <c:pt idx="318">
                  <c:v>4451.2420000000002</c:v>
                </c:pt>
                <c:pt idx="319">
                  <c:v>4445.6679999999997</c:v>
                </c:pt>
                <c:pt idx="320">
                  <c:v>4440.0940000000001</c:v>
                </c:pt>
                <c:pt idx="321">
                  <c:v>4433.933</c:v>
                </c:pt>
                <c:pt idx="322">
                  <c:v>4441.2669999999998</c:v>
                </c:pt>
                <c:pt idx="323">
                  <c:v>4439.2139999999999</c:v>
                </c:pt>
                <c:pt idx="324">
                  <c:v>4435.3999999999996</c:v>
                </c:pt>
                <c:pt idx="325">
                  <c:v>4426.0479999999998</c:v>
                </c:pt>
                <c:pt idx="326">
                  <c:v>4417.2860000000001</c:v>
                </c:pt>
                <c:pt idx="327">
                  <c:v>4409.1090000000004</c:v>
                </c:pt>
                <c:pt idx="328">
                  <c:v>4404.1469999999999</c:v>
                </c:pt>
                <c:pt idx="329">
                  <c:v>4398.6229999999996</c:v>
                </c:pt>
                <c:pt idx="330">
                  <c:v>4391.3559999999998</c:v>
                </c:pt>
                <c:pt idx="331">
                  <c:v>4382.3440000000001</c:v>
                </c:pt>
                <c:pt idx="332">
                  <c:v>4373.9219999999996</c:v>
                </c:pt>
                <c:pt idx="333">
                  <c:v>4365.2389999999996</c:v>
                </c:pt>
                <c:pt idx="334">
                  <c:v>4355.3990000000003</c:v>
                </c:pt>
                <c:pt idx="335">
                  <c:v>4343.5320000000002</c:v>
                </c:pt>
                <c:pt idx="336">
                  <c:v>4331.3689999999997</c:v>
                </c:pt>
                <c:pt idx="337">
                  <c:v>4320.076</c:v>
                </c:pt>
                <c:pt idx="338">
                  <c:v>4310.8410000000003</c:v>
                </c:pt>
                <c:pt idx="339">
                  <c:v>4301.3289999999997</c:v>
                </c:pt>
                <c:pt idx="340">
                  <c:v>4289.799</c:v>
                </c:pt>
                <c:pt idx="341">
                  <c:v>4280.6120000000001</c:v>
                </c:pt>
                <c:pt idx="342">
                  <c:v>4272.29</c:v>
                </c:pt>
                <c:pt idx="343">
                  <c:v>4259.3810000000003</c:v>
                </c:pt>
                <c:pt idx="344">
                  <c:v>4250.5290000000005</c:v>
                </c:pt>
                <c:pt idx="345">
                  <c:v>4239.9639999999999</c:v>
                </c:pt>
                <c:pt idx="346">
                  <c:v>4229.9769999999999</c:v>
                </c:pt>
                <c:pt idx="347">
                  <c:v>4219.7430000000004</c:v>
                </c:pt>
                <c:pt idx="348">
                  <c:v>4209.2240000000002</c:v>
                </c:pt>
                <c:pt idx="349">
                  <c:v>4199.01</c:v>
                </c:pt>
                <c:pt idx="350">
                  <c:v>4188.5420000000004</c:v>
                </c:pt>
                <c:pt idx="351">
                  <c:v>4179.2049999999999</c:v>
                </c:pt>
                <c:pt idx="352">
                  <c:v>4170.4560000000001</c:v>
                </c:pt>
                <c:pt idx="353">
                  <c:v>4159.7550000000001</c:v>
                </c:pt>
                <c:pt idx="354">
                  <c:v>4148.4920000000002</c:v>
                </c:pt>
                <c:pt idx="355">
                  <c:v>4133.348</c:v>
                </c:pt>
                <c:pt idx="356">
                  <c:v>4121.576</c:v>
                </c:pt>
                <c:pt idx="357">
                  <c:v>4111.24</c:v>
                </c:pt>
                <c:pt idx="358">
                  <c:v>4100.0810000000001</c:v>
                </c:pt>
                <c:pt idx="359">
                  <c:v>4086.9870000000001</c:v>
                </c:pt>
                <c:pt idx="360">
                  <c:v>4075.88</c:v>
                </c:pt>
                <c:pt idx="361">
                  <c:v>4066.9949999999999</c:v>
                </c:pt>
                <c:pt idx="362">
                  <c:v>4055.0940000000001</c:v>
                </c:pt>
                <c:pt idx="363">
                  <c:v>4044.3159999999998</c:v>
                </c:pt>
                <c:pt idx="364">
                  <c:v>4032.4479999999999</c:v>
                </c:pt>
                <c:pt idx="365">
                  <c:v>4024.471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D-4E6A-867A-9C207DACE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80960"/>
        <c:axId val="645484896"/>
      </c:areaChart>
      <c:dateAx>
        <c:axId val="645480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4896"/>
        <c:crosses val="autoZero"/>
        <c:auto val="1"/>
        <c:lblOffset val="100"/>
        <c:baseTimeUnit val="days"/>
      </c:dateAx>
      <c:valAx>
        <c:axId val="6454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476249</xdr:colOff>
      <xdr:row>1</xdr:row>
      <xdr:rowOff>66674</xdr:rowOff>
    </xdr:from>
    <xdr:to>
      <xdr:col>24</xdr:col>
      <xdr:colOff>495301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57480-959D-4CBD-90E4-08C769A4F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14</xdr:row>
      <xdr:rowOff>109537</xdr:rowOff>
    </xdr:from>
    <xdr:to>
      <xdr:col>12</xdr:col>
      <xdr:colOff>9525</xdr:colOff>
      <xdr:row>28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B29CA1-FBEF-470D-88B0-E1241E5E9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86D2E-EC0B-4CE7-8A31-BB1635F3C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22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B1DF5-49CD-486C-9D8F-4DCC14D40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</xdr:colOff>
      <xdr:row>1</xdr:row>
      <xdr:rowOff>66674</xdr:rowOff>
    </xdr:from>
    <xdr:to>
      <xdr:col>24</xdr:col>
      <xdr:colOff>285749</xdr:colOff>
      <xdr:row>25</xdr:row>
      <xdr:rowOff>15239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7E4B4-63D0-4536-9AB9-008F9EA3E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76&amp;dur_code=D&amp;Start=2019-08-01&amp;End=2020-09-01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dec.water.ca.gov/dynamicapp/req/CSVDataServlet?Stations=ORO&amp;SensorNums=94&amp;dur_code=D&amp;Start=2019-08-01&amp;End=2020-09-01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cdec.water.ca.gov/dynamicapp/req/CSVDataServlet?Stations=ORO&amp;SensorNums=94&amp;dur_code=D&amp;Start=2019-08-01&amp;End=2020-09-01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15&amp;dur_code=D&amp;Start=2019-07-31&amp;End=2019-08-01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1AFD-C036-4471-88D5-3EF4622DDE63}">
  <dimension ref="A1:F775"/>
  <sheetViews>
    <sheetView workbookViewId="0">
      <selection activeCell="I16" sqref="I16"/>
    </sheetView>
  </sheetViews>
  <sheetFormatPr defaultRowHeight="15"/>
  <cols>
    <col min="1" max="1" width="10.7109375" bestFit="1" customWidth="1"/>
    <col min="2" max="2" width="10.7109375" customWidth="1"/>
    <col min="3" max="3" width="15.42578125" bestFit="1" customWidth="1"/>
    <col min="4" max="4" width="9.7109375" bestFit="1" customWidth="1"/>
    <col min="5" max="5" width="15" bestFit="1" customWidth="1"/>
    <col min="6" max="6" width="17.7109375" bestFit="1" customWidth="1"/>
  </cols>
  <sheetData>
    <row r="1" spans="1:6">
      <c r="A1" s="4" t="s">
        <v>29</v>
      </c>
      <c r="B1" s="4"/>
      <c r="C1" t="s">
        <v>8</v>
      </c>
      <c r="D1" t="s">
        <v>8</v>
      </c>
      <c r="E1" t="s">
        <v>8</v>
      </c>
      <c r="F1" s="8" t="s">
        <v>8</v>
      </c>
    </row>
    <row r="2" spans="1:6">
      <c r="A2" s="4" t="s">
        <v>30</v>
      </c>
      <c r="B2" s="4"/>
      <c r="C2" t="s">
        <v>477</v>
      </c>
      <c r="D2" t="s">
        <v>0</v>
      </c>
      <c r="E2" t="s">
        <v>435</v>
      </c>
      <c r="F2" s="8" t="s">
        <v>448</v>
      </c>
    </row>
    <row r="3" spans="1:6">
      <c r="A3" s="4" t="s">
        <v>31</v>
      </c>
      <c r="B3" s="4"/>
      <c r="C3" t="s">
        <v>478</v>
      </c>
      <c r="D3" t="s">
        <v>1</v>
      </c>
      <c r="E3" t="s">
        <v>436</v>
      </c>
      <c r="F3" s="8" t="s">
        <v>450</v>
      </c>
    </row>
    <row r="4" spans="1:6">
      <c r="A4" s="5" t="s">
        <v>32</v>
      </c>
      <c r="B4" s="5"/>
    </row>
    <row r="5" spans="1:6">
      <c r="A5" s="4" t="s">
        <v>33</v>
      </c>
      <c r="B5" s="4"/>
      <c r="C5" t="s">
        <v>7</v>
      </c>
      <c r="D5" t="s">
        <v>7</v>
      </c>
      <c r="E5" t="s">
        <v>7</v>
      </c>
      <c r="F5" t="s">
        <v>7</v>
      </c>
    </row>
    <row r="6" spans="1:6">
      <c r="A6" s="4" t="s">
        <v>34</v>
      </c>
      <c r="B6" s="4"/>
      <c r="C6" t="s">
        <v>9</v>
      </c>
      <c r="D6" t="s">
        <v>9</v>
      </c>
      <c r="E6" t="s">
        <v>9</v>
      </c>
      <c r="F6" t="s">
        <v>9</v>
      </c>
    </row>
    <row r="7" spans="1:6">
      <c r="A7" s="4" t="s">
        <v>35</v>
      </c>
      <c r="B7" s="4"/>
      <c r="C7" s="1">
        <v>43312</v>
      </c>
      <c r="D7" s="1">
        <v>43312</v>
      </c>
      <c r="E7" s="1">
        <v>43312</v>
      </c>
      <c r="F7" s="1">
        <v>43312</v>
      </c>
    </row>
    <row r="8" spans="1:6">
      <c r="A8" s="4" t="s">
        <v>36</v>
      </c>
      <c r="B8" s="4"/>
      <c r="C8">
        <v>2400</v>
      </c>
      <c r="D8">
        <v>2400</v>
      </c>
      <c r="E8">
        <v>2400</v>
      </c>
      <c r="F8">
        <v>2400</v>
      </c>
    </row>
    <row r="9" spans="1:6">
      <c r="A9" s="4" t="s">
        <v>37</v>
      </c>
      <c r="B9" s="4"/>
      <c r="C9" s="1">
        <v>43677</v>
      </c>
      <c r="D9" s="1">
        <v>43677</v>
      </c>
      <c r="E9" s="1">
        <v>43677</v>
      </c>
      <c r="F9" s="1">
        <v>43677</v>
      </c>
    </row>
    <row r="10" spans="1:6">
      <c r="A10" s="4" t="s">
        <v>38</v>
      </c>
      <c r="B10" s="4"/>
      <c r="C10">
        <v>2400</v>
      </c>
      <c r="D10">
        <v>2400</v>
      </c>
      <c r="E10">
        <v>2400</v>
      </c>
      <c r="F10">
        <v>2400</v>
      </c>
    </row>
    <row r="11" spans="1:6">
      <c r="A11" s="4" t="s">
        <v>39</v>
      </c>
      <c r="C11" t="s">
        <v>10</v>
      </c>
      <c r="D11" t="s">
        <v>3</v>
      </c>
      <c r="E11" t="s">
        <v>3</v>
      </c>
      <c r="F11" t="s">
        <v>3</v>
      </c>
    </row>
    <row r="12" spans="1:6">
      <c r="A12" s="4" t="s">
        <v>40</v>
      </c>
      <c r="B12" s="4" t="s">
        <v>441</v>
      </c>
      <c r="C12" t="s">
        <v>2</v>
      </c>
      <c r="D12" t="s">
        <v>6</v>
      </c>
      <c r="E12" t="s">
        <v>2</v>
      </c>
      <c r="F12" t="s">
        <v>2</v>
      </c>
    </row>
    <row r="13" spans="1:6">
      <c r="A13" s="1">
        <v>43312</v>
      </c>
      <c r="B13" s="6">
        <f>MONTH(A13)</f>
        <v>7</v>
      </c>
      <c r="C13">
        <v>4500</v>
      </c>
      <c r="D13">
        <v>1943.932</v>
      </c>
      <c r="E13">
        <v>3538</v>
      </c>
      <c r="F13">
        <f>INDEX(DEM_D6_PWR!$K$3:$K$14, MATCH($B13,DEM_D6_PWR!$H$3:$H$14,0), 1)</f>
        <v>0.11086405513839605</v>
      </c>
    </row>
    <row r="14" spans="1:6">
      <c r="A14" s="1">
        <v>43313</v>
      </c>
      <c r="B14" s="6">
        <f t="shared" ref="B14:B77" si="0">MONTH(A14)</f>
        <v>8</v>
      </c>
      <c r="C14">
        <v>4500</v>
      </c>
      <c r="D14">
        <v>1935.35</v>
      </c>
      <c r="E14">
        <v>3538</v>
      </c>
      <c r="F14">
        <f>INDEX(DEM_D6_PWR!$K$3:$K$14, MATCH($B14,DEM_D6_PWR!$H$3:$H$14,0), 1)</f>
        <v>8.6950844883369405E-2</v>
      </c>
    </row>
    <row r="15" spans="1:6">
      <c r="A15" s="1">
        <v>43314</v>
      </c>
      <c r="B15" s="6">
        <f t="shared" si="0"/>
        <v>8</v>
      </c>
      <c r="C15">
        <v>4484</v>
      </c>
      <c r="D15">
        <v>1925.664</v>
      </c>
      <c r="E15">
        <v>3538</v>
      </c>
      <c r="F15">
        <f>INDEX(DEM_D6_PWR!$K$3:$K$14, MATCH($B15,DEM_D6_PWR!$H$3:$H$14,0), 1)</f>
        <v>8.6950844883369405E-2</v>
      </c>
    </row>
    <row r="16" spans="1:6">
      <c r="A16" s="1">
        <v>43315</v>
      </c>
      <c r="B16" s="6">
        <f t="shared" si="0"/>
        <v>8</v>
      </c>
      <c r="C16">
        <v>5250</v>
      </c>
      <c r="D16">
        <v>1915.604</v>
      </c>
      <c r="E16">
        <v>3538</v>
      </c>
      <c r="F16">
        <f>INDEX(DEM_D6_PWR!$K$3:$K$14, MATCH($B16,DEM_D6_PWR!$H$3:$H$14,0), 1)</f>
        <v>8.6950844883369405E-2</v>
      </c>
    </row>
    <row r="17" spans="1:6">
      <c r="A17" s="1">
        <v>43316</v>
      </c>
      <c r="B17" s="6">
        <f t="shared" si="0"/>
        <v>8</v>
      </c>
      <c r="C17">
        <v>6000</v>
      </c>
      <c r="D17">
        <v>1903.7449999999999</v>
      </c>
      <c r="E17">
        <v>3538</v>
      </c>
      <c r="F17">
        <f>INDEX(DEM_D6_PWR!$K$3:$K$14, MATCH($B17,DEM_D6_PWR!$H$3:$H$14,0), 1)</f>
        <v>8.6950844883369405E-2</v>
      </c>
    </row>
    <row r="18" spans="1:6">
      <c r="A18" s="1">
        <v>43317</v>
      </c>
      <c r="B18" s="6">
        <f t="shared" si="0"/>
        <v>8</v>
      </c>
      <c r="C18">
        <v>6000</v>
      </c>
      <c r="D18">
        <v>1892.55</v>
      </c>
      <c r="E18">
        <v>3538</v>
      </c>
      <c r="F18">
        <f>INDEX(DEM_D6_PWR!$K$3:$K$14, MATCH($B18,DEM_D6_PWR!$H$3:$H$14,0), 1)</f>
        <v>8.6950844883369405E-2</v>
      </c>
    </row>
    <row r="19" spans="1:6">
      <c r="A19" s="1">
        <v>43318</v>
      </c>
      <c r="B19" s="6">
        <f t="shared" si="0"/>
        <v>8</v>
      </c>
      <c r="C19">
        <v>6000</v>
      </c>
      <c r="D19">
        <v>1881.806</v>
      </c>
      <c r="E19">
        <v>3538</v>
      </c>
      <c r="F19">
        <f>INDEX(DEM_D6_PWR!$K$3:$K$14, MATCH($B19,DEM_D6_PWR!$H$3:$H$14,0), 1)</f>
        <v>8.6950844883369405E-2</v>
      </c>
    </row>
    <row r="20" spans="1:6">
      <c r="A20" s="1">
        <v>43319</v>
      </c>
      <c r="B20" s="6">
        <f t="shared" si="0"/>
        <v>8</v>
      </c>
      <c r="C20">
        <v>6000</v>
      </c>
      <c r="D20">
        <v>1866.1759999999999</v>
      </c>
      <c r="E20">
        <v>3538</v>
      </c>
      <c r="F20">
        <f>INDEX(DEM_D6_PWR!$K$3:$K$14, MATCH($B20,DEM_D6_PWR!$H$3:$H$14,0), 1)</f>
        <v>8.6950844883369405E-2</v>
      </c>
    </row>
    <row r="21" spans="1:6">
      <c r="A21" s="1">
        <v>43320</v>
      </c>
      <c r="B21" s="6">
        <f t="shared" si="0"/>
        <v>8</v>
      </c>
      <c r="C21">
        <v>6000</v>
      </c>
      <c r="D21">
        <v>1851.837</v>
      </c>
      <c r="E21">
        <v>3538</v>
      </c>
      <c r="F21">
        <f>INDEX(DEM_D6_PWR!$K$3:$K$14, MATCH($B21,DEM_D6_PWR!$H$3:$H$14,0), 1)</f>
        <v>8.6950844883369405E-2</v>
      </c>
    </row>
    <row r="22" spans="1:6">
      <c r="A22" s="1">
        <v>43321</v>
      </c>
      <c r="B22" s="6">
        <f t="shared" si="0"/>
        <v>8</v>
      </c>
      <c r="C22">
        <v>6000</v>
      </c>
      <c r="D22">
        <v>1837.279</v>
      </c>
      <c r="E22">
        <v>3538</v>
      </c>
      <c r="F22">
        <f>INDEX(DEM_D6_PWR!$K$3:$K$14, MATCH($B22,DEM_D6_PWR!$H$3:$H$14,0), 1)</f>
        <v>8.6950844883369405E-2</v>
      </c>
    </row>
    <row r="23" spans="1:6">
      <c r="A23" s="1">
        <v>43322</v>
      </c>
      <c r="B23" s="6">
        <f t="shared" si="0"/>
        <v>8</v>
      </c>
      <c r="C23">
        <v>6000</v>
      </c>
      <c r="D23">
        <v>1823.595</v>
      </c>
      <c r="E23">
        <v>3538</v>
      </c>
      <c r="F23">
        <f>INDEX(DEM_D6_PWR!$K$3:$K$14, MATCH($B23,DEM_D6_PWR!$H$3:$H$14,0), 1)</f>
        <v>8.6950844883369405E-2</v>
      </c>
    </row>
    <row r="24" spans="1:6">
      <c r="A24" s="1">
        <v>43323</v>
      </c>
      <c r="B24" s="6">
        <f t="shared" si="0"/>
        <v>8</v>
      </c>
      <c r="C24">
        <v>6000</v>
      </c>
      <c r="D24">
        <v>1809.394</v>
      </c>
      <c r="E24">
        <v>3538</v>
      </c>
      <c r="F24">
        <f>INDEX(DEM_D6_PWR!$K$3:$K$14, MATCH($B24,DEM_D6_PWR!$H$3:$H$14,0), 1)</f>
        <v>8.6950844883369405E-2</v>
      </c>
    </row>
    <row r="25" spans="1:6">
      <c r="A25" s="1">
        <v>43324</v>
      </c>
      <c r="B25" s="6">
        <f t="shared" si="0"/>
        <v>8</v>
      </c>
      <c r="C25">
        <v>6000</v>
      </c>
      <c r="D25">
        <v>1797.7190000000001</v>
      </c>
      <c r="E25">
        <v>3538</v>
      </c>
      <c r="F25">
        <f>INDEX(DEM_D6_PWR!$K$3:$K$14, MATCH($B25,DEM_D6_PWR!$H$3:$H$14,0), 1)</f>
        <v>8.6950844883369405E-2</v>
      </c>
    </row>
    <row r="26" spans="1:6">
      <c r="A26" s="1">
        <v>43325</v>
      </c>
      <c r="B26" s="6">
        <f t="shared" si="0"/>
        <v>8</v>
      </c>
      <c r="C26">
        <v>6000</v>
      </c>
      <c r="D26">
        <v>1786.78</v>
      </c>
      <c r="E26">
        <v>3538</v>
      </c>
      <c r="F26">
        <f>INDEX(DEM_D6_PWR!$K$3:$K$14, MATCH($B26,DEM_D6_PWR!$H$3:$H$14,0), 1)</f>
        <v>8.6950844883369405E-2</v>
      </c>
    </row>
    <row r="27" spans="1:6">
      <c r="A27" s="1">
        <v>43326</v>
      </c>
      <c r="B27" s="6">
        <f t="shared" si="0"/>
        <v>8</v>
      </c>
      <c r="C27">
        <v>6000</v>
      </c>
      <c r="D27">
        <v>1776.472</v>
      </c>
      <c r="E27">
        <v>3538</v>
      </c>
      <c r="F27">
        <f>INDEX(DEM_D6_PWR!$K$3:$K$14, MATCH($B27,DEM_D6_PWR!$H$3:$H$14,0), 1)</f>
        <v>8.6950844883369405E-2</v>
      </c>
    </row>
    <row r="28" spans="1:6">
      <c r="A28" s="1">
        <v>43327</v>
      </c>
      <c r="B28" s="6">
        <f t="shared" si="0"/>
        <v>8</v>
      </c>
      <c r="C28">
        <v>6000</v>
      </c>
      <c r="D28">
        <v>1765.7070000000001</v>
      </c>
      <c r="E28">
        <v>3538</v>
      </c>
      <c r="F28">
        <f>INDEX(DEM_D6_PWR!$K$3:$K$14, MATCH($B28,DEM_D6_PWR!$H$3:$H$14,0), 1)</f>
        <v>8.6950844883369405E-2</v>
      </c>
    </row>
    <row r="29" spans="1:6">
      <c r="A29" s="1">
        <v>43328</v>
      </c>
      <c r="B29" s="6">
        <f t="shared" si="0"/>
        <v>8</v>
      </c>
      <c r="C29">
        <v>6000</v>
      </c>
      <c r="D29">
        <v>1755.0889999999999</v>
      </c>
      <c r="E29">
        <v>3538</v>
      </c>
      <c r="F29">
        <f>INDEX(DEM_D6_PWR!$K$3:$K$14, MATCH($B29,DEM_D6_PWR!$H$3:$H$14,0), 1)</f>
        <v>8.6950844883369405E-2</v>
      </c>
    </row>
    <row r="30" spans="1:6">
      <c r="A30" s="1">
        <v>43329</v>
      </c>
      <c r="B30" s="6">
        <f t="shared" si="0"/>
        <v>8</v>
      </c>
      <c r="C30">
        <v>6000</v>
      </c>
      <c r="D30">
        <v>1744.325</v>
      </c>
      <c r="E30">
        <v>3538</v>
      </c>
      <c r="F30">
        <f>INDEX(DEM_D6_PWR!$K$3:$K$14, MATCH($B30,DEM_D6_PWR!$H$3:$H$14,0), 1)</f>
        <v>8.6950844883369405E-2</v>
      </c>
    </row>
    <row r="31" spans="1:6">
      <c r="A31" s="1">
        <v>43330</v>
      </c>
      <c r="B31" s="6">
        <f t="shared" si="0"/>
        <v>8</v>
      </c>
      <c r="C31">
        <v>6000</v>
      </c>
      <c r="D31">
        <v>1732.558</v>
      </c>
      <c r="E31">
        <v>3538</v>
      </c>
      <c r="F31">
        <f>INDEX(DEM_D6_PWR!$K$3:$K$14, MATCH($B31,DEM_D6_PWR!$H$3:$H$14,0), 1)</f>
        <v>8.6950844883369405E-2</v>
      </c>
    </row>
    <row r="32" spans="1:6">
      <c r="A32" s="1">
        <v>43331</v>
      </c>
      <c r="B32" s="6">
        <f t="shared" si="0"/>
        <v>8</v>
      </c>
      <c r="C32">
        <v>6000</v>
      </c>
      <c r="D32">
        <v>1722.0820000000001</v>
      </c>
      <c r="E32">
        <v>3538</v>
      </c>
      <c r="F32">
        <f>INDEX(DEM_D6_PWR!$K$3:$K$14, MATCH($B32,DEM_D6_PWR!$H$3:$H$14,0), 1)</f>
        <v>8.6950844883369405E-2</v>
      </c>
    </row>
    <row r="33" spans="1:6">
      <c r="A33" s="1">
        <v>43332</v>
      </c>
      <c r="B33" s="6">
        <f t="shared" si="0"/>
        <v>8</v>
      </c>
      <c r="C33">
        <v>6000</v>
      </c>
      <c r="D33">
        <v>1710.0440000000001</v>
      </c>
      <c r="E33">
        <v>3538</v>
      </c>
      <c r="F33">
        <f>INDEX(DEM_D6_PWR!$K$3:$K$14, MATCH($B33,DEM_D6_PWR!$H$3:$H$14,0), 1)</f>
        <v>8.6950844883369405E-2</v>
      </c>
    </row>
    <row r="34" spans="1:6">
      <c r="A34" s="1">
        <v>43333</v>
      </c>
      <c r="B34" s="6">
        <f t="shared" si="0"/>
        <v>8</v>
      </c>
      <c r="C34">
        <v>6000</v>
      </c>
      <c r="D34">
        <v>1699.4770000000001</v>
      </c>
      <c r="E34">
        <v>3538</v>
      </c>
      <c r="F34">
        <f>INDEX(DEM_D6_PWR!$K$3:$K$14, MATCH($B34,DEM_D6_PWR!$H$3:$H$14,0), 1)</f>
        <v>8.6950844883369405E-2</v>
      </c>
    </row>
    <row r="35" spans="1:6">
      <c r="A35" s="1">
        <v>43334</v>
      </c>
      <c r="B35" s="6">
        <f t="shared" si="0"/>
        <v>8</v>
      </c>
      <c r="C35">
        <v>6000</v>
      </c>
      <c r="D35">
        <v>1688.5809999999999</v>
      </c>
      <c r="E35">
        <v>3538</v>
      </c>
      <c r="F35">
        <f>INDEX(DEM_D6_PWR!$K$3:$K$14, MATCH($B35,DEM_D6_PWR!$H$3:$H$14,0), 1)</f>
        <v>8.6950844883369405E-2</v>
      </c>
    </row>
    <row r="36" spans="1:6">
      <c r="A36" s="1">
        <v>43335</v>
      </c>
      <c r="B36" s="6">
        <f t="shared" si="0"/>
        <v>8</v>
      </c>
      <c r="C36">
        <v>6000</v>
      </c>
      <c r="D36">
        <v>1677.6420000000001</v>
      </c>
      <c r="E36">
        <v>3538</v>
      </c>
      <c r="F36">
        <f>INDEX(DEM_D6_PWR!$K$3:$K$14, MATCH($B36,DEM_D6_PWR!$H$3:$H$14,0), 1)</f>
        <v>8.6950844883369405E-2</v>
      </c>
    </row>
    <row r="37" spans="1:6">
      <c r="A37" s="1">
        <v>43336</v>
      </c>
      <c r="B37" s="6">
        <f t="shared" si="0"/>
        <v>8</v>
      </c>
      <c r="C37">
        <v>6000</v>
      </c>
      <c r="D37">
        <v>1666.9390000000001</v>
      </c>
      <c r="E37">
        <v>3538</v>
      </c>
      <c r="F37">
        <f>INDEX(DEM_D6_PWR!$K$3:$K$14, MATCH($B37,DEM_D6_PWR!$H$3:$H$14,0), 1)</f>
        <v>8.6950844883369405E-2</v>
      </c>
    </row>
    <row r="38" spans="1:6">
      <c r="A38" s="1">
        <v>43337</v>
      </c>
      <c r="B38" s="6">
        <f t="shared" si="0"/>
        <v>8</v>
      </c>
      <c r="C38">
        <v>6000</v>
      </c>
      <c r="D38">
        <v>1656.4680000000001</v>
      </c>
      <c r="E38">
        <v>3538</v>
      </c>
      <c r="F38">
        <f>INDEX(DEM_D6_PWR!$K$3:$K$14, MATCH($B38,DEM_D6_PWR!$H$3:$H$14,0), 1)</f>
        <v>8.6950844883369405E-2</v>
      </c>
    </row>
    <row r="39" spans="1:6">
      <c r="A39" s="1">
        <v>43338</v>
      </c>
      <c r="B39" s="6">
        <f t="shared" si="0"/>
        <v>8</v>
      </c>
      <c r="C39">
        <v>6000</v>
      </c>
      <c r="D39">
        <v>1646.3209999999999</v>
      </c>
      <c r="E39">
        <v>3538</v>
      </c>
      <c r="F39">
        <f>INDEX(DEM_D6_PWR!$K$3:$K$14, MATCH($B39,DEM_D6_PWR!$H$3:$H$14,0), 1)</f>
        <v>8.6950844883369405E-2</v>
      </c>
    </row>
    <row r="40" spans="1:6">
      <c r="A40" s="1">
        <v>43339</v>
      </c>
      <c r="B40" s="6">
        <f t="shared" si="0"/>
        <v>8</v>
      </c>
      <c r="C40">
        <v>5983</v>
      </c>
      <c r="D40">
        <v>1636.0340000000001</v>
      </c>
      <c r="E40">
        <v>3538</v>
      </c>
      <c r="F40">
        <f>INDEX(DEM_D6_PWR!$K$3:$K$14, MATCH($B40,DEM_D6_PWR!$H$3:$H$14,0), 1)</f>
        <v>8.6950844883369405E-2</v>
      </c>
    </row>
    <row r="41" spans="1:6">
      <c r="A41" s="1">
        <v>43340</v>
      </c>
      <c r="B41" s="6">
        <f t="shared" si="0"/>
        <v>8</v>
      </c>
      <c r="C41">
        <v>6000</v>
      </c>
      <c r="D41">
        <v>1623.6949999999999</v>
      </c>
      <c r="E41">
        <v>3538</v>
      </c>
      <c r="F41">
        <f>INDEX(DEM_D6_PWR!$K$3:$K$14, MATCH($B41,DEM_D6_PWR!$H$3:$H$14,0), 1)</f>
        <v>8.6950844883369405E-2</v>
      </c>
    </row>
    <row r="42" spans="1:6">
      <c r="A42" s="1">
        <v>43341</v>
      </c>
      <c r="B42" s="6">
        <f t="shared" si="0"/>
        <v>8</v>
      </c>
      <c r="C42">
        <v>5983</v>
      </c>
      <c r="D42">
        <v>1614.0519999999999</v>
      </c>
      <c r="E42">
        <v>3538</v>
      </c>
      <c r="F42">
        <f>INDEX(DEM_D6_PWR!$K$3:$K$14, MATCH($B42,DEM_D6_PWR!$H$3:$H$14,0), 1)</f>
        <v>8.6950844883369405E-2</v>
      </c>
    </row>
    <row r="43" spans="1:6">
      <c r="A43" s="1">
        <v>43342</v>
      </c>
      <c r="B43" s="6">
        <f t="shared" si="0"/>
        <v>8</v>
      </c>
      <c r="C43">
        <v>6000</v>
      </c>
      <c r="D43">
        <v>1605.8969999999999</v>
      </c>
      <c r="E43">
        <v>3538</v>
      </c>
      <c r="F43">
        <f>INDEX(DEM_D6_PWR!$K$3:$K$14, MATCH($B43,DEM_D6_PWR!$H$3:$H$14,0), 1)</f>
        <v>8.6950844883369405E-2</v>
      </c>
    </row>
    <row r="44" spans="1:6">
      <c r="A44" s="1">
        <v>43343</v>
      </c>
      <c r="B44" s="6">
        <f t="shared" si="0"/>
        <v>8</v>
      </c>
      <c r="C44">
        <v>6000</v>
      </c>
      <c r="D44">
        <v>1596.78</v>
      </c>
      <c r="E44">
        <v>3538</v>
      </c>
      <c r="F44">
        <f>INDEX(DEM_D6_PWR!$K$3:$K$14, MATCH($B44,DEM_D6_PWR!$H$3:$H$14,0), 1)</f>
        <v>8.6950844883369405E-2</v>
      </c>
    </row>
    <row r="45" spans="1:6">
      <c r="A45" s="1">
        <v>43344</v>
      </c>
      <c r="B45" s="6">
        <f t="shared" si="0"/>
        <v>9</v>
      </c>
      <c r="C45">
        <v>6000</v>
      </c>
      <c r="D45">
        <v>1588.1469999999999</v>
      </c>
      <c r="E45">
        <v>3538</v>
      </c>
      <c r="F45">
        <f>INDEX(DEM_D6_PWR!$K$3:$K$14, MATCH($B45,DEM_D6_PWR!$H$3:$H$14,0), 1)</f>
        <v>6.3698412809107041E-2</v>
      </c>
    </row>
    <row r="46" spans="1:6">
      <c r="A46" s="1">
        <v>43345</v>
      </c>
      <c r="B46" s="6">
        <f t="shared" si="0"/>
        <v>9</v>
      </c>
      <c r="C46">
        <v>6000</v>
      </c>
      <c r="D46">
        <v>1579.28</v>
      </c>
      <c r="E46">
        <v>3538</v>
      </c>
      <c r="F46">
        <f>INDEX(DEM_D6_PWR!$K$3:$K$14, MATCH($B46,DEM_D6_PWR!$H$3:$H$14,0), 1)</f>
        <v>6.3698412809107041E-2</v>
      </c>
    </row>
    <row r="47" spans="1:6">
      <c r="A47" s="1">
        <v>43346</v>
      </c>
      <c r="B47" s="6">
        <f t="shared" si="0"/>
        <v>9</v>
      </c>
      <c r="C47">
        <v>6000</v>
      </c>
      <c r="D47">
        <v>1569.1110000000001</v>
      </c>
      <c r="E47">
        <v>3538</v>
      </c>
      <c r="F47">
        <f>INDEX(DEM_D6_PWR!$K$3:$K$14, MATCH($B47,DEM_D6_PWR!$H$3:$H$14,0), 1)</f>
        <v>6.3698412809107041E-2</v>
      </c>
    </row>
    <row r="48" spans="1:6">
      <c r="A48" s="1">
        <v>43347</v>
      </c>
      <c r="B48" s="6">
        <f t="shared" si="0"/>
        <v>9</v>
      </c>
      <c r="C48">
        <v>6000</v>
      </c>
      <c r="D48">
        <v>1560.0530000000001</v>
      </c>
      <c r="E48">
        <v>3538</v>
      </c>
      <c r="F48">
        <f>INDEX(DEM_D6_PWR!$K$3:$K$14, MATCH($B48,DEM_D6_PWR!$H$3:$H$14,0), 1)</f>
        <v>6.3698412809107041E-2</v>
      </c>
    </row>
    <row r="49" spans="1:6">
      <c r="A49" s="1">
        <v>43348</v>
      </c>
      <c r="B49" s="6">
        <f t="shared" si="0"/>
        <v>9</v>
      </c>
      <c r="C49">
        <v>6000</v>
      </c>
      <c r="D49">
        <v>1551.56</v>
      </c>
      <c r="E49">
        <v>3538</v>
      </c>
      <c r="F49">
        <f>INDEX(DEM_D6_PWR!$K$3:$K$14, MATCH($B49,DEM_D6_PWR!$H$3:$H$14,0), 1)</f>
        <v>6.3698412809107041E-2</v>
      </c>
    </row>
    <row r="50" spans="1:6">
      <c r="A50" s="1">
        <v>43349</v>
      </c>
      <c r="B50" s="6">
        <f t="shared" si="0"/>
        <v>9</v>
      </c>
      <c r="C50">
        <v>6000</v>
      </c>
      <c r="D50">
        <v>1543.452</v>
      </c>
      <c r="E50">
        <v>3538</v>
      </c>
      <c r="F50">
        <f>INDEX(DEM_D6_PWR!$K$3:$K$14, MATCH($B50,DEM_D6_PWR!$H$3:$H$14,0), 1)</f>
        <v>6.3698412809107041E-2</v>
      </c>
    </row>
    <row r="51" spans="1:6">
      <c r="A51" s="1">
        <v>43350</v>
      </c>
      <c r="B51" s="6">
        <f t="shared" si="0"/>
        <v>9</v>
      </c>
      <c r="C51">
        <v>6000</v>
      </c>
      <c r="D51">
        <v>1536.338</v>
      </c>
      <c r="E51">
        <v>3538</v>
      </c>
      <c r="F51">
        <f>INDEX(DEM_D6_PWR!$K$3:$K$14, MATCH($B51,DEM_D6_PWR!$H$3:$H$14,0), 1)</f>
        <v>6.3698412809107041E-2</v>
      </c>
    </row>
    <row r="52" spans="1:6">
      <c r="A52" s="1">
        <v>43351</v>
      </c>
      <c r="B52" s="6">
        <f t="shared" si="0"/>
        <v>9</v>
      </c>
      <c r="C52">
        <v>6000</v>
      </c>
      <c r="D52">
        <v>1528.0229999999999</v>
      </c>
      <c r="E52">
        <v>3538</v>
      </c>
      <c r="F52">
        <f>INDEX(DEM_D6_PWR!$K$3:$K$14, MATCH($B52,DEM_D6_PWR!$H$3:$H$14,0), 1)</f>
        <v>6.3698412809107041E-2</v>
      </c>
    </row>
    <row r="53" spans="1:6">
      <c r="A53" s="1">
        <v>43352</v>
      </c>
      <c r="B53" s="6">
        <f t="shared" si="0"/>
        <v>9</v>
      </c>
      <c r="C53">
        <v>6000</v>
      </c>
      <c r="D53">
        <v>1521.046</v>
      </c>
      <c r="E53">
        <v>3538</v>
      </c>
      <c r="F53">
        <f>INDEX(DEM_D6_PWR!$K$3:$K$14, MATCH($B53,DEM_D6_PWR!$H$3:$H$14,0), 1)</f>
        <v>6.3698412809107041E-2</v>
      </c>
    </row>
    <row r="54" spans="1:6">
      <c r="A54" s="1">
        <v>43353</v>
      </c>
      <c r="B54" s="6">
        <f t="shared" si="0"/>
        <v>9</v>
      </c>
      <c r="C54">
        <v>6000</v>
      </c>
      <c r="D54">
        <v>1512.3420000000001</v>
      </c>
      <c r="E54">
        <v>3538</v>
      </c>
      <c r="F54">
        <f>INDEX(DEM_D6_PWR!$K$3:$K$14, MATCH($B54,DEM_D6_PWR!$H$3:$H$14,0), 1)</f>
        <v>6.3698412809107041E-2</v>
      </c>
    </row>
    <row r="55" spans="1:6">
      <c r="A55" s="1">
        <v>43354</v>
      </c>
      <c r="B55" s="6">
        <f t="shared" si="0"/>
        <v>9</v>
      </c>
      <c r="C55">
        <v>6000</v>
      </c>
      <c r="D55">
        <v>1504.894</v>
      </c>
      <c r="E55">
        <v>3538</v>
      </c>
      <c r="F55">
        <f>INDEX(DEM_D6_PWR!$K$3:$K$14, MATCH($B55,DEM_D6_PWR!$H$3:$H$14,0), 1)</f>
        <v>6.3698412809107041E-2</v>
      </c>
    </row>
    <row r="56" spans="1:6">
      <c r="A56" s="1">
        <v>43355</v>
      </c>
      <c r="B56" s="6">
        <f t="shared" si="0"/>
        <v>9</v>
      </c>
      <c r="C56">
        <v>6000</v>
      </c>
      <c r="D56">
        <v>1498.2470000000001</v>
      </c>
      <c r="E56">
        <v>3538</v>
      </c>
      <c r="F56">
        <f>INDEX(DEM_D6_PWR!$K$3:$K$14, MATCH($B56,DEM_D6_PWR!$H$3:$H$14,0), 1)</f>
        <v>6.3698412809107041E-2</v>
      </c>
    </row>
    <row r="57" spans="1:6">
      <c r="A57" s="1">
        <v>43356</v>
      </c>
      <c r="B57" s="6">
        <f t="shared" si="0"/>
        <v>9</v>
      </c>
      <c r="C57">
        <v>6000</v>
      </c>
      <c r="D57">
        <v>1489.903</v>
      </c>
      <c r="E57">
        <v>3538</v>
      </c>
      <c r="F57">
        <f>INDEX(DEM_D6_PWR!$K$3:$K$14, MATCH($B57,DEM_D6_PWR!$H$3:$H$14,0), 1)</f>
        <v>6.3698412809107041E-2</v>
      </c>
    </row>
    <row r="58" spans="1:6">
      <c r="A58" s="1">
        <v>43357</v>
      </c>
      <c r="B58" s="6">
        <f t="shared" si="0"/>
        <v>9</v>
      </c>
      <c r="C58">
        <v>6000</v>
      </c>
      <c r="D58">
        <v>1482.96</v>
      </c>
      <c r="E58">
        <v>3538</v>
      </c>
      <c r="F58">
        <f>INDEX(DEM_D6_PWR!$K$3:$K$14, MATCH($B58,DEM_D6_PWR!$H$3:$H$14,0), 1)</f>
        <v>6.3698412809107041E-2</v>
      </c>
    </row>
    <row r="59" spans="1:6">
      <c r="A59" s="1">
        <v>43358</v>
      </c>
      <c r="B59" s="6">
        <f t="shared" si="0"/>
        <v>9</v>
      </c>
      <c r="C59">
        <v>6000</v>
      </c>
      <c r="D59">
        <v>1473.9939999999999</v>
      </c>
      <c r="E59">
        <v>3538</v>
      </c>
      <c r="F59">
        <f>INDEX(DEM_D6_PWR!$K$3:$K$14, MATCH($B59,DEM_D6_PWR!$H$3:$H$14,0), 1)</f>
        <v>6.3698412809107041E-2</v>
      </c>
    </row>
    <row r="60" spans="1:6">
      <c r="A60" s="1">
        <v>43359</v>
      </c>
      <c r="B60" s="6">
        <f t="shared" si="0"/>
        <v>9</v>
      </c>
      <c r="C60">
        <v>6000</v>
      </c>
      <c r="D60">
        <v>1466.508</v>
      </c>
      <c r="E60">
        <v>3525.5</v>
      </c>
      <c r="F60">
        <f>INDEX(DEM_D6_PWR!$K$3:$K$14, MATCH($B60,DEM_D6_PWR!$H$3:$H$14,0), 1)</f>
        <v>6.3698412809107041E-2</v>
      </c>
    </row>
    <row r="61" spans="1:6">
      <c r="A61" s="1">
        <v>43360</v>
      </c>
      <c r="B61" s="6">
        <f t="shared" si="0"/>
        <v>9</v>
      </c>
      <c r="C61">
        <v>6000</v>
      </c>
      <c r="D61">
        <v>1458.7950000000001</v>
      </c>
      <c r="E61">
        <v>3513</v>
      </c>
      <c r="F61">
        <f>INDEX(DEM_D6_PWR!$K$3:$K$14, MATCH($B61,DEM_D6_PWR!$H$3:$H$14,0), 1)</f>
        <v>6.3698412809107041E-2</v>
      </c>
    </row>
    <row r="62" spans="1:6">
      <c r="A62" s="1">
        <v>43361</v>
      </c>
      <c r="B62" s="6">
        <f t="shared" si="0"/>
        <v>9</v>
      </c>
      <c r="C62">
        <v>6000</v>
      </c>
      <c r="D62">
        <v>1451.0250000000001</v>
      </c>
      <c r="E62">
        <v>3500.5</v>
      </c>
      <c r="F62">
        <f>INDEX(DEM_D6_PWR!$K$3:$K$14, MATCH($B62,DEM_D6_PWR!$H$3:$H$14,0), 1)</f>
        <v>6.3698412809107041E-2</v>
      </c>
    </row>
    <row r="63" spans="1:6">
      <c r="A63" s="1">
        <v>43362</v>
      </c>
      <c r="B63" s="6">
        <f t="shared" si="0"/>
        <v>9</v>
      </c>
      <c r="C63">
        <v>6000</v>
      </c>
      <c r="D63">
        <v>1447.6559999999999</v>
      </c>
      <c r="E63">
        <v>3488</v>
      </c>
      <c r="F63">
        <f>INDEX(DEM_D6_PWR!$K$3:$K$14, MATCH($B63,DEM_D6_PWR!$H$3:$H$14,0), 1)</f>
        <v>6.3698412809107041E-2</v>
      </c>
    </row>
    <row r="64" spans="1:6">
      <c r="A64" s="1">
        <v>43363</v>
      </c>
      <c r="B64" s="6">
        <f t="shared" si="0"/>
        <v>9</v>
      </c>
      <c r="C64">
        <v>6000</v>
      </c>
      <c r="D64">
        <v>1439.8440000000001</v>
      </c>
      <c r="E64">
        <v>3475.5</v>
      </c>
      <c r="F64">
        <f>INDEX(DEM_D6_PWR!$K$3:$K$14, MATCH($B64,DEM_D6_PWR!$H$3:$H$14,0), 1)</f>
        <v>6.3698412809107041E-2</v>
      </c>
    </row>
    <row r="65" spans="1:6">
      <c r="A65" s="1">
        <v>43364</v>
      </c>
      <c r="B65" s="6">
        <f t="shared" si="0"/>
        <v>9</v>
      </c>
      <c r="C65">
        <v>6000</v>
      </c>
      <c r="D65">
        <v>1432.479</v>
      </c>
      <c r="E65">
        <v>3463</v>
      </c>
      <c r="F65">
        <f>INDEX(DEM_D6_PWR!$K$3:$K$14, MATCH($B65,DEM_D6_PWR!$H$3:$H$14,0), 1)</f>
        <v>6.3698412809107041E-2</v>
      </c>
    </row>
    <row r="66" spans="1:6">
      <c r="A66" s="1">
        <v>43365</v>
      </c>
      <c r="B66" s="6">
        <f t="shared" si="0"/>
        <v>9</v>
      </c>
      <c r="C66">
        <v>6000</v>
      </c>
      <c r="D66">
        <v>1424.7239999999999</v>
      </c>
      <c r="E66">
        <v>3450.5</v>
      </c>
      <c r="F66">
        <f>INDEX(DEM_D6_PWR!$K$3:$K$14, MATCH($B66,DEM_D6_PWR!$H$3:$H$14,0), 1)</f>
        <v>6.3698412809107041E-2</v>
      </c>
    </row>
    <row r="67" spans="1:6">
      <c r="A67" s="1">
        <v>43366</v>
      </c>
      <c r="B67" s="6">
        <f t="shared" si="0"/>
        <v>9</v>
      </c>
      <c r="C67">
        <v>6000</v>
      </c>
      <c r="D67">
        <v>1416.915</v>
      </c>
      <c r="E67">
        <v>3438</v>
      </c>
      <c r="F67">
        <f>INDEX(DEM_D6_PWR!$K$3:$K$14, MATCH($B67,DEM_D6_PWR!$H$3:$H$14,0), 1)</f>
        <v>6.3698412809107041E-2</v>
      </c>
    </row>
    <row r="68" spans="1:6">
      <c r="A68" s="1">
        <v>43367</v>
      </c>
      <c r="B68" s="6">
        <f t="shared" si="0"/>
        <v>9</v>
      </c>
      <c r="C68">
        <v>6000</v>
      </c>
      <c r="D68">
        <v>1410.4570000000001</v>
      </c>
      <c r="E68">
        <v>3425.5</v>
      </c>
      <c r="F68">
        <f>INDEX(DEM_D6_PWR!$K$3:$K$14, MATCH($B68,DEM_D6_PWR!$H$3:$H$14,0), 1)</f>
        <v>6.3698412809107041E-2</v>
      </c>
    </row>
    <row r="69" spans="1:6">
      <c r="A69" s="1">
        <v>43368</v>
      </c>
      <c r="B69" s="6">
        <f t="shared" si="0"/>
        <v>9</v>
      </c>
      <c r="C69">
        <v>6000</v>
      </c>
      <c r="D69">
        <v>1403.443</v>
      </c>
      <c r="E69">
        <v>3413</v>
      </c>
      <c r="F69">
        <f>INDEX(DEM_D6_PWR!$K$3:$K$14, MATCH($B69,DEM_D6_PWR!$H$3:$H$14,0), 1)</f>
        <v>6.3698412809107041E-2</v>
      </c>
    </row>
    <row r="70" spans="1:6">
      <c r="A70" s="1">
        <v>43369</v>
      </c>
      <c r="B70" s="6">
        <f t="shared" si="0"/>
        <v>9</v>
      </c>
      <c r="C70">
        <v>6000</v>
      </c>
      <c r="D70">
        <v>1395.8789999999999</v>
      </c>
      <c r="E70">
        <v>3400.5</v>
      </c>
      <c r="F70">
        <f>INDEX(DEM_D6_PWR!$K$3:$K$14, MATCH($B70,DEM_D6_PWR!$H$3:$H$14,0), 1)</f>
        <v>6.3698412809107041E-2</v>
      </c>
    </row>
    <row r="71" spans="1:6">
      <c r="A71" s="1">
        <v>43370</v>
      </c>
      <c r="B71" s="6">
        <f t="shared" si="0"/>
        <v>9</v>
      </c>
      <c r="C71">
        <v>6000</v>
      </c>
      <c r="D71">
        <v>1388.097</v>
      </c>
      <c r="E71">
        <v>3388</v>
      </c>
      <c r="F71">
        <f>INDEX(DEM_D6_PWR!$K$3:$K$14, MATCH($B71,DEM_D6_PWR!$H$3:$H$14,0), 1)</f>
        <v>6.3698412809107041E-2</v>
      </c>
    </row>
    <row r="72" spans="1:6">
      <c r="A72" s="1">
        <v>43371</v>
      </c>
      <c r="B72" s="6">
        <f t="shared" si="0"/>
        <v>9</v>
      </c>
      <c r="C72">
        <v>6008</v>
      </c>
      <c r="D72">
        <v>1380.345</v>
      </c>
      <c r="E72">
        <v>3375.5</v>
      </c>
      <c r="F72">
        <f>INDEX(DEM_D6_PWR!$K$3:$K$14, MATCH($B72,DEM_D6_PWR!$H$3:$H$14,0), 1)</f>
        <v>6.3698412809107041E-2</v>
      </c>
    </row>
    <row r="73" spans="1:6">
      <c r="A73" s="1">
        <v>43372</v>
      </c>
      <c r="B73" s="6">
        <f t="shared" si="0"/>
        <v>9</v>
      </c>
      <c r="C73">
        <v>6000</v>
      </c>
      <c r="D73">
        <v>1372.136</v>
      </c>
      <c r="E73">
        <v>3363</v>
      </c>
      <c r="F73">
        <f>INDEX(DEM_D6_PWR!$K$3:$K$14, MATCH($B73,DEM_D6_PWR!$H$3:$H$14,0), 1)</f>
        <v>6.3698412809107041E-2</v>
      </c>
    </row>
    <row r="74" spans="1:6">
      <c r="A74" s="1">
        <v>43373</v>
      </c>
      <c r="B74" s="6">
        <f t="shared" si="0"/>
        <v>9</v>
      </c>
      <c r="C74">
        <v>6000</v>
      </c>
      <c r="D74">
        <v>1364.6880000000001</v>
      </c>
      <c r="E74">
        <v>3350.5</v>
      </c>
      <c r="F74">
        <f>INDEX(DEM_D6_PWR!$K$3:$K$14, MATCH($B74,DEM_D6_PWR!$H$3:$H$14,0), 1)</f>
        <v>6.3698412809107041E-2</v>
      </c>
    </row>
    <row r="75" spans="1:6">
      <c r="A75" s="1">
        <v>43374</v>
      </c>
      <c r="B75" s="6">
        <f t="shared" si="0"/>
        <v>10</v>
      </c>
      <c r="C75">
        <v>5750</v>
      </c>
      <c r="D75">
        <v>1354.8530000000001</v>
      </c>
      <c r="E75">
        <v>3338</v>
      </c>
      <c r="F75">
        <f>INDEX(DEM_D6_PWR!$K$3:$K$14, MATCH($B75,DEM_D6_PWR!$H$3:$H$14,0), 1)</f>
        <v>1.1954685109460041E-2</v>
      </c>
    </row>
    <row r="76" spans="1:6">
      <c r="A76" s="1">
        <v>43375</v>
      </c>
      <c r="B76" s="6">
        <f t="shared" si="0"/>
        <v>10</v>
      </c>
      <c r="C76">
        <v>5250</v>
      </c>
      <c r="D76">
        <v>1348.43</v>
      </c>
      <c r="E76">
        <v>3325.5</v>
      </c>
      <c r="F76">
        <f>INDEX(DEM_D6_PWR!$K$3:$K$14, MATCH($B76,DEM_D6_PWR!$H$3:$H$14,0), 1)</f>
        <v>1.1954685109460041E-2</v>
      </c>
    </row>
    <row r="77" spans="1:6">
      <c r="A77" s="1">
        <v>43376</v>
      </c>
      <c r="B77" s="6">
        <f t="shared" si="0"/>
        <v>10</v>
      </c>
      <c r="C77">
        <v>4750</v>
      </c>
      <c r="D77">
        <v>1337.799</v>
      </c>
      <c r="E77">
        <v>3313</v>
      </c>
      <c r="F77">
        <f>INDEX(DEM_D6_PWR!$K$3:$K$14, MATCH($B77,DEM_D6_PWR!$H$3:$H$14,0), 1)</f>
        <v>1.1954685109460041E-2</v>
      </c>
    </row>
    <row r="78" spans="1:6">
      <c r="A78" s="1">
        <v>43377</v>
      </c>
      <c r="B78" s="6">
        <f t="shared" ref="B78:B141" si="1">MONTH(A78)</f>
        <v>10</v>
      </c>
      <c r="C78">
        <v>4250</v>
      </c>
      <c r="D78">
        <v>1330.796</v>
      </c>
      <c r="E78">
        <v>3300.5</v>
      </c>
      <c r="F78">
        <f>INDEX(DEM_D6_PWR!$K$3:$K$14, MATCH($B78,DEM_D6_PWR!$H$3:$H$14,0), 1)</f>
        <v>1.1954685109460041E-2</v>
      </c>
    </row>
    <row r="79" spans="1:6">
      <c r="A79" s="1">
        <v>43378</v>
      </c>
      <c r="B79" s="6">
        <f t="shared" si="1"/>
        <v>10</v>
      </c>
      <c r="C79">
        <v>3750</v>
      </c>
      <c r="D79">
        <v>1323.3440000000001</v>
      </c>
      <c r="E79">
        <v>3288</v>
      </c>
      <c r="F79">
        <f>INDEX(DEM_D6_PWR!$K$3:$K$14, MATCH($B79,DEM_D6_PWR!$H$3:$H$14,0), 1)</f>
        <v>1.1954685109460041E-2</v>
      </c>
    </row>
    <row r="80" spans="1:6">
      <c r="A80" s="1">
        <v>43379</v>
      </c>
      <c r="B80" s="6">
        <f t="shared" si="1"/>
        <v>10</v>
      </c>
      <c r="C80">
        <v>3250</v>
      </c>
      <c r="D80">
        <v>1317.654</v>
      </c>
      <c r="E80">
        <v>3275.5</v>
      </c>
      <c r="F80">
        <f>INDEX(DEM_D6_PWR!$K$3:$K$14, MATCH($B80,DEM_D6_PWR!$H$3:$H$14,0), 1)</f>
        <v>1.1954685109460041E-2</v>
      </c>
    </row>
    <row r="81" spans="1:6">
      <c r="A81" s="1">
        <v>43380</v>
      </c>
      <c r="B81" s="6">
        <f t="shared" si="1"/>
        <v>10</v>
      </c>
      <c r="C81">
        <v>2750</v>
      </c>
      <c r="D81">
        <v>1311.8240000000001</v>
      </c>
      <c r="E81">
        <v>3263</v>
      </c>
      <c r="F81">
        <f>INDEX(DEM_D6_PWR!$K$3:$K$14, MATCH($B81,DEM_D6_PWR!$H$3:$H$14,0), 1)</f>
        <v>1.1954685109460041E-2</v>
      </c>
    </row>
    <row r="82" spans="1:6">
      <c r="A82" s="1">
        <v>43381</v>
      </c>
      <c r="B82" s="6">
        <f t="shared" si="1"/>
        <v>10</v>
      </c>
      <c r="C82">
        <v>2500</v>
      </c>
      <c r="D82">
        <v>1306.2460000000001</v>
      </c>
      <c r="E82">
        <v>3250.5</v>
      </c>
      <c r="F82">
        <f>INDEX(DEM_D6_PWR!$K$3:$K$14, MATCH($B82,DEM_D6_PWR!$H$3:$H$14,0), 1)</f>
        <v>1.1954685109460041E-2</v>
      </c>
    </row>
    <row r="83" spans="1:6">
      <c r="A83" s="1">
        <v>43382</v>
      </c>
      <c r="B83" s="6">
        <f t="shared" si="1"/>
        <v>10</v>
      </c>
      <c r="C83">
        <v>2500</v>
      </c>
      <c r="D83">
        <v>1302.4849999999999</v>
      </c>
      <c r="E83">
        <v>3238</v>
      </c>
      <c r="F83">
        <f>INDEX(DEM_D6_PWR!$K$3:$K$14, MATCH($B83,DEM_D6_PWR!$H$3:$H$14,0), 1)</f>
        <v>1.1954685109460041E-2</v>
      </c>
    </row>
    <row r="84" spans="1:6">
      <c r="A84" s="1">
        <v>43383</v>
      </c>
      <c r="B84" s="6">
        <f t="shared" si="1"/>
        <v>10</v>
      </c>
      <c r="C84">
        <v>2500</v>
      </c>
      <c r="D84">
        <v>1297.7159999999999</v>
      </c>
      <c r="E84">
        <v>3225.5</v>
      </c>
      <c r="F84">
        <f>INDEX(DEM_D6_PWR!$K$3:$K$14, MATCH($B84,DEM_D6_PWR!$H$3:$H$14,0), 1)</f>
        <v>1.1954685109460041E-2</v>
      </c>
    </row>
    <row r="85" spans="1:6">
      <c r="A85" s="1">
        <v>43384</v>
      </c>
      <c r="B85" s="6">
        <f t="shared" si="1"/>
        <v>10</v>
      </c>
      <c r="C85">
        <v>2475</v>
      </c>
      <c r="D85">
        <v>1293.8150000000001</v>
      </c>
      <c r="E85">
        <v>3213</v>
      </c>
      <c r="F85">
        <f>INDEX(DEM_D6_PWR!$K$3:$K$14, MATCH($B85,DEM_D6_PWR!$H$3:$H$14,0), 1)</f>
        <v>1.1954685109460041E-2</v>
      </c>
    </row>
    <row r="86" spans="1:6">
      <c r="A86" s="1">
        <v>43385</v>
      </c>
      <c r="B86" s="6">
        <f t="shared" si="1"/>
        <v>10</v>
      </c>
      <c r="C86">
        <v>2450</v>
      </c>
      <c r="D86">
        <v>1289.3</v>
      </c>
      <c r="E86">
        <v>3200.5</v>
      </c>
      <c r="F86">
        <f>INDEX(DEM_D6_PWR!$K$3:$K$14, MATCH($B86,DEM_D6_PWR!$H$3:$H$14,0), 1)</f>
        <v>1.1954685109460041E-2</v>
      </c>
    </row>
    <row r="87" spans="1:6">
      <c r="A87" s="1">
        <v>43386</v>
      </c>
      <c r="B87" s="6">
        <f t="shared" si="1"/>
        <v>10</v>
      </c>
      <c r="C87">
        <v>2450</v>
      </c>
      <c r="D87">
        <v>1284.951</v>
      </c>
      <c r="E87">
        <v>3188</v>
      </c>
      <c r="F87">
        <f>INDEX(DEM_D6_PWR!$K$3:$K$14, MATCH($B87,DEM_D6_PWR!$H$3:$H$14,0), 1)</f>
        <v>1.1954685109460041E-2</v>
      </c>
    </row>
    <row r="88" spans="1:6">
      <c r="A88" s="1">
        <v>43387</v>
      </c>
      <c r="B88" s="6">
        <f t="shared" si="1"/>
        <v>10</v>
      </c>
      <c r="C88">
        <v>2450</v>
      </c>
      <c r="D88">
        <v>1280.07</v>
      </c>
      <c r="E88">
        <v>3175.5</v>
      </c>
      <c r="F88">
        <f>INDEX(DEM_D6_PWR!$K$3:$K$14, MATCH($B88,DEM_D6_PWR!$H$3:$H$14,0), 1)</f>
        <v>1.1954685109460041E-2</v>
      </c>
    </row>
    <row r="89" spans="1:6">
      <c r="A89" s="1">
        <v>43388</v>
      </c>
      <c r="B89" s="6">
        <f t="shared" si="1"/>
        <v>10</v>
      </c>
      <c r="C89">
        <v>2450</v>
      </c>
      <c r="D89">
        <v>1275.278</v>
      </c>
      <c r="E89">
        <v>3163</v>
      </c>
      <c r="F89">
        <f>INDEX(DEM_D6_PWR!$K$3:$K$14, MATCH($B89,DEM_D6_PWR!$H$3:$H$14,0), 1)</f>
        <v>1.1954685109460041E-2</v>
      </c>
    </row>
    <row r="90" spans="1:6">
      <c r="A90" s="1">
        <v>43389</v>
      </c>
      <c r="B90" s="6">
        <f t="shared" si="1"/>
        <v>10</v>
      </c>
      <c r="C90">
        <v>2450</v>
      </c>
      <c r="D90">
        <v>1269.653</v>
      </c>
      <c r="E90">
        <v>3163</v>
      </c>
      <c r="F90">
        <f>INDEX(DEM_D6_PWR!$K$3:$K$14, MATCH($B90,DEM_D6_PWR!$H$3:$H$14,0), 1)</f>
        <v>1.1954685109460041E-2</v>
      </c>
    </row>
    <row r="91" spans="1:6">
      <c r="A91" s="1">
        <v>43390</v>
      </c>
      <c r="B91" s="6">
        <f t="shared" si="1"/>
        <v>10</v>
      </c>
      <c r="C91">
        <v>2450</v>
      </c>
      <c r="D91">
        <v>1264.6569999999999</v>
      </c>
      <c r="E91">
        <v>3163</v>
      </c>
      <c r="F91">
        <f>INDEX(DEM_D6_PWR!$K$3:$K$14, MATCH($B91,DEM_D6_PWR!$H$3:$H$14,0), 1)</f>
        <v>1.1954685109460041E-2</v>
      </c>
    </row>
    <row r="92" spans="1:6">
      <c r="A92" s="1">
        <v>43391</v>
      </c>
      <c r="B92" s="6">
        <f t="shared" si="1"/>
        <v>10</v>
      </c>
      <c r="C92">
        <v>2450</v>
      </c>
      <c r="D92">
        <v>1259.752</v>
      </c>
      <c r="E92">
        <v>3163</v>
      </c>
      <c r="F92">
        <f>INDEX(DEM_D6_PWR!$K$3:$K$14, MATCH($B92,DEM_D6_PWR!$H$3:$H$14,0), 1)</f>
        <v>1.1954685109460041E-2</v>
      </c>
    </row>
    <row r="93" spans="1:6">
      <c r="A93" s="1">
        <v>43392</v>
      </c>
      <c r="B93" s="6">
        <f t="shared" si="1"/>
        <v>10</v>
      </c>
      <c r="C93">
        <v>2450</v>
      </c>
      <c r="D93">
        <v>1255.317</v>
      </c>
      <c r="E93">
        <v>3163</v>
      </c>
      <c r="F93">
        <f>INDEX(DEM_D6_PWR!$K$3:$K$14, MATCH($B93,DEM_D6_PWR!$H$3:$H$14,0), 1)</f>
        <v>1.1954685109460041E-2</v>
      </c>
    </row>
    <row r="94" spans="1:6">
      <c r="A94" s="1">
        <v>43393</v>
      </c>
      <c r="B94" s="6">
        <f t="shared" si="1"/>
        <v>10</v>
      </c>
      <c r="C94">
        <v>2450</v>
      </c>
      <c r="D94">
        <v>1252.2049999999999</v>
      </c>
      <c r="E94">
        <v>3163</v>
      </c>
      <c r="F94">
        <f>INDEX(DEM_D6_PWR!$K$3:$K$14, MATCH($B94,DEM_D6_PWR!$H$3:$H$14,0), 1)</f>
        <v>1.1954685109460041E-2</v>
      </c>
    </row>
    <row r="95" spans="1:6">
      <c r="A95" s="1">
        <v>43394</v>
      </c>
      <c r="B95" s="6">
        <f t="shared" si="1"/>
        <v>10</v>
      </c>
      <c r="C95">
        <v>2450</v>
      </c>
      <c r="D95">
        <v>1248.9949999999999</v>
      </c>
      <c r="E95">
        <v>3163</v>
      </c>
      <c r="F95">
        <f>INDEX(DEM_D6_PWR!$K$3:$K$14, MATCH($B95,DEM_D6_PWR!$H$3:$H$14,0), 1)</f>
        <v>1.1954685109460041E-2</v>
      </c>
    </row>
    <row r="96" spans="1:6">
      <c r="A96" s="1">
        <v>43395</v>
      </c>
      <c r="B96" s="6">
        <f t="shared" si="1"/>
        <v>10</v>
      </c>
      <c r="C96">
        <v>2450</v>
      </c>
      <c r="D96">
        <v>1243.143</v>
      </c>
      <c r="E96">
        <v>3163</v>
      </c>
      <c r="F96">
        <f>INDEX(DEM_D6_PWR!$K$3:$K$14, MATCH($B96,DEM_D6_PWR!$H$3:$H$14,0), 1)</f>
        <v>1.1954685109460041E-2</v>
      </c>
    </row>
    <row r="97" spans="1:6">
      <c r="A97" s="1">
        <v>43396</v>
      </c>
      <c r="B97" s="6">
        <f t="shared" si="1"/>
        <v>10</v>
      </c>
      <c r="C97">
        <v>2450</v>
      </c>
      <c r="D97">
        <v>1235.4970000000001</v>
      </c>
      <c r="E97">
        <v>3163</v>
      </c>
      <c r="F97">
        <f>INDEX(DEM_D6_PWR!$K$3:$K$14, MATCH($B97,DEM_D6_PWR!$H$3:$H$14,0), 1)</f>
        <v>1.1954685109460041E-2</v>
      </c>
    </row>
    <row r="98" spans="1:6">
      <c r="A98" s="1">
        <v>43397</v>
      </c>
      <c r="B98" s="6">
        <f t="shared" si="1"/>
        <v>10</v>
      </c>
      <c r="C98">
        <v>2450</v>
      </c>
      <c r="D98">
        <v>1228.412</v>
      </c>
      <c r="E98">
        <v>3163</v>
      </c>
      <c r="F98">
        <f>INDEX(DEM_D6_PWR!$K$3:$K$14, MATCH($B98,DEM_D6_PWR!$H$3:$H$14,0), 1)</f>
        <v>1.1954685109460041E-2</v>
      </c>
    </row>
    <row r="99" spans="1:6">
      <c r="A99" s="1">
        <v>43398</v>
      </c>
      <c r="B99" s="6">
        <f t="shared" si="1"/>
        <v>10</v>
      </c>
      <c r="C99">
        <v>2450</v>
      </c>
      <c r="D99">
        <v>1221.43</v>
      </c>
      <c r="E99">
        <v>3163</v>
      </c>
      <c r="F99">
        <f>INDEX(DEM_D6_PWR!$K$3:$K$14, MATCH($B99,DEM_D6_PWR!$H$3:$H$14,0), 1)</f>
        <v>1.1954685109460041E-2</v>
      </c>
    </row>
    <row r="100" spans="1:6">
      <c r="A100" s="1">
        <v>43399</v>
      </c>
      <c r="B100" s="6">
        <f t="shared" si="1"/>
        <v>10</v>
      </c>
      <c r="C100">
        <v>2450</v>
      </c>
      <c r="D100">
        <v>1214.104</v>
      </c>
      <c r="E100">
        <v>3163</v>
      </c>
      <c r="F100">
        <f>INDEX(DEM_D6_PWR!$K$3:$K$14, MATCH($B100,DEM_D6_PWR!$H$3:$H$14,0), 1)</f>
        <v>1.1954685109460041E-2</v>
      </c>
    </row>
    <row r="101" spans="1:6">
      <c r="A101" s="1">
        <v>43400</v>
      </c>
      <c r="B101" s="6">
        <f t="shared" si="1"/>
        <v>10</v>
      </c>
      <c r="C101">
        <v>2450</v>
      </c>
      <c r="D101">
        <v>1207.4770000000001</v>
      </c>
      <c r="E101">
        <v>3163</v>
      </c>
      <c r="F101">
        <f>INDEX(DEM_D6_PWR!$K$3:$K$14, MATCH($B101,DEM_D6_PWR!$H$3:$H$14,0), 1)</f>
        <v>1.1954685109460041E-2</v>
      </c>
    </row>
    <row r="102" spans="1:6">
      <c r="A102" s="1">
        <v>43401</v>
      </c>
      <c r="B102" s="6">
        <f t="shared" si="1"/>
        <v>10</v>
      </c>
      <c r="C102">
        <v>2450</v>
      </c>
      <c r="D102">
        <v>1199.6189999999999</v>
      </c>
      <c r="E102">
        <v>3163</v>
      </c>
      <c r="F102">
        <f>INDEX(DEM_D6_PWR!$K$3:$K$14, MATCH($B102,DEM_D6_PWR!$H$3:$H$14,0), 1)</f>
        <v>1.1954685109460041E-2</v>
      </c>
    </row>
    <row r="103" spans="1:6">
      <c r="A103" s="1">
        <v>43402</v>
      </c>
      <c r="B103" s="6">
        <f t="shared" si="1"/>
        <v>10</v>
      </c>
      <c r="C103">
        <v>2350</v>
      </c>
      <c r="D103">
        <v>1192.1659999999999</v>
      </c>
      <c r="E103">
        <v>3163</v>
      </c>
      <c r="F103">
        <f>INDEX(DEM_D6_PWR!$K$3:$K$14, MATCH($B103,DEM_D6_PWR!$H$3:$H$14,0), 1)</f>
        <v>1.1954685109460041E-2</v>
      </c>
    </row>
    <row r="104" spans="1:6">
      <c r="A104" s="1">
        <v>43403</v>
      </c>
      <c r="B104" s="6">
        <f t="shared" si="1"/>
        <v>10</v>
      </c>
      <c r="C104">
        <v>2150</v>
      </c>
      <c r="D104">
        <v>1185.038</v>
      </c>
      <c r="E104">
        <v>3163</v>
      </c>
      <c r="F104">
        <f>INDEX(DEM_D6_PWR!$K$3:$K$14, MATCH($B104,DEM_D6_PWR!$H$3:$H$14,0), 1)</f>
        <v>1.1954685109460041E-2</v>
      </c>
    </row>
    <row r="105" spans="1:6">
      <c r="A105" s="1">
        <v>43404</v>
      </c>
      <c r="B105" s="6">
        <f t="shared" si="1"/>
        <v>10</v>
      </c>
      <c r="C105">
        <v>1950</v>
      </c>
      <c r="D105">
        <v>1178.8910000000001</v>
      </c>
      <c r="E105">
        <v>3163</v>
      </c>
      <c r="F105">
        <f>INDEX(DEM_D6_PWR!$K$3:$K$14, MATCH($B105,DEM_D6_PWR!$H$3:$H$14,0), 1)</f>
        <v>1.1954685109460041E-2</v>
      </c>
    </row>
    <row r="106" spans="1:6">
      <c r="A106" s="1">
        <v>43405</v>
      </c>
      <c r="B106" s="6">
        <f t="shared" si="1"/>
        <v>11</v>
      </c>
      <c r="C106">
        <v>1800</v>
      </c>
      <c r="D106">
        <v>1171.9659999999999</v>
      </c>
      <c r="E106">
        <v>3163</v>
      </c>
      <c r="F106">
        <f>INDEX(DEM_D6_PWR!$K$3:$K$14, MATCH($B106,DEM_D6_PWR!$H$3:$H$14,0), 1)</f>
        <v>3.6507936135407479E-4</v>
      </c>
    </row>
    <row r="107" spans="1:6">
      <c r="A107" s="1">
        <v>43406</v>
      </c>
      <c r="B107" s="6">
        <f t="shared" si="1"/>
        <v>11</v>
      </c>
      <c r="C107">
        <v>1750</v>
      </c>
      <c r="D107">
        <v>1165.8679999999999</v>
      </c>
      <c r="E107">
        <v>3163</v>
      </c>
      <c r="F107">
        <f>INDEX(DEM_D6_PWR!$K$3:$K$14, MATCH($B107,DEM_D6_PWR!$H$3:$H$14,0), 1)</f>
        <v>3.6507936135407479E-4</v>
      </c>
    </row>
    <row r="108" spans="1:6">
      <c r="A108" s="1">
        <v>43407</v>
      </c>
      <c r="B108" s="6">
        <f t="shared" si="1"/>
        <v>11</v>
      </c>
      <c r="C108">
        <v>1750</v>
      </c>
      <c r="D108">
        <v>1158.78</v>
      </c>
      <c r="E108">
        <v>3163</v>
      </c>
      <c r="F108">
        <f>INDEX(DEM_D6_PWR!$K$3:$K$14, MATCH($B108,DEM_D6_PWR!$H$3:$H$14,0), 1)</f>
        <v>3.6507936135407479E-4</v>
      </c>
    </row>
    <row r="109" spans="1:6">
      <c r="A109" s="1">
        <v>43408</v>
      </c>
      <c r="B109" s="6">
        <f t="shared" si="1"/>
        <v>11</v>
      </c>
      <c r="C109">
        <v>1823</v>
      </c>
      <c r="D109">
        <v>1151.723</v>
      </c>
      <c r="E109">
        <v>3163</v>
      </c>
      <c r="F109">
        <f>INDEX(DEM_D6_PWR!$K$3:$K$14, MATCH($B109,DEM_D6_PWR!$H$3:$H$14,0), 1)</f>
        <v>3.6507936135407479E-4</v>
      </c>
    </row>
    <row r="110" spans="1:6">
      <c r="A110" s="1">
        <v>43409</v>
      </c>
      <c r="B110" s="6">
        <f t="shared" si="1"/>
        <v>11</v>
      </c>
      <c r="C110">
        <v>1750</v>
      </c>
      <c r="D110">
        <v>1143.982</v>
      </c>
      <c r="E110">
        <v>3163</v>
      </c>
      <c r="F110">
        <f>INDEX(DEM_D6_PWR!$K$3:$K$14, MATCH($B110,DEM_D6_PWR!$H$3:$H$14,0), 1)</f>
        <v>3.6507936135407479E-4</v>
      </c>
    </row>
    <row r="111" spans="1:6">
      <c r="A111" s="1">
        <v>43410</v>
      </c>
      <c r="B111" s="6">
        <f t="shared" si="1"/>
        <v>11</v>
      </c>
      <c r="C111">
        <v>1750</v>
      </c>
      <c r="D111">
        <v>1136.704</v>
      </c>
      <c r="E111">
        <v>3163</v>
      </c>
      <c r="F111">
        <f>INDEX(DEM_D6_PWR!$K$3:$K$14, MATCH($B111,DEM_D6_PWR!$H$3:$H$14,0), 1)</f>
        <v>3.6507936135407479E-4</v>
      </c>
    </row>
    <row r="112" spans="1:6">
      <c r="A112" s="1">
        <v>43411</v>
      </c>
      <c r="B112" s="6">
        <f t="shared" si="1"/>
        <v>11</v>
      </c>
      <c r="C112">
        <v>1750</v>
      </c>
      <c r="D112">
        <v>1129.884</v>
      </c>
      <c r="E112">
        <v>3163</v>
      </c>
      <c r="F112">
        <f>INDEX(DEM_D6_PWR!$K$3:$K$14, MATCH($B112,DEM_D6_PWR!$H$3:$H$14,0), 1)</f>
        <v>3.6507936135407479E-4</v>
      </c>
    </row>
    <row r="113" spans="1:6">
      <c r="A113" s="1">
        <v>43412</v>
      </c>
      <c r="B113" s="6">
        <f t="shared" si="1"/>
        <v>11</v>
      </c>
      <c r="C113">
        <v>1750</v>
      </c>
      <c r="D113">
        <v>1123.2339999999999</v>
      </c>
      <c r="E113">
        <v>3163</v>
      </c>
      <c r="F113">
        <f>INDEX(DEM_D6_PWR!$K$3:$K$14, MATCH($B113,DEM_D6_PWR!$H$3:$H$14,0), 1)</f>
        <v>3.6507936135407479E-4</v>
      </c>
    </row>
    <row r="114" spans="1:6">
      <c r="A114" s="1">
        <v>43413</v>
      </c>
      <c r="B114" s="6">
        <f t="shared" si="1"/>
        <v>11</v>
      </c>
      <c r="C114">
        <v>1750</v>
      </c>
      <c r="D114">
        <v>1116.5419999999999</v>
      </c>
      <c r="E114">
        <v>3163</v>
      </c>
      <c r="F114">
        <f>INDEX(DEM_D6_PWR!$K$3:$K$14, MATCH($B114,DEM_D6_PWR!$H$3:$H$14,0), 1)</f>
        <v>3.6507936135407479E-4</v>
      </c>
    </row>
    <row r="115" spans="1:6">
      <c r="A115" s="1">
        <v>43414</v>
      </c>
      <c r="B115" s="6">
        <f t="shared" si="1"/>
        <v>11</v>
      </c>
      <c r="C115">
        <v>1750</v>
      </c>
      <c r="D115">
        <v>1107.7090000000001</v>
      </c>
      <c r="E115">
        <v>3163</v>
      </c>
      <c r="F115">
        <f>INDEX(DEM_D6_PWR!$K$3:$K$14, MATCH($B115,DEM_D6_PWR!$H$3:$H$14,0), 1)</f>
        <v>3.6507936135407479E-4</v>
      </c>
    </row>
    <row r="116" spans="1:6">
      <c r="A116" s="1">
        <v>43415</v>
      </c>
      <c r="B116" s="6">
        <f t="shared" si="1"/>
        <v>11</v>
      </c>
      <c r="C116">
        <v>1750</v>
      </c>
      <c r="D116">
        <v>1098.787</v>
      </c>
      <c r="E116">
        <v>3163</v>
      </c>
      <c r="F116">
        <f>INDEX(DEM_D6_PWR!$K$3:$K$14, MATCH($B116,DEM_D6_PWR!$H$3:$H$14,0), 1)</f>
        <v>3.6507936135407479E-4</v>
      </c>
    </row>
    <row r="117" spans="1:6">
      <c r="A117" s="1">
        <v>43416</v>
      </c>
      <c r="B117" s="6">
        <f t="shared" si="1"/>
        <v>11</v>
      </c>
      <c r="C117">
        <v>1750</v>
      </c>
      <c r="D117">
        <v>1089.9839999999999</v>
      </c>
      <c r="E117">
        <v>3163</v>
      </c>
      <c r="F117">
        <f>INDEX(DEM_D6_PWR!$K$3:$K$14, MATCH($B117,DEM_D6_PWR!$H$3:$H$14,0), 1)</f>
        <v>3.6507936135407479E-4</v>
      </c>
    </row>
    <row r="118" spans="1:6">
      <c r="A118" s="1">
        <v>43417</v>
      </c>
      <c r="B118" s="6">
        <f t="shared" si="1"/>
        <v>11</v>
      </c>
      <c r="C118">
        <v>1750</v>
      </c>
      <c r="D118">
        <v>1081.0930000000001</v>
      </c>
      <c r="E118">
        <v>3163</v>
      </c>
      <c r="F118">
        <f>INDEX(DEM_D6_PWR!$K$3:$K$14, MATCH($B118,DEM_D6_PWR!$H$3:$H$14,0), 1)</f>
        <v>3.6507936135407479E-4</v>
      </c>
    </row>
    <row r="119" spans="1:6">
      <c r="A119" s="1">
        <v>43418</v>
      </c>
      <c r="B119" s="6">
        <f t="shared" si="1"/>
        <v>11</v>
      </c>
      <c r="C119">
        <v>1750</v>
      </c>
      <c r="D119">
        <v>1074.7149999999999</v>
      </c>
      <c r="E119">
        <v>3163</v>
      </c>
      <c r="F119">
        <f>INDEX(DEM_D6_PWR!$K$3:$K$14, MATCH($B119,DEM_D6_PWR!$H$3:$H$14,0), 1)</f>
        <v>3.6507936135407479E-4</v>
      </c>
    </row>
    <row r="120" spans="1:6">
      <c r="A120" s="1">
        <v>43419</v>
      </c>
      <c r="B120" s="6">
        <f t="shared" si="1"/>
        <v>11</v>
      </c>
      <c r="C120">
        <v>1750</v>
      </c>
      <c r="D120">
        <v>1068.0909999999999</v>
      </c>
      <c r="E120">
        <v>3163</v>
      </c>
      <c r="F120">
        <f>INDEX(DEM_D6_PWR!$K$3:$K$14, MATCH($B120,DEM_D6_PWR!$H$3:$H$14,0), 1)</f>
        <v>3.6507936135407479E-4</v>
      </c>
    </row>
    <row r="121" spans="1:6">
      <c r="A121" s="1">
        <v>43420</v>
      </c>
      <c r="B121" s="6">
        <f t="shared" si="1"/>
        <v>11</v>
      </c>
      <c r="C121">
        <v>1750</v>
      </c>
      <c r="D121">
        <v>1062.31</v>
      </c>
      <c r="E121">
        <v>3163</v>
      </c>
      <c r="F121">
        <f>INDEX(DEM_D6_PWR!$K$3:$K$14, MATCH($B121,DEM_D6_PWR!$H$3:$H$14,0), 1)</f>
        <v>3.6507936135407479E-4</v>
      </c>
    </row>
    <row r="122" spans="1:6">
      <c r="A122" s="1">
        <v>43421</v>
      </c>
      <c r="B122" s="6">
        <f t="shared" si="1"/>
        <v>11</v>
      </c>
      <c r="C122">
        <v>1750</v>
      </c>
      <c r="D122">
        <v>1055.806</v>
      </c>
      <c r="E122">
        <v>3163</v>
      </c>
      <c r="F122">
        <f>INDEX(DEM_D6_PWR!$K$3:$K$14, MATCH($B122,DEM_D6_PWR!$H$3:$H$14,0), 1)</f>
        <v>3.6507936135407479E-4</v>
      </c>
    </row>
    <row r="123" spans="1:6">
      <c r="A123" s="1">
        <v>43422</v>
      </c>
      <c r="B123" s="6">
        <f t="shared" si="1"/>
        <v>11</v>
      </c>
      <c r="C123">
        <v>1750</v>
      </c>
      <c r="D123">
        <v>1050.5429999999999</v>
      </c>
      <c r="E123">
        <v>3163</v>
      </c>
      <c r="F123">
        <f>INDEX(DEM_D6_PWR!$K$3:$K$14, MATCH($B123,DEM_D6_PWR!$H$3:$H$14,0), 1)</f>
        <v>3.6507936135407479E-4</v>
      </c>
    </row>
    <row r="124" spans="1:6">
      <c r="A124" s="1">
        <v>43423</v>
      </c>
      <c r="B124" s="6">
        <f t="shared" si="1"/>
        <v>11</v>
      </c>
      <c r="C124">
        <v>1750</v>
      </c>
      <c r="D124">
        <v>1045.097</v>
      </c>
      <c r="E124">
        <v>3163</v>
      </c>
      <c r="F124">
        <f>INDEX(DEM_D6_PWR!$K$3:$K$14, MATCH($B124,DEM_D6_PWR!$H$3:$H$14,0), 1)</f>
        <v>3.6507936135407479E-4</v>
      </c>
    </row>
    <row r="125" spans="1:6">
      <c r="A125" s="1">
        <v>43424</v>
      </c>
      <c r="B125" s="6">
        <f t="shared" si="1"/>
        <v>11</v>
      </c>
      <c r="C125">
        <v>1750</v>
      </c>
      <c r="D125">
        <v>1040.941</v>
      </c>
      <c r="E125">
        <v>3163</v>
      </c>
      <c r="F125">
        <f>INDEX(DEM_D6_PWR!$K$3:$K$14, MATCH($B125,DEM_D6_PWR!$H$3:$H$14,0), 1)</f>
        <v>3.6507936135407479E-4</v>
      </c>
    </row>
    <row r="126" spans="1:6">
      <c r="A126" s="1">
        <v>43425</v>
      </c>
      <c r="B126" s="6">
        <f t="shared" si="1"/>
        <v>11</v>
      </c>
      <c r="C126">
        <v>1750</v>
      </c>
      <c r="D126">
        <v>1038.4670000000001</v>
      </c>
      <c r="E126">
        <v>3163</v>
      </c>
      <c r="F126">
        <f>INDEX(DEM_D6_PWR!$K$3:$K$14, MATCH($B126,DEM_D6_PWR!$H$3:$H$14,0), 1)</f>
        <v>3.6507936135407479E-4</v>
      </c>
    </row>
    <row r="127" spans="1:6">
      <c r="A127" s="1">
        <v>43426</v>
      </c>
      <c r="B127" s="6">
        <f t="shared" si="1"/>
        <v>11</v>
      </c>
      <c r="C127">
        <v>1750</v>
      </c>
      <c r="D127">
        <v>1035.796</v>
      </c>
      <c r="E127">
        <v>3163</v>
      </c>
      <c r="F127">
        <f>INDEX(DEM_D6_PWR!$K$3:$K$14, MATCH($B127,DEM_D6_PWR!$H$3:$H$14,0), 1)</f>
        <v>3.6507936135407479E-4</v>
      </c>
    </row>
    <row r="128" spans="1:6">
      <c r="A128" s="1">
        <v>43427</v>
      </c>
      <c r="B128" s="6">
        <f t="shared" si="1"/>
        <v>11</v>
      </c>
      <c r="C128">
        <v>1750</v>
      </c>
      <c r="D128">
        <v>1036.3969999999999</v>
      </c>
      <c r="E128">
        <v>3153.7539999999999</v>
      </c>
      <c r="F128">
        <f>INDEX(DEM_D6_PWR!$K$3:$K$14, MATCH($B128,DEM_D6_PWR!$H$3:$H$14,0), 1)</f>
        <v>3.6507936135407479E-4</v>
      </c>
    </row>
    <row r="129" spans="1:6">
      <c r="A129" s="1">
        <v>43428</v>
      </c>
      <c r="B129" s="6">
        <f t="shared" si="1"/>
        <v>11</v>
      </c>
      <c r="C129">
        <v>1750</v>
      </c>
      <c r="D129">
        <v>1041.2760000000001</v>
      </c>
      <c r="E129">
        <v>3149.8620000000001</v>
      </c>
      <c r="F129">
        <f>INDEX(DEM_D6_PWR!$K$3:$K$14, MATCH($B129,DEM_D6_PWR!$H$3:$H$14,0), 1)</f>
        <v>3.6507936135407479E-4</v>
      </c>
    </row>
    <row r="130" spans="1:6">
      <c r="A130" s="1">
        <v>43429</v>
      </c>
      <c r="B130" s="6">
        <f t="shared" si="1"/>
        <v>11</v>
      </c>
      <c r="C130">
        <v>1750</v>
      </c>
      <c r="D130">
        <v>1037.5309999999999</v>
      </c>
      <c r="E130">
        <v>3155.4430000000002</v>
      </c>
      <c r="F130">
        <f>INDEX(DEM_D6_PWR!$K$3:$K$14, MATCH($B130,DEM_D6_PWR!$H$3:$H$14,0), 1)</f>
        <v>3.6507936135407479E-4</v>
      </c>
    </row>
    <row r="131" spans="1:6">
      <c r="A131" s="1">
        <v>43430</v>
      </c>
      <c r="B131" s="6">
        <f t="shared" si="1"/>
        <v>11</v>
      </c>
      <c r="C131">
        <v>1750</v>
      </c>
      <c r="D131">
        <v>1033.73</v>
      </c>
      <c r="E131">
        <v>3160.92</v>
      </c>
      <c r="F131">
        <f>INDEX(DEM_D6_PWR!$K$3:$K$14, MATCH($B131,DEM_D6_PWR!$H$3:$H$14,0), 1)</f>
        <v>3.6507936135407479E-4</v>
      </c>
    </row>
    <row r="132" spans="1:6">
      <c r="A132" s="1">
        <v>43431</v>
      </c>
      <c r="B132" s="6">
        <f t="shared" si="1"/>
        <v>11</v>
      </c>
      <c r="C132">
        <v>1750</v>
      </c>
      <c r="D132">
        <v>1031.5319999999999</v>
      </c>
      <c r="E132">
        <v>3154.98</v>
      </c>
      <c r="F132">
        <f>INDEX(DEM_D6_PWR!$K$3:$K$14, MATCH($B132,DEM_D6_PWR!$H$3:$H$14,0), 1)</f>
        <v>3.6507936135407479E-4</v>
      </c>
    </row>
    <row r="133" spans="1:6">
      <c r="A133" s="1">
        <v>43432</v>
      </c>
      <c r="B133" s="6">
        <f t="shared" si="1"/>
        <v>11</v>
      </c>
      <c r="C133">
        <v>1750</v>
      </c>
      <c r="D133">
        <v>1029.1400000000001</v>
      </c>
      <c r="E133">
        <v>3143.277</v>
      </c>
      <c r="F133">
        <f>INDEX(DEM_D6_PWR!$K$3:$K$14, MATCH($B133,DEM_D6_PWR!$H$3:$H$14,0), 1)</f>
        <v>3.6507936135407479E-4</v>
      </c>
    </row>
    <row r="134" spans="1:6">
      <c r="A134" s="1">
        <v>43433</v>
      </c>
      <c r="B134" s="6">
        <f t="shared" si="1"/>
        <v>11</v>
      </c>
      <c r="C134">
        <v>1750</v>
      </c>
      <c r="D134">
        <v>1029.538</v>
      </c>
      <c r="E134">
        <v>3073.6419999999998</v>
      </c>
      <c r="F134">
        <f>INDEX(DEM_D6_PWR!$K$3:$K$14, MATCH($B134,DEM_D6_PWR!$H$3:$H$14,0), 1)</f>
        <v>3.6507936135407479E-4</v>
      </c>
    </row>
    <row r="135" spans="1:6">
      <c r="A135" s="1">
        <v>43434</v>
      </c>
      <c r="B135" s="6">
        <f t="shared" si="1"/>
        <v>11</v>
      </c>
      <c r="C135">
        <v>1750</v>
      </c>
      <c r="D135">
        <v>1029.8699999999999</v>
      </c>
      <c r="E135">
        <v>3081.3829999999998</v>
      </c>
      <c r="F135">
        <f>INDEX(DEM_D6_PWR!$K$3:$K$14, MATCH($B135,DEM_D6_PWR!$H$3:$H$14,0), 1)</f>
        <v>3.6507936135407479E-4</v>
      </c>
    </row>
    <row r="136" spans="1:6">
      <c r="A136" s="1">
        <v>43435</v>
      </c>
      <c r="B136" s="6">
        <f t="shared" si="1"/>
        <v>12</v>
      </c>
      <c r="C136">
        <v>1750</v>
      </c>
      <c r="D136">
        <v>1028.4760000000001</v>
      </c>
      <c r="E136">
        <v>3071.6350000000002</v>
      </c>
      <c r="F136">
        <f>INDEX(DEM_D6_PWR!$K$3:$K$14, MATCH($B136,DEM_D6_PWR!$H$3:$H$14,0), 1)</f>
        <v>0</v>
      </c>
    </row>
    <row r="137" spans="1:6">
      <c r="A137" s="1">
        <v>43436</v>
      </c>
      <c r="B137" s="6">
        <f t="shared" si="1"/>
        <v>12</v>
      </c>
      <c r="C137">
        <v>1750</v>
      </c>
      <c r="D137">
        <v>1024.829</v>
      </c>
      <c r="E137">
        <v>3077.54</v>
      </c>
      <c r="F137">
        <f>INDEX(DEM_D6_PWR!$K$3:$K$14, MATCH($B137,DEM_D6_PWR!$H$3:$H$14,0), 1)</f>
        <v>0</v>
      </c>
    </row>
    <row r="138" spans="1:6">
      <c r="A138" s="1">
        <v>43437</v>
      </c>
      <c r="B138" s="6">
        <f t="shared" si="1"/>
        <v>12</v>
      </c>
      <c r="C138">
        <v>1750</v>
      </c>
      <c r="D138">
        <v>1020.9930000000001</v>
      </c>
      <c r="E138">
        <v>3085.3539999999998</v>
      </c>
      <c r="F138">
        <f>INDEX(DEM_D6_PWR!$K$3:$K$14, MATCH($B138,DEM_D6_PWR!$H$3:$H$14,0), 1)</f>
        <v>0</v>
      </c>
    </row>
    <row r="139" spans="1:6">
      <c r="A139" s="1">
        <v>43438</v>
      </c>
      <c r="B139" s="6">
        <f t="shared" si="1"/>
        <v>12</v>
      </c>
      <c r="C139">
        <v>1750</v>
      </c>
      <c r="D139">
        <v>1018.221</v>
      </c>
      <c r="E139">
        <v>3092.933</v>
      </c>
      <c r="F139">
        <f>INDEX(DEM_D6_PWR!$K$3:$K$14, MATCH($B139,DEM_D6_PWR!$H$3:$H$14,0), 1)</f>
        <v>0</v>
      </c>
    </row>
    <row r="140" spans="1:6">
      <c r="A140" s="1">
        <v>43439</v>
      </c>
      <c r="B140" s="6">
        <f t="shared" si="1"/>
        <v>12</v>
      </c>
      <c r="C140">
        <v>1750</v>
      </c>
      <c r="D140">
        <v>1015.718</v>
      </c>
      <c r="E140">
        <v>3092.13</v>
      </c>
      <c r="F140">
        <f>INDEX(DEM_D6_PWR!$K$3:$K$14, MATCH($B140,DEM_D6_PWR!$H$3:$H$14,0), 1)</f>
        <v>0</v>
      </c>
    </row>
    <row r="141" spans="1:6">
      <c r="A141" s="1">
        <v>43440</v>
      </c>
      <c r="B141" s="6">
        <f t="shared" si="1"/>
        <v>12</v>
      </c>
      <c r="C141">
        <v>1750</v>
      </c>
      <c r="D141">
        <v>1014.664</v>
      </c>
      <c r="E141">
        <v>3099.5070000000001</v>
      </c>
      <c r="F141">
        <f>INDEX(DEM_D6_PWR!$K$3:$K$14, MATCH($B141,DEM_D6_PWR!$H$3:$H$14,0), 1)</f>
        <v>0</v>
      </c>
    </row>
    <row r="142" spans="1:6">
      <c r="A142" s="1">
        <v>43441</v>
      </c>
      <c r="B142" s="6">
        <f t="shared" ref="B142:B205" si="2">MONTH(A142)</f>
        <v>12</v>
      </c>
      <c r="C142">
        <v>1750</v>
      </c>
      <c r="D142">
        <v>1014.204</v>
      </c>
      <c r="E142">
        <v>3106.6619999999998</v>
      </c>
      <c r="F142">
        <f>INDEX(DEM_D6_PWR!$K$3:$K$14, MATCH($B142,DEM_D6_PWR!$H$3:$H$14,0), 1)</f>
        <v>0</v>
      </c>
    </row>
    <row r="143" spans="1:6">
      <c r="A143" s="1">
        <v>43442</v>
      </c>
      <c r="B143" s="6">
        <f t="shared" si="2"/>
        <v>12</v>
      </c>
      <c r="C143">
        <v>1750</v>
      </c>
      <c r="D143">
        <v>1011.379</v>
      </c>
      <c r="E143">
        <v>3113.6019999999999</v>
      </c>
      <c r="F143">
        <f>INDEX(DEM_D6_PWR!$K$3:$K$14, MATCH($B143,DEM_D6_PWR!$H$3:$H$14,0), 1)</f>
        <v>0</v>
      </c>
    </row>
    <row r="144" spans="1:6">
      <c r="A144" s="1">
        <v>43443</v>
      </c>
      <c r="B144" s="6">
        <f t="shared" si="2"/>
        <v>12</v>
      </c>
      <c r="C144">
        <v>1750</v>
      </c>
      <c r="D144">
        <v>1008.625</v>
      </c>
      <c r="E144">
        <v>3120.3339999999998</v>
      </c>
      <c r="F144">
        <f>INDEX(DEM_D6_PWR!$K$3:$K$14, MATCH($B144,DEM_D6_PWR!$H$3:$H$14,0), 1)</f>
        <v>0</v>
      </c>
    </row>
    <row r="145" spans="1:6">
      <c r="A145" s="1">
        <v>43444</v>
      </c>
      <c r="B145" s="6">
        <f t="shared" si="2"/>
        <v>12</v>
      </c>
      <c r="C145">
        <v>1750</v>
      </c>
      <c r="D145">
        <v>1006.333</v>
      </c>
      <c r="E145">
        <v>3126.7370000000001</v>
      </c>
      <c r="F145">
        <f>INDEX(DEM_D6_PWR!$K$3:$K$14, MATCH($B145,DEM_D6_PWR!$H$3:$H$14,0), 1)</f>
        <v>0</v>
      </c>
    </row>
    <row r="146" spans="1:6">
      <c r="A146" s="1">
        <v>43445</v>
      </c>
      <c r="B146" s="6">
        <f t="shared" si="2"/>
        <v>12</v>
      </c>
      <c r="C146">
        <v>1750</v>
      </c>
      <c r="D146">
        <v>1003.785</v>
      </c>
      <c r="E146">
        <v>3133.0749999999998</v>
      </c>
      <c r="F146">
        <f>INDEX(DEM_D6_PWR!$K$3:$K$14, MATCH($B146,DEM_D6_PWR!$H$3:$H$14,0), 1)</f>
        <v>0</v>
      </c>
    </row>
    <row r="147" spans="1:6">
      <c r="A147" s="1">
        <v>43446</v>
      </c>
      <c r="B147" s="6">
        <f t="shared" si="2"/>
        <v>12</v>
      </c>
      <c r="C147">
        <v>1750</v>
      </c>
      <c r="D147">
        <v>1001.24</v>
      </c>
      <c r="E147">
        <v>3139.223</v>
      </c>
      <c r="F147">
        <f>INDEX(DEM_D6_PWR!$K$3:$K$14, MATCH($B147,DEM_D6_PWR!$H$3:$H$14,0), 1)</f>
        <v>0</v>
      </c>
    </row>
    <row r="148" spans="1:6">
      <c r="A148" s="1">
        <v>43447</v>
      </c>
      <c r="B148" s="6">
        <f t="shared" si="2"/>
        <v>12</v>
      </c>
      <c r="C148">
        <v>1750</v>
      </c>
      <c r="D148">
        <v>999.93700000000001</v>
      </c>
      <c r="E148">
        <v>3145.1860000000001</v>
      </c>
      <c r="F148">
        <f>INDEX(DEM_D6_PWR!$K$3:$K$14, MATCH($B148,DEM_D6_PWR!$H$3:$H$14,0), 1)</f>
        <v>0</v>
      </c>
    </row>
    <row r="149" spans="1:6">
      <c r="A149" s="1">
        <v>43448</v>
      </c>
      <c r="B149" s="6">
        <f t="shared" si="2"/>
        <v>12</v>
      </c>
      <c r="C149">
        <v>1750</v>
      </c>
      <c r="D149">
        <v>997.72400000000005</v>
      </c>
      <c r="E149">
        <v>3125.748</v>
      </c>
      <c r="F149">
        <f>INDEX(DEM_D6_PWR!$K$3:$K$14, MATCH($B149,DEM_D6_PWR!$H$3:$H$14,0), 1)</f>
        <v>0</v>
      </c>
    </row>
    <row r="150" spans="1:6">
      <c r="A150" s="1">
        <v>43449</v>
      </c>
      <c r="B150" s="6">
        <f t="shared" si="2"/>
        <v>12</v>
      </c>
      <c r="C150">
        <v>1750</v>
      </c>
      <c r="D150">
        <v>997.20399999999995</v>
      </c>
      <c r="E150">
        <v>3128.0070000000001</v>
      </c>
      <c r="F150">
        <f>INDEX(DEM_D6_PWR!$K$3:$K$14, MATCH($B150,DEM_D6_PWR!$H$3:$H$14,0), 1)</f>
        <v>0</v>
      </c>
    </row>
    <row r="151" spans="1:6">
      <c r="A151" s="1">
        <v>43450</v>
      </c>
      <c r="B151" s="6">
        <f t="shared" si="2"/>
        <v>12</v>
      </c>
      <c r="C151">
        <v>1750</v>
      </c>
      <c r="D151">
        <v>1000.523</v>
      </c>
      <c r="E151">
        <v>3069.7660000000001</v>
      </c>
      <c r="F151">
        <f>INDEX(DEM_D6_PWR!$K$3:$K$14, MATCH($B151,DEM_D6_PWR!$H$3:$H$14,0), 1)</f>
        <v>0</v>
      </c>
    </row>
    <row r="152" spans="1:6">
      <c r="A152" s="1">
        <v>43451</v>
      </c>
      <c r="B152" s="6">
        <f t="shared" si="2"/>
        <v>12</v>
      </c>
      <c r="C152">
        <v>1750</v>
      </c>
      <c r="D152">
        <v>1007.25</v>
      </c>
      <c r="E152">
        <v>3054.614</v>
      </c>
      <c r="F152">
        <f>INDEX(DEM_D6_PWR!$K$3:$K$14, MATCH($B152,DEM_D6_PWR!$H$3:$H$14,0), 1)</f>
        <v>0</v>
      </c>
    </row>
    <row r="153" spans="1:6">
      <c r="A153" s="1">
        <v>43452</v>
      </c>
      <c r="B153" s="6">
        <f t="shared" si="2"/>
        <v>12</v>
      </c>
      <c r="C153">
        <v>1750</v>
      </c>
      <c r="D153">
        <v>1010.329</v>
      </c>
      <c r="E153">
        <v>3062.7359999999999</v>
      </c>
      <c r="F153">
        <f>INDEX(DEM_D6_PWR!$K$3:$K$14, MATCH($B153,DEM_D6_PWR!$H$3:$H$14,0), 1)</f>
        <v>0</v>
      </c>
    </row>
    <row r="154" spans="1:6">
      <c r="A154" s="1">
        <v>43453</v>
      </c>
      <c r="B154" s="6">
        <f t="shared" si="2"/>
        <v>12</v>
      </c>
      <c r="C154">
        <v>1750</v>
      </c>
      <c r="D154">
        <v>1011.97</v>
      </c>
      <c r="E154">
        <v>3070.9940000000001</v>
      </c>
      <c r="F154">
        <f>INDEX(DEM_D6_PWR!$K$3:$K$14, MATCH($B154,DEM_D6_PWR!$H$3:$H$14,0), 1)</f>
        <v>0</v>
      </c>
    </row>
    <row r="155" spans="1:6">
      <c r="A155" s="1">
        <v>43454</v>
      </c>
      <c r="B155" s="6">
        <f t="shared" si="2"/>
        <v>12</v>
      </c>
      <c r="C155">
        <v>1750</v>
      </c>
      <c r="D155">
        <v>1011.378</v>
      </c>
      <c r="E155">
        <v>3066.6779999999999</v>
      </c>
      <c r="F155">
        <f>INDEX(DEM_D6_PWR!$K$3:$K$14, MATCH($B155,DEM_D6_PWR!$H$3:$H$14,0), 1)</f>
        <v>0</v>
      </c>
    </row>
    <row r="156" spans="1:6">
      <c r="A156" s="1">
        <v>43455</v>
      </c>
      <c r="B156" s="6">
        <f t="shared" si="2"/>
        <v>12</v>
      </c>
      <c r="C156">
        <v>1750</v>
      </c>
      <c r="D156">
        <v>1010.785</v>
      </c>
      <c r="E156">
        <v>3065.9679999999998</v>
      </c>
      <c r="F156">
        <f>INDEX(DEM_D6_PWR!$K$3:$K$14, MATCH($B156,DEM_D6_PWR!$H$3:$H$14,0), 1)</f>
        <v>0</v>
      </c>
    </row>
    <row r="157" spans="1:6">
      <c r="A157" s="1">
        <v>43456</v>
      </c>
      <c r="B157" s="6">
        <f t="shared" si="2"/>
        <v>12</v>
      </c>
      <c r="C157">
        <v>1750</v>
      </c>
      <c r="D157">
        <v>1011.506</v>
      </c>
      <c r="E157">
        <v>3074.1289999999999</v>
      </c>
      <c r="F157">
        <f>INDEX(DEM_D6_PWR!$K$3:$K$14, MATCH($B157,DEM_D6_PWR!$H$3:$H$14,0), 1)</f>
        <v>0</v>
      </c>
    </row>
    <row r="158" spans="1:6">
      <c r="A158" s="1">
        <v>43457</v>
      </c>
      <c r="B158" s="6">
        <f t="shared" si="2"/>
        <v>12</v>
      </c>
      <c r="C158">
        <v>1750</v>
      </c>
      <c r="D158">
        <v>1012.294</v>
      </c>
      <c r="E158">
        <v>3075.0920000000001</v>
      </c>
      <c r="F158">
        <f>INDEX(DEM_D6_PWR!$K$3:$K$14, MATCH($B158,DEM_D6_PWR!$H$3:$H$14,0), 1)</f>
        <v>0</v>
      </c>
    </row>
    <row r="159" spans="1:6">
      <c r="A159" s="1">
        <v>43458</v>
      </c>
      <c r="B159" s="6">
        <f t="shared" si="2"/>
        <v>12</v>
      </c>
      <c r="C159">
        <v>1750</v>
      </c>
      <c r="D159">
        <v>1017.232</v>
      </c>
      <c r="E159">
        <v>3026.0859999999998</v>
      </c>
      <c r="F159">
        <f>INDEX(DEM_D6_PWR!$K$3:$K$14, MATCH($B159,DEM_D6_PWR!$H$3:$H$14,0), 1)</f>
        <v>0</v>
      </c>
    </row>
    <row r="160" spans="1:6">
      <c r="A160" s="1">
        <v>43459</v>
      </c>
      <c r="B160" s="6">
        <f t="shared" si="2"/>
        <v>12</v>
      </c>
      <c r="C160">
        <v>1750</v>
      </c>
      <c r="D160">
        <v>1023.505</v>
      </c>
      <c r="E160">
        <v>3034.8670000000002</v>
      </c>
      <c r="F160">
        <f>INDEX(DEM_D6_PWR!$K$3:$K$14, MATCH($B160,DEM_D6_PWR!$H$3:$H$14,0), 1)</f>
        <v>0</v>
      </c>
    </row>
    <row r="161" spans="1:6">
      <c r="A161" s="1">
        <v>43460</v>
      </c>
      <c r="B161" s="6">
        <f t="shared" si="2"/>
        <v>12</v>
      </c>
      <c r="C161">
        <v>1750</v>
      </c>
      <c r="D161">
        <v>1025.8230000000001</v>
      </c>
      <c r="E161">
        <v>3043.9609999999998</v>
      </c>
      <c r="F161">
        <f>INDEX(DEM_D6_PWR!$K$3:$K$14, MATCH($B161,DEM_D6_PWR!$H$3:$H$14,0), 1)</f>
        <v>0</v>
      </c>
    </row>
    <row r="162" spans="1:6">
      <c r="A162" s="1">
        <v>43461</v>
      </c>
      <c r="B162" s="6">
        <f t="shared" si="2"/>
        <v>12</v>
      </c>
      <c r="C162">
        <v>1750</v>
      </c>
      <c r="D162">
        <v>1027.414</v>
      </c>
      <c r="E162">
        <v>3052.7820000000002</v>
      </c>
      <c r="F162">
        <f>INDEX(DEM_D6_PWR!$K$3:$K$14, MATCH($B162,DEM_D6_PWR!$H$3:$H$14,0), 1)</f>
        <v>0</v>
      </c>
    </row>
    <row r="163" spans="1:6">
      <c r="A163" s="1">
        <v>43462</v>
      </c>
      <c r="B163" s="6">
        <f t="shared" si="2"/>
        <v>12</v>
      </c>
      <c r="C163">
        <v>1750</v>
      </c>
      <c r="D163">
        <v>1028.874</v>
      </c>
      <c r="E163">
        <v>3061.3380000000002</v>
      </c>
      <c r="F163">
        <f>INDEX(DEM_D6_PWR!$K$3:$K$14, MATCH($B163,DEM_D6_PWR!$H$3:$H$14,0), 1)</f>
        <v>0</v>
      </c>
    </row>
    <row r="164" spans="1:6">
      <c r="A164" s="1">
        <v>43463</v>
      </c>
      <c r="B164" s="6">
        <f t="shared" si="2"/>
        <v>12</v>
      </c>
      <c r="C164">
        <v>1750</v>
      </c>
      <c r="D164">
        <v>1029.8699999999999</v>
      </c>
      <c r="E164">
        <v>3069.6379999999999</v>
      </c>
      <c r="F164">
        <f>INDEX(DEM_D6_PWR!$K$3:$K$14, MATCH($B164,DEM_D6_PWR!$H$3:$H$14,0), 1)</f>
        <v>0</v>
      </c>
    </row>
    <row r="165" spans="1:6">
      <c r="A165" s="1">
        <v>43464</v>
      </c>
      <c r="B165" s="6">
        <f t="shared" si="2"/>
        <v>12</v>
      </c>
      <c r="C165">
        <v>1750</v>
      </c>
      <c r="D165">
        <v>1030.934</v>
      </c>
      <c r="E165">
        <v>3077.6889999999999</v>
      </c>
      <c r="F165">
        <f>INDEX(DEM_D6_PWR!$K$3:$K$14, MATCH($B165,DEM_D6_PWR!$H$3:$H$14,0), 1)</f>
        <v>0</v>
      </c>
    </row>
    <row r="166" spans="1:6">
      <c r="A166" s="1">
        <v>43465</v>
      </c>
      <c r="B166" s="6">
        <f t="shared" si="2"/>
        <v>12</v>
      </c>
      <c r="C166">
        <v>1750</v>
      </c>
      <c r="D166">
        <v>1031.6659999999999</v>
      </c>
      <c r="E166">
        <v>3085.3815</v>
      </c>
      <c r="F166">
        <f>INDEX(DEM_D6_PWR!$K$3:$K$14, MATCH($B166,DEM_D6_PWR!$H$3:$H$14,0), 1)</f>
        <v>0</v>
      </c>
    </row>
    <row r="167" spans="1:6">
      <c r="A167" s="1">
        <v>43466</v>
      </c>
      <c r="B167" s="6">
        <f t="shared" si="2"/>
        <v>1</v>
      </c>
      <c r="C167">
        <v>1750</v>
      </c>
      <c r="D167">
        <v>1032.3309999999999</v>
      </c>
      <c r="E167">
        <v>3093.0740000000001</v>
      </c>
      <c r="F167">
        <f>INDEX(DEM_D6_PWR!$K$3:$K$14, MATCH($B167,DEM_D6_PWR!$H$3:$H$14,0), 1)</f>
        <v>0</v>
      </c>
    </row>
    <row r="168" spans="1:6">
      <c r="A168" s="1">
        <v>43467</v>
      </c>
      <c r="B168" s="6">
        <f t="shared" si="2"/>
        <v>1</v>
      </c>
      <c r="C168">
        <v>1750</v>
      </c>
      <c r="D168">
        <v>1032.597</v>
      </c>
      <c r="E168">
        <v>3100.4209999999998</v>
      </c>
      <c r="F168">
        <f>INDEX(DEM_D6_PWR!$K$3:$K$14, MATCH($B168,DEM_D6_PWR!$H$3:$H$14,0), 1)</f>
        <v>0</v>
      </c>
    </row>
    <row r="169" spans="1:6">
      <c r="A169" s="1">
        <v>43468</v>
      </c>
      <c r="B169" s="6">
        <f t="shared" si="2"/>
        <v>1</v>
      </c>
      <c r="C169">
        <v>1750</v>
      </c>
      <c r="D169">
        <v>1032.9970000000001</v>
      </c>
      <c r="E169">
        <v>3107.5479999999998</v>
      </c>
      <c r="F169">
        <f>INDEX(DEM_D6_PWR!$K$3:$K$14, MATCH($B169,DEM_D6_PWR!$H$3:$H$14,0), 1)</f>
        <v>0</v>
      </c>
    </row>
    <row r="170" spans="1:6">
      <c r="A170" s="1">
        <v>43469</v>
      </c>
      <c r="B170" s="6">
        <f t="shared" si="2"/>
        <v>1</v>
      </c>
      <c r="C170">
        <v>1750</v>
      </c>
      <c r="D170">
        <v>1033.3969999999999</v>
      </c>
      <c r="E170">
        <v>3114.462</v>
      </c>
      <c r="F170">
        <f>INDEX(DEM_D6_PWR!$K$3:$K$14, MATCH($B170,DEM_D6_PWR!$H$3:$H$14,0), 1)</f>
        <v>0</v>
      </c>
    </row>
    <row r="171" spans="1:6">
      <c r="A171" s="1">
        <v>43470</v>
      </c>
      <c r="B171" s="6">
        <f t="shared" si="2"/>
        <v>1</v>
      </c>
      <c r="C171">
        <v>1750</v>
      </c>
      <c r="D171">
        <v>1034.663</v>
      </c>
      <c r="E171">
        <v>3094.6190000000001</v>
      </c>
      <c r="F171">
        <f>INDEX(DEM_D6_PWR!$K$3:$K$14, MATCH($B171,DEM_D6_PWR!$H$3:$H$14,0), 1)</f>
        <v>0</v>
      </c>
    </row>
    <row r="172" spans="1:6">
      <c r="A172" s="1">
        <v>43471</v>
      </c>
      <c r="B172" s="6">
        <f t="shared" si="2"/>
        <v>1</v>
      </c>
      <c r="C172">
        <v>1750</v>
      </c>
      <c r="D172">
        <v>1038.9349999999999</v>
      </c>
      <c r="E172">
        <v>3055.2689999999998</v>
      </c>
      <c r="F172">
        <f>INDEX(DEM_D6_PWR!$K$3:$K$14, MATCH($B172,DEM_D6_PWR!$H$3:$H$14,0), 1)</f>
        <v>0</v>
      </c>
    </row>
    <row r="173" spans="1:6">
      <c r="A173" s="1">
        <v>43472</v>
      </c>
      <c r="B173" s="6">
        <f t="shared" si="2"/>
        <v>1</v>
      </c>
      <c r="C173">
        <v>1750</v>
      </c>
      <c r="D173">
        <v>1043.7550000000001</v>
      </c>
      <c r="E173">
        <v>3033.8510000000001</v>
      </c>
      <c r="F173">
        <f>INDEX(DEM_D6_PWR!$K$3:$K$14, MATCH($B173,DEM_D6_PWR!$H$3:$H$14,0), 1)</f>
        <v>0</v>
      </c>
    </row>
    <row r="174" spans="1:6">
      <c r="A174" s="1">
        <v>43473</v>
      </c>
      <c r="B174" s="6">
        <f t="shared" si="2"/>
        <v>1</v>
      </c>
      <c r="C174">
        <v>1750</v>
      </c>
      <c r="D174">
        <v>1047.1120000000001</v>
      </c>
      <c r="E174">
        <v>3025.7820000000002</v>
      </c>
      <c r="F174">
        <f>INDEX(DEM_D6_PWR!$K$3:$K$14, MATCH($B174,DEM_D6_PWR!$H$3:$H$14,0), 1)</f>
        <v>0</v>
      </c>
    </row>
    <row r="175" spans="1:6">
      <c r="A175" s="1">
        <v>43474</v>
      </c>
      <c r="B175" s="6">
        <f t="shared" si="2"/>
        <v>1</v>
      </c>
      <c r="C175">
        <v>1750</v>
      </c>
      <c r="D175">
        <v>1058.6479999999999</v>
      </c>
      <c r="E175">
        <v>2976.866</v>
      </c>
      <c r="F175">
        <f>INDEX(DEM_D6_PWR!$K$3:$K$14, MATCH($B175,DEM_D6_PWR!$H$3:$H$14,0), 1)</f>
        <v>0</v>
      </c>
    </row>
    <row r="176" spans="1:6">
      <c r="A176" s="1">
        <v>43475</v>
      </c>
      <c r="B176" s="6">
        <f t="shared" si="2"/>
        <v>1</v>
      </c>
      <c r="C176">
        <v>1750</v>
      </c>
      <c r="D176">
        <v>1072.595</v>
      </c>
      <c r="E176">
        <v>2986.498</v>
      </c>
      <c r="F176">
        <f>INDEX(DEM_D6_PWR!$K$3:$K$14, MATCH($B176,DEM_D6_PWR!$H$3:$H$14,0), 1)</f>
        <v>0</v>
      </c>
    </row>
    <row r="177" spans="1:6">
      <c r="A177" s="1">
        <v>43476</v>
      </c>
      <c r="B177" s="6">
        <f t="shared" si="2"/>
        <v>1</v>
      </c>
      <c r="C177">
        <v>1750</v>
      </c>
      <c r="D177">
        <v>1077.3869999999999</v>
      </c>
      <c r="E177">
        <v>2997.0439999999999</v>
      </c>
      <c r="F177">
        <f>INDEX(DEM_D6_PWR!$K$3:$K$14, MATCH($B177,DEM_D6_PWR!$H$3:$H$14,0), 1)</f>
        <v>0</v>
      </c>
    </row>
    <row r="178" spans="1:6">
      <c r="A178" s="1">
        <v>43477</v>
      </c>
      <c r="B178" s="6">
        <f t="shared" si="2"/>
        <v>1</v>
      </c>
      <c r="C178">
        <v>1750</v>
      </c>
      <c r="D178">
        <v>1081.4369999999999</v>
      </c>
      <c r="E178">
        <v>3007.2719999999999</v>
      </c>
      <c r="F178">
        <f>INDEX(DEM_D6_PWR!$K$3:$K$14, MATCH($B178,DEM_D6_PWR!$H$3:$H$14,0), 1)</f>
        <v>0</v>
      </c>
    </row>
    <row r="179" spans="1:6">
      <c r="A179" s="1">
        <v>43478</v>
      </c>
      <c r="B179" s="6">
        <f t="shared" si="2"/>
        <v>1</v>
      </c>
      <c r="C179">
        <v>1750</v>
      </c>
      <c r="D179">
        <v>1084.809</v>
      </c>
      <c r="E179">
        <v>3017.194</v>
      </c>
      <c r="F179">
        <f>INDEX(DEM_D6_PWR!$K$3:$K$14, MATCH($B179,DEM_D6_PWR!$H$3:$H$14,0), 1)</f>
        <v>0</v>
      </c>
    </row>
    <row r="180" spans="1:6">
      <c r="A180" s="1">
        <v>43479</v>
      </c>
      <c r="B180" s="6">
        <f t="shared" si="2"/>
        <v>1</v>
      </c>
      <c r="C180">
        <v>1750</v>
      </c>
      <c r="D180">
        <v>1086.1869999999999</v>
      </c>
      <c r="E180">
        <v>3025.1750000000002</v>
      </c>
      <c r="F180">
        <f>INDEX(DEM_D6_PWR!$K$3:$K$14, MATCH($B180,DEM_D6_PWR!$H$3:$H$14,0), 1)</f>
        <v>0</v>
      </c>
    </row>
    <row r="181" spans="1:6">
      <c r="A181" s="1">
        <v>43480</v>
      </c>
      <c r="B181" s="6">
        <f t="shared" si="2"/>
        <v>1</v>
      </c>
      <c r="C181">
        <v>1750</v>
      </c>
      <c r="D181">
        <v>1090.0530000000001</v>
      </c>
      <c r="E181">
        <v>2990.1840000000002</v>
      </c>
      <c r="F181">
        <f>INDEX(DEM_D6_PWR!$K$3:$K$14, MATCH($B181,DEM_D6_PWR!$H$3:$H$14,0), 1)</f>
        <v>0</v>
      </c>
    </row>
    <row r="182" spans="1:6">
      <c r="A182" s="1">
        <v>43481</v>
      </c>
      <c r="B182" s="6">
        <f t="shared" si="2"/>
        <v>1</v>
      </c>
      <c r="C182">
        <v>1750</v>
      </c>
      <c r="D182">
        <v>1118.3</v>
      </c>
      <c r="E182">
        <v>2855.2280000000001</v>
      </c>
      <c r="F182">
        <f>INDEX(DEM_D6_PWR!$K$3:$K$14, MATCH($B182,DEM_D6_PWR!$H$3:$H$14,0), 1)</f>
        <v>0</v>
      </c>
    </row>
    <row r="183" spans="1:6">
      <c r="A183" s="1">
        <v>43482</v>
      </c>
      <c r="B183" s="6">
        <f t="shared" si="2"/>
        <v>1</v>
      </c>
      <c r="C183">
        <v>1750</v>
      </c>
      <c r="D183">
        <v>1186.1410000000001</v>
      </c>
      <c r="E183">
        <v>2839.306</v>
      </c>
      <c r="F183">
        <f>INDEX(DEM_D6_PWR!$K$3:$K$14, MATCH($B183,DEM_D6_PWR!$H$3:$H$14,0), 1)</f>
        <v>0</v>
      </c>
    </row>
    <row r="184" spans="1:6">
      <c r="A184" s="1">
        <v>43483</v>
      </c>
      <c r="B184" s="6">
        <f t="shared" si="2"/>
        <v>1</v>
      </c>
      <c r="C184">
        <v>1750</v>
      </c>
      <c r="D184">
        <v>1214.482</v>
      </c>
      <c r="E184">
        <v>2845.5430000000001</v>
      </c>
      <c r="F184">
        <f>INDEX(DEM_D6_PWR!$K$3:$K$14, MATCH($B184,DEM_D6_PWR!$H$3:$H$14,0), 1)</f>
        <v>0</v>
      </c>
    </row>
    <row r="185" spans="1:6">
      <c r="A185" s="1">
        <v>43484</v>
      </c>
      <c r="B185" s="6">
        <f t="shared" si="2"/>
        <v>1</v>
      </c>
      <c r="C185">
        <v>1750</v>
      </c>
      <c r="D185">
        <v>1235.807</v>
      </c>
      <c r="E185">
        <v>2853.174</v>
      </c>
      <c r="F185">
        <f>INDEX(DEM_D6_PWR!$K$3:$K$14, MATCH($B185,DEM_D6_PWR!$H$3:$H$14,0), 1)</f>
        <v>0</v>
      </c>
    </row>
    <row r="186" spans="1:6">
      <c r="A186" s="1">
        <v>43485</v>
      </c>
      <c r="B186" s="6">
        <f t="shared" si="2"/>
        <v>1</v>
      </c>
      <c r="C186">
        <v>1750</v>
      </c>
      <c r="D186">
        <v>1264.6569999999999</v>
      </c>
      <c r="E186">
        <v>2824.9050000000002</v>
      </c>
      <c r="F186">
        <f>INDEX(DEM_D6_PWR!$K$3:$K$14, MATCH($B186,DEM_D6_PWR!$H$3:$H$14,0), 1)</f>
        <v>0</v>
      </c>
    </row>
    <row r="187" spans="1:6">
      <c r="A187" s="1">
        <v>43486</v>
      </c>
      <c r="B187" s="6">
        <f t="shared" si="2"/>
        <v>1</v>
      </c>
      <c r="C187">
        <v>1750</v>
      </c>
      <c r="D187">
        <v>1296.5440000000001</v>
      </c>
      <c r="E187">
        <v>2839.931</v>
      </c>
      <c r="F187">
        <f>INDEX(DEM_D6_PWR!$K$3:$K$14, MATCH($B187,DEM_D6_PWR!$H$3:$H$14,0), 1)</f>
        <v>0</v>
      </c>
    </row>
    <row r="188" spans="1:6">
      <c r="A188" s="1">
        <v>43487</v>
      </c>
      <c r="B188" s="6">
        <f t="shared" si="2"/>
        <v>1</v>
      </c>
      <c r="C188">
        <v>1750</v>
      </c>
      <c r="D188">
        <v>1316.076</v>
      </c>
      <c r="E188">
        <v>2849.23</v>
      </c>
      <c r="F188">
        <f>INDEX(DEM_D6_PWR!$K$3:$K$14, MATCH($B188,DEM_D6_PWR!$H$3:$H$14,0), 1)</f>
        <v>0</v>
      </c>
    </row>
    <row r="189" spans="1:6">
      <c r="A189" s="1">
        <v>43488</v>
      </c>
      <c r="B189" s="6">
        <f t="shared" si="2"/>
        <v>1</v>
      </c>
      <c r="C189">
        <v>1750</v>
      </c>
      <c r="D189">
        <v>1330.6369999999999</v>
      </c>
      <c r="E189">
        <v>2863.8939999999998</v>
      </c>
      <c r="F189">
        <f>INDEX(DEM_D6_PWR!$K$3:$K$14, MATCH($B189,DEM_D6_PWR!$H$3:$H$14,0), 1)</f>
        <v>0</v>
      </c>
    </row>
    <row r="190" spans="1:6">
      <c r="A190" s="1">
        <v>43489</v>
      </c>
      <c r="B190" s="6">
        <f t="shared" si="2"/>
        <v>1</v>
      </c>
      <c r="C190">
        <v>1750</v>
      </c>
      <c r="D190">
        <v>1343.2280000000001</v>
      </c>
      <c r="E190">
        <v>2872.94</v>
      </c>
      <c r="F190">
        <f>INDEX(DEM_D6_PWR!$K$3:$K$14, MATCH($B190,DEM_D6_PWR!$H$3:$H$14,0), 1)</f>
        <v>0</v>
      </c>
    </row>
    <row r="191" spans="1:6">
      <c r="A191" s="1">
        <v>43490</v>
      </c>
      <c r="B191" s="6">
        <f t="shared" si="2"/>
        <v>1</v>
      </c>
      <c r="C191">
        <v>1750</v>
      </c>
      <c r="D191">
        <v>1353.808</v>
      </c>
      <c r="E191">
        <v>2882.7159999999999</v>
      </c>
      <c r="F191">
        <f>INDEX(DEM_D6_PWR!$K$3:$K$14, MATCH($B191,DEM_D6_PWR!$H$3:$H$14,0), 1)</f>
        <v>0</v>
      </c>
    </row>
    <row r="192" spans="1:6">
      <c r="A192" s="1">
        <v>43491</v>
      </c>
      <c r="B192" s="6">
        <f t="shared" si="2"/>
        <v>1</v>
      </c>
      <c r="C192">
        <v>1750</v>
      </c>
      <c r="D192">
        <v>1363.153</v>
      </c>
      <c r="E192">
        <v>2896.3739999999998</v>
      </c>
      <c r="F192">
        <f>INDEX(DEM_D6_PWR!$K$3:$K$14, MATCH($B192,DEM_D6_PWR!$H$3:$H$14,0), 1)</f>
        <v>0</v>
      </c>
    </row>
    <row r="193" spans="1:6">
      <c r="A193" s="1">
        <v>43492</v>
      </c>
      <c r="B193" s="6">
        <f t="shared" si="2"/>
        <v>1</v>
      </c>
      <c r="C193">
        <v>1750</v>
      </c>
      <c r="D193">
        <v>1373.434</v>
      </c>
      <c r="E193">
        <v>2909.623</v>
      </c>
      <c r="F193">
        <f>INDEX(DEM_D6_PWR!$K$3:$K$14, MATCH($B193,DEM_D6_PWR!$H$3:$H$14,0), 1)</f>
        <v>0</v>
      </c>
    </row>
    <row r="194" spans="1:6">
      <c r="A194" s="1">
        <v>43493</v>
      </c>
      <c r="B194" s="6">
        <f t="shared" si="2"/>
        <v>1</v>
      </c>
      <c r="C194">
        <v>1750</v>
      </c>
      <c r="D194">
        <v>1382.3820000000001</v>
      </c>
      <c r="E194">
        <v>2922.4740000000002</v>
      </c>
      <c r="F194">
        <f>INDEX(DEM_D6_PWR!$K$3:$K$14, MATCH($B194,DEM_D6_PWR!$H$3:$H$14,0), 1)</f>
        <v>0</v>
      </c>
    </row>
    <row r="195" spans="1:6">
      <c r="A195" s="1">
        <v>43494</v>
      </c>
      <c r="B195" s="6">
        <f t="shared" si="2"/>
        <v>1</v>
      </c>
      <c r="C195">
        <v>1750</v>
      </c>
      <c r="D195">
        <v>1390.06</v>
      </c>
      <c r="E195">
        <v>2934.94</v>
      </c>
      <c r="F195">
        <f>INDEX(DEM_D6_PWR!$K$3:$K$14, MATCH($B195,DEM_D6_PWR!$H$3:$H$14,0), 1)</f>
        <v>0</v>
      </c>
    </row>
    <row r="196" spans="1:6">
      <c r="A196" s="1">
        <v>43495</v>
      </c>
      <c r="B196" s="6">
        <f t="shared" si="2"/>
        <v>1</v>
      </c>
      <c r="C196">
        <v>1750</v>
      </c>
      <c r="D196">
        <v>1397.192</v>
      </c>
      <c r="E196">
        <v>2947.0320000000002</v>
      </c>
      <c r="F196">
        <f>INDEX(DEM_D6_PWR!$K$3:$K$14, MATCH($B196,DEM_D6_PWR!$H$3:$H$14,0), 1)</f>
        <v>0</v>
      </c>
    </row>
    <row r="197" spans="1:6">
      <c r="A197" s="1">
        <v>43496</v>
      </c>
      <c r="B197" s="6">
        <f t="shared" si="2"/>
        <v>1</v>
      </c>
      <c r="C197">
        <v>1750</v>
      </c>
      <c r="D197">
        <v>1403.9380000000001</v>
      </c>
      <c r="E197">
        <v>2958.761</v>
      </c>
      <c r="F197">
        <f>INDEX(DEM_D6_PWR!$K$3:$K$14, MATCH($B197,DEM_D6_PWR!$H$3:$H$14,0), 1)</f>
        <v>0</v>
      </c>
    </row>
    <row r="198" spans="1:6">
      <c r="A198" s="1">
        <v>43497</v>
      </c>
      <c r="B198" s="6">
        <f t="shared" si="2"/>
        <v>2</v>
      </c>
      <c r="C198">
        <v>1750</v>
      </c>
      <c r="D198">
        <v>1413.1869999999999</v>
      </c>
      <c r="E198">
        <v>2953.45</v>
      </c>
      <c r="F198">
        <f>INDEX(DEM_D6_PWR!$K$3:$K$14, MATCH($B198,DEM_D6_PWR!$H$3:$H$14,0), 1)</f>
        <v>5.1020407814811288E-5</v>
      </c>
    </row>
    <row r="199" spans="1:6">
      <c r="A199" s="1">
        <v>43498</v>
      </c>
      <c r="B199" s="6">
        <f t="shared" si="2"/>
        <v>2</v>
      </c>
      <c r="C199">
        <v>1750</v>
      </c>
      <c r="D199">
        <v>1432.0619999999999</v>
      </c>
      <c r="E199">
        <v>2903.922</v>
      </c>
      <c r="F199">
        <f>INDEX(DEM_D6_PWR!$K$3:$K$14, MATCH($B199,DEM_D6_PWR!$H$3:$H$14,0), 1)</f>
        <v>5.1020407814811288E-5</v>
      </c>
    </row>
    <row r="200" spans="1:6">
      <c r="A200" s="1">
        <v>43499</v>
      </c>
      <c r="B200" s="6">
        <f t="shared" si="2"/>
        <v>2</v>
      </c>
      <c r="C200">
        <v>1750</v>
      </c>
      <c r="D200">
        <v>1457.2719999999999</v>
      </c>
      <c r="E200">
        <v>2863.2139999999999</v>
      </c>
      <c r="F200">
        <f>INDEX(DEM_D6_PWR!$K$3:$K$14, MATCH($B200,DEM_D6_PWR!$H$3:$H$14,0), 1)</f>
        <v>5.1020407814811288E-5</v>
      </c>
    </row>
    <row r="201" spans="1:6">
      <c r="A201" s="1">
        <v>43500</v>
      </c>
      <c r="B201" s="6">
        <f t="shared" si="2"/>
        <v>2</v>
      </c>
      <c r="C201">
        <v>1750</v>
      </c>
      <c r="D201">
        <v>1487.9290000000001</v>
      </c>
      <c r="E201">
        <v>2842.8159999999998</v>
      </c>
      <c r="F201">
        <f>INDEX(DEM_D6_PWR!$K$3:$K$14, MATCH($B201,DEM_D6_PWR!$H$3:$H$14,0), 1)</f>
        <v>5.1020407814811288E-5</v>
      </c>
    </row>
    <row r="202" spans="1:6">
      <c r="A202" s="1">
        <v>43501</v>
      </c>
      <c r="B202" s="6">
        <f t="shared" si="2"/>
        <v>2</v>
      </c>
      <c r="C202">
        <v>1750</v>
      </c>
      <c r="D202">
        <v>1506.45</v>
      </c>
      <c r="E202">
        <v>2842.058</v>
      </c>
      <c r="F202">
        <f>INDEX(DEM_D6_PWR!$K$3:$K$14, MATCH($B202,DEM_D6_PWR!$H$3:$H$14,0), 1)</f>
        <v>5.1020407814811288E-5</v>
      </c>
    </row>
    <row r="203" spans="1:6">
      <c r="A203" s="1">
        <v>43502</v>
      </c>
      <c r="B203" s="6">
        <f t="shared" si="2"/>
        <v>2</v>
      </c>
      <c r="C203">
        <v>1750</v>
      </c>
      <c r="D203">
        <v>1520.175</v>
      </c>
      <c r="E203">
        <v>2850.5520000000001</v>
      </c>
      <c r="F203">
        <f>INDEX(DEM_D6_PWR!$K$3:$K$14, MATCH($B203,DEM_D6_PWR!$H$3:$H$14,0), 1)</f>
        <v>5.1020407814811288E-5</v>
      </c>
    </row>
    <row r="204" spans="1:6">
      <c r="A204" s="1">
        <v>43503</v>
      </c>
      <c r="B204" s="6">
        <f t="shared" si="2"/>
        <v>2</v>
      </c>
      <c r="C204">
        <v>1750</v>
      </c>
      <c r="D204">
        <v>1531.87</v>
      </c>
      <c r="E204">
        <v>2863.7849999999999</v>
      </c>
      <c r="F204">
        <f>INDEX(DEM_D6_PWR!$K$3:$K$14, MATCH($B204,DEM_D6_PWR!$H$3:$H$14,0), 1)</f>
        <v>5.1020407814811288E-5</v>
      </c>
    </row>
    <row r="205" spans="1:6">
      <c r="A205" s="1">
        <v>43504</v>
      </c>
      <c r="B205" s="6">
        <f t="shared" si="2"/>
        <v>2</v>
      </c>
      <c r="C205">
        <v>1750</v>
      </c>
      <c r="D205">
        <v>1542.4849999999999</v>
      </c>
      <c r="E205">
        <v>2871.7530000000002</v>
      </c>
      <c r="F205">
        <f>INDEX(DEM_D6_PWR!$K$3:$K$14, MATCH($B205,DEM_D6_PWR!$H$3:$H$14,0), 1)</f>
        <v>5.1020407814811288E-5</v>
      </c>
    </row>
    <row r="206" spans="1:6">
      <c r="A206" s="1">
        <v>43505</v>
      </c>
      <c r="B206" s="6">
        <f t="shared" ref="B206:B269" si="3">MONTH(A206)</f>
        <v>2</v>
      </c>
      <c r="C206">
        <v>1750</v>
      </c>
      <c r="D206">
        <v>1552.797</v>
      </c>
      <c r="E206">
        <v>2862.6039999999998</v>
      </c>
      <c r="F206">
        <f>INDEX(DEM_D6_PWR!$K$3:$K$14, MATCH($B206,DEM_D6_PWR!$H$3:$H$14,0), 1)</f>
        <v>5.1020407814811288E-5</v>
      </c>
    </row>
    <row r="207" spans="1:6">
      <c r="A207" s="1">
        <v>43506</v>
      </c>
      <c r="B207" s="6">
        <f t="shared" si="3"/>
        <v>2</v>
      </c>
      <c r="C207">
        <v>1750</v>
      </c>
      <c r="D207">
        <v>1562.713</v>
      </c>
      <c r="E207">
        <v>2867.0680000000002</v>
      </c>
      <c r="F207">
        <f>INDEX(DEM_D6_PWR!$K$3:$K$14, MATCH($B207,DEM_D6_PWR!$H$3:$H$14,0), 1)</f>
        <v>5.1020407814811288E-5</v>
      </c>
    </row>
    <row r="208" spans="1:6">
      <c r="A208" s="1">
        <v>43507</v>
      </c>
      <c r="B208" s="6">
        <f t="shared" si="3"/>
        <v>2</v>
      </c>
      <c r="C208">
        <v>1750</v>
      </c>
      <c r="D208">
        <v>1571.961</v>
      </c>
      <c r="E208">
        <v>2875.5070000000001</v>
      </c>
      <c r="F208">
        <f>INDEX(DEM_D6_PWR!$K$3:$K$14, MATCH($B208,DEM_D6_PWR!$H$3:$H$14,0), 1)</f>
        <v>5.1020407814811288E-5</v>
      </c>
    </row>
    <row r="209" spans="1:6">
      <c r="A209" s="1">
        <v>43508</v>
      </c>
      <c r="B209" s="6">
        <f t="shared" si="3"/>
        <v>2</v>
      </c>
      <c r="C209">
        <v>1750</v>
      </c>
      <c r="D209">
        <v>1583.396</v>
      </c>
      <c r="E209">
        <v>2881.48</v>
      </c>
      <c r="F209">
        <f>INDEX(DEM_D6_PWR!$K$3:$K$14, MATCH($B209,DEM_D6_PWR!$H$3:$H$14,0), 1)</f>
        <v>5.1020407814811288E-5</v>
      </c>
    </row>
    <row r="210" spans="1:6">
      <c r="A210" s="1">
        <v>43509</v>
      </c>
      <c r="B210" s="6">
        <f t="shared" si="3"/>
        <v>2</v>
      </c>
      <c r="C210">
        <v>1750</v>
      </c>
      <c r="D210">
        <v>1611.24</v>
      </c>
      <c r="E210">
        <v>2788</v>
      </c>
      <c r="F210">
        <f>INDEX(DEM_D6_PWR!$K$3:$K$14, MATCH($B210,DEM_D6_PWR!$H$3:$H$14,0), 1)</f>
        <v>5.1020407814811288E-5</v>
      </c>
    </row>
    <row r="211" spans="1:6">
      <c r="A211" s="1">
        <v>43510</v>
      </c>
      <c r="B211" s="6">
        <f t="shared" si="3"/>
        <v>2</v>
      </c>
      <c r="C211">
        <v>1750</v>
      </c>
      <c r="D211">
        <v>1711.1790000000001</v>
      </c>
      <c r="E211">
        <v>2788</v>
      </c>
      <c r="F211">
        <f>INDEX(DEM_D6_PWR!$K$3:$K$14, MATCH($B211,DEM_D6_PWR!$H$3:$H$14,0), 1)</f>
        <v>5.1020407814811288E-5</v>
      </c>
    </row>
    <row r="212" spans="1:6">
      <c r="A212" s="1">
        <v>43511</v>
      </c>
      <c r="B212" s="6">
        <f t="shared" si="3"/>
        <v>2</v>
      </c>
      <c r="C212">
        <v>1750</v>
      </c>
      <c r="D212">
        <v>1771.3230000000001</v>
      </c>
      <c r="E212">
        <v>2788</v>
      </c>
      <c r="F212">
        <f>INDEX(DEM_D6_PWR!$K$3:$K$14, MATCH($B212,DEM_D6_PWR!$H$3:$H$14,0), 1)</f>
        <v>5.1020407814811288E-5</v>
      </c>
    </row>
    <row r="213" spans="1:6">
      <c r="A213" s="1">
        <v>43512</v>
      </c>
      <c r="B213" s="6">
        <f t="shared" si="3"/>
        <v>2</v>
      </c>
      <c r="C213">
        <v>1750</v>
      </c>
      <c r="D213">
        <v>1807.133</v>
      </c>
      <c r="E213">
        <v>2788</v>
      </c>
      <c r="F213">
        <f>INDEX(DEM_D6_PWR!$K$3:$K$14, MATCH($B213,DEM_D6_PWR!$H$3:$H$14,0), 1)</f>
        <v>5.1020407814811288E-5</v>
      </c>
    </row>
    <row r="214" spans="1:6">
      <c r="A214" s="1">
        <v>43513</v>
      </c>
      <c r="B214" s="6">
        <f t="shared" si="3"/>
        <v>2</v>
      </c>
      <c r="C214">
        <v>1750</v>
      </c>
      <c r="D214">
        <v>1836.4839999999999</v>
      </c>
      <c r="E214">
        <v>2788</v>
      </c>
      <c r="F214">
        <f>INDEX(DEM_D6_PWR!$K$3:$K$14, MATCH($B214,DEM_D6_PWR!$H$3:$H$14,0), 1)</f>
        <v>5.1020407814811288E-5</v>
      </c>
    </row>
    <row r="215" spans="1:6">
      <c r="A215" s="1">
        <v>43514</v>
      </c>
      <c r="B215" s="6">
        <f t="shared" si="3"/>
        <v>2</v>
      </c>
      <c r="C215">
        <v>1750</v>
      </c>
      <c r="D215">
        <v>1861.856</v>
      </c>
      <c r="E215">
        <v>2788</v>
      </c>
      <c r="F215">
        <f>INDEX(DEM_D6_PWR!$K$3:$K$14, MATCH($B215,DEM_D6_PWR!$H$3:$H$14,0), 1)</f>
        <v>5.1020407814811288E-5</v>
      </c>
    </row>
    <row r="216" spans="1:6">
      <c r="A216" s="1">
        <v>43515</v>
      </c>
      <c r="B216" s="6">
        <f t="shared" si="3"/>
        <v>2</v>
      </c>
      <c r="C216">
        <v>1750</v>
      </c>
      <c r="D216">
        <v>1881.502</v>
      </c>
      <c r="E216">
        <v>2788</v>
      </c>
      <c r="F216">
        <f>INDEX(DEM_D6_PWR!$K$3:$K$14, MATCH($B216,DEM_D6_PWR!$H$3:$H$14,0), 1)</f>
        <v>5.1020407814811288E-5</v>
      </c>
    </row>
    <row r="217" spans="1:6">
      <c r="A217" s="1">
        <v>43516</v>
      </c>
      <c r="B217" s="6">
        <f t="shared" si="3"/>
        <v>2</v>
      </c>
      <c r="C217">
        <v>1750</v>
      </c>
      <c r="D217">
        <v>1899.567</v>
      </c>
      <c r="E217">
        <v>2788</v>
      </c>
      <c r="F217">
        <f>INDEX(DEM_D6_PWR!$K$3:$K$14, MATCH($B217,DEM_D6_PWR!$H$3:$H$14,0), 1)</f>
        <v>5.1020407814811288E-5</v>
      </c>
    </row>
    <row r="218" spans="1:6">
      <c r="A218" s="1">
        <v>43517</v>
      </c>
      <c r="B218" s="6">
        <f t="shared" si="3"/>
        <v>2</v>
      </c>
      <c r="C218">
        <v>1750</v>
      </c>
      <c r="D218">
        <v>1917.4490000000001</v>
      </c>
      <c r="E218">
        <v>2788</v>
      </c>
      <c r="F218">
        <f>INDEX(DEM_D6_PWR!$K$3:$K$14, MATCH($B218,DEM_D6_PWR!$H$3:$H$14,0), 1)</f>
        <v>5.1020407814811288E-5</v>
      </c>
    </row>
    <row r="219" spans="1:6">
      <c r="A219" s="1">
        <v>43518</v>
      </c>
      <c r="B219" s="6">
        <f t="shared" si="3"/>
        <v>2</v>
      </c>
      <c r="C219">
        <v>1750</v>
      </c>
      <c r="D219">
        <v>1933.8019999999999</v>
      </c>
      <c r="E219">
        <v>2794.0419999999999</v>
      </c>
      <c r="F219">
        <f>INDEX(DEM_D6_PWR!$K$3:$K$14, MATCH($B219,DEM_D6_PWR!$H$3:$H$14,0), 1)</f>
        <v>5.1020407814811288E-5</v>
      </c>
    </row>
    <row r="220" spans="1:6">
      <c r="A220" s="1">
        <v>43519</v>
      </c>
      <c r="B220" s="6">
        <f t="shared" si="3"/>
        <v>2</v>
      </c>
      <c r="C220">
        <v>1750</v>
      </c>
      <c r="D220">
        <v>1947.973</v>
      </c>
      <c r="E220">
        <v>2810.36</v>
      </c>
      <c r="F220">
        <f>INDEX(DEM_D6_PWR!$K$3:$K$14, MATCH($B220,DEM_D6_PWR!$H$3:$H$14,0), 1)</f>
        <v>5.1020407814811288E-5</v>
      </c>
    </row>
    <row r="221" spans="1:6">
      <c r="A221" s="1">
        <v>43520</v>
      </c>
      <c r="B221" s="6">
        <f t="shared" si="3"/>
        <v>2</v>
      </c>
      <c r="C221">
        <v>1750</v>
      </c>
      <c r="D221">
        <v>1961.49</v>
      </c>
      <c r="E221">
        <v>2822.5859999999998</v>
      </c>
      <c r="F221">
        <f>INDEX(DEM_D6_PWR!$K$3:$K$14, MATCH($B221,DEM_D6_PWR!$H$3:$H$14,0), 1)</f>
        <v>5.1020407814811288E-5</v>
      </c>
    </row>
    <row r="222" spans="1:6">
      <c r="A222" s="1">
        <v>43521</v>
      </c>
      <c r="B222" s="6">
        <f t="shared" si="3"/>
        <v>2</v>
      </c>
      <c r="C222">
        <v>1750</v>
      </c>
      <c r="D222">
        <v>1982.5219999999999</v>
      </c>
      <c r="E222">
        <v>2788</v>
      </c>
      <c r="F222">
        <f>INDEX(DEM_D6_PWR!$K$3:$K$14, MATCH($B222,DEM_D6_PWR!$H$3:$H$14,0), 1)</f>
        <v>5.1020407814811288E-5</v>
      </c>
    </row>
    <row r="223" spans="1:6">
      <c r="A223" s="1">
        <v>43522</v>
      </c>
      <c r="B223" s="6">
        <f t="shared" si="3"/>
        <v>2</v>
      </c>
      <c r="C223">
        <v>1750</v>
      </c>
      <c r="D223">
        <v>2053.3679999999999</v>
      </c>
      <c r="E223">
        <v>2788</v>
      </c>
      <c r="F223">
        <f>INDEX(DEM_D6_PWR!$K$3:$K$14, MATCH($B223,DEM_D6_PWR!$H$3:$H$14,0), 1)</f>
        <v>5.1020407814811288E-5</v>
      </c>
    </row>
    <row r="224" spans="1:6">
      <c r="A224" s="1">
        <v>43523</v>
      </c>
      <c r="B224" s="6">
        <f t="shared" si="3"/>
        <v>2</v>
      </c>
      <c r="C224">
        <v>1750</v>
      </c>
      <c r="D224">
        <v>2130.6460000000002</v>
      </c>
      <c r="E224">
        <v>2788</v>
      </c>
      <c r="F224">
        <f>INDEX(DEM_D6_PWR!$K$3:$K$14, MATCH($B224,DEM_D6_PWR!$H$3:$H$14,0), 1)</f>
        <v>5.1020407814811288E-5</v>
      </c>
    </row>
    <row r="225" spans="1:6">
      <c r="A225" s="1">
        <v>43524</v>
      </c>
      <c r="B225" s="6">
        <f t="shared" si="3"/>
        <v>2</v>
      </c>
      <c r="C225">
        <v>1750</v>
      </c>
      <c r="D225">
        <v>2188.4760000000001</v>
      </c>
      <c r="E225">
        <v>2788</v>
      </c>
      <c r="F225">
        <f>INDEX(DEM_D6_PWR!$K$3:$K$14, MATCH($B225,DEM_D6_PWR!$H$3:$H$14,0), 1)</f>
        <v>5.1020407814811288E-5</v>
      </c>
    </row>
    <row r="226" spans="1:6">
      <c r="A226" s="1">
        <v>43525</v>
      </c>
      <c r="B226" s="6">
        <f t="shared" si="3"/>
        <v>3</v>
      </c>
      <c r="C226">
        <v>3250</v>
      </c>
      <c r="D226">
        <v>2230.9110000000001</v>
      </c>
      <c r="E226">
        <v>2788</v>
      </c>
      <c r="F226">
        <f>INDEX(DEM_D6_PWR!$K$3:$K$14, MATCH($B226,DEM_D6_PWR!$H$3:$H$14,0), 1)</f>
        <v>1.8894009037478362E-3</v>
      </c>
    </row>
    <row r="227" spans="1:6">
      <c r="A227" s="1">
        <v>43526</v>
      </c>
      <c r="B227" s="6">
        <f t="shared" si="3"/>
        <v>3</v>
      </c>
      <c r="C227">
        <v>5000</v>
      </c>
      <c r="D227">
        <v>2263.6320000000001</v>
      </c>
      <c r="E227">
        <v>2788</v>
      </c>
      <c r="F227">
        <f>INDEX(DEM_D6_PWR!$K$3:$K$14, MATCH($B227,DEM_D6_PWR!$H$3:$H$14,0), 1)</f>
        <v>1.8894009037478362E-3</v>
      </c>
    </row>
    <row r="228" spans="1:6">
      <c r="A228" s="1">
        <v>43527</v>
      </c>
      <c r="B228" s="6">
        <f t="shared" si="3"/>
        <v>3</v>
      </c>
      <c r="C228">
        <v>5000</v>
      </c>
      <c r="D228">
        <v>2296.5720000000001</v>
      </c>
      <c r="E228">
        <v>2788</v>
      </c>
      <c r="F228">
        <f>INDEX(DEM_D6_PWR!$K$3:$K$14, MATCH($B228,DEM_D6_PWR!$H$3:$H$14,0), 1)</f>
        <v>1.8894009037478362E-3</v>
      </c>
    </row>
    <row r="229" spans="1:6">
      <c r="A229" s="1">
        <v>43528</v>
      </c>
      <c r="B229" s="6">
        <f t="shared" si="3"/>
        <v>3</v>
      </c>
      <c r="C229">
        <v>5000</v>
      </c>
      <c r="D229">
        <v>2332.1999999999998</v>
      </c>
      <c r="E229">
        <v>2788</v>
      </c>
      <c r="F229">
        <f>INDEX(DEM_D6_PWR!$K$3:$K$14, MATCH($B229,DEM_D6_PWR!$H$3:$H$14,0), 1)</f>
        <v>1.8894009037478362E-3</v>
      </c>
    </row>
    <row r="230" spans="1:6">
      <c r="A230" s="1">
        <v>43529</v>
      </c>
      <c r="B230" s="6">
        <f t="shared" si="3"/>
        <v>3</v>
      </c>
      <c r="C230">
        <v>5000</v>
      </c>
      <c r="D230">
        <v>2362.7379999999998</v>
      </c>
      <c r="E230">
        <v>2788</v>
      </c>
      <c r="F230">
        <f>INDEX(DEM_D6_PWR!$K$3:$K$14, MATCH($B230,DEM_D6_PWR!$H$3:$H$14,0), 1)</f>
        <v>1.8894009037478362E-3</v>
      </c>
    </row>
    <row r="231" spans="1:6">
      <c r="A231" s="1">
        <v>43530</v>
      </c>
      <c r="B231" s="6">
        <f t="shared" si="3"/>
        <v>3</v>
      </c>
      <c r="C231">
        <v>6083</v>
      </c>
      <c r="D231">
        <v>2419.924</v>
      </c>
      <c r="E231">
        <v>2788</v>
      </c>
      <c r="F231">
        <f>INDEX(DEM_D6_PWR!$K$3:$K$14, MATCH($B231,DEM_D6_PWR!$H$3:$H$14,0), 1)</f>
        <v>1.8894009037478362E-3</v>
      </c>
    </row>
    <row r="232" spans="1:6">
      <c r="A232" s="1">
        <v>43531</v>
      </c>
      <c r="B232" s="6">
        <f t="shared" si="3"/>
        <v>3</v>
      </c>
      <c r="C232">
        <v>7000</v>
      </c>
      <c r="D232">
        <v>2480.0210000000002</v>
      </c>
      <c r="E232">
        <v>2788</v>
      </c>
      <c r="F232">
        <f>INDEX(DEM_D6_PWR!$K$3:$K$14, MATCH($B232,DEM_D6_PWR!$H$3:$H$14,0), 1)</f>
        <v>1.8894009037478362E-3</v>
      </c>
    </row>
    <row r="233" spans="1:6">
      <c r="A233" s="1">
        <v>43532</v>
      </c>
      <c r="B233" s="6">
        <f t="shared" si="3"/>
        <v>3</v>
      </c>
      <c r="C233">
        <v>7042</v>
      </c>
      <c r="D233">
        <v>2522.7260000000001</v>
      </c>
      <c r="E233">
        <v>2788</v>
      </c>
      <c r="F233">
        <f>INDEX(DEM_D6_PWR!$K$3:$K$14, MATCH($B233,DEM_D6_PWR!$H$3:$H$14,0), 1)</f>
        <v>1.8894009037478362E-3</v>
      </c>
    </row>
    <row r="234" spans="1:6">
      <c r="A234" s="1">
        <v>43533</v>
      </c>
      <c r="B234" s="6">
        <f t="shared" si="3"/>
        <v>3</v>
      </c>
      <c r="C234">
        <v>7000</v>
      </c>
      <c r="D234">
        <v>2553.2379999999998</v>
      </c>
      <c r="E234">
        <v>2788</v>
      </c>
      <c r="F234">
        <f>INDEX(DEM_D6_PWR!$K$3:$K$14, MATCH($B234,DEM_D6_PWR!$H$3:$H$14,0), 1)</f>
        <v>1.8894009037478362E-3</v>
      </c>
    </row>
    <row r="235" spans="1:6">
      <c r="A235" s="1">
        <v>43534</v>
      </c>
      <c r="B235" s="6">
        <f t="shared" si="3"/>
        <v>3</v>
      </c>
      <c r="C235">
        <v>6708</v>
      </c>
      <c r="D235">
        <v>2575.4059999999999</v>
      </c>
      <c r="E235">
        <v>2788</v>
      </c>
      <c r="F235">
        <f>INDEX(DEM_D6_PWR!$K$3:$K$14, MATCH($B235,DEM_D6_PWR!$H$3:$H$14,0), 1)</f>
        <v>1.8894009037478362E-3</v>
      </c>
    </row>
    <row r="236" spans="1:6">
      <c r="A236" s="1">
        <v>43535</v>
      </c>
      <c r="B236" s="6">
        <f t="shared" si="3"/>
        <v>3</v>
      </c>
      <c r="C236">
        <v>7000</v>
      </c>
      <c r="D236">
        <v>2593.2629999999999</v>
      </c>
      <c r="E236">
        <v>2788</v>
      </c>
      <c r="F236">
        <f>INDEX(DEM_D6_PWR!$K$3:$K$14, MATCH($B236,DEM_D6_PWR!$H$3:$H$14,0), 1)</f>
        <v>1.8894009037478362E-3</v>
      </c>
    </row>
    <row r="237" spans="1:6">
      <c r="A237" s="1">
        <v>43536</v>
      </c>
      <c r="B237" s="6">
        <f t="shared" si="3"/>
        <v>3</v>
      </c>
      <c r="C237">
        <v>6298</v>
      </c>
      <c r="D237">
        <v>2614.14</v>
      </c>
      <c r="E237">
        <v>2788</v>
      </c>
      <c r="F237">
        <f>INDEX(DEM_D6_PWR!$K$3:$K$14, MATCH($B237,DEM_D6_PWR!$H$3:$H$14,0), 1)</f>
        <v>1.8894009037478362E-3</v>
      </c>
    </row>
    <row r="238" spans="1:6">
      <c r="A238" s="1">
        <v>43537</v>
      </c>
      <c r="B238" s="6">
        <f t="shared" si="3"/>
        <v>3</v>
      </c>
      <c r="C238">
        <v>5044</v>
      </c>
      <c r="D238">
        <v>2631.5430000000001</v>
      </c>
      <c r="E238">
        <v>2788</v>
      </c>
      <c r="F238">
        <f>INDEX(DEM_D6_PWR!$K$3:$K$14, MATCH($B238,DEM_D6_PWR!$H$3:$H$14,0), 1)</f>
        <v>1.8894009037478362E-3</v>
      </c>
    </row>
    <row r="239" spans="1:6">
      <c r="A239" s="1">
        <v>43538</v>
      </c>
      <c r="B239" s="6">
        <f t="shared" si="3"/>
        <v>3</v>
      </c>
      <c r="C239">
        <v>5067</v>
      </c>
      <c r="D239">
        <v>2638.86</v>
      </c>
      <c r="E239">
        <v>2788</v>
      </c>
      <c r="F239">
        <f>INDEX(DEM_D6_PWR!$K$3:$K$14, MATCH($B239,DEM_D6_PWR!$H$3:$H$14,0), 1)</f>
        <v>1.8894009037478362E-3</v>
      </c>
    </row>
    <row r="240" spans="1:6">
      <c r="A240" s="1">
        <v>43539</v>
      </c>
      <c r="B240" s="6">
        <f t="shared" si="3"/>
        <v>3</v>
      </c>
      <c r="C240">
        <v>5525</v>
      </c>
      <c r="D240">
        <v>2647.35</v>
      </c>
      <c r="E240">
        <v>2788</v>
      </c>
      <c r="F240">
        <f>INDEX(DEM_D6_PWR!$K$3:$K$14, MATCH($B240,DEM_D6_PWR!$H$3:$H$14,0), 1)</f>
        <v>1.8894009037478362E-3</v>
      </c>
    </row>
    <row r="241" spans="1:6">
      <c r="A241" s="1">
        <v>43540</v>
      </c>
      <c r="B241" s="6">
        <f t="shared" si="3"/>
        <v>3</v>
      </c>
      <c r="C241">
        <v>6000</v>
      </c>
      <c r="D241">
        <v>2655.6019999999999</v>
      </c>
      <c r="E241">
        <v>2788</v>
      </c>
      <c r="F241">
        <f>INDEX(DEM_D6_PWR!$K$3:$K$14, MATCH($B241,DEM_D6_PWR!$H$3:$H$14,0), 1)</f>
        <v>1.8894009037478362E-3</v>
      </c>
    </row>
    <row r="242" spans="1:6">
      <c r="A242" s="1">
        <v>43541</v>
      </c>
      <c r="B242" s="6">
        <f t="shared" si="3"/>
        <v>3</v>
      </c>
      <c r="C242">
        <v>6000</v>
      </c>
      <c r="D242">
        <v>2663.8710000000001</v>
      </c>
      <c r="E242">
        <v>2788</v>
      </c>
      <c r="F242">
        <f>INDEX(DEM_D6_PWR!$K$3:$K$14, MATCH($B242,DEM_D6_PWR!$H$3:$H$14,0), 1)</f>
        <v>1.8894009037478362E-3</v>
      </c>
    </row>
    <row r="243" spans="1:6">
      <c r="A243" s="1">
        <v>43542</v>
      </c>
      <c r="B243" s="6">
        <f t="shared" si="3"/>
        <v>3</v>
      </c>
      <c r="C243">
        <v>6000</v>
      </c>
      <c r="D243">
        <v>2672.1579999999999</v>
      </c>
      <c r="E243">
        <v>2788</v>
      </c>
      <c r="F243">
        <f>INDEX(DEM_D6_PWR!$K$3:$K$14, MATCH($B243,DEM_D6_PWR!$H$3:$H$14,0), 1)</f>
        <v>1.8894009037478362E-3</v>
      </c>
    </row>
    <row r="244" spans="1:6">
      <c r="A244" s="1">
        <v>43543</v>
      </c>
      <c r="B244" s="6">
        <f t="shared" si="3"/>
        <v>3</v>
      </c>
      <c r="C244">
        <v>6458</v>
      </c>
      <c r="D244">
        <v>2681.511</v>
      </c>
      <c r="E244">
        <v>2788</v>
      </c>
      <c r="F244">
        <f>INDEX(DEM_D6_PWR!$K$3:$K$14, MATCH($B244,DEM_D6_PWR!$H$3:$H$14,0), 1)</f>
        <v>1.8894009037478362E-3</v>
      </c>
    </row>
    <row r="245" spans="1:6">
      <c r="A245" s="1">
        <v>43544</v>
      </c>
      <c r="B245" s="6">
        <f t="shared" si="3"/>
        <v>3</v>
      </c>
      <c r="C245">
        <v>7458</v>
      </c>
      <c r="D245">
        <v>2689.31</v>
      </c>
      <c r="E245">
        <v>2788</v>
      </c>
      <c r="F245">
        <f>INDEX(DEM_D6_PWR!$K$3:$K$14, MATCH($B245,DEM_D6_PWR!$H$3:$H$14,0), 1)</f>
        <v>1.8894009037478362E-3</v>
      </c>
    </row>
    <row r="246" spans="1:6">
      <c r="A246" s="1">
        <v>43545</v>
      </c>
      <c r="B246" s="6">
        <f t="shared" si="3"/>
        <v>3</v>
      </c>
      <c r="C246">
        <v>8000</v>
      </c>
      <c r="D246">
        <v>2698.6909999999998</v>
      </c>
      <c r="E246">
        <v>2788</v>
      </c>
      <c r="F246">
        <f>INDEX(DEM_D6_PWR!$K$3:$K$14, MATCH($B246,DEM_D6_PWR!$H$3:$H$14,0), 1)</f>
        <v>1.8894009037478362E-3</v>
      </c>
    </row>
    <row r="247" spans="1:6">
      <c r="A247" s="1">
        <v>43546</v>
      </c>
      <c r="B247" s="6">
        <f t="shared" si="3"/>
        <v>3</v>
      </c>
      <c r="C247">
        <v>8250</v>
      </c>
      <c r="D247">
        <v>2711.1019999999999</v>
      </c>
      <c r="E247">
        <v>2789.8789999999999</v>
      </c>
      <c r="F247">
        <f>INDEX(DEM_D6_PWR!$K$3:$K$14, MATCH($B247,DEM_D6_PWR!$H$3:$H$14,0), 1)</f>
        <v>1.8894009037478362E-3</v>
      </c>
    </row>
    <row r="248" spans="1:6">
      <c r="A248" s="1">
        <v>43547</v>
      </c>
      <c r="B248" s="6">
        <f t="shared" si="3"/>
        <v>3</v>
      </c>
      <c r="C248">
        <v>9042</v>
      </c>
      <c r="D248">
        <v>2719.355</v>
      </c>
      <c r="E248">
        <v>2788</v>
      </c>
      <c r="F248">
        <f>INDEX(DEM_D6_PWR!$K$3:$K$14, MATCH($B248,DEM_D6_PWR!$H$3:$H$14,0), 1)</f>
        <v>1.8894009037478362E-3</v>
      </c>
    </row>
    <row r="249" spans="1:6">
      <c r="A249" s="1">
        <v>43548</v>
      </c>
      <c r="B249" s="6">
        <f t="shared" si="3"/>
        <v>3</v>
      </c>
      <c r="C249">
        <v>9500</v>
      </c>
      <c r="D249">
        <v>2723.6860000000001</v>
      </c>
      <c r="E249">
        <v>2796.7049999999999</v>
      </c>
      <c r="F249">
        <f>INDEX(DEM_D6_PWR!$K$3:$K$14, MATCH($B249,DEM_D6_PWR!$H$3:$H$14,0), 1)</f>
        <v>1.8894009037478362E-3</v>
      </c>
    </row>
    <row r="250" spans="1:6">
      <c r="A250" s="1">
        <v>43549</v>
      </c>
      <c r="B250" s="6">
        <f t="shared" si="3"/>
        <v>3</v>
      </c>
      <c r="C250">
        <v>10095</v>
      </c>
      <c r="D250">
        <v>2729.73</v>
      </c>
      <c r="E250">
        <v>2788</v>
      </c>
      <c r="F250">
        <f>INDEX(DEM_D6_PWR!$K$3:$K$14, MATCH($B250,DEM_D6_PWR!$H$3:$H$14,0), 1)</f>
        <v>1.8894009037478362E-3</v>
      </c>
    </row>
    <row r="251" spans="1:6">
      <c r="A251" s="1">
        <v>43550</v>
      </c>
      <c r="B251" s="6">
        <f t="shared" si="3"/>
        <v>3</v>
      </c>
      <c r="C251">
        <v>10829</v>
      </c>
      <c r="D251">
        <v>2747.3879999999999</v>
      </c>
      <c r="E251">
        <v>2788</v>
      </c>
      <c r="F251">
        <f>INDEX(DEM_D6_PWR!$K$3:$K$14, MATCH($B251,DEM_D6_PWR!$H$3:$H$14,0), 1)</f>
        <v>1.8894009037478362E-3</v>
      </c>
    </row>
    <row r="252" spans="1:6">
      <c r="A252" s="1">
        <v>43551</v>
      </c>
      <c r="B252" s="6">
        <f t="shared" si="3"/>
        <v>3</v>
      </c>
      <c r="C252">
        <v>11550</v>
      </c>
      <c r="D252">
        <v>2774.8249999999998</v>
      </c>
      <c r="E252">
        <v>2788</v>
      </c>
      <c r="F252">
        <f>INDEX(DEM_D6_PWR!$K$3:$K$14, MATCH($B252,DEM_D6_PWR!$H$3:$H$14,0), 1)</f>
        <v>1.8894009037478362E-3</v>
      </c>
    </row>
    <row r="253" spans="1:6">
      <c r="A253" s="1">
        <v>43552</v>
      </c>
      <c r="B253" s="6">
        <f t="shared" si="3"/>
        <v>3</v>
      </c>
      <c r="C253">
        <v>11700</v>
      </c>
      <c r="D253">
        <v>2805.2640000000001</v>
      </c>
      <c r="E253">
        <v>2788</v>
      </c>
      <c r="F253">
        <f>INDEX(DEM_D6_PWR!$K$3:$K$14, MATCH($B253,DEM_D6_PWR!$H$3:$H$14,0), 1)</f>
        <v>1.8894009037478362E-3</v>
      </c>
    </row>
    <row r="254" spans="1:6">
      <c r="A254" s="1">
        <v>43553</v>
      </c>
      <c r="B254" s="6">
        <f t="shared" si="3"/>
        <v>3</v>
      </c>
      <c r="C254">
        <v>11700</v>
      </c>
      <c r="D254">
        <v>2826.634</v>
      </c>
      <c r="E254">
        <v>2788</v>
      </c>
      <c r="F254">
        <f>INDEX(DEM_D6_PWR!$K$3:$K$14, MATCH($B254,DEM_D6_PWR!$H$3:$H$14,0), 1)</f>
        <v>1.8894009037478362E-3</v>
      </c>
    </row>
    <row r="255" spans="1:6">
      <c r="A255" s="1">
        <v>43554</v>
      </c>
      <c r="B255" s="6">
        <f t="shared" si="3"/>
        <v>3</v>
      </c>
      <c r="C255">
        <v>11700</v>
      </c>
      <c r="D255">
        <v>2839.32</v>
      </c>
      <c r="E255">
        <v>2788</v>
      </c>
      <c r="F255">
        <f>INDEX(DEM_D6_PWR!$K$3:$K$14, MATCH($B255,DEM_D6_PWR!$H$3:$H$14,0), 1)</f>
        <v>1.8894009037478362E-3</v>
      </c>
    </row>
    <row r="256" spans="1:6">
      <c r="A256" s="1">
        <v>43555</v>
      </c>
      <c r="B256" s="6">
        <f t="shared" si="3"/>
        <v>3</v>
      </c>
      <c r="C256">
        <v>11700</v>
      </c>
      <c r="D256">
        <v>2849.335</v>
      </c>
      <c r="E256">
        <v>2788</v>
      </c>
      <c r="F256">
        <f>INDEX(DEM_D6_PWR!$K$3:$K$14, MATCH($B256,DEM_D6_PWR!$H$3:$H$14,0), 1)</f>
        <v>1.8894009037478362E-3</v>
      </c>
    </row>
    <row r="257" spans="1:6">
      <c r="A257" s="1">
        <v>43556</v>
      </c>
      <c r="B257" s="6">
        <f t="shared" si="3"/>
        <v>4</v>
      </c>
      <c r="C257">
        <v>11700</v>
      </c>
      <c r="D257">
        <v>2857.4740000000002</v>
      </c>
      <c r="E257">
        <v>2807.5839999999998</v>
      </c>
      <c r="F257">
        <f>INDEX(DEM_D6_PWR!$K$3:$K$14, MATCH($B257,DEM_D6_PWR!$H$3:$H$14,0), 1)</f>
        <v>7.64563493785404E-2</v>
      </c>
    </row>
    <row r="258" spans="1:6">
      <c r="A258" s="1">
        <v>43557</v>
      </c>
      <c r="B258" s="6">
        <f t="shared" si="3"/>
        <v>4</v>
      </c>
      <c r="C258">
        <v>15779</v>
      </c>
      <c r="D258">
        <v>2867.67</v>
      </c>
      <c r="E258">
        <v>2807.7370000000001</v>
      </c>
      <c r="F258">
        <f>INDEX(DEM_D6_PWR!$K$3:$K$14, MATCH($B258,DEM_D6_PWR!$H$3:$H$14,0), 1)</f>
        <v>7.64563493785404E-2</v>
      </c>
    </row>
    <row r="259" spans="1:6">
      <c r="A259" s="1">
        <v>43558</v>
      </c>
      <c r="B259" s="6">
        <f t="shared" si="3"/>
        <v>4</v>
      </c>
      <c r="C259">
        <v>20000</v>
      </c>
      <c r="D259">
        <v>2872.5720000000001</v>
      </c>
      <c r="E259">
        <v>2817.605</v>
      </c>
      <c r="F259">
        <f>INDEX(DEM_D6_PWR!$K$3:$K$14, MATCH($B259,DEM_D6_PWR!$H$3:$H$14,0), 1)</f>
        <v>7.64563493785404E-2</v>
      </c>
    </row>
    <row r="260" spans="1:6">
      <c r="A260" s="1">
        <v>43559</v>
      </c>
      <c r="B260" s="6">
        <f t="shared" si="3"/>
        <v>4</v>
      </c>
      <c r="C260">
        <v>20000</v>
      </c>
      <c r="D260">
        <v>2873.8</v>
      </c>
      <c r="E260">
        <v>2842.18</v>
      </c>
      <c r="F260">
        <f>INDEX(DEM_D6_PWR!$K$3:$K$14, MATCH($B260,DEM_D6_PWR!$H$3:$H$14,0), 1)</f>
        <v>7.64563493785404E-2</v>
      </c>
    </row>
    <row r="261" spans="1:6">
      <c r="A261" s="1">
        <v>43560</v>
      </c>
      <c r="B261" s="6">
        <f t="shared" si="3"/>
        <v>4</v>
      </c>
      <c r="C261">
        <v>22917</v>
      </c>
      <c r="D261">
        <v>2869.44</v>
      </c>
      <c r="E261">
        <v>2850.2170000000001</v>
      </c>
      <c r="F261">
        <f>INDEX(DEM_D6_PWR!$K$3:$K$14, MATCH($B261,DEM_D6_PWR!$H$3:$H$14,0), 1)</f>
        <v>7.64563493785404E-2</v>
      </c>
    </row>
    <row r="262" spans="1:6">
      <c r="A262" s="1">
        <v>43561</v>
      </c>
      <c r="B262" s="6">
        <f t="shared" si="3"/>
        <v>4</v>
      </c>
      <c r="C262">
        <v>25000</v>
      </c>
      <c r="D262">
        <v>2860.5970000000002</v>
      </c>
      <c r="E262">
        <v>2870.8620000000001</v>
      </c>
      <c r="F262">
        <f>INDEX(DEM_D6_PWR!$K$3:$K$14, MATCH($B262,DEM_D6_PWR!$H$3:$H$14,0), 1)</f>
        <v>7.64563493785404E-2</v>
      </c>
    </row>
    <row r="263" spans="1:6">
      <c r="A263" s="1">
        <v>43562</v>
      </c>
      <c r="B263" s="6">
        <f t="shared" si="3"/>
        <v>4</v>
      </c>
      <c r="C263">
        <v>25000</v>
      </c>
      <c r="D263">
        <v>2852.453</v>
      </c>
      <c r="E263">
        <v>2894.6469999999999</v>
      </c>
      <c r="F263">
        <f>INDEX(DEM_D6_PWR!$K$3:$K$14, MATCH($B263,DEM_D6_PWR!$H$3:$H$14,0), 1)</f>
        <v>7.64563493785404E-2</v>
      </c>
    </row>
    <row r="264" spans="1:6">
      <c r="A264" s="1">
        <v>43563</v>
      </c>
      <c r="B264" s="6">
        <f t="shared" si="3"/>
        <v>4</v>
      </c>
      <c r="C264">
        <v>20416</v>
      </c>
      <c r="D264">
        <v>2857.88</v>
      </c>
      <c r="E264">
        <v>2904.7840000000001</v>
      </c>
      <c r="F264">
        <f>INDEX(DEM_D6_PWR!$K$3:$K$14, MATCH($B264,DEM_D6_PWR!$H$3:$H$14,0), 1)</f>
        <v>7.64563493785404E-2</v>
      </c>
    </row>
    <row r="265" spans="1:6">
      <c r="A265" s="1">
        <v>43564</v>
      </c>
      <c r="B265" s="6">
        <f t="shared" si="3"/>
        <v>4</v>
      </c>
      <c r="C265">
        <v>15000</v>
      </c>
      <c r="D265">
        <v>2892.3809999999999</v>
      </c>
      <c r="E265">
        <v>2928.7109999999998</v>
      </c>
      <c r="F265">
        <f>INDEX(DEM_D6_PWR!$K$3:$K$14, MATCH($B265,DEM_D6_PWR!$H$3:$H$14,0), 1)</f>
        <v>7.64563493785404E-2</v>
      </c>
    </row>
    <row r="266" spans="1:6">
      <c r="A266" s="1">
        <v>43565</v>
      </c>
      <c r="B266" s="6">
        <f t="shared" si="3"/>
        <v>4</v>
      </c>
      <c r="C266">
        <v>12575</v>
      </c>
      <c r="D266">
        <v>2918.069</v>
      </c>
      <c r="E266">
        <v>2953.0160000000001</v>
      </c>
      <c r="F266">
        <f>INDEX(DEM_D6_PWR!$K$3:$K$14, MATCH($B266,DEM_D6_PWR!$H$3:$H$14,0), 1)</f>
        <v>7.64563493785404E-2</v>
      </c>
    </row>
    <row r="267" spans="1:6">
      <c r="A267" s="1">
        <v>43566</v>
      </c>
      <c r="B267" s="6">
        <f t="shared" si="3"/>
        <v>4</v>
      </c>
      <c r="C267">
        <v>9916</v>
      </c>
      <c r="D267">
        <v>2942.2530000000002</v>
      </c>
      <c r="E267">
        <v>2976.9409999999998</v>
      </c>
      <c r="F267">
        <f>INDEX(DEM_D6_PWR!$K$3:$K$14, MATCH($B267,DEM_D6_PWR!$H$3:$H$14,0), 1)</f>
        <v>7.64563493785404E-2</v>
      </c>
    </row>
    <row r="268" spans="1:6">
      <c r="A268" s="1">
        <v>43567</v>
      </c>
      <c r="B268" s="6">
        <f t="shared" si="3"/>
        <v>4</v>
      </c>
      <c r="C268">
        <v>9958</v>
      </c>
      <c r="D268">
        <v>2962.9520000000002</v>
      </c>
      <c r="E268">
        <v>3000.3919999999998</v>
      </c>
      <c r="F268">
        <f>INDEX(DEM_D6_PWR!$K$3:$K$14, MATCH($B268,DEM_D6_PWR!$H$3:$H$14,0), 1)</f>
        <v>7.64563493785404E-2</v>
      </c>
    </row>
    <row r="269" spans="1:6">
      <c r="A269" s="1">
        <v>43568</v>
      </c>
      <c r="B269" s="6">
        <f t="shared" si="3"/>
        <v>4</v>
      </c>
      <c r="C269">
        <v>10000</v>
      </c>
      <c r="D269">
        <v>2981.377</v>
      </c>
      <c r="E269">
        <v>3023.6880000000001</v>
      </c>
      <c r="F269">
        <f>INDEX(DEM_D6_PWR!$K$3:$K$14, MATCH($B269,DEM_D6_PWR!$H$3:$H$14,0), 1)</f>
        <v>7.64563493785404E-2</v>
      </c>
    </row>
    <row r="270" spans="1:6">
      <c r="A270" s="1">
        <v>43569</v>
      </c>
      <c r="B270" s="6">
        <f t="shared" ref="B270:B333" si="4">MONTH(A270)</f>
        <v>4</v>
      </c>
      <c r="C270">
        <v>10000</v>
      </c>
      <c r="D270">
        <v>2997.0749999999998</v>
      </c>
      <c r="E270">
        <v>3046.5189999999998</v>
      </c>
      <c r="F270">
        <f>INDEX(DEM_D6_PWR!$K$3:$K$14, MATCH($B270,DEM_D6_PWR!$H$3:$H$14,0), 1)</f>
        <v>7.64563493785404E-2</v>
      </c>
    </row>
    <row r="271" spans="1:6">
      <c r="A271" s="1">
        <v>43570</v>
      </c>
      <c r="B271" s="6">
        <f t="shared" si="4"/>
        <v>4</v>
      </c>
      <c r="C271">
        <v>10000</v>
      </c>
      <c r="D271">
        <v>3013.3989999999999</v>
      </c>
      <c r="E271">
        <v>3065.8119999999999</v>
      </c>
      <c r="F271">
        <f>INDEX(DEM_D6_PWR!$K$3:$K$14, MATCH($B271,DEM_D6_PWR!$H$3:$H$14,0), 1)</f>
        <v>7.64563493785404E-2</v>
      </c>
    </row>
    <row r="272" spans="1:6">
      <c r="A272" s="1">
        <v>43571</v>
      </c>
      <c r="B272" s="6">
        <f t="shared" si="4"/>
        <v>4</v>
      </c>
      <c r="C272">
        <v>10000</v>
      </c>
      <c r="D272">
        <v>3029.2159999999999</v>
      </c>
      <c r="E272">
        <v>3076.53</v>
      </c>
      <c r="F272">
        <f>INDEX(DEM_D6_PWR!$K$3:$K$14, MATCH($B272,DEM_D6_PWR!$H$3:$H$14,0), 1)</f>
        <v>7.64563493785404E-2</v>
      </c>
    </row>
    <row r="273" spans="1:6">
      <c r="A273" s="1">
        <v>43572</v>
      </c>
      <c r="B273" s="6">
        <f t="shared" si="4"/>
        <v>4</v>
      </c>
      <c r="C273">
        <v>9729</v>
      </c>
      <c r="D273">
        <v>3043.9549999999999</v>
      </c>
      <c r="E273">
        <v>3098.752</v>
      </c>
      <c r="F273">
        <f>INDEX(DEM_D6_PWR!$K$3:$K$14, MATCH($B273,DEM_D6_PWR!$H$3:$H$14,0), 1)</f>
        <v>7.64563493785404E-2</v>
      </c>
    </row>
    <row r="274" spans="1:6">
      <c r="A274" s="1">
        <v>43573</v>
      </c>
      <c r="B274" s="6">
        <f t="shared" si="4"/>
        <v>4</v>
      </c>
      <c r="C274">
        <v>9229</v>
      </c>
      <c r="D274">
        <v>3059.03</v>
      </c>
      <c r="E274">
        <v>3120.6039999999998</v>
      </c>
      <c r="F274">
        <f>INDEX(DEM_D6_PWR!$K$3:$K$14, MATCH($B274,DEM_D6_PWR!$H$3:$H$14,0), 1)</f>
        <v>7.64563493785404E-2</v>
      </c>
    </row>
    <row r="275" spans="1:6">
      <c r="A275" s="1">
        <v>43574</v>
      </c>
      <c r="B275" s="6">
        <f t="shared" si="4"/>
        <v>4</v>
      </c>
      <c r="C275">
        <v>9000</v>
      </c>
      <c r="D275">
        <v>3077.8760000000002</v>
      </c>
      <c r="E275">
        <v>3141.1869999999999</v>
      </c>
      <c r="F275">
        <f>INDEX(DEM_D6_PWR!$K$3:$K$14, MATCH($B275,DEM_D6_PWR!$H$3:$H$14,0), 1)</f>
        <v>7.64563493785404E-2</v>
      </c>
    </row>
    <row r="276" spans="1:6">
      <c r="A276" s="1">
        <v>43575</v>
      </c>
      <c r="B276" s="6">
        <f t="shared" si="4"/>
        <v>4</v>
      </c>
      <c r="C276">
        <v>9000</v>
      </c>
      <c r="D276">
        <v>3098.529</v>
      </c>
      <c r="E276">
        <v>3151.114</v>
      </c>
      <c r="F276">
        <f>INDEX(DEM_D6_PWR!$K$3:$K$14, MATCH($B276,DEM_D6_PWR!$H$3:$H$14,0), 1)</f>
        <v>7.64563493785404E-2</v>
      </c>
    </row>
    <row r="277" spans="1:6">
      <c r="A277" s="1">
        <v>43576</v>
      </c>
      <c r="B277" s="6">
        <f t="shared" si="4"/>
        <v>4</v>
      </c>
      <c r="C277">
        <v>9000</v>
      </c>
      <c r="D277">
        <v>3118.413</v>
      </c>
      <c r="E277">
        <v>3172.2579999999998</v>
      </c>
      <c r="F277">
        <f>INDEX(DEM_D6_PWR!$K$3:$K$14, MATCH($B277,DEM_D6_PWR!$H$3:$H$14,0), 1)</f>
        <v>7.64563493785404E-2</v>
      </c>
    </row>
    <row r="278" spans="1:6">
      <c r="A278" s="1">
        <v>43577</v>
      </c>
      <c r="B278" s="6">
        <f t="shared" si="4"/>
        <v>4</v>
      </c>
      <c r="C278">
        <v>9000</v>
      </c>
      <c r="D278">
        <v>3135.9209999999998</v>
      </c>
      <c r="E278">
        <v>3193.3150000000001</v>
      </c>
      <c r="F278">
        <f>INDEX(DEM_D6_PWR!$K$3:$K$14, MATCH($B278,DEM_D6_PWR!$H$3:$H$14,0), 1)</f>
        <v>7.64563493785404E-2</v>
      </c>
    </row>
    <row r="279" spans="1:6">
      <c r="A279" s="1">
        <v>43578</v>
      </c>
      <c r="B279" s="6">
        <f t="shared" si="4"/>
        <v>4</v>
      </c>
      <c r="C279">
        <v>9750</v>
      </c>
      <c r="D279">
        <v>3150.8809999999999</v>
      </c>
      <c r="E279">
        <v>3214.038</v>
      </c>
      <c r="F279">
        <f>INDEX(DEM_D6_PWR!$K$3:$K$14, MATCH($B279,DEM_D6_PWR!$H$3:$H$14,0), 1)</f>
        <v>7.64563493785404E-2</v>
      </c>
    </row>
    <row r="280" spans="1:6">
      <c r="A280" s="1">
        <v>43579</v>
      </c>
      <c r="B280" s="6">
        <f t="shared" si="4"/>
        <v>4</v>
      </c>
      <c r="C280">
        <v>10500</v>
      </c>
      <c r="D280">
        <v>3169.98</v>
      </c>
      <c r="E280">
        <v>3234.2069999999999</v>
      </c>
      <c r="F280">
        <f>INDEX(DEM_D6_PWR!$K$3:$K$14, MATCH($B280,DEM_D6_PWR!$H$3:$H$14,0), 1)</f>
        <v>7.64563493785404E-2</v>
      </c>
    </row>
    <row r="281" spans="1:6">
      <c r="A281" s="1">
        <v>43580</v>
      </c>
      <c r="B281" s="6">
        <f t="shared" si="4"/>
        <v>4</v>
      </c>
      <c r="C281">
        <v>10500</v>
      </c>
      <c r="D281">
        <v>3191.6550000000002</v>
      </c>
      <c r="E281">
        <v>3254.2939999999999</v>
      </c>
      <c r="F281">
        <f>INDEX(DEM_D6_PWR!$K$3:$K$14, MATCH($B281,DEM_D6_PWR!$H$3:$H$14,0), 1)</f>
        <v>7.64563493785404E-2</v>
      </c>
    </row>
    <row r="282" spans="1:6">
      <c r="A282" s="1">
        <v>43581</v>
      </c>
      <c r="B282" s="6">
        <f t="shared" si="4"/>
        <v>4</v>
      </c>
      <c r="C282">
        <v>10500</v>
      </c>
      <c r="D282">
        <v>3213.5830000000001</v>
      </c>
      <c r="E282">
        <v>3273.8220000000001</v>
      </c>
      <c r="F282">
        <f>INDEX(DEM_D6_PWR!$K$3:$K$14, MATCH($B282,DEM_D6_PWR!$H$3:$H$14,0), 1)</f>
        <v>7.64563493785404E-2</v>
      </c>
    </row>
    <row r="283" spans="1:6">
      <c r="A283" s="1">
        <v>43582</v>
      </c>
      <c r="B283" s="6">
        <f t="shared" si="4"/>
        <v>4</v>
      </c>
      <c r="C283">
        <v>10500</v>
      </c>
      <c r="D283">
        <v>3234.4140000000002</v>
      </c>
      <c r="E283">
        <v>3293.3139999999999</v>
      </c>
      <c r="F283">
        <f>INDEX(DEM_D6_PWR!$K$3:$K$14, MATCH($B283,DEM_D6_PWR!$H$3:$H$14,0), 1)</f>
        <v>7.64563493785404E-2</v>
      </c>
    </row>
    <row r="284" spans="1:6">
      <c r="A284" s="1">
        <v>43583</v>
      </c>
      <c r="B284" s="6">
        <f t="shared" si="4"/>
        <v>4</v>
      </c>
      <c r="C284">
        <v>10500</v>
      </c>
      <c r="D284">
        <v>3254.0230000000001</v>
      </c>
      <c r="E284">
        <v>3312.5160000000001</v>
      </c>
      <c r="F284">
        <f>INDEX(DEM_D6_PWR!$K$3:$K$14, MATCH($B284,DEM_D6_PWR!$H$3:$H$14,0), 1)</f>
        <v>7.64563493785404E-2</v>
      </c>
    </row>
    <row r="285" spans="1:6">
      <c r="A285" s="1">
        <v>43584</v>
      </c>
      <c r="B285" s="6">
        <f t="shared" si="4"/>
        <v>4</v>
      </c>
      <c r="C285">
        <v>10500</v>
      </c>
      <c r="D285">
        <v>3270.279</v>
      </c>
      <c r="E285">
        <v>3331.4380000000001</v>
      </c>
      <c r="F285">
        <f>INDEX(DEM_D6_PWR!$K$3:$K$14, MATCH($B285,DEM_D6_PWR!$H$3:$H$14,0), 1)</f>
        <v>7.64563493785404E-2</v>
      </c>
    </row>
    <row r="286" spans="1:6">
      <c r="A286" s="1">
        <v>43585</v>
      </c>
      <c r="B286" s="6">
        <f t="shared" si="4"/>
        <v>4</v>
      </c>
      <c r="C286">
        <v>10500</v>
      </c>
      <c r="D286">
        <v>3285.2440000000001</v>
      </c>
      <c r="E286">
        <v>3348.5720000000001</v>
      </c>
      <c r="F286">
        <f>INDEX(DEM_D6_PWR!$K$3:$K$14, MATCH($B286,DEM_D6_PWR!$H$3:$H$14,0), 1)</f>
        <v>7.64563493785404E-2</v>
      </c>
    </row>
    <row r="287" spans="1:6">
      <c r="A287" s="1">
        <v>43586</v>
      </c>
      <c r="B287" s="6">
        <f t="shared" si="4"/>
        <v>5</v>
      </c>
      <c r="C287">
        <v>10500</v>
      </c>
      <c r="D287">
        <v>3296.05</v>
      </c>
      <c r="E287">
        <v>3367.0050000000001</v>
      </c>
      <c r="F287">
        <f>INDEX(DEM_D6_PWR!$K$3:$K$14, MATCH($B287,DEM_D6_PWR!$H$3:$H$14,0), 1)</f>
        <v>9.561443956033791E-2</v>
      </c>
    </row>
    <row r="288" spans="1:6">
      <c r="A288" s="1">
        <v>43587</v>
      </c>
      <c r="B288" s="6">
        <f t="shared" si="4"/>
        <v>5</v>
      </c>
      <c r="C288">
        <v>10500</v>
      </c>
      <c r="D288">
        <v>3307.7840000000001</v>
      </c>
      <c r="E288">
        <v>3385.181</v>
      </c>
      <c r="F288">
        <f>INDEX(DEM_D6_PWR!$K$3:$K$14, MATCH($B288,DEM_D6_PWR!$H$3:$H$14,0), 1)</f>
        <v>9.561443956033791E-2</v>
      </c>
    </row>
    <row r="289" spans="1:6">
      <c r="A289" s="1">
        <v>43588</v>
      </c>
      <c r="B289" s="6">
        <f t="shared" si="4"/>
        <v>5</v>
      </c>
      <c r="C289">
        <v>10042</v>
      </c>
      <c r="D289">
        <v>3315.7750000000001</v>
      </c>
      <c r="E289">
        <v>3403.1080000000002</v>
      </c>
      <c r="F289">
        <f>INDEX(DEM_D6_PWR!$K$3:$K$14, MATCH($B289,DEM_D6_PWR!$H$3:$H$14,0), 1)</f>
        <v>9.561443956033791E-2</v>
      </c>
    </row>
    <row r="290" spans="1:6">
      <c r="A290" s="1">
        <v>43589</v>
      </c>
      <c r="B290" s="6">
        <f t="shared" si="4"/>
        <v>5</v>
      </c>
      <c r="C290">
        <v>8958</v>
      </c>
      <c r="D290">
        <v>3322.721</v>
      </c>
      <c r="E290">
        <v>3420.7919999999999</v>
      </c>
      <c r="F290">
        <f>INDEX(DEM_D6_PWR!$K$3:$K$14, MATCH($B290,DEM_D6_PWR!$H$3:$H$14,0), 1)</f>
        <v>9.561443956033791E-2</v>
      </c>
    </row>
    <row r="291" spans="1:6">
      <c r="A291" s="1">
        <v>43590</v>
      </c>
      <c r="B291" s="6">
        <f t="shared" si="4"/>
        <v>5</v>
      </c>
      <c r="C291">
        <v>8229</v>
      </c>
      <c r="D291">
        <v>3329.5259999999998</v>
      </c>
      <c r="E291">
        <v>3438.2429999999999</v>
      </c>
      <c r="F291">
        <f>INDEX(DEM_D6_PWR!$K$3:$K$14, MATCH($B291,DEM_D6_PWR!$H$3:$H$14,0), 1)</f>
        <v>9.561443956033791E-2</v>
      </c>
    </row>
    <row r="292" spans="1:6">
      <c r="A292" s="1">
        <v>43591</v>
      </c>
      <c r="B292" s="6">
        <f t="shared" si="4"/>
        <v>5</v>
      </c>
      <c r="C292">
        <v>8000</v>
      </c>
      <c r="D292">
        <v>3335.5839999999998</v>
      </c>
      <c r="E292">
        <v>3454.5810000000001</v>
      </c>
      <c r="F292">
        <f>INDEX(DEM_D6_PWR!$K$3:$K$14, MATCH($B292,DEM_D6_PWR!$H$3:$H$14,0), 1)</f>
        <v>9.561443956033791E-2</v>
      </c>
    </row>
    <row r="293" spans="1:6">
      <c r="A293" s="1">
        <v>43592</v>
      </c>
      <c r="B293" s="6">
        <f t="shared" si="4"/>
        <v>5</v>
      </c>
      <c r="C293">
        <v>7729</v>
      </c>
      <c r="D293">
        <v>3343.0160000000001</v>
      </c>
      <c r="E293">
        <v>3471.61</v>
      </c>
      <c r="F293">
        <f>INDEX(DEM_D6_PWR!$K$3:$K$14, MATCH($B293,DEM_D6_PWR!$H$3:$H$14,0), 1)</f>
        <v>9.561443956033791E-2</v>
      </c>
    </row>
    <row r="294" spans="1:6">
      <c r="A294" s="1">
        <v>43593</v>
      </c>
      <c r="B294" s="6">
        <f t="shared" si="4"/>
        <v>5</v>
      </c>
      <c r="C294">
        <v>7500</v>
      </c>
      <c r="D294">
        <v>3348.9389999999999</v>
      </c>
      <c r="E294">
        <v>3488.424</v>
      </c>
      <c r="F294">
        <f>INDEX(DEM_D6_PWR!$K$3:$K$14, MATCH($B294,DEM_D6_PWR!$H$3:$H$14,0), 1)</f>
        <v>9.561443956033791E-2</v>
      </c>
    </row>
    <row r="295" spans="1:6">
      <c r="A295" s="1">
        <v>43594</v>
      </c>
      <c r="B295" s="6">
        <f t="shared" si="4"/>
        <v>5</v>
      </c>
      <c r="C295">
        <v>7500</v>
      </c>
      <c r="D295">
        <v>3354.8690000000001</v>
      </c>
      <c r="E295">
        <v>3505.03</v>
      </c>
      <c r="F295">
        <f>INDEX(DEM_D6_PWR!$K$3:$K$14, MATCH($B295,DEM_D6_PWR!$H$3:$H$14,0), 1)</f>
        <v>9.561443956033791E-2</v>
      </c>
    </row>
    <row r="296" spans="1:6">
      <c r="A296" s="1">
        <v>43595</v>
      </c>
      <c r="B296" s="6">
        <f t="shared" si="4"/>
        <v>5</v>
      </c>
      <c r="C296">
        <v>7500</v>
      </c>
      <c r="D296">
        <v>3358.98</v>
      </c>
      <c r="E296">
        <v>3521.433</v>
      </c>
      <c r="F296">
        <f>INDEX(DEM_D6_PWR!$K$3:$K$14, MATCH($B296,DEM_D6_PWR!$H$3:$H$14,0), 1)</f>
        <v>9.561443956033791E-2</v>
      </c>
    </row>
    <row r="297" spans="1:6">
      <c r="A297" s="1">
        <v>43596</v>
      </c>
      <c r="B297" s="6">
        <f t="shared" si="4"/>
        <v>5</v>
      </c>
      <c r="C297">
        <v>7500</v>
      </c>
      <c r="D297">
        <v>3362.4839999999999</v>
      </c>
      <c r="E297">
        <v>3537.64</v>
      </c>
      <c r="F297">
        <f>INDEX(DEM_D6_PWR!$K$3:$K$14, MATCH($B297,DEM_D6_PWR!$H$3:$H$14,0), 1)</f>
        <v>9.561443956033791E-2</v>
      </c>
    </row>
    <row r="298" spans="1:6">
      <c r="A298" s="1">
        <v>43597</v>
      </c>
      <c r="B298" s="6">
        <f t="shared" si="4"/>
        <v>5</v>
      </c>
      <c r="C298">
        <v>7500</v>
      </c>
      <c r="D298">
        <v>3364.9229999999998</v>
      </c>
      <c r="E298">
        <v>3538</v>
      </c>
      <c r="F298">
        <f>INDEX(DEM_D6_PWR!$K$3:$K$14, MATCH($B298,DEM_D6_PWR!$H$3:$H$14,0), 1)</f>
        <v>9.561443956033791E-2</v>
      </c>
    </row>
    <row r="299" spans="1:6">
      <c r="A299" s="1">
        <v>43598</v>
      </c>
      <c r="B299" s="6">
        <f t="shared" si="4"/>
        <v>5</v>
      </c>
      <c r="C299">
        <v>7500</v>
      </c>
      <c r="D299">
        <v>3367.5160000000001</v>
      </c>
      <c r="E299">
        <v>3538</v>
      </c>
      <c r="F299">
        <f>INDEX(DEM_D6_PWR!$K$3:$K$14, MATCH($B299,DEM_D6_PWR!$H$3:$H$14,0), 1)</f>
        <v>9.561443956033791E-2</v>
      </c>
    </row>
    <row r="300" spans="1:6">
      <c r="A300" s="1">
        <v>43599</v>
      </c>
      <c r="B300" s="6">
        <f t="shared" si="4"/>
        <v>5</v>
      </c>
      <c r="C300">
        <v>7500</v>
      </c>
      <c r="D300">
        <v>3370.2629999999999</v>
      </c>
      <c r="E300">
        <v>3538</v>
      </c>
      <c r="F300">
        <f>INDEX(DEM_D6_PWR!$K$3:$K$14, MATCH($B300,DEM_D6_PWR!$H$3:$H$14,0), 1)</f>
        <v>9.561443956033791E-2</v>
      </c>
    </row>
    <row r="301" spans="1:6">
      <c r="A301" s="1">
        <v>43600</v>
      </c>
      <c r="B301" s="6">
        <f t="shared" si="4"/>
        <v>5</v>
      </c>
      <c r="C301">
        <v>7500</v>
      </c>
      <c r="D301">
        <v>3374.0810000000001</v>
      </c>
      <c r="E301">
        <v>3538</v>
      </c>
      <c r="F301">
        <f>INDEX(DEM_D6_PWR!$K$3:$K$14, MATCH($B301,DEM_D6_PWR!$H$3:$H$14,0), 1)</f>
        <v>9.561443956033791E-2</v>
      </c>
    </row>
    <row r="302" spans="1:6">
      <c r="A302" s="1">
        <v>43601</v>
      </c>
      <c r="B302" s="6">
        <f t="shared" si="4"/>
        <v>5</v>
      </c>
      <c r="C302">
        <v>8083</v>
      </c>
      <c r="D302">
        <v>3388.9259999999999</v>
      </c>
      <c r="E302">
        <v>3523.5459999999998</v>
      </c>
      <c r="F302">
        <f>INDEX(DEM_D6_PWR!$K$3:$K$14, MATCH($B302,DEM_D6_PWR!$H$3:$H$14,0), 1)</f>
        <v>9.561443956033791E-2</v>
      </c>
    </row>
    <row r="303" spans="1:6">
      <c r="A303" s="1">
        <v>43602</v>
      </c>
      <c r="B303" s="6">
        <f t="shared" si="4"/>
        <v>5</v>
      </c>
      <c r="C303">
        <v>9083</v>
      </c>
      <c r="D303">
        <v>3396.134</v>
      </c>
      <c r="E303">
        <v>3534.3029999999999</v>
      </c>
      <c r="F303">
        <f>INDEX(DEM_D6_PWR!$K$3:$K$14, MATCH($B303,DEM_D6_PWR!$H$3:$H$14,0), 1)</f>
        <v>9.561443956033791E-2</v>
      </c>
    </row>
    <row r="304" spans="1:6">
      <c r="A304" s="1">
        <v>43603</v>
      </c>
      <c r="B304" s="6">
        <f t="shared" si="4"/>
        <v>5</v>
      </c>
      <c r="C304">
        <v>9500</v>
      </c>
      <c r="D304">
        <v>3396.442</v>
      </c>
      <c r="E304">
        <v>3536.2240000000002</v>
      </c>
      <c r="F304">
        <f>INDEX(DEM_D6_PWR!$K$3:$K$14, MATCH($B304,DEM_D6_PWR!$H$3:$H$14,0), 1)</f>
        <v>9.561443956033791E-2</v>
      </c>
    </row>
    <row r="305" spans="1:6">
      <c r="A305" s="1">
        <v>43604</v>
      </c>
      <c r="B305" s="6">
        <f t="shared" si="4"/>
        <v>5</v>
      </c>
      <c r="C305">
        <v>9500</v>
      </c>
      <c r="D305">
        <v>3397.3629999999998</v>
      </c>
      <c r="E305">
        <v>3523.1819999999998</v>
      </c>
      <c r="F305">
        <f>INDEX(DEM_D6_PWR!$K$3:$K$14, MATCH($B305,DEM_D6_PWR!$H$3:$H$14,0), 1)</f>
        <v>9.561443956033791E-2</v>
      </c>
    </row>
    <row r="306" spans="1:6">
      <c r="A306" s="1">
        <v>43605</v>
      </c>
      <c r="B306" s="6">
        <f t="shared" si="4"/>
        <v>5</v>
      </c>
      <c r="C306">
        <v>9500</v>
      </c>
      <c r="D306">
        <v>3395.2139999999999</v>
      </c>
      <c r="E306">
        <v>3538</v>
      </c>
      <c r="F306">
        <f>INDEX(DEM_D6_PWR!$K$3:$K$14, MATCH($B306,DEM_D6_PWR!$H$3:$H$14,0), 1)</f>
        <v>9.561443956033791E-2</v>
      </c>
    </row>
    <row r="307" spans="1:6">
      <c r="A307" s="1">
        <v>43606</v>
      </c>
      <c r="B307" s="6">
        <f t="shared" si="4"/>
        <v>5</v>
      </c>
      <c r="C307">
        <v>9229</v>
      </c>
      <c r="D307">
        <v>3397.2089999999998</v>
      </c>
      <c r="E307">
        <v>3533.6509999999998</v>
      </c>
      <c r="F307">
        <f>INDEX(DEM_D6_PWR!$K$3:$K$14, MATCH($B307,DEM_D6_PWR!$H$3:$H$14,0), 1)</f>
        <v>9.561443956033791E-2</v>
      </c>
    </row>
    <row r="308" spans="1:6">
      <c r="A308" s="1">
        <v>43607</v>
      </c>
      <c r="B308" s="6">
        <f t="shared" si="4"/>
        <v>5</v>
      </c>
      <c r="C308">
        <v>8729</v>
      </c>
      <c r="D308">
        <v>3400.2809999999999</v>
      </c>
      <c r="E308">
        <v>3538</v>
      </c>
      <c r="F308">
        <f>INDEX(DEM_D6_PWR!$K$3:$K$14, MATCH($B308,DEM_D6_PWR!$H$3:$H$14,0), 1)</f>
        <v>9.561443956033791E-2</v>
      </c>
    </row>
    <row r="309" spans="1:6">
      <c r="A309" s="1">
        <v>43608</v>
      </c>
      <c r="B309" s="6">
        <f t="shared" si="4"/>
        <v>5</v>
      </c>
      <c r="C309">
        <v>8229</v>
      </c>
      <c r="D309">
        <v>3403.6619999999998</v>
      </c>
      <c r="E309">
        <v>3538</v>
      </c>
      <c r="F309">
        <f>INDEX(DEM_D6_PWR!$K$3:$K$14, MATCH($B309,DEM_D6_PWR!$H$3:$H$14,0), 1)</f>
        <v>9.561443956033791E-2</v>
      </c>
    </row>
    <row r="310" spans="1:6">
      <c r="A310" s="1">
        <v>43609</v>
      </c>
      <c r="B310" s="6">
        <f t="shared" si="4"/>
        <v>5</v>
      </c>
      <c r="C310">
        <v>7500</v>
      </c>
      <c r="D310">
        <v>3408.7379999999998</v>
      </c>
      <c r="E310">
        <v>3538</v>
      </c>
      <c r="F310">
        <f>INDEX(DEM_D6_PWR!$K$3:$K$14, MATCH($B310,DEM_D6_PWR!$H$3:$H$14,0), 1)</f>
        <v>9.561443956033791E-2</v>
      </c>
    </row>
    <row r="311" spans="1:6">
      <c r="A311" s="1">
        <v>43610</v>
      </c>
      <c r="B311" s="6">
        <f t="shared" si="4"/>
        <v>5</v>
      </c>
      <c r="C311">
        <v>6417</v>
      </c>
      <c r="D311">
        <v>3417.3649999999998</v>
      </c>
      <c r="E311">
        <v>3538</v>
      </c>
      <c r="F311">
        <f>INDEX(DEM_D6_PWR!$K$3:$K$14, MATCH($B311,DEM_D6_PWR!$H$3:$H$14,0), 1)</f>
        <v>9.561443956033791E-2</v>
      </c>
    </row>
    <row r="312" spans="1:6">
      <c r="A312" s="1">
        <v>43611</v>
      </c>
      <c r="B312" s="6">
        <f t="shared" si="4"/>
        <v>5</v>
      </c>
      <c r="C312">
        <v>6000</v>
      </c>
      <c r="D312">
        <v>3429.87</v>
      </c>
      <c r="E312">
        <v>3538</v>
      </c>
      <c r="F312">
        <f>INDEX(DEM_D6_PWR!$K$3:$K$14, MATCH($B312,DEM_D6_PWR!$H$3:$H$14,0), 1)</f>
        <v>9.561443956033791E-2</v>
      </c>
    </row>
    <row r="313" spans="1:6">
      <c r="A313" s="1">
        <v>43612</v>
      </c>
      <c r="B313" s="6">
        <f t="shared" si="4"/>
        <v>5</v>
      </c>
      <c r="C313">
        <v>6000</v>
      </c>
      <c r="D313">
        <v>3439.93</v>
      </c>
      <c r="E313">
        <v>3538</v>
      </c>
      <c r="F313">
        <f>INDEX(DEM_D6_PWR!$K$3:$K$14, MATCH($B313,DEM_D6_PWR!$H$3:$H$14,0), 1)</f>
        <v>9.561443956033791E-2</v>
      </c>
    </row>
    <row r="314" spans="1:6">
      <c r="A314" s="1">
        <v>43613</v>
      </c>
      <c r="B314" s="6">
        <f t="shared" si="4"/>
        <v>5</v>
      </c>
      <c r="C314">
        <v>6000</v>
      </c>
      <c r="D314">
        <v>3448.4580000000001</v>
      </c>
      <c r="E314">
        <v>3538</v>
      </c>
      <c r="F314">
        <f>INDEX(DEM_D6_PWR!$K$3:$K$14, MATCH($B314,DEM_D6_PWR!$H$3:$H$14,0), 1)</f>
        <v>9.561443956033791E-2</v>
      </c>
    </row>
    <row r="315" spans="1:6">
      <c r="A315" s="1">
        <v>43614</v>
      </c>
      <c r="B315" s="6">
        <f t="shared" si="4"/>
        <v>5</v>
      </c>
      <c r="C315">
        <v>6271</v>
      </c>
      <c r="D315">
        <v>3456.5340000000001</v>
      </c>
      <c r="E315">
        <v>3538</v>
      </c>
      <c r="F315">
        <f>INDEX(DEM_D6_PWR!$K$3:$K$14, MATCH($B315,DEM_D6_PWR!$H$3:$H$14,0), 1)</f>
        <v>9.561443956033791E-2</v>
      </c>
    </row>
    <row r="316" spans="1:6">
      <c r="A316" s="1">
        <v>43615</v>
      </c>
      <c r="B316" s="6">
        <f t="shared" si="4"/>
        <v>5</v>
      </c>
      <c r="C316">
        <v>7042</v>
      </c>
      <c r="D316">
        <v>3460.2660000000001</v>
      </c>
      <c r="E316">
        <v>3538</v>
      </c>
      <c r="F316">
        <f>INDEX(DEM_D6_PWR!$K$3:$K$14, MATCH($B316,DEM_D6_PWR!$H$3:$H$14,0), 1)</f>
        <v>9.561443956033791E-2</v>
      </c>
    </row>
    <row r="317" spans="1:6">
      <c r="A317" s="1">
        <v>43616</v>
      </c>
      <c r="B317" s="6">
        <f t="shared" si="4"/>
        <v>5</v>
      </c>
      <c r="C317">
        <v>8979</v>
      </c>
      <c r="D317">
        <v>3461.3560000000002</v>
      </c>
      <c r="E317">
        <v>3538</v>
      </c>
      <c r="F317">
        <f>INDEX(DEM_D6_PWR!$K$3:$K$14, MATCH($B317,DEM_D6_PWR!$H$3:$H$14,0), 1)</f>
        <v>9.561443956033791E-2</v>
      </c>
    </row>
    <row r="318" spans="1:6">
      <c r="A318" s="1">
        <v>43617</v>
      </c>
      <c r="B318" s="6">
        <f t="shared" si="4"/>
        <v>6</v>
      </c>
      <c r="C318">
        <v>10500</v>
      </c>
      <c r="D318">
        <v>3458.71</v>
      </c>
      <c r="E318">
        <v>3538</v>
      </c>
      <c r="F318">
        <f>INDEX(DEM_D6_PWR!$K$3:$K$14, MATCH($B318,DEM_D6_PWR!$H$3:$H$14,0), 1)</f>
        <v>0.11445634904361907</v>
      </c>
    </row>
    <row r="319" spans="1:6">
      <c r="A319" s="1">
        <v>43618</v>
      </c>
      <c r="B319" s="6">
        <f t="shared" si="4"/>
        <v>6</v>
      </c>
      <c r="C319">
        <v>10500</v>
      </c>
      <c r="D319">
        <v>3455.29</v>
      </c>
      <c r="E319">
        <v>3538</v>
      </c>
      <c r="F319">
        <f>INDEX(DEM_D6_PWR!$K$3:$K$14, MATCH($B319,DEM_D6_PWR!$H$3:$H$14,0), 1)</f>
        <v>0.11445634904361907</v>
      </c>
    </row>
    <row r="320" spans="1:6">
      <c r="A320" s="1">
        <v>43619</v>
      </c>
      <c r="B320" s="6">
        <f t="shared" si="4"/>
        <v>6</v>
      </c>
      <c r="C320">
        <v>10500</v>
      </c>
      <c r="D320">
        <v>3452.183</v>
      </c>
      <c r="E320">
        <v>3538</v>
      </c>
      <c r="F320">
        <f>INDEX(DEM_D6_PWR!$K$3:$K$14, MATCH($B320,DEM_D6_PWR!$H$3:$H$14,0), 1)</f>
        <v>0.11445634904361907</v>
      </c>
    </row>
    <row r="321" spans="1:6">
      <c r="A321" s="1">
        <v>43620</v>
      </c>
      <c r="B321" s="6">
        <f t="shared" si="4"/>
        <v>6</v>
      </c>
      <c r="C321">
        <v>10500</v>
      </c>
      <c r="D321">
        <v>3450.94</v>
      </c>
      <c r="E321">
        <v>3538</v>
      </c>
      <c r="F321">
        <f>INDEX(DEM_D6_PWR!$K$3:$K$14, MATCH($B321,DEM_D6_PWR!$H$3:$H$14,0), 1)</f>
        <v>0.11445634904361907</v>
      </c>
    </row>
    <row r="322" spans="1:6">
      <c r="A322" s="1">
        <v>43621</v>
      </c>
      <c r="B322" s="6">
        <f t="shared" si="4"/>
        <v>6</v>
      </c>
      <c r="C322">
        <v>10229</v>
      </c>
      <c r="D322">
        <v>3448.924</v>
      </c>
      <c r="E322">
        <v>3538</v>
      </c>
      <c r="F322">
        <f>INDEX(DEM_D6_PWR!$K$3:$K$14, MATCH($B322,DEM_D6_PWR!$H$3:$H$14,0), 1)</f>
        <v>0.11445634904361907</v>
      </c>
    </row>
    <row r="323" spans="1:6">
      <c r="A323" s="1">
        <v>43622</v>
      </c>
      <c r="B323" s="6">
        <f t="shared" si="4"/>
        <v>6</v>
      </c>
      <c r="C323">
        <v>9729</v>
      </c>
      <c r="D323">
        <v>3445.82</v>
      </c>
      <c r="E323">
        <v>3538</v>
      </c>
      <c r="F323">
        <f>INDEX(DEM_D6_PWR!$K$3:$K$14, MATCH($B323,DEM_D6_PWR!$H$3:$H$14,0), 1)</f>
        <v>0.11445634904361907</v>
      </c>
    </row>
    <row r="324" spans="1:6">
      <c r="A324" s="1">
        <v>43623</v>
      </c>
      <c r="B324" s="6">
        <f t="shared" si="4"/>
        <v>6</v>
      </c>
      <c r="C324">
        <v>9229</v>
      </c>
      <c r="D324">
        <v>3443.9589999999998</v>
      </c>
      <c r="E324">
        <v>3538</v>
      </c>
      <c r="F324">
        <f>INDEX(DEM_D6_PWR!$K$3:$K$14, MATCH($B324,DEM_D6_PWR!$H$3:$H$14,0), 1)</f>
        <v>0.11445634904361907</v>
      </c>
    </row>
    <row r="325" spans="1:6">
      <c r="A325" s="1">
        <v>43624</v>
      </c>
      <c r="B325" s="6">
        <f t="shared" si="4"/>
        <v>6</v>
      </c>
      <c r="C325">
        <v>9000</v>
      </c>
      <c r="D325">
        <v>3439.4639999999999</v>
      </c>
      <c r="E325">
        <v>3538</v>
      </c>
      <c r="F325">
        <f>INDEX(DEM_D6_PWR!$K$3:$K$14, MATCH($B325,DEM_D6_PWR!$H$3:$H$14,0), 1)</f>
        <v>0.11445634904361907</v>
      </c>
    </row>
    <row r="326" spans="1:6">
      <c r="A326" s="1">
        <v>43625</v>
      </c>
      <c r="B326" s="6">
        <f t="shared" si="4"/>
        <v>6</v>
      </c>
      <c r="C326">
        <v>8500</v>
      </c>
      <c r="D326">
        <v>3435.748</v>
      </c>
      <c r="E326">
        <v>3538</v>
      </c>
      <c r="F326">
        <f>INDEX(DEM_D6_PWR!$K$3:$K$14, MATCH($B326,DEM_D6_PWR!$H$3:$H$14,0), 1)</f>
        <v>0.11445634904361907</v>
      </c>
    </row>
    <row r="327" spans="1:6">
      <c r="A327" s="1">
        <v>43626</v>
      </c>
      <c r="B327" s="6">
        <f t="shared" si="4"/>
        <v>6</v>
      </c>
      <c r="C327">
        <v>7000</v>
      </c>
      <c r="D327">
        <v>3433.5819999999999</v>
      </c>
      <c r="E327">
        <v>3538</v>
      </c>
      <c r="F327">
        <f>INDEX(DEM_D6_PWR!$K$3:$K$14, MATCH($B327,DEM_D6_PWR!$H$3:$H$14,0), 1)</f>
        <v>0.11445634904361907</v>
      </c>
    </row>
    <row r="328" spans="1:6">
      <c r="A328" s="1">
        <v>43627</v>
      </c>
      <c r="B328" s="6">
        <f t="shared" si="4"/>
        <v>6</v>
      </c>
      <c r="C328">
        <v>4979</v>
      </c>
      <c r="D328">
        <v>3435.5940000000001</v>
      </c>
      <c r="E328">
        <v>3538</v>
      </c>
      <c r="F328">
        <f>INDEX(DEM_D6_PWR!$K$3:$K$14, MATCH($B328,DEM_D6_PWR!$H$3:$H$14,0), 1)</f>
        <v>0.11445634904361907</v>
      </c>
    </row>
    <row r="329" spans="1:6">
      <c r="A329" s="1">
        <v>43628</v>
      </c>
      <c r="B329" s="6">
        <f t="shared" si="4"/>
        <v>6</v>
      </c>
      <c r="C329">
        <v>3469</v>
      </c>
      <c r="D329">
        <v>3439</v>
      </c>
      <c r="E329">
        <v>3538</v>
      </c>
      <c r="F329">
        <f>INDEX(DEM_D6_PWR!$K$3:$K$14, MATCH($B329,DEM_D6_PWR!$H$3:$H$14,0), 1)</f>
        <v>0.11445634904361907</v>
      </c>
    </row>
    <row r="330" spans="1:6">
      <c r="A330" s="1">
        <v>43629</v>
      </c>
      <c r="B330" s="6">
        <f t="shared" si="4"/>
        <v>6</v>
      </c>
      <c r="C330">
        <v>2712</v>
      </c>
      <c r="D330">
        <v>3443.8040000000001</v>
      </c>
      <c r="E330">
        <v>3538</v>
      </c>
      <c r="F330">
        <f>INDEX(DEM_D6_PWR!$K$3:$K$14, MATCH($B330,DEM_D6_PWR!$H$3:$H$14,0), 1)</f>
        <v>0.11445634904361907</v>
      </c>
    </row>
    <row r="331" spans="1:6">
      <c r="A331" s="1">
        <v>43630</v>
      </c>
      <c r="B331" s="6">
        <f t="shared" si="4"/>
        <v>6</v>
      </c>
      <c r="C331">
        <v>2375</v>
      </c>
      <c r="D331">
        <v>3447.06</v>
      </c>
      <c r="E331">
        <v>3538</v>
      </c>
      <c r="F331">
        <f>INDEX(DEM_D6_PWR!$K$3:$K$14, MATCH($B331,DEM_D6_PWR!$H$3:$H$14,0), 1)</f>
        <v>0.11445634904361907</v>
      </c>
    </row>
    <row r="332" spans="1:6">
      <c r="A332" s="1">
        <v>43631</v>
      </c>
      <c r="B332" s="6">
        <f t="shared" si="4"/>
        <v>6</v>
      </c>
      <c r="C332">
        <v>2192</v>
      </c>
      <c r="D332">
        <v>3451.873</v>
      </c>
      <c r="E332">
        <v>3538</v>
      </c>
      <c r="F332">
        <f>INDEX(DEM_D6_PWR!$K$3:$K$14, MATCH($B332,DEM_D6_PWR!$H$3:$H$14,0), 1)</f>
        <v>0.11445634904361907</v>
      </c>
    </row>
    <row r="333" spans="1:6">
      <c r="A333" s="1">
        <v>43632</v>
      </c>
      <c r="B333" s="6">
        <f t="shared" si="4"/>
        <v>6</v>
      </c>
      <c r="C333">
        <v>2037</v>
      </c>
      <c r="D333">
        <v>3456.5340000000001</v>
      </c>
      <c r="E333">
        <v>3538</v>
      </c>
      <c r="F333">
        <f>INDEX(DEM_D6_PWR!$K$3:$K$14, MATCH($B333,DEM_D6_PWR!$H$3:$H$14,0), 1)</f>
        <v>0.11445634904361907</v>
      </c>
    </row>
    <row r="334" spans="1:6">
      <c r="A334" s="1">
        <v>43633</v>
      </c>
      <c r="B334" s="6">
        <f t="shared" ref="B334:B378" si="5">MONTH(A334)</f>
        <v>6</v>
      </c>
      <c r="C334">
        <v>2000</v>
      </c>
      <c r="D334">
        <v>3460.422</v>
      </c>
      <c r="E334">
        <v>3538</v>
      </c>
      <c r="F334">
        <f>INDEX(DEM_D6_PWR!$K$3:$K$14, MATCH($B334,DEM_D6_PWR!$H$3:$H$14,0), 1)</f>
        <v>0.11445634904361907</v>
      </c>
    </row>
    <row r="335" spans="1:6">
      <c r="A335" s="1">
        <v>43634</v>
      </c>
      <c r="B335" s="6">
        <f t="shared" si="5"/>
        <v>6</v>
      </c>
      <c r="C335">
        <v>2000</v>
      </c>
      <c r="D335">
        <v>3462.6</v>
      </c>
      <c r="E335">
        <v>3538</v>
      </c>
      <c r="F335">
        <f>INDEX(DEM_D6_PWR!$K$3:$K$14, MATCH($B335,DEM_D6_PWR!$H$3:$H$14,0), 1)</f>
        <v>0.11445634904361907</v>
      </c>
    </row>
    <row r="336" spans="1:6">
      <c r="A336" s="1">
        <v>43635</v>
      </c>
      <c r="B336" s="6">
        <f t="shared" si="5"/>
        <v>6</v>
      </c>
      <c r="C336">
        <v>2000</v>
      </c>
      <c r="D336">
        <v>3465.7139999999999</v>
      </c>
      <c r="E336">
        <v>3538</v>
      </c>
      <c r="F336">
        <f>INDEX(DEM_D6_PWR!$K$3:$K$14, MATCH($B336,DEM_D6_PWR!$H$3:$H$14,0), 1)</f>
        <v>0.11445634904361907</v>
      </c>
    </row>
    <row r="337" spans="1:6">
      <c r="A337" s="1">
        <v>43636</v>
      </c>
      <c r="B337" s="6">
        <f t="shared" si="5"/>
        <v>6</v>
      </c>
      <c r="C337">
        <v>2000</v>
      </c>
      <c r="D337">
        <v>3468.9859999999999</v>
      </c>
      <c r="E337">
        <v>3538</v>
      </c>
      <c r="F337">
        <f>INDEX(DEM_D6_PWR!$K$3:$K$14, MATCH($B337,DEM_D6_PWR!$H$3:$H$14,0), 1)</f>
        <v>0.11445634904361907</v>
      </c>
    </row>
    <row r="338" spans="1:6">
      <c r="A338" s="1">
        <v>43637</v>
      </c>
      <c r="B338" s="6">
        <f t="shared" si="5"/>
        <v>6</v>
      </c>
      <c r="C338">
        <v>1983</v>
      </c>
      <c r="D338">
        <v>3470.2330000000002</v>
      </c>
      <c r="E338">
        <v>3538</v>
      </c>
      <c r="F338">
        <f>INDEX(DEM_D6_PWR!$K$3:$K$14, MATCH($B338,DEM_D6_PWR!$H$3:$H$14,0), 1)</f>
        <v>0.11445634904361907</v>
      </c>
    </row>
    <row r="339" spans="1:6">
      <c r="A339" s="1">
        <v>43638</v>
      </c>
      <c r="B339" s="6">
        <f t="shared" si="5"/>
        <v>6</v>
      </c>
      <c r="C339">
        <v>2000</v>
      </c>
      <c r="D339">
        <v>3471.48</v>
      </c>
      <c r="E339">
        <v>3538</v>
      </c>
      <c r="F339">
        <f>INDEX(DEM_D6_PWR!$K$3:$K$14, MATCH($B339,DEM_D6_PWR!$H$3:$H$14,0), 1)</f>
        <v>0.11445634904361907</v>
      </c>
    </row>
    <row r="340" spans="1:6">
      <c r="A340" s="1">
        <v>43639</v>
      </c>
      <c r="B340" s="6">
        <f t="shared" si="5"/>
        <v>6</v>
      </c>
      <c r="C340">
        <v>2000</v>
      </c>
      <c r="D340">
        <v>3473.663</v>
      </c>
      <c r="E340">
        <v>3538</v>
      </c>
      <c r="F340">
        <f>INDEX(DEM_D6_PWR!$K$3:$K$14, MATCH($B340,DEM_D6_PWR!$H$3:$H$14,0), 1)</f>
        <v>0.11445634904361907</v>
      </c>
    </row>
    <row r="341" spans="1:6">
      <c r="A341" s="1">
        <v>43640</v>
      </c>
      <c r="B341" s="6">
        <f t="shared" si="5"/>
        <v>6</v>
      </c>
      <c r="C341">
        <v>1884</v>
      </c>
      <c r="D341">
        <v>3473.663</v>
      </c>
      <c r="E341">
        <v>3538</v>
      </c>
      <c r="F341">
        <f>INDEX(DEM_D6_PWR!$K$3:$K$14, MATCH($B341,DEM_D6_PWR!$H$3:$H$14,0), 1)</f>
        <v>0.11445634904361907</v>
      </c>
    </row>
    <row r="342" spans="1:6">
      <c r="A342" s="1">
        <v>43641</v>
      </c>
      <c r="B342" s="6">
        <f t="shared" si="5"/>
        <v>6</v>
      </c>
      <c r="C342">
        <v>1800</v>
      </c>
      <c r="D342">
        <v>3474.2869999999998</v>
      </c>
      <c r="E342">
        <v>3538</v>
      </c>
      <c r="F342">
        <f>INDEX(DEM_D6_PWR!$K$3:$K$14, MATCH($B342,DEM_D6_PWR!$H$3:$H$14,0), 1)</f>
        <v>0.11445634904361907</v>
      </c>
    </row>
    <row r="343" spans="1:6">
      <c r="A343" s="1">
        <v>43642</v>
      </c>
      <c r="B343" s="6">
        <f t="shared" si="5"/>
        <v>6</v>
      </c>
      <c r="C343">
        <v>1800</v>
      </c>
      <c r="D343">
        <v>3474.2869999999998</v>
      </c>
      <c r="E343">
        <v>3538</v>
      </c>
      <c r="F343">
        <f>INDEX(DEM_D6_PWR!$K$3:$K$14, MATCH($B343,DEM_D6_PWR!$H$3:$H$14,0), 1)</f>
        <v>0.11445634904361907</v>
      </c>
    </row>
    <row r="344" spans="1:6">
      <c r="A344" s="1">
        <v>43643</v>
      </c>
      <c r="B344" s="6">
        <f t="shared" si="5"/>
        <v>6</v>
      </c>
      <c r="C344">
        <v>1800</v>
      </c>
      <c r="D344">
        <v>3474.2869999999998</v>
      </c>
      <c r="E344">
        <v>3538</v>
      </c>
      <c r="F344">
        <f>INDEX(DEM_D6_PWR!$K$3:$K$14, MATCH($B344,DEM_D6_PWR!$H$3:$H$14,0), 1)</f>
        <v>0.11445634904361907</v>
      </c>
    </row>
    <row r="345" spans="1:6">
      <c r="A345" s="1">
        <v>43644</v>
      </c>
      <c r="B345" s="6">
        <f t="shared" si="5"/>
        <v>6</v>
      </c>
      <c r="C345">
        <v>2800</v>
      </c>
      <c r="D345">
        <v>3472.5709999999999</v>
      </c>
      <c r="E345">
        <v>3538</v>
      </c>
      <c r="F345">
        <f>INDEX(DEM_D6_PWR!$K$3:$K$14, MATCH($B345,DEM_D6_PWR!$H$3:$H$14,0), 1)</f>
        <v>0.11445634904361907</v>
      </c>
    </row>
    <row r="346" spans="1:6">
      <c r="A346" s="1">
        <v>43645</v>
      </c>
      <c r="B346" s="6">
        <f t="shared" si="5"/>
        <v>6</v>
      </c>
      <c r="C346">
        <v>4299</v>
      </c>
      <c r="D346">
        <v>3465.4029999999998</v>
      </c>
      <c r="E346">
        <v>3538</v>
      </c>
      <c r="F346">
        <f>INDEX(DEM_D6_PWR!$K$3:$K$14, MATCH($B346,DEM_D6_PWR!$H$3:$H$14,0), 1)</f>
        <v>0.11445634904361907</v>
      </c>
    </row>
    <row r="347" spans="1:6">
      <c r="A347" s="1">
        <v>43646</v>
      </c>
      <c r="B347" s="6">
        <f t="shared" si="5"/>
        <v>6</v>
      </c>
      <c r="C347">
        <v>5070</v>
      </c>
      <c r="D347">
        <v>3457.4670000000001</v>
      </c>
      <c r="E347">
        <v>3538</v>
      </c>
      <c r="F347">
        <f>INDEX(DEM_D6_PWR!$K$3:$K$14, MATCH($B347,DEM_D6_PWR!$H$3:$H$14,0), 1)</f>
        <v>0.11445634904361907</v>
      </c>
    </row>
    <row r="348" spans="1:6">
      <c r="A348" s="1">
        <v>43647</v>
      </c>
      <c r="B348" s="6">
        <f t="shared" si="5"/>
        <v>7</v>
      </c>
      <c r="C348">
        <v>5950</v>
      </c>
      <c r="D348">
        <v>3448.768</v>
      </c>
      <c r="E348">
        <v>3538</v>
      </c>
      <c r="F348">
        <f>INDEX(DEM_D6_PWR!$K$3:$K$14, MATCH($B348,DEM_D6_PWR!$H$3:$H$14,0), 1)</f>
        <v>0.11086405513839605</v>
      </c>
    </row>
    <row r="349" spans="1:6">
      <c r="A349" s="1">
        <v>43648</v>
      </c>
      <c r="B349" s="6">
        <f t="shared" si="5"/>
        <v>7</v>
      </c>
      <c r="C349">
        <v>5300</v>
      </c>
      <c r="D349">
        <v>3439.4639999999999</v>
      </c>
      <c r="E349">
        <v>3538</v>
      </c>
      <c r="F349">
        <f>INDEX(DEM_D6_PWR!$K$3:$K$14, MATCH($B349,DEM_D6_PWR!$H$3:$H$14,0), 1)</f>
        <v>0.11086405513839605</v>
      </c>
    </row>
    <row r="350" spans="1:6">
      <c r="A350" s="1">
        <v>43649</v>
      </c>
      <c r="B350" s="6">
        <f t="shared" si="5"/>
        <v>7</v>
      </c>
      <c r="C350">
        <v>5333</v>
      </c>
      <c r="D350">
        <v>3430.49</v>
      </c>
      <c r="E350">
        <v>3538</v>
      </c>
      <c r="F350">
        <f>INDEX(DEM_D6_PWR!$K$3:$K$14, MATCH($B350,DEM_D6_PWR!$H$3:$H$14,0), 1)</f>
        <v>0.11086405513839605</v>
      </c>
    </row>
    <row r="351" spans="1:6">
      <c r="A351" s="1">
        <v>43650</v>
      </c>
      <c r="B351" s="6">
        <f t="shared" si="5"/>
        <v>7</v>
      </c>
      <c r="C351">
        <v>5300</v>
      </c>
      <c r="D351">
        <v>3422.7649999999999</v>
      </c>
      <c r="E351">
        <v>3538</v>
      </c>
      <c r="F351">
        <f>INDEX(DEM_D6_PWR!$K$3:$K$14, MATCH($B351,DEM_D6_PWR!$H$3:$H$14,0), 1)</f>
        <v>0.11086405513839605</v>
      </c>
    </row>
    <row r="352" spans="1:6">
      <c r="A352" s="1">
        <v>43651</v>
      </c>
      <c r="B352" s="6">
        <f t="shared" si="5"/>
        <v>7</v>
      </c>
      <c r="C352">
        <v>5300</v>
      </c>
      <c r="D352">
        <v>3415.0529999999999</v>
      </c>
      <c r="E352">
        <v>3538</v>
      </c>
      <c r="F352">
        <f>INDEX(DEM_D6_PWR!$K$3:$K$14, MATCH($B352,DEM_D6_PWR!$H$3:$H$14,0), 1)</f>
        <v>0.11086405513839605</v>
      </c>
    </row>
    <row r="353" spans="1:6">
      <c r="A353" s="1">
        <v>43652</v>
      </c>
      <c r="B353" s="6">
        <f t="shared" si="5"/>
        <v>7</v>
      </c>
      <c r="C353">
        <v>5300</v>
      </c>
      <c r="D353">
        <v>3406.5839999999998</v>
      </c>
      <c r="E353">
        <v>3538</v>
      </c>
      <c r="F353">
        <f>INDEX(DEM_D6_PWR!$K$3:$K$14, MATCH($B353,DEM_D6_PWR!$H$3:$H$14,0), 1)</f>
        <v>0.11086405513839605</v>
      </c>
    </row>
    <row r="354" spans="1:6">
      <c r="A354" s="1">
        <v>43653</v>
      </c>
      <c r="B354" s="6">
        <f t="shared" si="5"/>
        <v>7</v>
      </c>
      <c r="C354">
        <v>5300</v>
      </c>
      <c r="D354">
        <v>3397.8240000000001</v>
      </c>
      <c r="E354">
        <v>3538</v>
      </c>
      <c r="F354">
        <f>INDEX(DEM_D6_PWR!$K$3:$K$14, MATCH($B354,DEM_D6_PWR!$H$3:$H$14,0), 1)</f>
        <v>0.11086405513839605</v>
      </c>
    </row>
    <row r="355" spans="1:6">
      <c r="A355" s="1">
        <v>43654</v>
      </c>
      <c r="B355" s="6">
        <f t="shared" si="5"/>
        <v>7</v>
      </c>
      <c r="C355">
        <v>5283</v>
      </c>
      <c r="D355">
        <v>3388.7719999999999</v>
      </c>
      <c r="E355">
        <v>3538</v>
      </c>
      <c r="F355">
        <f>INDEX(DEM_D6_PWR!$K$3:$K$14, MATCH($B355,DEM_D6_PWR!$H$3:$H$14,0), 1)</f>
        <v>0.11086405513839605</v>
      </c>
    </row>
    <row r="356" spans="1:6">
      <c r="A356" s="1">
        <v>43655</v>
      </c>
      <c r="B356" s="6">
        <f t="shared" si="5"/>
        <v>7</v>
      </c>
      <c r="C356">
        <v>4913</v>
      </c>
      <c r="D356">
        <v>3380.962</v>
      </c>
      <c r="E356">
        <v>3538</v>
      </c>
      <c r="F356">
        <f>INDEX(DEM_D6_PWR!$K$3:$K$14, MATCH($B356,DEM_D6_PWR!$H$3:$H$14,0), 1)</f>
        <v>0.11086405513839605</v>
      </c>
    </row>
    <row r="357" spans="1:6">
      <c r="A357" s="1">
        <v>43656</v>
      </c>
      <c r="B357" s="6">
        <f t="shared" si="5"/>
        <v>7</v>
      </c>
      <c r="C357">
        <v>5300</v>
      </c>
      <c r="D357">
        <v>3370.8739999999998</v>
      </c>
      <c r="E357">
        <v>3538</v>
      </c>
      <c r="F357">
        <f>INDEX(DEM_D6_PWR!$K$3:$K$14, MATCH($B357,DEM_D6_PWR!$H$3:$H$14,0), 1)</f>
        <v>0.11086405513839605</v>
      </c>
    </row>
    <row r="358" spans="1:6">
      <c r="A358" s="1">
        <v>43657</v>
      </c>
      <c r="B358" s="6">
        <f t="shared" si="5"/>
        <v>7</v>
      </c>
      <c r="C358">
        <v>5300</v>
      </c>
      <c r="D358">
        <v>3361.8739999999998</v>
      </c>
      <c r="E358">
        <v>3538</v>
      </c>
      <c r="F358">
        <f>INDEX(DEM_D6_PWR!$K$3:$K$14, MATCH($B358,DEM_D6_PWR!$H$3:$H$14,0), 1)</f>
        <v>0.11086405513839605</v>
      </c>
    </row>
    <row r="359" spans="1:6">
      <c r="A359" s="1">
        <v>43658</v>
      </c>
      <c r="B359" s="6">
        <f t="shared" si="5"/>
        <v>7</v>
      </c>
      <c r="C359">
        <v>5350</v>
      </c>
      <c r="D359">
        <v>3351.98</v>
      </c>
      <c r="E359">
        <v>3538</v>
      </c>
      <c r="F359">
        <f>INDEX(DEM_D6_PWR!$K$3:$K$14, MATCH($B359,DEM_D6_PWR!$H$3:$H$14,0), 1)</f>
        <v>0.11086405513839605</v>
      </c>
    </row>
    <row r="360" spans="1:6">
      <c r="A360" s="1">
        <v>43659</v>
      </c>
      <c r="B360" s="6">
        <f t="shared" si="5"/>
        <v>7</v>
      </c>
      <c r="C360">
        <v>5300</v>
      </c>
      <c r="D360">
        <v>3341.6489999999999</v>
      </c>
      <c r="E360">
        <v>3538</v>
      </c>
      <c r="F360">
        <f>INDEX(DEM_D6_PWR!$K$3:$K$14, MATCH($B360,DEM_D6_PWR!$H$3:$H$14,0), 1)</f>
        <v>0.11086405513839605</v>
      </c>
    </row>
    <row r="361" spans="1:6">
      <c r="A361" s="1">
        <v>43660</v>
      </c>
      <c r="B361" s="6">
        <f t="shared" si="5"/>
        <v>7</v>
      </c>
      <c r="C361">
        <v>5190</v>
      </c>
      <c r="D361">
        <v>3329.9810000000002</v>
      </c>
      <c r="E361">
        <v>3538</v>
      </c>
      <c r="F361">
        <f>INDEX(DEM_D6_PWR!$K$3:$K$14, MATCH($B361,DEM_D6_PWR!$H$3:$H$14,0), 1)</f>
        <v>0.11086405513839605</v>
      </c>
    </row>
    <row r="362" spans="1:6">
      <c r="A362" s="1">
        <v>43661</v>
      </c>
      <c r="B362" s="6">
        <f t="shared" si="5"/>
        <v>7</v>
      </c>
      <c r="C362">
        <v>5190</v>
      </c>
      <c r="D362">
        <v>3323.4769999999999</v>
      </c>
      <c r="E362">
        <v>3538</v>
      </c>
      <c r="F362">
        <f>INDEX(DEM_D6_PWR!$K$3:$K$14, MATCH($B362,DEM_D6_PWR!$H$3:$H$14,0), 1)</f>
        <v>0.11086405513839605</v>
      </c>
    </row>
    <row r="363" spans="1:6">
      <c r="A363" s="1">
        <v>43662</v>
      </c>
      <c r="B363" s="6">
        <f t="shared" si="5"/>
        <v>7</v>
      </c>
      <c r="C363">
        <v>5190</v>
      </c>
      <c r="D363">
        <v>3311.7020000000002</v>
      </c>
      <c r="E363">
        <v>3538</v>
      </c>
      <c r="F363">
        <f>INDEX(DEM_D6_PWR!$K$3:$K$14, MATCH($B363,DEM_D6_PWR!$H$3:$H$14,0), 1)</f>
        <v>0.11086405513839605</v>
      </c>
    </row>
    <row r="364" spans="1:6">
      <c r="A364" s="1">
        <v>43663</v>
      </c>
      <c r="B364" s="6">
        <f t="shared" si="5"/>
        <v>7</v>
      </c>
      <c r="C364">
        <v>5190</v>
      </c>
      <c r="D364">
        <v>3303.2669999999998</v>
      </c>
      <c r="E364">
        <v>3538</v>
      </c>
      <c r="F364">
        <f>INDEX(DEM_D6_PWR!$K$3:$K$14, MATCH($B364,DEM_D6_PWR!$H$3:$H$14,0), 1)</f>
        <v>0.11086405513839605</v>
      </c>
    </row>
    <row r="365" spans="1:6">
      <c r="A365" s="1">
        <v>43664</v>
      </c>
      <c r="B365" s="6">
        <f t="shared" si="5"/>
        <v>7</v>
      </c>
      <c r="C365">
        <v>5357</v>
      </c>
      <c r="D365">
        <v>3292.145</v>
      </c>
      <c r="E365">
        <v>3538</v>
      </c>
      <c r="F365">
        <f>INDEX(DEM_D6_PWR!$K$3:$K$14, MATCH($B365,DEM_D6_PWR!$H$3:$H$14,0), 1)</f>
        <v>0.11086405513839605</v>
      </c>
    </row>
    <row r="366" spans="1:6">
      <c r="A366" s="1">
        <v>43665</v>
      </c>
      <c r="B366" s="6">
        <f t="shared" si="5"/>
        <v>7</v>
      </c>
      <c r="C366">
        <v>5715</v>
      </c>
      <c r="D366">
        <v>3280.3009999999999</v>
      </c>
      <c r="E366">
        <v>3538</v>
      </c>
      <c r="F366">
        <f>INDEX(DEM_D6_PWR!$K$3:$K$14, MATCH($B366,DEM_D6_PWR!$H$3:$H$14,0), 1)</f>
        <v>0.11086405513839605</v>
      </c>
    </row>
    <row r="367" spans="1:6">
      <c r="A367" s="1">
        <v>43666</v>
      </c>
      <c r="B367" s="6">
        <f t="shared" si="5"/>
        <v>7</v>
      </c>
      <c r="C367">
        <v>5890</v>
      </c>
      <c r="D367">
        <v>3267.8890000000001</v>
      </c>
      <c r="E367">
        <v>3538</v>
      </c>
      <c r="F367">
        <f>INDEX(DEM_D6_PWR!$K$3:$K$14, MATCH($B367,DEM_D6_PWR!$H$3:$H$14,0), 1)</f>
        <v>0.11086405513839605</v>
      </c>
    </row>
    <row r="368" spans="1:6">
      <c r="A368" s="1">
        <v>43667</v>
      </c>
      <c r="B368" s="6">
        <f t="shared" si="5"/>
        <v>7</v>
      </c>
      <c r="C368">
        <v>5890</v>
      </c>
      <c r="D368">
        <v>3255.9589999999998</v>
      </c>
      <c r="E368">
        <v>3538</v>
      </c>
      <c r="F368">
        <f>INDEX(DEM_D6_PWR!$K$3:$K$14, MATCH($B368,DEM_D6_PWR!$H$3:$H$14,0), 1)</f>
        <v>0.11086405513839605</v>
      </c>
    </row>
    <row r="369" spans="1:6">
      <c r="A369" s="1">
        <v>43668</v>
      </c>
      <c r="B369" s="6">
        <f t="shared" si="5"/>
        <v>7</v>
      </c>
      <c r="C369">
        <v>6140</v>
      </c>
      <c r="D369">
        <v>3243.7620000000002</v>
      </c>
      <c r="E369">
        <v>3538</v>
      </c>
      <c r="F369">
        <f>INDEX(DEM_D6_PWR!$K$3:$K$14, MATCH($B369,DEM_D6_PWR!$H$3:$H$14,0), 1)</f>
        <v>0.11086405513839605</v>
      </c>
    </row>
    <row r="370" spans="1:6">
      <c r="A370" s="1">
        <v>43669</v>
      </c>
      <c r="B370" s="6">
        <f t="shared" si="5"/>
        <v>7</v>
      </c>
      <c r="C370">
        <v>6500</v>
      </c>
      <c r="D370">
        <v>3229.989</v>
      </c>
      <c r="E370">
        <v>3538</v>
      </c>
      <c r="F370">
        <f>INDEX(DEM_D6_PWR!$K$3:$K$14, MATCH($B370,DEM_D6_PWR!$H$3:$H$14,0), 1)</f>
        <v>0.11086405513839605</v>
      </c>
    </row>
    <row r="371" spans="1:6">
      <c r="A371" s="1">
        <v>43670</v>
      </c>
      <c r="B371" s="6">
        <f t="shared" si="5"/>
        <v>7</v>
      </c>
      <c r="C371">
        <v>6500</v>
      </c>
      <c r="D371">
        <v>3216.5340000000001</v>
      </c>
      <c r="E371">
        <v>3538</v>
      </c>
      <c r="F371">
        <f>INDEX(DEM_D6_PWR!$K$3:$K$14, MATCH($B371,DEM_D6_PWR!$H$3:$H$14,0), 1)</f>
        <v>0.11086405513839605</v>
      </c>
    </row>
    <row r="372" spans="1:6">
      <c r="A372" s="1">
        <v>43671</v>
      </c>
      <c r="B372" s="6">
        <f t="shared" si="5"/>
        <v>7</v>
      </c>
      <c r="C372">
        <v>6500</v>
      </c>
      <c r="D372">
        <v>3202.0909999999999</v>
      </c>
      <c r="E372">
        <v>3538</v>
      </c>
      <c r="F372">
        <f>INDEX(DEM_D6_PWR!$K$3:$K$14, MATCH($B372,DEM_D6_PWR!$H$3:$H$14,0), 1)</f>
        <v>0.11086405513839605</v>
      </c>
    </row>
    <row r="373" spans="1:6">
      <c r="A373" s="1">
        <v>43672</v>
      </c>
      <c r="B373" s="6">
        <f t="shared" si="5"/>
        <v>7</v>
      </c>
      <c r="C373">
        <v>6938</v>
      </c>
      <c r="D373">
        <v>3186.373</v>
      </c>
      <c r="E373">
        <v>3538</v>
      </c>
      <c r="F373">
        <f>INDEX(DEM_D6_PWR!$K$3:$K$14, MATCH($B373,DEM_D6_PWR!$H$3:$H$14,0), 1)</f>
        <v>0.11086405513839605</v>
      </c>
    </row>
    <row r="374" spans="1:6">
      <c r="A374" s="1">
        <v>43673</v>
      </c>
      <c r="B374" s="6">
        <f t="shared" si="5"/>
        <v>7</v>
      </c>
      <c r="C374">
        <v>7500</v>
      </c>
      <c r="D374">
        <v>3170.71</v>
      </c>
      <c r="E374">
        <v>3538</v>
      </c>
      <c r="F374">
        <f>INDEX(DEM_D6_PWR!$K$3:$K$14, MATCH($B374,DEM_D6_PWR!$H$3:$H$14,0), 1)</f>
        <v>0.11086405513839605</v>
      </c>
    </row>
    <row r="375" spans="1:6">
      <c r="A375" s="1">
        <v>43674</v>
      </c>
      <c r="B375" s="6">
        <f t="shared" si="5"/>
        <v>7</v>
      </c>
      <c r="C375">
        <v>7500</v>
      </c>
      <c r="D375">
        <v>3154.3739999999998</v>
      </c>
      <c r="E375">
        <v>3538</v>
      </c>
      <c r="F375">
        <f>INDEX(DEM_D6_PWR!$K$3:$K$14, MATCH($B375,DEM_D6_PWR!$H$3:$H$14,0), 1)</f>
        <v>0.11086405513839605</v>
      </c>
    </row>
    <row r="376" spans="1:6">
      <c r="A376" s="1">
        <v>43675</v>
      </c>
      <c r="B376" s="6">
        <f t="shared" si="5"/>
        <v>7</v>
      </c>
      <c r="C376">
        <v>7500</v>
      </c>
      <c r="D376">
        <v>3137.9520000000002</v>
      </c>
      <c r="E376">
        <v>3538</v>
      </c>
      <c r="F376">
        <f>INDEX(DEM_D6_PWR!$K$3:$K$14, MATCH($B376,DEM_D6_PWR!$H$3:$H$14,0), 1)</f>
        <v>0.11086405513839605</v>
      </c>
    </row>
    <row r="377" spans="1:6">
      <c r="A377" s="1">
        <v>43676</v>
      </c>
      <c r="B377" s="6">
        <f t="shared" si="5"/>
        <v>7</v>
      </c>
      <c r="C377">
        <v>7500</v>
      </c>
      <c r="D377">
        <v>3122.7469999999998</v>
      </c>
      <c r="E377">
        <v>3538</v>
      </c>
      <c r="F377">
        <f>INDEX(DEM_D6_PWR!$K$3:$K$14, MATCH($B377,DEM_D6_PWR!$H$3:$H$14,0), 1)</f>
        <v>0.11086405513839605</v>
      </c>
    </row>
    <row r="378" spans="1:6">
      <c r="A378" s="1">
        <v>43677</v>
      </c>
      <c r="B378" s="6">
        <f t="shared" si="5"/>
        <v>7</v>
      </c>
      <c r="C378">
        <v>7500</v>
      </c>
      <c r="D378">
        <v>3107.018</v>
      </c>
      <c r="E378">
        <v>3538</v>
      </c>
      <c r="F378">
        <f>INDEX(DEM_D6_PWR!$K$3:$K$14, MATCH($B378,DEM_D6_PWR!$H$3:$H$14,0), 1)</f>
        <v>0.11086405513839605</v>
      </c>
    </row>
    <row r="379" spans="1:6">
      <c r="A379" s="1"/>
      <c r="B379" s="1"/>
    </row>
    <row r="380" spans="1:6">
      <c r="A380" s="1"/>
      <c r="B380" s="1"/>
    </row>
    <row r="381" spans="1:6">
      <c r="A381" s="1"/>
      <c r="B381" s="1"/>
    </row>
    <row r="382" spans="1:6">
      <c r="A382" s="1"/>
      <c r="B382" s="1"/>
    </row>
    <row r="383" spans="1:6">
      <c r="A383" s="1"/>
      <c r="B383" s="1"/>
    </row>
    <row r="384" spans="1:6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0DC2-CA14-4615-9CD9-7C9C5175DE1F}">
  <sheetPr>
    <tabColor theme="5"/>
  </sheetPr>
  <dimension ref="A1:L398"/>
  <sheetViews>
    <sheetView workbookViewId="0">
      <selection activeCell="I2" sqref="I2:I398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6.7109375" bestFit="1" customWidth="1"/>
    <col min="8" max="8" width="11.28515625" bestFit="1" customWidth="1"/>
    <col min="9" max="9" width="11.28515625" customWidth="1"/>
    <col min="10" max="10" width="6.28515625" bestFit="1" customWidth="1"/>
  </cols>
  <sheetData>
    <row r="1" spans="1:12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16</v>
      </c>
      <c r="H1" t="s">
        <v>17</v>
      </c>
      <c r="I1" t="s">
        <v>1221</v>
      </c>
      <c r="J1" t="s">
        <v>18</v>
      </c>
      <c r="L1" t="s">
        <v>1217</v>
      </c>
    </row>
    <row r="2" spans="1:12">
      <c r="A2" s="2" t="s">
        <v>1216</v>
      </c>
      <c r="B2" t="s">
        <v>20</v>
      </c>
      <c r="C2">
        <v>76</v>
      </c>
      <c r="D2" t="s">
        <v>4</v>
      </c>
      <c r="E2" t="s">
        <v>26</v>
      </c>
      <c r="F2" t="s">
        <v>26</v>
      </c>
      <c r="G2">
        <v>3594</v>
      </c>
      <c r="H2">
        <f>IF(G2&lt;0,1,0)</f>
        <v>0</v>
      </c>
      <c r="I2">
        <f>ABS(G2)</f>
        <v>3594</v>
      </c>
      <c r="J2" t="s">
        <v>10</v>
      </c>
    </row>
    <row r="3" spans="1:12">
      <c r="A3" s="2" t="s">
        <v>1216</v>
      </c>
      <c r="B3" t="s">
        <v>20</v>
      </c>
      <c r="C3">
        <v>76</v>
      </c>
      <c r="D3" t="s">
        <v>4</v>
      </c>
      <c r="E3" t="s">
        <v>28</v>
      </c>
      <c r="F3" t="s">
        <v>28</v>
      </c>
      <c r="G3">
        <v>3306</v>
      </c>
      <c r="H3">
        <f t="shared" ref="H3:H66" si="0">IF(G3&lt;0,1,0)</f>
        <v>0</v>
      </c>
      <c r="I3">
        <f t="shared" ref="I3:I66" si="1">ABS(G3)</f>
        <v>3306</v>
      </c>
      <c r="J3" t="s">
        <v>10</v>
      </c>
    </row>
    <row r="4" spans="1:12">
      <c r="A4" s="2" t="s">
        <v>1216</v>
      </c>
      <c r="B4" t="s">
        <v>20</v>
      </c>
      <c r="C4">
        <v>76</v>
      </c>
      <c r="D4" t="s">
        <v>4</v>
      </c>
      <c r="E4" t="s">
        <v>43</v>
      </c>
      <c r="F4" t="s">
        <v>43</v>
      </c>
      <c r="G4">
        <v>3989</v>
      </c>
      <c r="H4">
        <f t="shared" si="0"/>
        <v>0</v>
      </c>
      <c r="I4">
        <f t="shared" si="1"/>
        <v>3989</v>
      </c>
      <c r="J4" t="s">
        <v>10</v>
      </c>
    </row>
    <row r="5" spans="1:12">
      <c r="A5" s="2" t="s">
        <v>1216</v>
      </c>
      <c r="B5" t="s">
        <v>20</v>
      </c>
      <c r="C5">
        <v>76</v>
      </c>
      <c r="D5" t="s">
        <v>4</v>
      </c>
      <c r="E5" t="s">
        <v>44</v>
      </c>
      <c r="F5" t="s">
        <v>44</v>
      </c>
      <c r="G5">
        <v>3293</v>
      </c>
      <c r="H5">
        <f t="shared" si="0"/>
        <v>0</v>
      </c>
      <c r="I5">
        <f t="shared" si="1"/>
        <v>3293</v>
      </c>
      <c r="J5" t="s">
        <v>10</v>
      </c>
    </row>
    <row r="6" spans="1:12">
      <c r="A6" s="2" t="s">
        <v>1216</v>
      </c>
      <c r="B6" t="s">
        <v>20</v>
      </c>
      <c r="C6">
        <v>76</v>
      </c>
      <c r="D6" t="s">
        <v>4</v>
      </c>
      <c r="E6" t="s">
        <v>45</v>
      </c>
      <c r="F6" t="s">
        <v>45</v>
      </c>
      <c r="G6">
        <v>5071</v>
      </c>
      <c r="H6">
        <f t="shared" si="0"/>
        <v>0</v>
      </c>
      <c r="I6">
        <f t="shared" si="1"/>
        <v>5071</v>
      </c>
      <c r="J6" t="s">
        <v>10</v>
      </c>
    </row>
    <row r="7" spans="1:12">
      <c r="A7" s="2" t="s">
        <v>1216</v>
      </c>
      <c r="B7" t="s">
        <v>20</v>
      </c>
      <c r="C7">
        <v>76</v>
      </c>
      <c r="D7" t="s">
        <v>4</v>
      </c>
      <c r="E7" t="s">
        <v>46</v>
      </c>
      <c r="F7" t="s">
        <v>46</v>
      </c>
      <c r="G7">
        <v>4260</v>
      </c>
      <c r="H7">
        <f t="shared" si="0"/>
        <v>0</v>
      </c>
      <c r="I7">
        <f t="shared" si="1"/>
        <v>4260</v>
      </c>
      <c r="J7" t="s">
        <v>10</v>
      </c>
    </row>
    <row r="8" spans="1:12">
      <c r="A8" s="2" t="s">
        <v>1216</v>
      </c>
      <c r="B8" t="s">
        <v>20</v>
      </c>
      <c r="C8">
        <v>76</v>
      </c>
      <c r="D8" t="s">
        <v>4</v>
      </c>
      <c r="E8" t="s">
        <v>47</v>
      </c>
      <c r="F8" t="s">
        <v>47</v>
      </c>
      <c r="G8">
        <v>4185</v>
      </c>
      <c r="H8">
        <f t="shared" si="0"/>
        <v>0</v>
      </c>
      <c r="I8">
        <f t="shared" si="1"/>
        <v>4185</v>
      </c>
      <c r="J8" t="s">
        <v>10</v>
      </c>
    </row>
    <row r="9" spans="1:12">
      <c r="A9" s="2" t="s">
        <v>1216</v>
      </c>
      <c r="B9" t="s">
        <v>20</v>
      </c>
      <c r="C9">
        <v>76</v>
      </c>
      <c r="D9" t="s">
        <v>4</v>
      </c>
      <c r="E9" t="s">
        <v>48</v>
      </c>
      <c r="F9" t="s">
        <v>48</v>
      </c>
      <c r="G9">
        <v>3548</v>
      </c>
      <c r="H9">
        <f t="shared" si="0"/>
        <v>0</v>
      </c>
      <c r="I9">
        <f t="shared" si="1"/>
        <v>3548</v>
      </c>
      <c r="J9" t="s">
        <v>10</v>
      </c>
    </row>
    <row r="10" spans="1:12">
      <c r="A10" s="2" t="s">
        <v>1216</v>
      </c>
      <c r="B10" t="s">
        <v>20</v>
      </c>
      <c r="C10">
        <v>76</v>
      </c>
      <c r="D10" t="s">
        <v>4</v>
      </c>
      <c r="E10" t="s">
        <v>49</v>
      </c>
      <c r="F10" t="s">
        <v>49</v>
      </c>
      <c r="G10">
        <v>2829</v>
      </c>
      <c r="H10">
        <f t="shared" si="0"/>
        <v>0</v>
      </c>
      <c r="I10">
        <f t="shared" si="1"/>
        <v>2829</v>
      </c>
      <c r="J10" t="s">
        <v>10</v>
      </c>
    </row>
    <row r="11" spans="1:12">
      <c r="A11" s="2" t="s">
        <v>1216</v>
      </c>
      <c r="B11" t="s">
        <v>20</v>
      </c>
      <c r="C11">
        <v>76</v>
      </c>
      <c r="D11" t="s">
        <v>4</v>
      </c>
      <c r="E11" t="s">
        <v>50</v>
      </c>
      <c r="F11" t="s">
        <v>50</v>
      </c>
      <c r="G11">
        <v>4725</v>
      </c>
      <c r="H11">
        <f t="shared" si="0"/>
        <v>0</v>
      </c>
      <c r="I11">
        <f t="shared" si="1"/>
        <v>4725</v>
      </c>
      <c r="J11" t="s">
        <v>10</v>
      </c>
    </row>
    <row r="12" spans="1:12">
      <c r="A12" s="2" t="s">
        <v>1216</v>
      </c>
      <c r="B12" t="s">
        <v>20</v>
      </c>
      <c r="C12">
        <v>76</v>
      </c>
      <c r="D12" t="s">
        <v>4</v>
      </c>
      <c r="E12" t="s">
        <v>51</v>
      </c>
      <c r="F12" t="s">
        <v>51</v>
      </c>
      <c r="G12">
        <v>3153</v>
      </c>
      <c r="H12">
        <f t="shared" si="0"/>
        <v>0</v>
      </c>
      <c r="I12">
        <f t="shared" si="1"/>
        <v>3153</v>
      </c>
      <c r="J12" t="s">
        <v>10</v>
      </c>
    </row>
    <row r="13" spans="1:12">
      <c r="A13" s="2" t="s">
        <v>1216</v>
      </c>
      <c r="B13" t="s">
        <v>20</v>
      </c>
      <c r="C13">
        <v>76</v>
      </c>
      <c r="D13" t="s">
        <v>4</v>
      </c>
      <c r="E13" t="s">
        <v>52</v>
      </c>
      <c r="F13" t="s">
        <v>52</v>
      </c>
      <c r="G13">
        <v>3459</v>
      </c>
      <c r="H13">
        <f t="shared" si="0"/>
        <v>0</v>
      </c>
      <c r="I13">
        <f t="shared" si="1"/>
        <v>3459</v>
      </c>
      <c r="J13" t="s">
        <v>10</v>
      </c>
    </row>
    <row r="14" spans="1:12">
      <c r="A14" s="2" t="s">
        <v>1216</v>
      </c>
      <c r="B14" t="s">
        <v>20</v>
      </c>
      <c r="C14">
        <v>76</v>
      </c>
      <c r="D14" t="s">
        <v>4</v>
      </c>
      <c r="E14" t="s">
        <v>53</v>
      </c>
      <c r="F14" t="s">
        <v>53</v>
      </c>
      <c r="G14">
        <v>2597</v>
      </c>
      <c r="H14">
        <f t="shared" si="0"/>
        <v>0</v>
      </c>
      <c r="I14">
        <f t="shared" si="1"/>
        <v>2597</v>
      </c>
      <c r="J14" t="s">
        <v>10</v>
      </c>
    </row>
    <row r="15" spans="1:12">
      <c r="A15" s="2" t="s">
        <v>1216</v>
      </c>
      <c r="B15" t="s">
        <v>20</v>
      </c>
      <c r="C15">
        <v>76</v>
      </c>
      <c r="D15" t="s">
        <v>4</v>
      </c>
      <c r="E15" t="s">
        <v>54</v>
      </c>
      <c r="F15" t="s">
        <v>54</v>
      </c>
      <c r="G15">
        <v>-3170</v>
      </c>
      <c r="H15">
        <f t="shared" si="0"/>
        <v>1</v>
      </c>
      <c r="I15">
        <f t="shared" si="1"/>
        <v>3170</v>
      </c>
      <c r="J15" t="s">
        <v>10</v>
      </c>
    </row>
    <row r="16" spans="1:12">
      <c r="A16" s="2" t="s">
        <v>1216</v>
      </c>
      <c r="B16" t="s">
        <v>20</v>
      </c>
      <c r="C16">
        <v>76</v>
      </c>
      <c r="D16" t="s">
        <v>4</v>
      </c>
      <c r="E16" t="s">
        <v>55</v>
      </c>
      <c r="F16" t="s">
        <v>55</v>
      </c>
      <c r="G16">
        <v>5219</v>
      </c>
      <c r="H16">
        <f t="shared" si="0"/>
        <v>0</v>
      </c>
      <c r="I16">
        <f t="shared" si="1"/>
        <v>5219</v>
      </c>
      <c r="J16" t="s">
        <v>10</v>
      </c>
    </row>
    <row r="17" spans="1:10">
      <c r="A17" s="2" t="s">
        <v>1216</v>
      </c>
      <c r="B17" t="s">
        <v>20</v>
      </c>
      <c r="C17">
        <v>76</v>
      </c>
      <c r="D17" t="s">
        <v>4</v>
      </c>
      <c r="E17" t="s">
        <v>56</v>
      </c>
      <c r="F17" t="s">
        <v>56</v>
      </c>
      <c r="G17">
        <v>5107</v>
      </c>
      <c r="H17">
        <f t="shared" si="0"/>
        <v>0</v>
      </c>
      <c r="I17">
        <f t="shared" si="1"/>
        <v>5107</v>
      </c>
      <c r="J17" t="s">
        <v>10</v>
      </c>
    </row>
    <row r="18" spans="1:10">
      <c r="A18" s="2" t="s">
        <v>1216</v>
      </c>
      <c r="B18" t="s">
        <v>20</v>
      </c>
      <c r="C18">
        <v>76</v>
      </c>
      <c r="D18" t="s">
        <v>4</v>
      </c>
      <c r="E18" t="s">
        <v>57</v>
      </c>
      <c r="F18" t="s">
        <v>57</v>
      </c>
      <c r="G18">
        <v>3636</v>
      </c>
      <c r="H18">
        <f t="shared" si="0"/>
        <v>0</v>
      </c>
      <c r="I18">
        <f t="shared" si="1"/>
        <v>3636</v>
      </c>
      <c r="J18" t="s">
        <v>10</v>
      </c>
    </row>
    <row r="19" spans="1:10">
      <c r="A19" s="2" t="s">
        <v>1216</v>
      </c>
      <c r="B19" t="s">
        <v>20</v>
      </c>
      <c r="C19">
        <v>76</v>
      </c>
      <c r="D19" t="s">
        <v>4</v>
      </c>
      <c r="E19" t="s">
        <v>58</v>
      </c>
      <c r="F19" t="s">
        <v>58</v>
      </c>
      <c r="G19">
        <v>2540</v>
      </c>
      <c r="H19">
        <f t="shared" si="0"/>
        <v>0</v>
      </c>
      <c r="I19">
        <f t="shared" si="1"/>
        <v>2540</v>
      </c>
      <c r="J19" t="s">
        <v>10</v>
      </c>
    </row>
    <row r="20" spans="1:10">
      <c r="A20" s="2" t="s">
        <v>1216</v>
      </c>
      <c r="B20" t="s">
        <v>20</v>
      </c>
      <c r="C20">
        <v>76</v>
      </c>
      <c r="D20" t="s">
        <v>4</v>
      </c>
      <c r="E20" t="s">
        <v>59</v>
      </c>
      <c r="F20" t="s">
        <v>59</v>
      </c>
      <c r="G20">
        <v>3303</v>
      </c>
      <c r="H20">
        <f t="shared" si="0"/>
        <v>0</v>
      </c>
      <c r="I20">
        <f t="shared" si="1"/>
        <v>3303</v>
      </c>
      <c r="J20" t="s">
        <v>10</v>
      </c>
    </row>
    <row r="21" spans="1:10">
      <c r="A21" s="2" t="s">
        <v>1216</v>
      </c>
      <c r="B21" t="s">
        <v>20</v>
      </c>
      <c r="C21">
        <v>76</v>
      </c>
      <c r="D21" t="s">
        <v>4</v>
      </c>
      <c r="E21" t="s">
        <v>60</v>
      </c>
      <c r="F21" t="s">
        <v>60</v>
      </c>
      <c r="G21">
        <v>3248</v>
      </c>
      <c r="H21">
        <f t="shared" si="0"/>
        <v>0</v>
      </c>
      <c r="I21">
        <f t="shared" si="1"/>
        <v>3248</v>
      </c>
      <c r="J21" t="s">
        <v>10</v>
      </c>
    </row>
    <row r="22" spans="1:10">
      <c r="A22" s="2" t="s">
        <v>1216</v>
      </c>
      <c r="B22" t="s">
        <v>20</v>
      </c>
      <c r="C22">
        <v>76</v>
      </c>
      <c r="D22" t="s">
        <v>4</v>
      </c>
      <c r="E22" t="s">
        <v>61</v>
      </c>
      <c r="F22" t="s">
        <v>61</v>
      </c>
      <c r="G22">
        <v>3449</v>
      </c>
      <c r="H22">
        <f t="shared" si="0"/>
        <v>0</v>
      </c>
      <c r="I22">
        <f t="shared" si="1"/>
        <v>3449</v>
      </c>
      <c r="J22" t="s">
        <v>10</v>
      </c>
    </row>
    <row r="23" spans="1:10">
      <c r="A23" s="2" t="s">
        <v>1216</v>
      </c>
      <c r="B23" t="s">
        <v>20</v>
      </c>
      <c r="C23">
        <v>76</v>
      </c>
      <c r="D23" t="s">
        <v>4</v>
      </c>
      <c r="E23" t="s">
        <v>62</v>
      </c>
      <c r="F23" t="s">
        <v>62</v>
      </c>
      <c r="G23">
        <v>3633</v>
      </c>
      <c r="H23">
        <f t="shared" si="0"/>
        <v>0</v>
      </c>
      <c r="I23">
        <f t="shared" si="1"/>
        <v>3633</v>
      </c>
      <c r="J23" t="s">
        <v>10</v>
      </c>
    </row>
    <row r="24" spans="1:10">
      <c r="A24" s="2" t="s">
        <v>1216</v>
      </c>
      <c r="B24" t="s">
        <v>20</v>
      </c>
      <c r="C24">
        <v>76</v>
      </c>
      <c r="D24" t="s">
        <v>4</v>
      </c>
      <c r="E24" t="s">
        <v>63</v>
      </c>
      <c r="F24" t="s">
        <v>63</v>
      </c>
      <c r="G24">
        <v>4086</v>
      </c>
      <c r="H24">
        <f t="shared" si="0"/>
        <v>0</v>
      </c>
      <c r="I24">
        <f t="shared" si="1"/>
        <v>4086</v>
      </c>
      <c r="J24" t="s">
        <v>10</v>
      </c>
    </row>
    <row r="25" spans="1:10">
      <c r="A25" s="2" t="s">
        <v>1216</v>
      </c>
      <c r="B25" t="s">
        <v>20</v>
      </c>
      <c r="C25">
        <v>76</v>
      </c>
      <c r="D25" t="s">
        <v>4</v>
      </c>
      <c r="E25" t="s">
        <v>64</v>
      </c>
      <c r="F25" t="s">
        <v>64</v>
      </c>
      <c r="G25">
        <v>3490</v>
      </c>
      <c r="H25">
        <f t="shared" si="0"/>
        <v>0</v>
      </c>
      <c r="I25">
        <f t="shared" si="1"/>
        <v>3490</v>
      </c>
      <c r="J25" t="s">
        <v>10</v>
      </c>
    </row>
    <row r="26" spans="1:10">
      <c r="A26" s="2" t="s">
        <v>1216</v>
      </c>
      <c r="B26" t="s">
        <v>20</v>
      </c>
      <c r="C26">
        <v>76</v>
      </c>
      <c r="D26" t="s">
        <v>4</v>
      </c>
      <c r="E26" t="s">
        <v>65</v>
      </c>
      <c r="F26" t="s">
        <v>65</v>
      </c>
      <c r="G26">
        <v>4021</v>
      </c>
      <c r="H26">
        <f t="shared" si="0"/>
        <v>0</v>
      </c>
      <c r="I26">
        <f t="shared" si="1"/>
        <v>4021</v>
      </c>
      <c r="J26" t="s">
        <v>10</v>
      </c>
    </row>
    <row r="27" spans="1:10">
      <c r="A27" s="2" t="s">
        <v>1216</v>
      </c>
      <c r="B27" t="s">
        <v>20</v>
      </c>
      <c r="C27">
        <v>76</v>
      </c>
      <c r="D27" t="s">
        <v>4</v>
      </c>
      <c r="E27" t="s">
        <v>66</v>
      </c>
      <c r="F27" t="s">
        <v>66</v>
      </c>
      <c r="G27">
        <v>4308</v>
      </c>
      <c r="H27">
        <f t="shared" si="0"/>
        <v>0</v>
      </c>
      <c r="I27">
        <f t="shared" si="1"/>
        <v>4308</v>
      </c>
      <c r="J27" t="s">
        <v>10</v>
      </c>
    </row>
    <row r="28" spans="1:10">
      <c r="A28" s="2" t="s">
        <v>1216</v>
      </c>
      <c r="B28" t="s">
        <v>20</v>
      </c>
      <c r="C28">
        <v>76</v>
      </c>
      <c r="D28" t="s">
        <v>4</v>
      </c>
      <c r="E28" t="s">
        <v>67</v>
      </c>
      <c r="F28" t="s">
        <v>67</v>
      </c>
      <c r="G28">
        <v>4874</v>
      </c>
      <c r="H28">
        <f t="shared" si="0"/>
        <v>0</v>
      </c>
      <c r="I28">
        <f t="shared" si="1"/>
        <v>4874</v>
      </c>
      <c r="J28" t="s">
        <v>10</v>
      </c>
    </row>
    <row r="29" spans="1:10">
      <c r="A29" s="2" t="s">
        <v>1216</v>
      </c>
      <c r="B29" t="s">
        <v>20</v>
      </c>
      <c r="C29">
        <v>76</v>
      </c>
      <c r="D29" t="s">
        <v>4</v>
      </c>
      <c r="E29" t="s">
        <v>68</v>
      </c>
      <c r="F29" t="s">
        <v>68</v>
      </c>
      <c r="G29">
        <v>2481</v>
      </c>
      <c r="H29">
        <f t="shared" si="0"/>
        <v>0</v>
      </c>
      <c r="I29">
        <f t="shared" si="1"/>
        <v>2481</v>
      </c>
      <c r="J29" t="s">
        <v>10</v>
      </c>
    </row>
    <row r="30" spans="1:10">
      <c r="A30" s="2" t="s">
        <v>1216</v>
      </c>
      <c r="B30" t="s">
        <v>20</v>
      </c>
      <c r="C30">
        <v>76</v>
      </c>
      <c r="D30" t="s">
        <v>4</v>
      </c>
      <c r="E30" t="s">
        <v>69</v>
      </c>
      <c r="F30" t="s">
        <v>69</v>
      </c>
      <c r="G30">
        <v>2320</v>
      </c>
      <c r="H30">
        <f t="shared" si="0"/>
        <v>0</v>
      </c>
      <c r="I30">
        <f t="shared" si="1"/>
        <v>2320</v>
      </c>
      <c r="J30" t="s">
        <v>10</v>
      </c>
    </row>
    <row r="31" spans="1:10">
      <c r="A31" s="2" t="s">
        <v>1216</v>
      </c>
      <c r="B31" t="s">
        <v>20</v>
      </c>
      <c r="C31">
        <v>76</v>
      </c>
      <c r="D31" t="s">
        <v>4</v>
      </c>
      <c r="E31" t="s">
        <v>70</v>
      </c>
      <c r="F31" t="s">
        <v>70</v>
      </c>
      <c r="G31">
        <v>2996</v>
      </c>
      <c r="H31">
        <f t="shared" si="0"/>
        <v>0</v>
      </c>
      <c r="I31">
        <f t="shared" si="1"/>
        <v>2996</v>
      </c>
      <c r="J31" t="s">
        <v>10</v>
      </c>
    </row>
    <row r="32" spans="1:10">
      <c r="A32" s="2" t="s">
        <v>1216</v>
      </c>
      <c r="B32" t="s">
        <v>20</v>
      </c>
      <c r="C32">
        <v>76</v>
      </c>
      <c r="D32" t="s">
        <v>4</v>
      </c>
      <c r="E32" t="s">
        <v>71</v>
      </c>
      <c r="F32" t="s">
        <v>71</v>
      </c>
      <c r="G32">
        <v>4347</v>
      </c>
      <c r="H32">
        <f t="shared" si="0"/>
        <v>0</v>
      </c>
      <c r="I32">
        <f t="shared" si="1"/>
        <v>4347</v>
      </c>
      <c r="J32" t="s">
        <v>10</v>
      </c>
    </row>
    <row r="33" spans="1:10">
      <c r="A33" s="2" t="s">
        <v>1216</v>
      </c>
      <c r="B33" t="s">
        <v>20</v>
      </c>
      <c r="C33">
        <v>76</v>
      </c>
      <c r="D33" t="s">
        <v>4</v>
      </c>
      <c r="E33" t="s">
        <v>72</v>
      </c>
      <c r="F33" t="s">
        <v>72</v>
      </c>
      <c r="G33">
        <v>3965</v>
      </c>
      <c r="H33">
        <f t="shared" si="0"/>
        <v>0</v>
      </c>
      <c r="I33">
        <f t="shared" si="1"/>
        <v>3965</v>
      </c>
      <c r="J33" t="s">
        <v>10</v>
      </c>
    </row>
    <row r="34" spans="1:10">
      <c r="A34" s="2" t="s">
        <v>1216</v>
      </c>
      <c r="B34" t="s">
        <v>20</v>
      </c>
      <c r="C34">
        <v>76</v>
      </c>
      <c r="D34" t="s">
        <v>4</v>
      </c>
      <c r="E34" t="s">
        <v>73</v>
      </c>
      <c r="F34" t="s">
        <v>73</v>
      </c>
      <c r="G34">
        <v>3664</v>
      </c>
      <c r="H34">
        <f t="shared" si="0"/>
        <v>0</v>
      </c>
      <c r="I34">
        <f t="shared" si="1"/>
        <v>3664</v>
      </c>
      <c r="J34" t="s">
        <v>10</v>
      </c>
    </row>
    <row r="35" spans="1:10">
      <c r="A35" s="2" t="s">
        <v>1216</v>
      </c>
      <c r="B35" t="s">
        <v>20</v>
      </c>
      <c r="C35">
        <v>76</v>
      </c>
      <c r="D35" t="s">
        <v>4</v>
      </c>
      <c r="E35" t="s">
        <v>74</v>
      </c>
      <c r="F35" t="s">
        <v>74</v>
      </c>
      <c r="G35">
        <v>4141</v>
      </c>
      <c r="H35">
        <f t="shared" si="0"/>
        <v>0</v>
      </c>
      <c r="I35">
        <f t="shared" si="1"/>
        <v>4141</v>
      </c>
      <c r="J35" t="s">
        <v>10</v>
      </c>
    </row>
    <row r="36" spans="1:10">
      <c r="A36" s="2" t="s">
        <v>1216</v>
      </c>
      <c r="B36" t="s">
        <v>20</v>
      </c>
      <c r="C36">
        <v>76</v>
      </c>
      <c r="D36" t="s">
        <v>4</v>
      </c>
      <c r="E36" t="s">
        <v>75</v>
      </c>
      <c r="F36" t="s">
        <v>75</v>
      </c>
      <c r="G36">
        <v>3924</v>
      </c>
      <c r="H36">
        <f t="shared" si="0"/>
        <v>0</v>
      </c>
      <c r="I36">
        <f t="shared" si="1"/>
        <v>3924</v>
      </c>
      <c r="J36" t="s">
        <v>10</v>
      </c>
    </row>
    <row r="37" spans="1:10">
      <c r="A37" s="2" t="s">
        <v>1216</v>
      </c>
      <c r="B37" t="s">
        <v>20</v>
      </c>
      <c r="C37">
        <v>76</v>
      </c>
      <c r="D37" t="s">
        <v>4</v>
      </c>
      <c r="E37" t="s">
        <v>76</v>
      </c>
      <c r="F37" t="s">
        <v>76</v>
      </c>
      <c r="G37">
        <v>5609</v>
      </c>
      <c r="H37">
        <f t="shared" si="0"/>
        <v>0</v>
      </c>
      <c r="I37">
        <f t="shared" si="1"/>
        <v>5609</v>
      </c>
      <c r="J37" t="s">
        <v>10</v>
      </c>
    </row>
    <row r="38" spans="1:10">
      <c r="A38" s="2" t="s">
        <v>1216</v>
      </c>
      <c r="B38" t="s">
        <v>20</v>
      </c>
      <c r="C38">
        <v>76</v>
      </c>
      <c r="D38" t="s">
        <v>4</v>
      </c>
      <c r="E38" t="s">
        <v>77</v>
      </c>
      <c r="F38" t="s">
        <v>77</v>
      </c>
      <c r="G38">
        <v>4997</v>
      </c>
      <c r="H38">
        <f t="shared" si="0"/>
        <v>0</v>
      </c>
      <c r="I38">
        <f t="shared" si="1"/>
        <v>4997</v>
      </c>
      <c r="J38" t="s">
        <v>10</v>
      </c>
    </row>
    <row r="39" spans="1:10">
      <c r="A39" s="2" t="s">
        <v>1216</v>
      </c>
      <c r="B39" t="s">
        <v>20</v>
      </c>
      <c r="C39">
        <v>76</v>
      </c>
      <c r="D39" t="s">
        <v>4</v>
      </c>
      <c r="E39" t="s">
        <v>78</v>
      </c>
      <c r="F39" t="s">
        <v>78</v>
      </c>
      <c r="G39">
        <v>4600</v>
      </c>
      <c r="H39">
        <f t="shared" si="0"/>
        <v>0</v>
      </c>
      <c r="I39">
        <f t="shared" si="1"/>
        <v>4600</v>
      </c>
      <c r="J39" t="s">
        <v>10</v>
      </c>
    </row>
    <row r="40" spans="1:10">
      <c r="A40" s="2" t="s">
        <v>1216</v>
      </c>
      <c r="B40" t="s">
        <v>20</v>
      </c>
      <c r="C40">
        <v>76</v>
      </c>
      <c r="D40" t="s">
        <v>4</v>
      </c>
      <c r="E40" t="s">
        <v>79</v>
      </c>
      <c r="F40" t="s">
        <v>79</v>
      </c>
      <c r="G40">
        <v>3742</v>
      </c>
      <c r="H40">
        <f t="shared" si="0"/>
        <v>0</v>
      </c>
      <c r="I40">
        <f t="shared" si="1"/>
        <v>3742</v>
      </c>
      <c r="J40" t="s">
        <v>10</v>
      </c>
    </row>
    <row r="41" spans="1:10">
      <c r="A41" s="2" t="s">
        <v>1216</v>
      </c>
      <c r="B41" t="s">
        <v>20</v>
      </c>
      <c r="C41">
        <v>76</v>
      </c>
      <c r="D41" t="s">
        <v>4</v>
      </c>
      <c r="E41" t="s">
        <v>80</v>
      </c>
      <c r="F41" t="s">
        <v>80</v>
      </c>
      <c r="G41">
        <v>3100</v>
      </c>
      <c r="H41">
        <f t="shared" si="0"/>
        <v>0</v>
      </c>
      <c r="I41">
        <f t="shared" si="1"/>
        <v>3100</v>
      </c>
      <c r="J41" t="s">
        <v>10</v>
      </c>
    </row>
    <row r="42" spans="1:10">
      <c r="A42" s="2" t="s">
        <v>1216</v>
      </c>
      <c r="B42" t="s">
        <v>20</v>
      </c>
      <c r="C42">
        <v>76</v>
      </c>
      <c r="D42" t="s">
        <v>4</v>
      </c>
      <c r="E42" t="s">
        <v>81</v>
      </c>
      <c r="F42" t="s">
        <v>81</v>
      </c>
      <c r="G42">
        <v>3333</v>
      </c>
      <c r="H42">
        <f t="shared" si="0"/>
        <v>0</v>
      </c>
      <c r="I42">
        <f t="shared" si="1"/>
        <v>3333</v>
      </c>
      <c r="J42" t="s">
        <v>10</v>
      </c>
    </row>
    <row r="43" spans="1:10">
      <c r="A43" s="2" t="s">
        <v>1216</v>
      </c>
      <c r="B43" t="s">
        <v>20</v>
      </c>
      <c r="C43">
        <v>76</v>
      </c>
      <c r="D43" t="s">
        <v>4</v>
      </c>
      <c r="E43" t="s">
        <v>82</v>
      </c>
      <c r="F43" t="s">
        <v>82</v>
      </c>
      <c r="G43">
        <v>3664</v>
      </c>
      <c r="H43">
        <f t="shared" si="0"/>
        <v>0</v>
      </c>
      <c r="I43">
        <f t="shared" si="1"/>
        <v>3664</v>
      </c>
      <c r="J43" t="s">
        <v>10</v>
      </c>
    </row>
    <row r="44" spans="1:10">
      <c r="A44" s="2" t="s">
        <v>1216</v>
      </c>
      <c r="B44" t="s">
        <v>20</v>
      </c>
      <c r="C44">
        <v>76</v>
      </c>
      <c r="D44" t="s">
        <v>4</v>
      </c>
      <c r="E44" t="s">
        <v>83</v>
      </c>
      <c r="F44" t="s">
        <v>83</v>
      </c>
      <c r="G44">
        <v>2320</v>
      </c>
      <c r="H44">
        <f t="shared" si="0"/>
        <v>0</v>
      </c>
      <c r="I44">
        <f t="shared" si="1"/>
        <v>2320</v>
      </c>
      <c r="J44" t="s">
        <v>10</v>
      </c>
    </row>
    <row r="45" spans="1:10">
      <c r="A45" s="2" t="s">
        <v>1216</v>
      </c>
      <c r="B45" t="s">
        <v>20</v>
      </c>
      <c r="C45">
        <v>76</v>
      </c>
      <c r="D45" t="s">
        <v>4</v>
      </c>
      <c r="E45" t="s">
        <v>84</v>
      </c>
      <c r="F45" t="s">
        <v>84</v>
      </c>
      <c r="G45">
        <v>1734</v>
      </c>
      <c r="H45">
        <f t="shared" si="0"/>
        <v>0</v>
      </c>
      <c r="I45">
        <f t="shared" si="1"/>
        <v>1734</v>
      </c>
      <c r="J45" t="s">
        <v>10</v>
      </c>
    </row>
    <row r="46" spans="1:10">
      <c r="A46" s="2" t="s">
        <v>1216</v>
      </c>
      <c r="B46" t="s">
        <v>20</v>
      </c>
      <c r="C46">
        <v>76</v>
      </c>
      <c r="D46" t="s">
        <v>4</v>
      </c>
      <c r="E46" t="s">
        <v>85</v>
      </c>
      <c r="F46" t="s">
        <v>85</v>
      </c>
      <c r="G46">
        <v>1600</v>
      </c>
      <c r="H46">
        <f t="shared" si="0"/>
        <v>0</v>
      </c>
      <c r="I46">
        <f t="shared" si="1"/>
        <v>1600</v>
      </c>
      <c r="J46" t="s">
        <v>10</v>
      </c>
    </row>
    <row r="47" spans="1:10">
      <c r="A47" s="2" t="s">
        <v>1216</v>
      </c>
      <c r="B47" t="s">
        <v>20</v>
      </c>
      <c r="C47">
        <v>76</v>
      </c>
      <c r="D47" t="s">
        <v>4</v>
      </c>
      <c r="E47" t="s">
        <v>86</v>
      </c>
      <c r="F47" t="s">
        <v>86</v>
      </c>
      <c r="G47">
        <v>2727</v>
      </c>
      <c r="H47">
        <f t="shared" si="0"/>
        <v>0</v>
      </c>
      <c r="I47">
        <f t="shared" si="1"/>
        <v>2727</v>
      </c>
      <c r="J47" t="s">
        <v>10</v>
      </c>
    </row>
    <row r="48" spans="1:10">
      <c r="A48" s="2" t="s">
        <v>1216</v>
      </c>
      <c r="B48" t="s">
        <v>20</v>
      </c>
      <c r="C48">
        <v>76</v>
      </c>
      <c r="D48" t="s">
        <v>4</v>
      </c>
      <c r="E48" t="s">
        <v>87</v>
      </c>
      <c r="F48" t="s">
        <v>87</v>
      </c>
      <c r="G48">
        <v>3948</v>
      </c>
      <c r="H48">
        <f t="shared" si="0"/>
        <v>0</v>
      </c>
      <c r="I48">
        <f t="shared" si="1"/>
        <v>3948</v>
      </c>
      <c r="J48" t="s">
        <v>10</v>
      </c>
    </row>
    <row r="49" spans="1:10">
      <c r="A49" s="2" t="s">
        <v>1216</v>
      </c>
      <c r="B49" t="s">
        <v>20</v>
      </c>
      <c r="C49">
        <v>76</v>
      </c>
      <c r="D49" t="s">
        <v>4</v>
      </c>
      <c r="E49" t="s">
        <v>88</v>
      </c>
      <c r="F49" t="s">
        <v>88</v>
      </c>
      <c r="G49">
        <v>3453</v>
      </c>
      <c r="H49">
        <f t="shared" si="0"/>
        <v>0</v>
      </c>
      <c r="I49">
        <f t="shared" si="1"/>
        <v>3453</v>
      </c>
      <c r="J49" t="s">
        <v>10</v>
      </c>
    </row>
    <row r="50" spans="1:10">
      <c r="A50" s="2" t="s">
        <v>1216</v>
      </c>
      <c r="B50" t="s">
        <v>20</v>
      </c>
      <c r="C50">
        <v>76</v>
      </c>
      <c r="D50" t="s">
        <v>4</v>
      </c>
      <c r="E50" t="s">
        <v>89</v>
      </c>
      <c r="F50" t="s">
        <v>89</v>
      </c>
      <c r="G50">
        <v>5017</v>
      </c>
      <c r="H50">
        <f t="shared" si="0"/>
        <v>0</v>
      </c>
      <c r="I50">
        <f t="shared" si="1"/>
        <v>5017</v>
      </c>
      <c r="J50" t="s">
        <v>10</v>
      </c>
    </row>
    <row r="51" spans="1:10">
      <c r="A51" s="2" t="s">
        <v>1216</v>
      </c>
      <c r="B51" t="s">
        <v>20</v>
      </c>
      <c r="C51">
        <v>76</v>
      </c>
      <c r="D51" t="s">
        <v>4</v>
      </c>
      <c r="E51" t="s">
        <v>90</v>
      </c>
      <c r="F51" t="s">
        <v>90</v>
      </c>
      <c r="G51">
        <v>4489</v>
      </c>
      <c r="H51">
        <f t="shared" si="0"/>
        <v>0</v>
      </c>
      <c r="I51">
        <f t="shared" si="1"/>
        <v>4489</v>
      </c>
      <c r="J51" t="s">
        <v>10</v>
      </c>
    </row>
    <row r="52" spans="1:10">
      <c r="A52" s="2" t="s">
        <v>1216</v>
      </c>
      <c r="B52" t="s">
        <v>20</v>
      </c>
      <c r="C52">
        <v>76</v>
      </c>
      <c r="D52" t="s">
        <v>4</v>
      </c>
      <c r="E52" t="s">
        <v>91</v>
      </c>
      <c r="F52" t="s">
        <v>91</v>
      </c>
      <c r="G52">
        <v>1889</v>
      </c>
      <c r="H52">
        <f t="shared" si="0"/>
        <v>0</v>
      </c>
      <c r="I52">
        <f t="shared" si="1"/>
        <v>1889</v>
      </c>
      <c r="J52" t="s">
        <v>10</v>
      </c>
    </row>
    <row r="53" spans="1:10">
      <c r="A53" s="2" t="s">
        <v>1216</v>
      </c>
      <c r="B53" t="s">
        <v>20</v>
      </c>
      <c r="C53">
        <v>76</v>
      </c>
      <c r="D53" t="s">
        <v>4</v>
      </c>
      <c r="E53" t="s">
        <v>92</v>
      </c>
      <c r="F53" t="s">
        <v>92</v>
      </c>
      <c r="G53">
        <v>2594</v>
      </c>
      <c r="H53">
        <f t="shared" si="0"/>
        <v>0</v>
      </c>
      <c r="I53">
        <f t="shared" si="1"/>
        <v>2594</v>
      </c>
      <c r="J53" t="s">
        <v>10</v>
      </c>
    </row>
    <row r="54" spans="1:10">
      <c r="A54" s="2" t="s">
        <v>1216</v>
      </c>
      <c r="B54" t="s">
        <v>20</v>
      </c>
      <c r="C54">
        <v>76</v>
      </c>
      <c r="D54" t="s">
        <v>4</v>
      </c>
      <c r="E54" t="s">
        <v>93</v>
      </c>
      <c r="F54" t="s">
        <v>93</v>
      </c>
      <c r="G54">
        <v>2224</v>
      </c>
      <c r="H54">
        <f t="shared" si="0"/>
        <v>0</v>
      </c>
      <c r="I54">
        <f t="shared" si="1"/>
        <v>2224</v>
      </c>
      <c r="J54" t="s">
        <v>10</v>
      </c>
    </row>
    <row r="55" spans="1:10">
      <c r="A55" s="2" t="s">
        <v>1216</v>
      </c>
      <c r="B55" t="s">
        <v>20</v>
      </c>
      <c r="C55">
        <v>76</v>
      </c>
      <c r="D55" t="s">
        <v>4</v>
      </c>
      <c r="E55" t="s">
        <v>94</v>
      </c>
      <c r="F55" t="s">
        <v>94</v>
      </c>
      <c r="G55">
        <v>2481</v>
      </c>
      <c r="H55">
        <f t="shared" si="0"/>
        <v>0</v>
      </c>
      <c r="I55">
        <f t="shared" si="1"/>
        <v>2481</v>
      </c>
      <c r="J55" t="s">
        <v>10</v>
      </c>
    </row>
    <row r="56" spans="1:10">
      <c r="A56" s="2" t="s">
        <v>1216</v>
      </c>
      <c r="B56" t="s">
        <v>20</v>
      </c>
      <c r="C56">
        <v>76</v>
      </c>
      <c r="D56" t="s">
        <v>4</v>
      </c>
      <c r="E56" t="s">
        <v>95</v>
      </c>
      <c r="F56" t="s">
        <v>95</v>
      </c>
      <c r="G56">
        <v>3590</v>
      </c>
      <c r="H56">
        <f t="shared" si="0"/>
        <v>0</v>
      </c>
      <c r="I56">
        <f t="shared" si="1"/>
        <v>3590</v>
      </c>
      <c r="J56" t="s">
        <v>10</v>
      </c>
    </row>
    <row r="57" spans="1:10">
      <c r="A57" s="2" t="s">
        <v>1216</v>
      </c>
      <c r="B57" t="s">
        <v>20</v>
      </c>
      <c r="C57">
        <v>76</v>
      </c>
      <c r="D57" t="s">
        <v>4</v>
      </c>
      <c r="E57" t="s">
        <v>96</v>
      </c>
      <c r="F57" t="s">
        <v>96</v>
      </c>
      <c r="G57">
        <v>3690</v>
      </c>
      <c r="H57">
        <f t="shared" si="0"/>
        <v>0</v>
      </c>
      <c r="I57">
        <f t="shared" si="1"/>
        <v>3690</v>
      </c>
      <c r="J57" t="s">
        <v>10</v>
      </c>
    </row>
    <row r="58" spans="1:10">
      <c r="A58" s="2" t="s">
        <v>1216</v>
      </c>
      <c r="B58" t="s">
        <v>20</v>
      </c>
      <c r="C58">
        <v>76</v>
      </c>
      <c r="D58" t="s">
        <v>4</v>
      </c>
      <c r="E58" t="s">
        <v>97</v>
      </c>
      <c r="F58" t="s">
        <v>97</v>
      </c>
      <c r="G58">
        <v>5118</v>
      </c>
      <c r="H58">
        <f t="shared" si="0"/>
        <v>0</v>
      </c>
      <c r="I58">
        <f t="shared" si="1"/>
        <v>5118</v>
      </c>
      <c r="J58" t="s">
        <v>10</v>
      </c>
    </row>
    <row r="59" spans="1:10">
      <c r="A59" s="2" t="s">
        <v>1216</v>
      </c>
      <c r="B59" t="s">
        <v>20</v>
      </c>
      <c r="C59">
        <v>76</v>
      </c>
      <c r="D59" t="s">
        <v>4</v>
      </c>
      <c r="E59" t="s">
        <v>98</v>
      </c>
      <c r="F59" t="s">
        <v>98</v>
      </c>
      <c r="G59">
        <v>4744</v>
      </c>
      <c r="H59">
        <f t="shared" si="0"/>
        <v>0</v>
      </c>
      <c r="I59">
        <f t="shared" si="1"/>
        <v>4744</v>
      </c>
      <c r="J59" t="s">
        <v>10</v>
      </c>
    </row>
    <row r="60" spans="1:10">
      <c r="A60" s="2" t="s">
        <v>1216</v>
      </c>
      <c r="B60" t="s">
        <v>20</v>
      </c>
      <c r="C60">
        <v>76</v>
      </c>
      <c r="D60" t="s">
        <v>4</v>
      </c>
      <c r="E60" t="s">
        <v>99</v>
      </c>
      <c r="F60" t="s">
        <v>99</v>
      </c>
      <c r="G60">
        <v>4040</v>
      </c>
      <c r="H60">
        <f t="shared" si="0"/>
        <v>0</v>
      </c>
      <c r="I60">
        <f t="shared" si="1"/>
        <v>4040</v>
      </c>
      <c r="J60" t="s">
        <v>10</v>
      </c>
    </row>
    <row r="61" spans="1:10">
      <c r="A61" s="2" t="s">
        <v>1216</v>
      </c>
      <c r="B61" t="s">
        <v>20</v>
      </c>
      <c r="C61">
        <v>76</v>
      </c>
      <c r="D61" t="s">
        <v>4</v>
      </c>
      <c r="E61" t="s">
        <v>100</v>
      </c>
      <c r="F61" t="s">
        <v>100</v>
      </c>
      <c r="G61">
        <v>3053</v>
      </c>
      <c r="H61">
        <f t="shared" si="0"/>
        <v>0</v>
      </c>
      <c r="I61">
        <f t="shared" si="1"/>
        <v>3053</v>
      </c>
      <c r="J61" t="s">
        <v>10</v>
      </c>
    </row>
    <row r="62" spans="1:10">
      <c r="A62" s="2" t="s">
        <v>1216</v>
      </c>
      <c r="B62" t="s">
        <v>20</v>
      </c>
      <c r="C62">
        <v>76</v>
      </c>
      <c r="D62" t="s">
        <v>4</v>
      </c>
      <c r="E62" t="s">
        <v>101</v>
      </c>
      <c r="F62" t="s">
        <v>101</v>
      </c>
      <c r="G62">
        <v>4847</v>
      </c>
      <c r="H62">
        <f t="shared" si="0"/>
        <v>0</v>
      </c>
      <c r="I62">
        <f t="shared" si="1"/>
        <v>4847</v>
      </c>
      <c r="J62" t="s">
        <v>10</v>
      </c>
    </row>
    <row r="63" spans="1:10">
      <c r="A63" s="2" t="s">
        <v>1216</v>
      </c>
      <c r="B63" t="s">
        <v>20</v>
      </c>
      <c r="C63">
        <v>76</v>
      </c>
      <c r="D63" t="s">
        <v>4</v>
      </c>
      <c r="E63" t="s">
        <v>102</v>
      </c>
      <c r="F63" t="s">
        <v>102</v>
      </c>
      <c r="G63">
        <v>4158</v>
      </c>
      <c r="H63">
        <f t="shared" si="0"/>
        <v>0</v>
      </c>
      <c r="I63">
        <f t="shared" si="1"/>
        <v>4158</v>
      </c>
      <c r="J63" t="s">
        <v>10</v>
      </c>
    </row>
    <row r="64" spans="1:10">
      <c r="A64" s="2" t="s">
        <v>1216</v>
      </c>
      <c r="B64" t="s">
        <v>20</v>
      </c>
      <c r="C64">
        <v>76</v>
      </c>
      <c r="D64" t="s">
        <v>4</v>
      </c>
      <c r="E64" t="s">
        <v>103</v>
      </c>
      <c r="F64" t="s">
        <v>103</v>
      </c>
      <c r="G64">
        <v>2301</v>
      </c>
      <c r="H64">
        <f t="shared" si="0"/>
        <v>0</v>
      </c>
      <c r="I64">
        <f t="shared" si="1"/>
        <v>2301</v>
      </c>
      <c r="J64" t="s">
        <v>10</v>
      </c>
    </row>
    <row r="65" spans="1:10">
      <c r="A65" s="2" t="s">
        <v>1216</v>
      </c>
      <c r="B65" t="s">
        <v>20</v>
      </c>
      <c r="C65">
        <v>76</v>
      </c>
      <c r="D65" t="s">
        <v>4</v>
      </c>
      <c r="E65" t="s">
        <v>104</v>
      </c>
      <c r="F65" t="s">
        <v>104</v>
      </c>
      <c r="G65">
        <v>2589</v>
      </c>
      <c r="H65">
        <f t="shared" si="0"/>
        <v>0</v>
      </c>
      <c r="I65">
        <f t="shared" si="1"/>
        <v>2589</v>
      </c>
      <c r="J65" t="s">
        <v>10</v>
      </c>
    </row>
    <row r="66" spans="1:10">
      <c r="A66" s="2" t="s">
        <v>1216</v>
      </c>
      <c r="B66" t="s">
        <v>20</v>
      </c>
      <c r="C66">
        <v>76</v>
      </c>
      <c r="D66" t="s">
        <v>4</v>
      </c>
      <c r="E66" t="s">
        <v>105</v>
      </c>
      <c r="F66" t="s">
        <v>105</v>
      </c>
      <c r="G66">
        <v>3276</v>
      </c>
      <c r="H66">
        <f t="shared" si="0"/>
        <v>0</v>
      </c>
      <c r="I66">
        <f t="shared" si="1"/>
        <v>3276</v>
      </c>
      <c r="J66" t="s">
        <v>10</v>
      </c>
    </row>
    <row r="67" spans="1:10">
      <c r="A67" s="2" t="s">
        <v>1216</v>
      </c>
      <c r="B67" t="s">
        <v>20</v>
      </c>
      <c r="C67">
        <v>76</v>
      </c>
      <c r="D67" t="s">
        <v>4</v>
      </c>
      <c r="E67" t="s">
        <v>106</v>
      </c>
      <c r="F67" t="s">
        <v>106</v>
      </c>
      <c r="G67">
        <v>2476</v>
      </c>
      <c r="H67">
        <f t="shared" ref="H67:H130" si="2">IF(G67&lt;0,1,0)</f>
        <v>0</v>
      </c>
      <c r="I67">
        <f t="shared" ref="I67:I130" si="3">ABS(G67)</f>
        <v>2476</v>
      </c>
      <c r="J67" t="s">
        <v>10</v>
      </c>
    </row>
    <row r="68" spans="1:10">
      <c r="A68" s="2" t="s">
        <v>1216</v>
      </c>
      <c r="B68" t="s">
        <v>20</v>
      </c>
      <c r="C68">
        <v>76</v>
      </c>
      <c r="D68" t="s">
        <v>4</v>
      </c>
      <c r="E68" t="s">
        <v>107</v>
      </c>
      <c r="F68" t="s">
        <v>107</v>
      </c>
      <c r="G68">
        <v>2603</v>
      </c>
      <c r="H68">
        <f t="shared" si="2"/>
        <v>0</v>
      </c>
      <c r="I68">
        <f t="shared" si="3"/>
        <v>2603</v>
      </c>
      <c r="J68" t="s">
        <v>10</v>
      </c>
    </row>
    <row r="69" spans="1:10">
      <c r="A69" s="2" t="s">
        <v>1216</v>
      </c>
      <c r="B69" t="s">
        <v>20</v>
      </c>
      <c r="C69">
        <v>76</v>
      </c>
      <c r="D69" t="s">
        <v>4</v>
      </c>
      <c r="E69" t="s">
        <v>108</v>
      </c>
      <c r="F69" t="s">
        <v>108</v>
      </c>
      <c r="G69">
        <v>4399</v>
      </c>
      <c r="H69">
        <f t="shared" si="2"/>
        <v>0</v>
      </c>
      <c r="I69">
        <f t="shared" si="3"/>
        <v>4399</v>
      </c>
      <c r="J69" t="s">
        <v>10</v>
      </c>
    </row>
    <row r="70" spans="1:10">
      <c r="A70" s="2" t="s">
        <v>1216</v>
      </c>
      <c r="B70" t="s">
        <v>20</v>
      </c>
      <c r="C70">
        <v>76</v>
      </c>
      <c r="D70" t="s">
        <v>4</v>
      </c>
      <c r="E70" t="s">
        <v>109</v>
      </c>
      <c r="F70" t="s">
        <v>109</v>
      </c>
      <c r="G70">
        <v>3476</v>
      </c>
      <c r="H70">
        <f t="shared" si="2"/>
        <v>0</v>
      </c>
      <c r="I70">
        <f t="shared" si="3"/>
        <v>3476</v>
      </c>
      <c r="J70" t="s">
        <v>10</v>
      </c>
    </row>
    <row r="71" spans="1:10">
      <c r="A71" s="2" t="s">
        <v>1216</v>
      </c>
      <c r="B71" t="s">
        <v>20</v>
      </c>
      <c r="C71">
        <v>76</v>
      </c>
      <c r="D71" t="s">
        <v>4</v>
      </c>
      <c r="E71" t="s">
        <v>110</v>
      </c>
      <c r="F71" t="s">
        <v>110</v>
      </c>
      <c r="G71">
        <v>4607</v>
      </c>
      <c r="H71">
        <f t="shared" si="2"/>
        <v>0</v>
      </c>
      <c r="I71">
        <f t="shared" si="3"/>
        <v>4607</v>
      </c>
      <c r="J71" t="s">
        <v>10</v>
      </c>
    </row>
    <row r="72" spans="1:10">
      <c r="A72" s="2" t="s">
        <v>1216</v>
      </c>
      <c r="B72" t="s">
        <v>20</v>
      </c>
      <c r="C72">
        <v>76</v>
      </c>
      <c r="D72" t="s">
        <v>4</v>
      </c>
      <c r="E72" t="s">
        <v>111</v>
      </c>
      <c r="F72" t="s">
        <v>111</v>
      </c>
      <c r="G72">
        <v>3922</v>
      </c>
      <c r="H72">
        <f t="shared" si="2"/>
        <v>0</v>
      </c>
      <c r="I72">
        <f t="shared" si="3"/>
        <v>3922</v>
      </c>
      <c r="J72" t="s">
        <v>10</v>
      </c>
    </row>
    <row r="73" spans="1:10">
      <c r="A73" s="2" t="s">
        <v>1216</v>
      </c>
      <c r="B73" t="s">
        <v>20</v>
      </c>
      <c r="C73">
        <v>76</v>
      </c>
      <c r="D73" t="s">
        <v>4</v>
      </c>
      <c r="E73" t="s">
        <v>112</v>
      </c>
      <c r="F73" t="s">
        <v>112</v>
      </c>
      <c r="G73">
        <v>4369</v>
      </c>
      <c r="H73">
        <f t="shared" si="2"/>
        <v>0</v>
      </c>
      <c r="I73">
        <f t="shared" si="3"/>
        <v>4369</v>
      </c>
      <c r="J73" t="s">
        <v>10</v>
      </c>
    </row>
    <row r="74" spans="1:10">
      <c r="A74" s="2" t="s">
        <v>1216</v>
      </c>
      <c r="B74" t="s">
        <v>20</v>
      </c>
      <c r="C74">
        <v>76</v>
      </c>
      <c r="D74" t="s">
        <v>4</v>
      </c>
      <c r="E74" t="s">
        <v>113</v>
      </c>
      <c r="F74" t="s">
        <v>113</v>
      </c>
      <c r="G74">
        <v>2430</v>
      </c>
      <c r="H74">
        <f t="shared" si="2"/>
        <v>0</v>
      </c>
      <c r="I74">
        <f t="shared" si="3"/>
        <v>2430</v>
      </c>
      <c r="J74" t="s">
        <v>10</v>
      </c>
    </row>
    <row r="75" spans="1:10">
      <c r="A75" s="2" t="s">
        <v>1216</v>
      </c>
      <c r="B75" t="s">
        <v>20</v>
      </c>
      <c r="C75">
        <v>76</v>
      </c>
      <c r="D75" t="s">
        <v>4</v>
      </c>
      <c r="E75" t="s">
        <v>114</v>
      </c>
      <c r="F75" t="s">
        <v>114</v>
      </c>
      <c r="G75">
        <v>2593</v>
      </c>
      <c r="H75">
        <f t="shared" si="2"/>
        <v>0</v>
      </c>
      <c r="I75">
        <f t="shared" si="3"/>
        <v>2593</v>
      </c>
      <c r="J75" t="s">
        <v>10</v>
      </c>
    </row>
    <row r="76" spans="1:10">
      <c r="A76" s="2" t="s">
        <v>1216</v>
      </c>
      <c r="B76" t="s">
        <v>20</v>
      </c>
      <c r="C76">
        <v>76</v>
      </c>
      <c r="D76" t="s">
        <v>4</v>
      </c>
      <c r="E76" t="s">
        <v>115</v>
      </c>
      <c r="F76" t="s">
        <v>115</v>
      </c>
      <c r="G76">
        <v>4636</v>
      </c>
      <c r="H76">
        <f t="shared" si="2"/>
        <v>0</v>
      </c>
      <c r="I76">
        <f t="shared" si="3"/>
        <v>4636</v>
      </c>
      <c r="J76" t="s">
        <v>10</v>
      </c>
    </row>
    <row r="77" spans="1:10">
      <c r="A77" s="2" t="s">
        <v>1216</v>
      </c>
      <c r="B77" t="s">
        <v>20</v>
      </c>
      <c r="C77">
        <v>76</v>
      </c>
      <c r="D77" t="s">
        <v>4</v>
      </c>
      <c r="E77" t="s">
        <v>116</v>
      </c>
      <c r="F77" t="s">
        <v>116</v>
      </c>
      <c r="G77">
        <v>3859</v>
      </c>
      <c r="H77">
        <f t="shared" si="2"/>
        <v>0</v>
      </c>
      <c r="I77">
        <f t="shared" si="3"/>
        <v>3859</v>
      </c>
      <c r="J77" t="s">
        <v>10</v>
      </c>
    </row>
    <row r="78" spans="1:10">
      <c r="A78" s="2" t="s">
        <v>1216</v>
      </c>
      <c r="B78" t="s">
        <v>20</v>
      </c>
      <c r="C78">
        <v>76</v>
      </c>
      <c r="D78" t="s">
        <v>4</v>
      </c>
      <c r="E78" t="s">
        <v>117</v>
      </c>
      <c r="F78" t="s">
        <v>117</v>
      </c>
      <c r="G78">
        <v>4716</v>
      </c>
      <c r="H78">
        <f t="shared" si="2"/>
        <v>0</v>
      </c>
      <c r="I78">
        <f t="shared" si="3"/>
        <v>4716</v>
      </c>
      <c r="J78" t="s">
        <v>10</v>
      </c>
    </row>
    <row r="79" spans="1:10">
      <c r="A79" s="2" t="s">
        <v>1216</v>
      </c>
      <c r="B79" t="s">
        <v>20</v>
      </c>
      <c r="C79">
        <v>76</v>
      </c>
      <c r="D79" t="s">
        <v>4</v>
      </c>
      <c r="E79" t="s">
        <v>118</v>
      </c>
      <c r="F79" t="s">
        <v>118</v>
      </c>
      <c r="G79">
        <v>4947</v>
      </c>
      <c r="H79">
        <f t="shared" si="2"/>
        <v>0</v>
      </c>
      <c r="I79">
        <f t="shared" si="3"/>
        <v>4947</v>
      </c>
      <c r="J79" t="s">
        <v>10</v>
      </c>
    </row>
    <row r="80" spans="1:10">
      <c r="A80" s="2" t="s">
        <v>1216</v>
      </c>
      <c r="B80" t="s">
        <v>20</v>
      </c>
      <c r="C80">
        <v>76</v>
      </c>
      <c r="D80" t="s">
        <v>4</v>
      </c>
      <c r="E80" t="s">
        <v>119</v>
      </c>
      <c r="F80" t="s">
        <v>119</v>
      </c>
      <c r="G80">
        <v>6930</v>
      </c>
      <c r="H80">
        <f t="shared" si="2"/>
        <v>0</v>
      </c>
      <c r="I80">
        <f t="shared" si="3"/>
        <v>6930</v>
      </c>
      <c r="J80" t="s">
        <v>10</v>
      </c>
    </row>
    <row r="81" spans="1:10">
      <c r="A81" s="2" t="s">
        <v>1216</v>
      </c>
      <c r="B81" t="s">
        <v>20</v>
      </c>
      <c r="C81">
        <v>76</v>
      </c>
      <c r="D81" t="s">
        <v>4</v>
      </c>
      <c r="E81" t="s">
        <v>120</v>
      </c>
      <c r="F81" t="s">
        <v>120</v>
      </c>
      <c r="G81">
        <v>7790</v>
      </c>
      <c r="H81">
        <f t="shared" si="2"/>
        <v>0</v>
      </c>
      <c r="I81">
        <f t="shared" si="3"/>
        <v>7790</v>
      </c>
      <c r="J81" t="s">
        <v>10</v>
      </c>
    </row>
    <row r="82" spans="1:10">
      <c r="A82" s="2" t="s">
        <v>1216</v>
      </c>
      <c r="B82" t="s">
        <v>20</v>
      </c>
      <c r="C82">
        <v>76</v>
      </c>
      <c r="D82" t="s">
        <v>4</v>
      </c>
      <c r="E82" t="s">
        <v>121</v>
      </c>
      <c r="F82" t="s">
        <v>121</v>
      </c>
      <c r="G82">
        <v>6037</v>
      </c>
      <c r="H82">
        <f t="shared" si="2"/>
        <v>0</v>
      </c>
      <c r="I82">
        <f t="shared" si="3"/>
        <v>6037</v>
      </c>
      <c r="J82" t="s">
        <v>10</v>
      </c>
    </row>
    <row r="83" spans="1:10">
      <c r="A83" s="2" t="s">
        <v>1216</v>
      </c>
      <c r="B83" t="s">
        <v>20</v>
      </c>
      <c r="C83">
        <v>76</v>
      </c>
      <c r="D83" t="s">
        <v>4</v>
      </c>
      <c r="E83" t="s">
        <v>122</v>
      </c>
      <c r="F83" t="s">
        <v>122</v>
      </c>
      <c r="G83">
        <v>3404</v>
      </c>
      <c r="H83">
        <f t="shared" si="2"/>
        <v>0</v>
      </c>
      <c r="I83">
        <f t="shared" si="3"/>
        <v>3404</v>
      </c>
      <c r="J83" t="s">
        <v>10</v>
      </c>
    </row>
    <row r="84" spans="1:10">
      <c r="A84" s="2" t="s">
        <v>1216</v>
      </c>
      <c r="B84" t="s">
        <v>20</v>
      </c>
      <c r="C84">
        <v>76</v>
      </c>
      <c r="D84" t="s">
        <v>4</v>
      </c>
      <c r="E84" t="s">
        <v>123</v>
      </c>
      <c r="F84" t="s">
        <v>123</v>
      </c>
      <c r="G84">
        <v>2048</v>
      </c>
      <c r="H84">
        <f t="shared" si="2"/>
        <v>0</v>
      </c>
      <c r="I84">
        <f t="shared" si="3"/>
        <v>2048</v>
      </c>
      <c r="J84" t="s">
        <v>10</v>
      </c>
    </row>
    <row r="85" spans="1:10">
      <c r="A85" s="2" t="s">
        <v>1216</v>
      </c>
      <c r="B85" t="s">
        <v>20</v>
      </c>
      <c r="C85">
        <v>76</v>
      </c>
      <c r="D85" t="s">
        <v>4</v>
      </c>
      <c r="E85" t="s">
        <v>124</v>
      </c>
      <c r="F85" t="s">
        <v>124</v>
      </c>
      <c r="G85">
        <v>2695</v>
      </c>
      <c r="H85">
        <f t="shared" si="2"/>
        <v>0</v>
      </c>
      <c r="I85">
        <f t="shared" si="3"/>
        <v>2695</v>
      </c>
      <c r="J85" t="s">
        <v>10</v>
      </c>
    </row>
    <row r="86" spans="1:10">
      <c r="A86" s="2" t="s">
        <v>1216</v>
      </c>
      <c r="B86" t="s">
        <v>20</v>
      </c>
      <c r="C86">
        <v>76</v>
      </c>
      <c r="D86" t="s">
        <v>4</v>
      </c>
      <c r="E86" t="s">
        <v>125</v>
      </c>
      <c r="F86" t="s">
        <v>125</v>
      </c>
      <c r="G86">
        <v>3434</v>
      </c>
      <c r="H86">
        <f t="shared" si="2"/>
        <v>0</v>
      </c>
      <c r="I86">
        <f t="shared" si="3"/>
        <v>3434</v>
      </c>
      <c r="J86" t="s">
        <v>10</v>
      </c>
    </row>
    <row r="87" spans="1:10">
      <c r="A87" s="2" t="s">
        <v>1216</v>
      </c>
      <c r="B87" t="s">
        <v>20</v>
      </c>
      <c r="C87">
        <v>76</v>
      </c>
      <c r="D87" t="s">
        <v>4</v>
      </c>
      <c r="E87" t="s">
        <v>126</v>
      </c>
      <c r="F87" t="s">
        <v>126</v>
      </c>
      <c r="G87">
        <v>4154</v>
      </c>
      <c r="H87">
        <f t="shared" si="2"/>
        <v>0</v>
      </c>
      <c r="I87">
        <f t="shared" si="3"/>
        <v>4154</v>
      </c>
      <c r="J87" t="s">
        <v>10</v>
      </c>
    </row>
    <row r="88" spans="1:10">
      <c r="A88" s="2" t="s">
        <v>1216</v>
      </c>
      <c r="B88" t="s">
        <v>20</v>
      </c>
      <c r="C88">
        <v>76</v>
      </c>
      <c r="D88" t="s">
        <v>4</v>
      </c>
      <c r="E88" t="s">
        <v>127</v>
      </c>
      <c r="F88" t="s">
        <v>127</v>
      </c>
      <c r="G88">
        <v>4247</v>
      </c>
      <c r="H88">
        <f t="shared" si="2"/>
        <v>0</v>
      </c>
      <c r="I88">
        <f t="shared" si="3"/>
        <v>4247</v>
      </c>
      <c r="J88" t="s">
        <v>10</v>
      </c>
    </row>
    <row r="89" spans="1:10">
      <c r="A89" s="2" t="s">
        <v>1216</v>
      </c>
      <c r="B89" t="s">
        <v>20</v>
      </c>
      <c r="C89">
        <v>76</v>
      </c>
      <c r="D89" t="s">
        <v>4</v>
      </c>
      <c r="E89" t="s">
        <v>128</v>
      </c>
      <c r="F89" t="s">
        <v>128</v>
      </c>
      <c r="G89">
        <v>1725</v>
      </c>
      <c r="H89">
        <f t="shared" si="2"/>
        <v>0</v>
      </c>
      <c r="I89">
        <f t="shared" si="3"/>
        <v>1725</v>
      </c>
      <c r="J89" t="s">
        <v>10</v>
      </c>
    </row>
    <row r="90" spans="1:10">
      <c r="A90" s="2" t="s">
        <v>1216</v>
      </c>
      <c r="B90" t="s">
        <v>20</v>
      </c>
      <c r="C90">
        <v>76</v>
      </c>
      <c r="D90" t="s">
        <v>4</v>
      </c>
      <c r="E90" t="s">
        <v>129</v>
      </c>
      <c r="F90" t="s">
        <v>129</v>
      </c>
      <c r="G90">
        <v>3710</v>
      </c>
      <c r="H90">
        <f t="shared" si="2"/>
        <v>0</v>
      </c>
      <c r="I90">
        <f t="shared" si="3"/>
        <v>3710</v>
      </c>
      <c r="J90" t="s">
        <v>10</v>
      </c>
    </row>
    <row r="91" spans="1:10">
      <c r="A91" s="2" t="s">
        <v>1216</v>
      </c>
      <c r="B91" t="s">
        <v>20</v>
      </c>
      <c r="C91">
        <v>76</v>
      </c>
      <c r="D91" t="s">
        <v>4</v>
      </c>
      <c r="E91" t="s">
        <v>130</v>
      </c>
      <c r="F91" t="s">
        <v>130</v>
      </c>
      <c r="G91">
        <v>4797</v>
      </c>
      <c r="H91">
        <f t="shared" si="2"/>
        <v>0</v>
      </c>
      <c r="I91">
        <f t="shared" si="3"/>
        <v>4797</v>
      </c>
      <c r="J91" t="s">
        <v>10</v>
      </c>
    </row>
    <row r="92" spans="1:10">
      <c r="A92" s="2" t="s">
        <v>1216</v>
      </c>
      <c r="B92" t="s">
        <v>20</v>
      </c>
      <c r="C92">
        <v>76</v>
      </c>
      <c r="D92" t="s">
        <v>4</v>
      </c>
      <c r="E92" t="s">
        <v>131</v>
      </c>
      <c r="F92" t="s">
        <v>131</v>
      </c>
      <c r="G92">
        <v>3749</v>
      </c>
      <c r="H92">
        <f t="shared" si="2"/>
        <v>0</v>
      </c>
      <c r="I92">
        <f t="shared" si="3"/>
        <v>3749</v>
      </c>
      <c r="J92" t="s">
        <v>10</v>
      </c>
    </row>
    <row r="93" spans="1:10">
      <c r="A93" s="2" t="s">
        <v>1216</v>
      </c>
      <c r="B93" t="s">
        <v>20</v>
      </c>
      <c r="C93">
        <v>76</v>
      </c>
      <c r="D93" t="s">
        <v>4</v>
      </c>
      <c r="E93" t="s">
        <v>132</v>
      </c>
      <c r="F93" t="s">
        <v>132</v>
      </c>
      <c r="G93">
        <v>2303</v>
      </c>
      <c r="H93">
        <f t="shared" si="2"/>
        <v>0</v>
      </c>
      <c r="I93">
        <f t="shared" si="3"/>
        <v>2303</v>
      </c>
      <c r="J93" t="s">
        <v>10</v>
      </c>
    </row>
    <row r="94" spans="1:10">
      <c r="A94" s="2" t="s">
        <v>1216</v>
      </c>
      <c r="B94" t="s">
        <v>20</v>
      </c>
      <c r="C94">
        <v>76</v>
      </c>
      <c r="D94" t="s">
        <v>4</v>
      </c>
      <c r="E94" t="s">
        <v>133</v>
      </c>
      <c r="F94" t="s">
        <v>133</v>
      </c>
      <c r="G94">
        <v>1871</v>
      </c>
      <c r="H94">
        <f t="shared" si="2"/>
        <v>0</v>
      </c>
      <c r="I94">
        <f t="shared" si="3"/>
        <v>1871</v>
      </c>
      <c r="J94" t="s">
        <v>10</v>
      </c>
    </row>
    <row r="95" spans="1:10">
      <c r="A95" s="2" t="s">
        <v>1216</v>
      </c>
      <c r="B95" t="s">
        <v>20</v>
      </c>
      <c r="C95">
        <v>76</v>
      </c>
      <c r="D95" t="s">
        <v>4</v>
      </c>
      <c r="E95" t="s">
        <v>134</v>
      </c>
      <c r="F95" t="s">
        <v>134</v>
      </c>
      <c r="G95">
        <v>2359</v>
      </c>
      <c r="H95">
        <f t="shared" si="2"/>
        <v>0</v>
      </c>
      <c r="I95">
        <f t="shared" si="3"/>
        <v>2359</v>
      </c>
      <c r="J95" t="s">
        <v>10</v>
      </c>
    </row>
    <row r="96" spans="1:10">
      <c r="A96" s="2" t="s">
        <v>1216</v>
      </c>
      <c r="B96" t="s">
        <v>20</v>
      </c>
      <c r="C96">
        <v>76</v>
      </c>
      <c r="D96" t="s">
        <v>4</v>
      </c>
      <c r="E96" t="s">
        <v>135</v>
      </c>
      <c r="F96" t="s">
        <v>135</v>
      </c>
      <c r="G96">
        <v>2620</v>
      </c>
      <c r="H96">
        <f t="shared" si="2"/>
        <v>0</v>
      </c>
      <c r="I96">
        <f t="shared" si="3"/>
        <v>2620</v>
      </c>
      <c r="J96" t="s">
        <v>10</v>
      </c>
    </row>
    <row r="97" spans="1:10">
      <c r="A97" s="2" t="s">
        <v>1216</v>
      </c>
      <c r="B97" t="s">
        <v>20</v>
      </c>
      <c r="C97">
        <v>76</v>
      </c>
      <c r="D97" t="s">
        <v>4</v>
      </c>
      <c r="E97" t="s">
        <v>136</v>
      </c>
      <c r="F97" t="s">
        <v>136</v>
      </c>
      <c r="G97">
        <v>2914</v>
      </c>
      <c r="H97">
        <f t="shared" si="2"/>
        <v>0</v>
      </c>
      <c r="I97">
        <f t="shared" si="3"/>
        <v>2914</v>
      </c>
      <c r="J97" t="s">
        <v>10</v>
      </c>
    </row>
    <row r="98" spans="1:10">
      <c r="A98" s="2" t="s">
        <v>1216</v>
      </c>
      <c r="B98" t="s">
        <v>20</v>
      </c>
      <c r="C98">
        <v>76</v>
      </c>
      <c r="D98" t="s">
        <v>4</v>
      </c>
      <c r="E98" t="s">
        <v>137</v>
      </c>
      <c r="F98" t="s">
        <v>137</v>
      </c>
      <c r="G98">
        <v>2298</v>
      </c>
      <c r="H98">
        <f t="shared" si="2"/>
        <v>0</v>
      </c>
      <c r="I98">
        <f t="shared" si="3"/>
        <v>2298</v>
      </c>
      <c r="J98" t="s">
        <v>10</v>
      </c>
    </row>
    <row r="99" spans="1:10">
      <c r="A99" s="2" t="s">
        <v>1216</v>
      </c>
      <c r="B99" t="s">
        <v>20</v>
      </c>
      <c r="C99">
        <v>76</v>
      </c>
      <c r="D99" t="s">
        <v>4</v>
      </c>
      <c r="E99" t="s">
        <v>138</v>
      </c>
      <c r="F99" t="s">
        <v>138</v>
      </c>
      <c r="G99">
        <v>2170</v>
      </c>
      <c r="H99">
        <f t="shared" si="2"/>
        <v>0</v>
      </c>
      <c r="I99">
        <f t="shared" si="3"/>
        <v>2170</v>
      </c>
      <c r="J99" t="s">
        <v>10</v>
      </c>
    </row>
    <row r="100" spans="1:10">
      <c r="A100" s="2" t="s">
        <v>1216</v>
      </c>
      <c r="B100" t="s">
        <v>20</v>
      </c>
      <c r="C100">
        <v>76</v>
      </c>
      <c r="D100" t="s">
        <v>4</v>
      </c>
      <c r="E100" t="s">
        <v>139</v>
      </c>
      <c r="F100" t="s">
        <v>139</v>
      </c>
      <c r="G100">
        <v>2166</v>
      </c>
      <c r="H100">
        <f t="shared" si="2"/>
        <v>0</v>
      </c>
      <c r="I100">
        <f t="shared" si="3"/>
        <v>2166</v>
      </c>
      <c r="J100" t="s">
        <v>10</v>
      </c>
    </row>
    <row r="101" spans="1:10">
      <c r="A101" s="2" t="s">
        <v>1216</v>
      </c>
      <c r="B101" t="s">
        <v>20</v>
      </c>
      <c r="C101">
        <v>76</v>
      </c>
      <c r="D101" t="s">
        <v>4</v>
      </c>
      <c r="E101" t="s">
        <v>140</v>
      </c>
      <c r="F101" t="s">
        <v>140</v>
      </c>
      <c r="G101">
        <v>2536</v>
      </c>
      <c r="H101">
        <f t="shared" si="2"/>
        <v>0</v>
      </c>
      <c r="I101">
        <f t="shared" si="3"/>
        <v>2536</v>
      </c>
      <c r="J101" t="s">
        <v>10</v>
      </c>
    </row>
    <row r="102" spans="1:10">
      <c r="A102" s="2" t="s">
        <v>1216</v>
      </c>
      <c r="B102" t="s">
        <v>20</v>
      </c>
      <c r="C102">
        <v>76</v>
      </c>
      <c r="D102" t="s">
        <v>4</v>
      </c>
      <c r="E102" t="s">
        <v>141</v>
      </c>
      <c r="F102" t="s">
        <v>141</v>
      </c>
      <c r="G102">
        <v>4080</v>
      </c>
      <c r="H102">
        <f t="shared" si="2"/>
        <v>0</v>
      </c>
      <c r="I102">
        <f t="shared" si="3"/>
        <v>4080</v>
      </c>
      <c r="J102" t="s">
        <v>10</v>
      </c>
    </row>
    <row r="103" spans="1:10">
      <c r="A103" s="2" t="s">
        <v>1216</v>
      </c>
      <c r="B103" t="s">
        <v>20</v>
      </c>
      <c r="C103">
        <v>76</v>
      </c>
      <c r="D103" t="s">
        <v>4</v>
      </c>
      <c r="E103" t="s">
        <v>142</v>
      </c>
      <c r="F103" t="s">
        <v>142</v>
      </c>
      <c r="G103">
        <v>3998</v>
      </c>
      <c r="H103">
        <f t="shared" si="2"/>
        <v>0</v>
      </c>
      <c r="I103">
        <f t="shared" si="3"/>
        <v>3998</v>
      </c>
      <c r="J103" t="s">
        <v>10</v>
      </c>
    </row>
    <row r="104" spans="1:10">
      <c r="A104" s="2" t="s">
        <v>1216</v>
      </c>
      <c r="B104" t="s">
        <v>20</v>
      </c>
      <c r="C104">
        <v>76</v>
      </c>
      <c r="D104" t="s">
        <v>4</v>
      </c>
      <c r="E104" t="s">
        <v>143</v>
      </c>
      <c r="F104" t="s">
        <v>143</v>
      </c>
      <c r="G104">
        <v>3618</v>
      </c>
      <c r="H104">
        <f t="shared" si="2"/>
        <v>0</v>
      </c>
      <c r="I104">
        <f t="shared" si="3"/>
        <v>3618</v>
      </c>
      <c r="J104" t="s">
        <v>10</v>
      </c>
    </row>
    <row r="105" spans="1:10">
      <c r="A105" s="2" t="s">
        <v>1216</v>
      </c>
      <c r="B105" t="s">
        <v>20</v>
      </c>
      <c r="C105">
        <v>76</v>
      </c>
      <c r="D105" t="s">
        <v>4</v>
      </c>
      <c r="E105" t="s">
        <v>144</v>
      </c>
      <c r="F105" t="s">
        <v>144</v>
      </c>
      <c r="G105">
        <v>3743</v>
      </c>
      <c r="H105">
        <f t="shared" si="2"/>
        <v>0</v>
      </c>
      <c r="I105">
        <f t="shared" si="3"/>
        <v>3743</v>
      </c>
      <c r="J105" t="s">
        <v>10</v>
      </c>
    </row>
    <row r="106" spans="1:10">
      <c r="A106" s="2" t="s">
        <v>1216</v>
      </c>
      <c r="B106" t="s">
        <v>20</v>
      </c>
      <c r="C106">
        <v>76</v>
      </c>
      <c r="D106" t="s">
        <v>4</v>
      </c>
      <c r="E106" t="s">
        <v>145</v>
      </c>
      <c r="F106" t="s">
        <v>145</v>
      </c>
      <c r="G106">
        <v>3599</v>
      </c>
      <c r="H106">
        <f t="shared" si="2"/>
        <v>0</v>
      </c>
      <c r="I106">
        <f t="shared" si="3"/>
        <v>3599</v>
      </c>
      <c r="J106" t="s">
        <v>10</v>
      </c>
    </row>
    <row r="107" spans="1:10">
      <c r="A107" s="2" t="s">
        <v>1216</v>
      </c>
      <c r="B107" t="s">
        <v>20</v>
      </c>
      <c r="C107">
        <v>76</v>
      </c>
      <c r="D107" t="s">
        <v>4</v>
      </c>
      <c r="E107" t="s">
        <v>146</v>
      </c>
      <c r="F107" t="s">
        <v>146</v>
      </c>
      <c r="G107">
        <v>3628</v>
      </c>
      <c r="H107">
        <f t="shared" si="2"/>
        <v>0</v>
      </c>
      <c r="I107">
        <f t="shared" si="3"/>
        <v>3628</v>
      </c>
      <c r="J107" t="s">
        <v>10</v>
      </c>
    </row>
    <row r="108" spans="1:10">
      <c r="A108" s="2" t="s">
        <v>1216</v>
      </c>
      <c r="B108" t="s">
        <v>20</v>
      </c>
      <c r="C108">
        <v>76</v>
      </c>
      <c r="D108" t="s">
        <v>4</v>
      </c>
      <c r="E108" t="s">
        <v>147</v>
      </c>
      <c r="F108" t="s">
        <v>147</v>
      </c>
      <c r="G108">
        <v>3482</v>
      </c>
      <c r="H108">
        <f t="shared" si="2"/>
        <v>0</v>
      </c>
      <c r="I108">
        <f t="shared" si="3"/>
        <v>3482</v>
      </c>
      <c r="J108" t="s">
        <v>10</v>
      </c>
    </row>
    <row r="109" spans="1:10">
      <c r="A109" s="2" t="s">
        <v>1216</v>
      </c>
      <c r="B109" t="s">
        <v>20</v>
      </c>
      <c r="C109">
        <v>76</v>
      </c>
      <c r="D109" t="s">
        <v>4</v>
      </c>
      <c r="E109" t="s">
        <v>148</v>
      </c>
      <c r="F109" t="s">
        <v>148</v>
      </c>
      <c r="G109">
        <v>3179</v>
      </c>
      <c r="H109">
        <f t="shared" si="2"/>
        <v>0</v>
      </c>
      <c r="I109">
        <f t="shared" si="3"/>
        <v>3179</v>
      </c>
      <c r="J109" t="s">
        <v>10</v>
      </c>
    </row>
    <row r="110" spans="1:10">
      <c r="A110" s="2" t="s">
        <v>1216</v>
      </c>
      <c r="B110" t="s">
        <v>20</v>
      </c>
      <c r="C110">
        <v>76</v>
      </c>
      <c r="D110" t="s">
        <v>4</v>
      </c>
      <c r="E110" t="s">
        <v>149</v>
      </c>
      <c r="F110" t="s">
        <v>149</v>
      </c>
      <c r="G110">
        <v>3395</v>
      </c>
      <c r="H110">
        <f t="shared" si="2"/>
        <v>0</v>
      </c>
      <c r="I110">
        <f t="shared" si="3"/>
        <v>3395</v>
      </c>
      <c r="J110" t="s">
        <v>10</v>
      </c>
    </row>
    <row r="111" spans="1:10">
      <c r="A111" s="2" t="s">
        <v>1216</v>
      </c>
      <c r="B111" t="s">
        <v>20</v>
      </c>
      <c r="C111">
        <v>76</v>
      </c>
      <c r="D111" t="s">
        <v>4</v>
      </c>
      <c r="E111" t="s">
        <v>150</v>
      </c>
      <c r="F111" t="s">
        <v>150</v>
      </c>
      <c r="G111">
        <v>3622</v>
      </c>
      <c r="H111">
        <f t="shared" si="2"/>
        <v>0</v>
      </c>
      <c r="I111">
        <f t="shared" si="3"/>
        <v>3622</v>
      </c>
      <c r="J111" t="s">
        <v>10</v>
      </c>
    </row>
    <row r="112" spans="1:10">
      <c r="A112" s="2" t="s">
        <v>1216</v>
      </c>
      <c r="B112" t="s">
        <v>20</v>
      </c>
      <c r="C112">
        <v>76</v>
      </c>
      <c r="D112" t="s">
        <v>4</v>
      </c>
      <c r="E112" t="s">
        <v>151</v>
      </c>
      <c r="F112" t="s">
        <v>151</v>
      </c>
      <c r="G112">
        <v>3660</v>
      </c>
      <c r="H112">
        <f t="shared" si="2"/>
        <v>0</v>
      </c>
      <c r="I112">
        <f t="shared" si="3"/>
        <v>3660</v>
      </c>
      <c r="J112" t="s">
        <v>10</v>
      </c>
    </row>
    <row r="113" spans="1:10">
      <c r="A113" s="2" t="s">
        <v>1216</v>
      </c>
      <c r="B113" t="s">
        <v>20</v>
      </c>
      <c r="C113">
        <v>76</v>
      </c>
      <c r="D113" t="s">
        <v>4</v>
      </c>
      <c r="E113" t="s">
        <v>152</v>
      </c>
      <c r="F113" t="s">
        <v>152</v>
      </c>
      <c r="G113">
        <v>4316</v>
      </c>
      <c r="H113">
        <f t="shared" si="2"/>
        <v>0</v>
      </c>
      <c r="I113">
        <f t="shared" si="3"/>
        <v>4316</v>
      </c>
      <c r="J113" t="s">
        <v>10</v>
      </c>
    </row>
    <row r="114" spans="1:10">
      <c r="A114" s="2" t="s">
        <v>1216</v>
      </c>
      <c r="B114" t="s">
        <v>20</v>
      </c>
      <c r="C114">
        <v>76</v>
      </c>
      <c r="D114" t="s">
        <v>4</v>
      </c>
      <c r="E114" t="s">
        <v>153</v>
      </c>
      <c r="F114" t="s">
        <v>153</v>
      </c>
      <c r="G114">
        <v>3973</v>
      </c>
      <c r="H114">
        <f t="shared" si="2"/>
        <v>0</v>
      </c>
      <c r="I114">
        <f t="shared" si="3"/>
        <v>3973</v>
      </c>
      <c r="J114" t="s">
        <v>10</v>
      </c>
    </row>
    <row r="115" spans="1:10">
      <c r="A115" s="2" t="s">
        <v>1216</v>
      </c>
      <c r="B115" t="s">
        <v>20</v>
      </c>
      <c r="C115">
        <v>76</v>
      </c>
      <c r="D115" t="s">
        <v>4</v>
      </c>
      <c r="E115" t="s">
        <v>154</v>
      </c>
      <c r="F115" t="s">
        <v>154</v>
      </c>
      <c r="G115">
        <v>3496</v>
      </c>
      <c r="H115">
        <f t="shared" si="2"/>
        <v>0</v>
      </c>
      <c r="I115">
        <f t="shared" si="3"/>
        <v>3496</v>
      </c>
      <c r="J115" t="s">
        <v>10</v>
      </c>
    </row>
    <row r="116" spans="1:10">
      <c r="A116" s="2" t="s">
        <v>1216</v>
      </c>
      <c r="B116" t="s">
        <v>20</v>
      </c>
      <c r="C116">
        <v>76</v>
      </c>
      <c r="D116" t="s">
        <v>4</v>
      </c>
      <c r="E116" t="s">
        <v>155</v>
      </c>
      <c r="F116" t="s">
        <v>155</v>
      </c>
      <c r="G116">
        <v>3956</v>
      </c>
      <c r="H116">
        <f t="shared" si="2"/>
        <v>0</v>
      </c>
      <c r="I116">
        <f t="shared" si="3"/>
        <v>3956</v>
      </c>
      <c r="J116" t="s">
        <v>10</v>
      </c>
    </row>
    <row r="117" spans="1:10">
      <c r="A117" s="2" t="s">
        <v>1216</v>
      </c>
      <c r="B117" t="s">
        <v>20</v>
      </c>
      <c r="C117">
        <v>76</v>
      </c>
      <c r="D117" t="s">
        <v>4</v>
      </c>
      <c r="E117" t="s">
        <v>156</v>
      </c>
      <c r="F117" t="s">
        <v>156</v>
      </c>
      <c r="G117">
        <v>3220</v>
      </c>
      <c r="H117">
        <f t="shared" si="2"/>
        <v>0</v>
      </c>
      <c r="I117">
        <f t="shared" si="3"/>
        <v>3220</v>
      </c>
      <c r="J117" t="s">
        <v>10</v>
      </c>
    </row>
    <row r="118" spans="1:10">
      <c r="A118" s="2" t="s">
        <v>1216</v>
      </c>
      <c r="B118" t="s">
        <v>20</v>
      </c>
      <c r="C118">
        <v>76</v>
      </c>
      <c r="D118" t="s">
        <v>4</v>
      </c>
      <c r="E118" t="s">
        <v>157</v>
      </c>
      <c r="F118" t="s">
        <v>157</v>
      </c>
      <c r="G118">
        <v>2927</v>
      </c>
      <c r="H118">
        <f t="shared" si="2"/>
        <v>0</v>
      </c>
      <c r="I118">
        <f t="shared" si="3"/>
        <v>2927</v>
      </c>
      <c r="J118" t="s">
        <v>10</v>
      </c>
    </row>
    <row r="119" spans="1:10">
      <c r="A119" s="2" t="s">
        <v>1216</v>
      </c>
      <c r="B119" t="s">
        <v>20</v>
      </c>
      <c r="C119">
        <v>76</v>
      </c>
      <c r="D119" t="s">
        <v>4</v>
      </c>
      <c r="E119" t="s">
        <v>158</v>
      </c>
      <c r="F119" t="s">
        <v>158</v>
      </c>
      <c r="G119">
        <v>5400</v>
      </c>
      <c r="H119">
        <f t="shared" si="2"/>
        <v>0</v>
      </c>
      <c r="I119">
        <f t="shared" si="3"/>
        <v>5400</v>
      </c>
      <c r="J119" t="s">
        <v>10</v>
      </c>
    </row>
    <row r="120" spans="1:10">
      <c r="A120" s="2" t="s">
        <v>1216</v>
      </c>
      <c r="B120" t="s">
        <v>20</v>
      </c>
      <c r="C120">
        <v>76</v>
      </c>
      <c r="D120" t="s">
        <v>4</v>
      </c>
      <c r="E120" t="s">
        <v>159</v>
      </c>
      <c r="F120" t="s">
        <v>159</v>
      </c>
      <c r="G120">
        <v>5842</v>
      </c>
      <c r="H120">
        <f t="shared" si="2"/>
        <v>0</v>
      </c>
      <c r="I120">
        <f t="shared" si="3"/>
        <v>5842</v>
      </c>
      <c r="J120" t="s">
        <v>10</v>
      </c>
    </row>
    <row r="121" spans="1:10">
      <c r="A121" s="2" t="s">
        <v>1216</v>
      </c>
      <c r="B121" t="s">
        <v>20</v>
      </c>
      <c r="C121">
        <v>76</v>
      </c>
      <c r="D121" t="s">
        <v>4</v>
      </c>
      <c r="E121" t="s">
        <v>160</v>
      </c>
      <c r="F121" t="s">
        <v>160</v>
      </c>
      <c r="G121">
        <v>4683</v>
      </c>
      <c r="H121">
        <f t="shared" si="2"/>
        <v>0</v>
      </c>
      <c r="I121">
        <f t="shared" si="3"/>
        <v>4683</v>
      </c>
      <c r="J121" t="s">
        <v>10</v>
      </c>
    </row>
    <row r="122" spans="1:10">
      <c r="A122" s="2" t="s">
        <v>1216</v>
      </c>
      <c r="B122" t="s">
        <v>20</v>
      </c>
      <c r="C122">
        <v>76</v>
      </c>
      <c r="D122" t="s">
        <v>4</v>
      </c>
      <c r="E122" t="s">
        <v>161</v>
      </c>
      <c r="F122" t="s">
        <v>161</v>
      </c>
      <c r="G122">
        <v>4130</v>
      </c>
      <c r="H122">
        <f t="shared" si="2"/>
        <v>0</v>
      </c>
      <c r="I122">
        <f t="shared" si="3"/>
        <v>4130</v>
      </c>
      <c r="J122" t="s">
        <v>10</v>
      </c>
    </row>
    <row r="123" spans="1:10">
      <c r="A123" s="2" t="s">
        <v>1216</v>
      </c>
      <c r="B123" t="s">
        <v>20</v>
      </c>
      <c r="C123">
        <v>76</v>
      </c>
      <c r="D123" t="s">
        <v>4</v>
      </c>
      <c r="E123" t="s">
        <v>162</v>
      </c>
      <c r="F123" t="s">
        <v>162</v>
      </c>
      <c r="G123">
        <v>4705</v>
      </c>
      <c r="H123">
        <f t="shared" si="2"/>
        <v>0</v>
      </c>
      <c r="I123">
        <f t="shared" si="3"/>
        <v>4705</v>
      </c>
      <c r="J123" t="s">
        <v>10</v>
      </c>
    </row>
    <row r="124" spans="1:10">
      <c r="A124" s="2" t="s">
        <v>1216</v>
      </c>
      <c r="B124" t="s">
        <v>20</v>
      </c>
      <c r="C124">
        <v>76</v>
      </c>
      <c r="D124" t="s">
        <v>4</v>
      </c>
      <c r="E124" t="s">
        <v>163</v>
      </c>
      <c r="F124" t="s">
        <v>163</v>
      </c>
      <c r="G124">
        <v>5257</v>
      </c>
      <c r="H124">
        <f t="shared" si="2"/>
        <v>0</v>
      </c>
      <c r="I124">
        <f t="shared" si="3"/>
        <v>5257</v>
      </c>
      <c r="J124" t="s">
        <v>10</v>
      </c>
    </row>
    <row r="125" spans="1:10">
      <c r="A125" s="2" t="s">
        <v>1216</v>
      </c>
      <c r="B125" t="s">
        <v>20</v>
      </c>
      <c r="C125">
        <v>76</v>
      </c>
      <c r="D125" t="s">
        <v>4</v>
      </c>
      <c r="E125" t="s">
        <v>164</v>
      </c>
      <c r="F125" t="s">
        <v>164</v>
      </c>
      <c r="G125">
        <v>3308</v>
      </c>
      <c r="H125">
        <f t="shared" si="2"/>
        <v>0</v>
      </c>
      <c r="I125">
        <f t="shared" si="3"/>
        <v>3308</v>
      </c>
      <c r="J125" t="s">
        <v>10</v>
      </c>
    </row>
    <row r="126" spans="1:10">
      <c r="A126" s="2" t="s">
        <v>1216</v>
      </c>
      <c r="B126" t="s">
        <v>20</v>
      </c>
      <c r="C126">
        <v>76</v>
      </c>
      <c r="D126" t="s">
        <v>4</v>
      </c>
      <c r="E126" t="s">
        <v>165</v>
      </c>
      <c r="F126" t="s">
        <v>165</v>
      </c>
      <c r="G126">
        <v>3865</v>
      </c>
      <c r="H126">
        <f t="shared" si="2"/>
        <v>0</v>
      </c>
      <c r="I126">
        <f t="shared" si="3"/>
        <v>3865</v>
      </c>
      <c r="J126" t="s">
        <v>10</v>
      </c>
    </row>
    <row r="127" spans="1:10">
      <c r="A127" s="2" t="s">
        <v>1216</v>
      </c>
      <c r="B127" t="s">
        <v>20</v>
      </c>
      <c r="C127">
        <v>76</v>
      </c>
      <c r="D127" t="s">
        <v>4</v>
      </c>
      <c r="E127" t="s">
        <v>166</v>
      </c>
      <c r="F127" t="s">
        <v>166</v>
      </c>
      <c r="G127">
        <v>2970</v>
      </c>
      <c r="H127">
        <f t="shared" si="2"/>
        <v>0</v>
      </c>
      <c r="I127">
        <f t="shared" si="3"/>
        <v>2970</v>
      </c>
      <c r="J127" t="s">
        <v>10</v>
      </c>
    </row>
    <row r="128" spans="1:10">
      <c r="A128" s="2" t="s">
        <v>1216</v>
      </c>
      <c r="B128" t="s">
        <v>20</v>
      </c>
      <c r="C128">
        <v>76</v>
      </c>
      <c r="D128" t="s">
        <v>4</v>
      </c>
      <c r="E128" t="s">
        <v>167</v>
      </c>
      <c r="F128" t="s">
        <v>167</v>
      </c>
      <c r="G128">
        <v>4509</v>
      </c>
      <c r="H128">
        <f t="shared" si="2"/>
        <v>0</v>
      </c>
      <c r="I128">
        <f t="shared" si="3"/>
        <v>4509</v>
      </c>
      <c r="J128" t="s">
        <v>10</v>
      </c>
    </row>
    <row r="129" spans="1:10">
      <c r="A129" s="2" t="s">
        <v>1216</v>
      </c>
      <c r="B129" t="s">
        <v>20</v>
      </c>
      <c r="C129">
        <v>76</v>
      </c>
      <c r="D129" t="s">
        <v>4</v>
      </c>
      <c r="E129" t="s">
        <v>168</v>
      </c>
      <c r="F129" t="s">
        <v>168</v>
      </c>
      <c r="G129">
        <v>5814</v>
      </c>
      <c r="H129">
        <f t="shared" si="2"/>
        <v>0</v>
      </c>
      <c r="I129">
        <f t="shared" si="3"/>
        <v>5814</v>
      </c>
      <c r="J129" t="s">
        <v>10</v>
      </c>
    </row>
    <row r="130" spans="1:10">
      <c r="A130" s="2" t="s">
        <v>1216</v>
      </c>
      <c r="B130" t="s">
        <v>20</v>
      </c>
      <c r="C130">
        <v>76</v>
      </c>
      <c r="D130" t="s">
        <v>4</v>
      </c>
      <c r="E130" t="s">
        <v>169</v>
      </c>
      <c r="F130" t="s">
        <v>169</v>
      </c>
      <c r="G130">
        <v>20322</v>
      </c>
      <c r="H130">
        <f t="shared" si="2"/>
        <v>0</v>
      </c>
      <c r="I130">
        <f t="shared" si="3"/>
        <v>20322</v>
      </c>
      <c r="J130" t="s">
        <v>10</v>
      </c>
    </row>
    <row r="131" spans="1:10">
      <c r="A131" s="2" t="s">
        <v>1216</v>
      </c>
      <c r="B131" t="s">
        <v>20</v>
      </c>
      <c r="C131">
        <v>76</v>
      </c>
      <c r="D131" t="s">
        <v>4</v>
      </c>
      <c r="E131" t="s">
        <v>170</v>
      </c>
      <c r="F131" t="s">
        <v>170</v>
      </c>
      <c r="G131">
        <v>13724</v>
      </c>
      <c r="H131">
        <f t="shared" ref="H131:H194" si="4">IF(G131&lt;0,1,0)</f>
        <v>0</v>
      </c>
      <c r="I131">
        <f t="shared" ref="I131:I194" si="5">ABS(G131)</f>
        <v>13724</v>
      </c>
      <c r="J131" t="s">
        <v>10</v>
      </c>
    </row>
    <row r="132" spans="1:10">
      <c r="A132" s="2" t="s">
        <v>1216</v>
      </c>
      <c r="B132" t="s">
        <v>20</v>
      </c>
      <c r="C132">
        <v>76</v>
      </c>
      <c r="D132" t="s">
        <v>4</v>
      </c>
      <c r="E132" t="s">
        <v>171</v>
      </c>
      <c r="F132" t="s">
        <v>171</v>
      </c>
      <c r="G132">
        <v>7000</v>
      </c>
      <c r="H132">
        <f t="shared" si="4"/>
        <v>0</v>
      </c>
      <c r="I132">
        <f t="shared" si="5"/>
        <v>7000</v>
      </c>
      <c r="J132" t="s">
        <v>10</v>
      </c>
    </row>
    <row r="133" spans="1:10">
      <c r="A133" s="2" t="s">
        <v>1216</v>
      </c>
      <c r="B133" t="s">
        <v>20</v>
      </c>
      <c r="C133">
        <v>76</v>
      </c>
      <c r="D133" t="s">
        <v>4</v>
      </c>
      <c r="E133" t="s">
        <v>172</v>
      </c>
      <c r="F133" t="s">
        <v>172</v>
      </c>
      <c r="G133">
        <v>6400</v>
      </c>
      <c r="H133">
        <f t="shared" si="4"/>
        <v>0</v>
      </c>
      <c r="I133">
        <f t="shared" si="5"/>
        <v>6400</v>
      </c>
      <c r="J133" t="s">
        <v>10</v>
      </c>
    </row>
    <row r="134" spans="1:10">
      <c r="A134" s="2" t="s">
        <v>1216</v>
      </c>
      <c r="B134" t="s">
        <v>20</v>
      </c>
      <c r="C134">
        <v>76</v>
      </c>
      <c r="D134" t="s">
        <v>4</v>
      </c>
      <c r="E134" t="s">
        <v>173</v>
      </c>
      <c r="F134" t="s">
        <v>173</v>
      </c>
      <c r="G134">
        <v>5597</v>
      </c>
      <c r="H134">
        <f t="shared" si="4"/>
        <v>0</v>
      </c>
      <c r="I134">
        <f t="shared" si="5"/>
        <v>5597</v>
      </c>
      <c r="J134" t="s">
        <v>10</v>
      </c>
    </row>
    <row r="135" spans="1:10">
      <c r="A135" s="2" t="s">
        <v>1216</v>
      </c>
      <c r="B135" t="s">
        <v>20</v>
      </c>
      <c r="C135">
        <v>76</v>
      </c>
      <c r="D135" t="s">
        <v>4</v>
      </c>
      <c r="E135" t="s">
        <v>174</v>
      </c>
      <c r="F135" t="s">
        <v>174</v>
      </c>
      <c r="G135">
        <v>6931</v>
      </c>
      <c r="H135">
        <f t="shared" si="4"/>
        <v>0</v>
      </c>
      <c r="I135">
        <f t="shared" si="5"/>
        <v>6931</v>
      </c>
      <c r="J135" t="s">
        <v>10</v>
      </c>
    </row>
    <row r="136" spans="1:10">
      <c r="A136" s="2" t="s">
        <v>1216</v>
      </c>
      <c r="B136" t="s">
        <v>20</v>
      </c>
      <c r="C136">
        <v>76</v>
      </c>
      <c r="D136" t="s">
        <v>4</v>
      </c>
      <c r="E136" t="s">
        <v>175</v>
      </c>
      <c r="F136" t="s">
        <v>175</v>
      </c>
      <c r="G136">
        <v>9675</v>
      </c>
      <c r="H136">
        <f t="shared" si="4"/>
        <v>0</v>
      </c>
      <c r="I136">
        <f t="shared" si="5"/>
        <v>9675</v>
      </c>
      <c r="J136" t="s">
        <v>10</v>
      </c>
    </row>
    <row r="137" spans="1:10">
      <c r="A137" s="2" t="s">
        <v>1216</v>
      </c>
      <c r="B137" t="s">
        <v>20</v>
      </c>
      <c r="C137">
        <v>76</v>
      </c>
      <c r="D137" t="s">
        <v>4</v>
      </c>
      <c r="E137" t="s">
        <v>176</v>
      </c>
      <c r="F137" t="s">
        <v>176</v>
      </c>
      <c r="G137">
        <v>7757</v>
      </c>
      <c r="H137">
        <f t="shared" si="4"/>
        <v>0</v>
      </c>
      <c r="I137">
        <f t="shared" si="5"/>
        <v>7757</v>
      </c>
      <c r="J137" t="s">
        <v>10</v>
      </c>
    </row>
    <row r="138" spans="1:10">
      <c r="A138" s="2" t="s">
        <v>1216</v>
      </c>
      <c r="B138" t="s">
        <v>20</v>
      </c>
      <c r="C138">
        <v>76</v>
      </c>
      <c r="D138" t="s">
        <v>4</v>
      </c>
      <c r="E138" t="s">
        <v>177</v>
      </c>
      <c r="F138" t="s">
        <v>177</v>
      </c>
      <c r="G138">
        <v>6353</v>
      </c>
      <c r="H138">
        <f t="shared" si="4"/>
        <v>0</v>
      </c>
      <c r="I138">
        <f t="shared" si="5"/>
        <v>6353</v>
      </c>
      <c r="J138" t="s">
        <v>10</v>
      </c>
    </row>
    <row r="139" spans="1:10">
      <c r="A139" s="2" t="s">
        <v>1216</v>
      </c>
      <c r="B139" t="s">
        <v>20</v>
      </c>
      <c r="C139">
        <v>76</v>
      </c>
      <c r="D139" t="s">
        <v>4</v>
      </c>
      <c r="E139" t="s">
        <v>178</v>
      </c>
      <c r="F139" t="s">
        <v>178</v>
      </c>
      <c r="G139">
        <v>6053</v>
      </c>
      <c r="H139">
        <f t="shared" si="4"/>
        <v>0</v>
      </c>
      <c r="I139">
        <f t="shared" si="5"/>
        <v>6053</v>
      </c>
      <c r="J139" t="s">
        <v>10</v>
      </c>
    </row>
    <row r="140" spans="1:10">
      <c r="A140" s="2" t="s">
        <v>1216</v>
      </c>
      <c r="B140" t="s">
        <v>20</v>
      </c>
      <c r="C140">
        <v>76</v>
      </c>
      <c r="D140" t="s">
        <v>4</v>
      </c>
      <c r="E140" t="s">
        <v>179</v>
      </c>
      <c r="F140" t="s">
        <v>179</v>
      </c>
      <c r="G140">
        <v>5247</v>
      </c>
      <c r="H140">
        <f t="shared" si="4"/>
        <v>0</v>
      </c>
      <c r="I140">
        <f t="shared" si="5"/>
        <v>5247</v>
      </c>
      <c r="J140" t="s">
        <v>10</v>
      </c>
    </row>
    <row r="141" spans="1:10">
      <c r="A141" s="2" t="s">
        <v>1216</v>
      </c>
      <c r="B141" t="s">
        <v>20</v>
      </c>
      <c r="C141">
        <v>76</v>
      </c>
      <c r="D141" t="s">
        <v>4</v>
      </c>
      <c r="E141" t="s">
        <v>180</v>
      </c>
      <c r="F141" t="s">
        <v>180</v>
      </c>
      <c r="G141">
        <v>6950</v>
      </c>
      <c r="H141">
        <f t="shared" si="4"/>
        <v>0</v>
      </c>
      <c r="I141">
        <f t="shared" si="5"/>
        <v>6950</v>
      </c>
      <c r="J141" t="s">
        <v>10</v>
      </c>
    </row>
    <row r="142" spans="1:10">
      <c r="A142" s="2" t="s">
        <v>1216</v>
      </c>
      <c r="B142" t="s">
        <v>20</v>
      </c>
      <c r="C142">
        <v>76</v>
      </c>
      <c r="D142" t="s">
        <v>4</v>
      </c>
      <c r="E142" t="s">
        <v>181</v>
      </c>
      <c r="F142" t="s">
        <v>181</v>
      </c>
      <c r="G142">
        <v>6299</v>
      </c>
      <c r="H142">
        <f t="shared" si="4"/>
        <v>0</v>
      </c>
      <c r="I142">
        <f t="shared" si="5"/>
        <v>6299</v>
      </c>
      <c r="J142" t="s">
        <v>10</v>
      </c>
    </row>
    <row r="143" spans="1:10">
      <c r="A143" s="2" t="s">
        <v>1216</v>
      </c>
      <c r="B143" t="s">
        <v>20</v>
      </c>
      <c r="C143">
        <v>76</v>
      </c>
      <c r="D143" t="s">
        <v>4</v>
      </c>
      <c r="E143" t="s">
        <v>182</v>
      </c>
      <c r="F143" t="s">
        <v>182</v>
      </c>
      <c r="G143">
        <v>5353</v>
      </c>
      <c r="H143">
        <f t="shared" si="4"/>
        <v>0</v>
      </c>
      <c r="I143">
        <f t="shared" si="5"/>
        <v>5353</v>
      </c>
      <c r="J143" t="s">
        <v>10</v>
      </c>
    </row>
    <row r="144" spans="1:10">
      <c r="A144" s="2" t="s">
        <v>1216</v>
      </c>
      <c r="B144" t="s">
        <v>20</v>
      </c>
      <c r="C144">
        <v>76</v>
      </c>
      <c r="D144" t="s">
        <v>4</v>
      </c>
      <c r="E144" t="s">
        <v>183</v>
      </c>
      <c r="F144" t="s">
        <v>183</v>
      </c>
      <c r="G144">
        <v>5881</v>
      </c>
      <c r="H144">
        <f t="shared" si="4"/>
        <v>0</v>
      </c>
      <c r="I144">
        <f t="shared" si="5"/>
        <v>5881</v>
      </c>
      <c r="J144" t="s">
        <v>10</v>
      </c>
    </row>
    <row r="145" spans="1:10">
      <c r="A145" s="2" t="s">
        <v>1216</v>
      </c>
      <c r="B145" t="s">
        <v>20</v>
      </c>
      <c r="C145">
        <v>76</v>
      </c>
      <c r="D145" t="s">
        <v>4</v>
      </c>
      <c r="E145" t="s">
        <v>184</v>
      </c>
      <c r="F145" t="s">
        <v>184</v>
      </c>
      <c r="G145">
        <v>8672</v>
      </c>
      <c r="H145">
        <f t="shared" si="4"/>
        <v>0</v>
      </c>
      <c r="I145">
        <f t="shared" si="5"/>
        <v>8672</v>
      </c>
      <c r="J145" t="s">
        <v>10</v>
      </c>
    </row>
    <row r="146" spans="1:10">
      <c r="A146" s="2" t="s">
        <v>1216</v>
      </c>
      <c r="B146" t="s">
        <v>20</v>
      </c>
      <c r="C146">
        <v>76</v>
      </c>
      <c r="D146" t="s">
        <v>4</v>
      </c>
      <c r="E146" t="s">
        <v>185</v>
      </c>
      <c r="F146" t="s">
        <v>185</v>
      </c>
      <c r="G146">
        <v>7917</v>
      </c>
      <c r="H146">
        <f t="shared" si="4"/>
        <v>0</v>
      </c>
      <c r="I146">
        <f t="shared" si="5"/>
        <v>7917</v>
      </c>
      <c r="J146" t="s">
        <v>10</v>
      </c>
    </row>
    <row r="147" spans="1:10">
      <c r="A147" s="2" t="s">
        <v>1216</v>
      </c>
      <c r="B147" t="s">
        <v>20</v>
      </c>
      <c r="C147">
        <v>76</v>
      </c>
      <c r="D147" t="s">
        <v>4</v>
      </c>
      <c r="E147" t="s">
        <v>186</v>
      </c>
      <c r="F147" t="s">
        <v>186</v>
      </c>
      <c r="G147">
        <v>6696</v>
      </c>
      <c r="H147">
        <f t="shared" si="4"/>
        <v>0</v>
      </c>
      <c r="I147">
        <f t="shared" si="5"/>
        <v>6696</v>
      </c>
      <c r="J147" t="s">
        <v>10</v>
      </c>
    </row>
    <row r="148" spans="1:10">
      <c r="A148" s="2" t="s">
        <v>1216</v>
      </c>
      <c r="B148" t="s">
        <v>20</v>
      </c>
      <c r="C148">
        <v>76</v>
      </c>
      <c r="D148" t="s">
        <v>4</v>
      </c>
      <c r="E148" t="s">
        <v>187</v>
      </c>
      <c r="F148" t="s">
        <v>187</v>
      </c>
      <c r="G148">
        <v>7150</v>
      </c>
      <c r="H148">
        <f t="shared" si="4"/>
        <v>0</v>
      </c>
      <c r="I148">
        <f t="shared" si="5"/>
        <v>7150</v>
      </c>
      <c r="J148" t="s">
        <v>10</v>
      </c>
    </row>
    <row r="149" spans="1:10">
      <c r="A149" s="2" t="s">
        <v>1216</v>
      </c>
      <c r="B149" t="s">
        <v>20</v>
      </c>
      <c r="C149">
        <v>76</v>
      </c>
      <c r="D149" t="s">
        <v>4</v>
      </c>
      <c r="E149" t="s">
        <v>188</v>
      </c>
      <c r="F149" t="s">
        <v>188</v>
      </c>
      <c r="G149">
        <v>5852</v>
      </c>
      <c r="H149">
        <f t="shared" si="4"/>
        <v>0</v>
      </c>
      <c r="I149">
        <f t="shared" si="5"/>
        <v>5852</v>
      </c>
      <c r="J149" t="s">
        <v>10</v>
      </c>
    </row>
    <row r="150" spans="1:10">
      <c r="A150" s="2" t="s">
        <v>1216</v>
      </c>
      <c r="B150" t="s">
        <v>20</v>
      </c>
      <c r="C150">
        <v>76</v>
      </c>
      <c r="D150" t="s">
        <v>4</v>
      </c>
      <c r="E150" t="s">
        <v>189</v>
      </c>
      <c r="F150" t="s">
        <v>189</v>
      </c>
      <c r="G150">
        <v>6418</v>
      </c>
      <c r="H150">
        <f t="shared" si="4"/>
        <v>0</v>
      </c>
      <c r="I150">
        <f t="shared" si="5"/>
        <v>6418</v>
      </c>
      <c r="J150" t="s">
        <v>10</v>
      </c>
    </row>
    <row r="151" spans="1:10">
      <c r="A151" s="2" t="s">
        <v>1216</v>
      </c>
      <c r="B151" t="s">
        <v>20</v>
      </c>
      <c r="C151">
        <v>76</v>
      </c>
      <c r="D151" t="s">
        <v>4</v>
      </c>
      <c r="E151" t="s">
        <v>190</v>
      </c>
      <c r="F151" t="s">
        <v>190</v>
      </c>
      <c r="G151">
        <v>5167</v>
      </c>
      <c r="H151">
        <f t="shared" si="4"/>
        <v>0</v>
      </c>
      <c r="I151">
        <f t="shared" si="5"/>
        <v>5167</v>
      </c>
      <c r="J151" t="s">
        <v>10</v>
      </c>
    </row>
    <row r="152" spans="1:10">
      <c r="A152" s="2" t="s">
        <v>1216</v>
      </c>
      <c r="B152" t="s">
        <v>20</v>
      </c>
      <c r="C152">
        <v>76</v>
      </c>
      <c r="D152" t="s">
        <v>4</v>
      </c>
      <c r="E152" t="s">
        <v>191</v>
      </c>
      <c r="F152" t="s">
        <v>191</v>
      </c>
      <c r="G152">
        <v>5507</v>
      </c>
      <c r="H152">
        <f t="shared" si="4"/>
        <v>0</v>
      </c>
      <c r="I152">
        <f t="shared" si="5"/>
        <v>5507</v>
      </c>
      <c r="J152" t="s">
        <v>10</v>
      </c>
    </row>
    <row r="153" spans="1:10">
      <c r="A153" s="2" t="s">
        <v>1216</v>
      </c>
      <c r="B153" t="s">
        <v>20</v>
      </c>
      <c r="C153">
        <v>76</v>
      </c>
      <c r="D153" t="s">
        <v>4</v>
      </c>
      <c r="E153" t="s">
        <v>192</v>
      </c>
      <c r="F153" t="s">
        <v>192</v>
      </c>
      <c r="G153">
        <v>4661</v>
      </c>
      <c r="H153">
        <f t="shared" si="4"/>
        <v>0</v>
      </c>
      <c r="I153">
        <f t="shared" si="5"/>
        <v>4661</v>
      </c>
      <c r="J153" t="s">
        <v>10</v>
      </c>
    </row>
    <row r="154" spans="1:10">
      <c r="A154" s="2" t="s">
        <v>1216</v>
      </c>
      <c r="B154" t="s">
        <v>20</v>
      </c>
      <c r="C154">
        <v>76</v>
      </c>
      <c r="D154" t="s">
        <v>4</v>
      </c>
      <c r="E154" t="s">
        <v>193</v>
      </c>
      <c r="F154" t="s">
        <v>193</v>
      </c>
      <c r="G154">
        <v>5102</v>
      </c>
      <c r="H154">
        <f t="shared" si="4"/>
        <v>0</v>
      </c>
      <c r="I154">
        <f t="shared" si="5"/>
        <v>5102</v>
      </c>
      <c r="J154" t="s">
        <v>10</v>
      </c>
    </row>
    <row r="155" spans="1:10">
      <c r="A155" s="2" t="s">
        <v>1216</v>
      </c>
      <c r="B155" t="s">
        <v>20</v>
      </c>
      <c r="C155">
        <v>76</v>
      </c>
      <c r="D155" t="s">
        <v>4</v>
      </c>
      <c r="E155" t="s">
        <v>471</v>
      </c>
      <c r="F155" t="s">
        <v>471</v>
      </c>
      <c r="G155">
        <v>4583</v>
      </c>
      <c r="H155">
        <f t="shared" si="4"/>
        <v>0</v>
      </c>
      <c r="I155">
        <f t="shared" si="5"/>
        <v>4583</v>
      </c>
      <c r="J155" t="s">
        <v>10</v>
      </c>
    </row>
    <row r="156" spans="1:10">
      <c r="A156" s="2" t="s">
        <v>1216</v>
      </c>
      <c r="B156" t="s">
        <v>20</v>
      </c>
      <c r="C156">
        <v>76</v>
      </c>
      <c r="D156" t="s">
        <v>4</v>
      </c>
      <c r="E156" t="s">
        <v>194</v>
      </c>
      <c r="F156" t="s">
        <v>194</v>
      </c>
      <c r="G156">
        <v>5055</v>
      </c>
      <c r="H156">
        <f t="shared" si="4"/>
        <v>0</v>
      </c>
      <c r="I156">
        <f t="shared" si="5"/>
        <v>5055</v>
      </c>
      <c r="J156" t="s">
        <v>10</v>
      </c>
    </row>
    <row r="157" spans="1:10">
      <c r="A157" s="2" t="s">
        <v>1216</v>
      </c>
      <c r="B157" t="s">
        <v>20</v>
      </c>
      <c r="C157">
        <v>76</v>
      </c>
      <c r="D157" t="s">
        <v>4</v>
      </c>
      <c r="E157" t="s">
        <v>195</v>
      </c>
      <c r="F157" t="s">
        <v>195</v>
      </c>
      <c r="G157">
        <v>4258</v>
      </c>
      <c r="H157">
        <f t="shared" si="4"/>
        <v>0</v>
      </c>
      <c r="I157">
        <f t="shared" si="5"/>
        <v>4258</v>
      </c>
      <c r="J157" t="s">
        <v>10</v>
      </c>
    </row>
    <row r="158" spans="1:10">
      <c r="A158" s="2" t="s">
        <v>1216</v>
      </c>
      <c r="B158" t="s">
        <v>20</v>
      </c>
      <c r="C158">
        <v>76</v>
      </c>
      <c r="D158" t="s">
        <v>4</v>
      </c>
      <c r="E158" t="s">
        <v>196</v>
      </c>
      <c r="F158" t="s">
        <v>196</v>
      </c>
      <c r="G158">
        <v>4646</v>
      </c>
      <c r="H158">
        <f t="shared" si="4"/>
        <v>0</v>
      </c>
      <c r="I158">
        <f t="shared" si="5"/>
        <v>4646</v>
      </c>
      <c r="J158" t="s">
        <v>10</v>
      </c>
    </row>
    <row r="159" spans="1:10">
      <c r="A159" s="2" t="s">
        <v>1216</v>
      </c>
      <c r="B159" t="s">
        <v>20</v>
      </c>
      <c r="C159">
        <v>76</v>
      </c>
      <c r="D159" t="s">
        <v>4</v>
      </c>
      <c r="E159" t="s">
        <v>197</v>
      </c>
      <c r="F159" t="s">
        <v>197</v>
      </c>
      <c r="G159">
        <v>4694</v>
      </c>
      <c r="H159">
        <f t="shared" si="4"/>
        <v>0</v>
      </c>
      <c r="I159">
        <f t="shared" si="5"/>
        <v>4694</v>
      </c>
      <c r="J159" t="s">
        <v>10</v>
      </c>
    </row>
    <row r="160" spans="1:10">
      <c r="A160" s="2" t="s">
        <v>1216</v>
      </c>
      <c r="B160" t="s">
        <v>20</v>
      </c>
      <c r="C160">
        <v>76</v>
      </c>
      <c r="D160" t="s">
        <v>4</v>
      </c>
      <c r="E160" t="s">
        <v>198</v>
      </c>
      <c r="F160" t="s">
        <v>198</v>
      </c>
      <c r="G160">
        <v>4093</v>
      </c>
      <c r="H160">
        <f t="shared" si="4"/>
        <v>0</v>
      </c>
      <c r="I160">
        <f t="shared" si="5"/>
        <v>4093</v>
      </c>
      <c r="J160" t="s">
        <v>10</v>
      </c>
    </row>
    <row r="161" spans="1:10">
      <c r="A161" s="2" t="s">
        <v>1216</v>
      </c>
      <c r="B161" t="s">
        <v>20</v>
      </c>
      <c r="C161">
        <v>76</v>
      </c>
      <c r="D161" t="s">
        <v>4</v>
      </c>
      <c r="E161" t="s">
        <v>199</v>
      </c>
      <c r="F161" t="s">
        <v>199</v>
      </c>
      <c r="G161">
        <v>3974</v>
      </c>
      <c r="H161">
        <f t="shared" si="4"/>
        <v>0</v>
      </c>
      <c r="I161">
        <f t="shared" si="5"/>
        <v>3974</v>
      </c>
      <c r="J161" t="s">
        <v>10</v>
      </c>
    </row>
    <row r="162" spans="1:10">
      <c r="A162" s="2" t="s">
        <v>1216</v>
      </c>
      <c r="B162" t="s">
        <v>20</v>
      </c>
      <c r="C162">
        <v>76</v>
      </c>
      <c r="D162" t="s">
        <v>4</v>
      </c>
      <c r="E162" t="s">
        <v>200</v>
      </c>
      <c r="F162" t="s">
        <v>200</v>
      </c>
      <c r="G162">
        <v>4413</v>
      </c>
      <c r="H162">
        <f t="shared" si="4"/>
        <v>0</v>
      </c>
      <c r="I162">
        <f t="shared" si="5"/>
        <v>4413</v>
      </c>
      <c r="J162" t="s">
        <v>10</v>
      </c>
    </row>
    <row r="163" spans="1:10">
      <c r="A163" s="2" t="s">
        <v>1216</v>
      </c>
      <c r="B163" t="s">
        <v>20</v>
      </c>
      <c r="C163">
        <v>76</v>
      </c>
      <c r="D163" t="s">
        <v>4</v>
      </c>
      <c r="E163" t="s">
        <v>201</v>
      </c>
      <c r="F163" t="s">
        <v>201</v>
      </c>
      <c r="G163">
        <v>5548</v>
      </c>
      <c r="H163">
        <f t="shared" si="4"/>
        <v>0</v>
      </c>
      <c r="I163">
        <f t="shared" si="5"/>
        <v>5548</v>
      </c>
      <c r="J163" t="s">
        <v>10</v>
      </c>
    </row>
    <row r="164" spans="1:10">
      <c r="A164" s="2" t="s">
        <v>1216</v>
      </c>
      <c r="B164" t="s">
        <v>20</v>
      </c>
      <c r="C164">
        <v>76</v>
      </c>
      <c r="D164" t="s">
        <v>4</v>
      </c>
      <c r="E164" t="s">
        <v>202</v>
      </c>
      <c r="F164" t="s">
        <v>202</v>
      </c>
      <c r="G164">
        <v>4607</v>
      </c>
      <c r="H164">
        <f t="shared" si="4"/>
        <v>0</v>
      </c>
      <c r="I164">
        <f t="shared" si="5"/>
        <v>4607</v>
      </c>
      <c r="J164" t="s">
        <v>10</v>
      </c>
    </row>
    <row r="165" spans="1:10">
      <c r="A165" s="2" t="s">
        <v>1216</v>
      </c>
      <c r="B165" t="s">
        <v>20</v>
      </c>
      <c r="C165">
        <v>76</v>
      </c>
      <c r="D165" t="s">
        <v>4</v>
      </c>
      <c r="E165" t="s">
        <v>203</v>
      </c>
      <c r="F165" t="s">
        <v>203</v>
      </c>
      <c r="G165">
        <v>4830</v>
      </c>
      <c r="H165">
        <f t="shared" si="4"/>
        <v>0</v>
      </c>
      <c r="I165">
        <f t="shared" si="5"/>
        <v>4830</v>
      </c>
      <c r="J165" t="s">
        <v>10</v>
      </c>
    </row>
    <row r="166" spans="1:10">
      <c r="A166" s="2" t="s">
        <v>1216</v>
      </c>
      <c r="B166" t="s">
        <v>20</v>
      </c>
      <c r="C166">
        <v>76</v>
      </c>
      <c r="D166" t="s">
        <v>4</v>
      </c>
      <c r="E166" t="s">
        <v>204</v>
      </c>
      <c r="F166" t="s">
        <v>204</v>
      </c>
      <c r="G166">
        <v>5071</v>
      </c>
      <c r="H166">
        <f t="shared" si="4"/>
        <v>0</v>
      </c>
      <c r="I166">
        <f t="shared" si="5"/>
        <v>5071</v>
      </c>
      <c r="J166" t="s">
        <v>10</v>
      </c>
    </row>
    <row r="167" spans="1:10">
      <c r="A167" s="2" t="s">
        <v>1216</v>
      </c>
      <c r="B167" t="s">
        <v>20</v>
      </c>
      <c r="C167">
        <v>76</v>
      </c>
      <c r="D167" t="s">
        <v>4</v>
      </c>
      <c r="E167" t="s">
        <v>205</v>
      </c>
      <c r="F167" t="s">
        <v>205</v>
      </c>
      <c r="G167">
        <v>5345</v>
      </c>
      <c r="H167">
        <f t="shared" si="4"/>
        <v>0</v>
      </c>
      <c r="I167">
        <f t="shared" si="5"/>
        <v>5345</v>
      </c>
      <c r="J167" t="s">
        <v>10</v>
      </c>
    </row>
    <row r="168" spans="1:10">
      <c r="A168" s="2" t="s">
        <v>1216</v>
      </c>
      <c r="B168" t="s">
        <v>20</v>
      </c>
      <c r="C168">
        <v>76</v>
      </c>
      <c r="D168" t="s">
        <v>4</v>
      </c>
      <c r="E168" t="s">
        <v>206</v>
      </c>
      <c r="F168" t="s">
        <v>206</v>
      </c>
      <c r="G168">
        <v>5235</v>
      </c>
      <c r="H168">
        <f t="shared" si="4"/>
        <v>0</v>
      </c>
      <c r="I168">
        <f t="shared" si="5"/>
        <v>5235</v>
      </c>
      <c r="J168" t="s">
        <v>10</v>
      </c>
    </row>
    <row r="169" spans="1:10">
      <c r="A169" s="2" t="s">
        <v>1216</v>
      </c>
      <c r="B169" t="s">
        <v>20</v>
      </c>
      <c r="C169">
        <v>76</v>
      </c>
      <c r="D169" t="s">
        <v>4</v>
      </c>
      <c r="E169" t="s">
        <v>207</v>
      </c>
      <c r="F169" t="s">
        <v>207</v>
      </c>
      <c r="G169">
        <v>5074</v>
      </c>
      <c r="H169">
        <f t="shared" si="4"/>
        <v>0</v>
      </c>
      <c r="I169">
        <f t="shared" si="5"/>
        <v>5074</v>
      </c>
      <c r="J169" t="s">
        <v>10</v>
      </c>
    </row>
    <row r="170" spans="1:10">
      <c r="A170" s="2" t="s">
        <v>1216</v>
      </c>
      <c r="B170" t="s">
        <v>20</v>
      </c>
      <c r="C170">
        <v>76</v>
      </c>
      <c r="D170" t="s">
        <v>4</v>
      </c>
      <c r="E170" t="s">
        <v>208</v>
      </c>
      <c r="F170" t="s">
        <v>208</v>
      </c>
      <c r="G170">
        <v>8216</v>
      </c>
      <c r="H170">
        <f t="shared" si="4"/>
        <v>0</v>
      </c>
      <c r="I170">
        <f t="shared" si="5"/>
        <v>8216</v>
      </c>
      <c r="J170" t="s">
        <v>10</v>
      </c>
    </row>
    <row r="171" spans="1:10">
      <c r="A171" s="2" t="s">
        <v>1216</v>
      </c>
      <c r="B171" t="s">
        <v>20</v>
      </c>
      <c r="C171">
        <v>76</v>
      </c>
      <c r="D171" t="s">
        <v>4</v>
      </c>
      <c r="E171" t="s">
        <v>209</v>
      </c>
      <c r="F171" t="s">
        <v>209</v>
      </c>
      <c r="G171">
        <v>5750</v>
      </c>
      <c r="H171">
        <f t="shared" si="4"/>
        <v>0</v>
      </c>
      <c r="I171">
        <f t="shared" si="5"/>
        <v>5750</v>
      </c>
      <c r="J171" t="s">
        <v>10</v>
      </c>
    </row>
    <row r="172" spans="1:10">
      <c r="A172" s="2" t="s">
        <v>1216</v>
      </c>
      <c r="B172" t="s">
        <v>20</v>
      </c>
      <c r="C172">
        <v>76</v>
      </c>
      <c r="D172" t="s">
        <v>4</v>
      </c>
      <c r="E172" t="s">
        <v>210</v>
      </c>
      <c r="F172" t="s">
        <v>210</v>
      </c>
      <c r="G172">
        <v>6241</v>
      </c>
      <c r="H172">
        <f t="shared" si="4"/>
        <v>0</v>
      </c>
      <c r="I172">
        <f t="shared" si="5"/>
        <v>6241</v>
      </c>
      <c r="J172" t="s">
        <v>10</v>
      </c>
    </row>
    <row r="173" spans="1:10">
      <c r="A173" s="2" t="s">
        <v>1216</v>
      </c>
      <c r="B173" t="s">
        <v>20</v>
      </c>
      <c r="C173">
        <v>76</v>
      </c>
      <c r="D173" t="s">
        <v>4</v>
      </c>
      <c r="E173" t="s">
        <v>211</v>
      </c>
      <c r="F173" t="s">
        <v>211</v>
      </c>
      <c r="G173">
        <v>6826</v>
      </c>
      <c r="H173">
        <f t="shared" si="4"/>
        <v>0</v>
      </c>
      <c r="I173">
        <f t="shared" si="5"/>
        <v>6826</v>
      </c>
      <c r="J173" t="s">
        <v>10</v>
      </c>
    </row>
    <row r="174" spans="1:10">
      <c r="A174" s="2" t="s">
        <v>1216</v>
      </c>
      <c r="B174" t="s">
        <v>20</v>
      </c>
      <c r="C174">
        <v>76</v>
      </c>
      <c r="D174" t="s">
        <v>4</v>
      </c>
      <c r="E174" t="s">
        <v>212</v>
      </c>
      <c r="F174" t="s">
        <v>212</v>
      </c>
      <c r="G174">
        <v>5514</v>
      </c>
      <c r="H174">
        <f t="shared" si="4"/>
        <v>0</v>
      </c>
      <c r="I174">
        <f t="shared" si="5"/>
        <v>5514</v>
      </c>
      <c r="J174" t="s">
        <v>10</v>
      </c>
    </row>
    <row r="175" spans="1:10">
      <c r="A175" s="2" t="s">
        <v>1216</v>
      </c>
      <c r="B175" t="s">
        <v>20</v>
      </c>
      <c r="C175">
        <v>76</v>
      </c>
      <c r="D175" t="s">
        <v>4</v>
      </c>
      <c r="E175" t="s">
        <v>213</v>
      </c>
      <c r="F175" t="s">
        <v>213</v>
      </c>
      <c r="G175">
        <v>7429</v>
      </c>
      <c r="H175">
        <f t="shared" si="4"/>
        <v>0</v>
      </c>
      <c r="I175">
        <f t="shared" si="5"/>
        <v>7429</v>
      </c>
      <c r="J175" t="s">
        <v>10</v>
      </c>
    </row>
    <row r="176" spans="1:10">
      <c r="A176" s="2" t="s">
        <v>1216</v>
      </c>
      <c r="B176" t="s">
        <v>20</v>
      </c>
      <c r="C176">
        <v>76</v>
      </c>
      <c r="D176" t="s">
        <v>4</v>
      </c>
      <c r="E176" t="s">
        <v>214</v>
      </c>
      <c r="F176" t="s">
        <v>214</v>
      </c>
      <c r="G176">
        <v>7403</v>
      </c>
      <c r="H176">
        <f t="shared" si="4"/>
        <v>0</v>
      </c>
      <c r="I176">
        <f t="shared" si="5"/>
        <v>7403</v>
      </c>
      <c r="J176" t="s">
        <v>10</v>
      </c>
    </row>
    <row r="177" spans="1:10">
      <c r="A177" s="2" t="s">
        <v>1216</v>
      </c>
      <c r="B177" t="s">
        <v>20</v>
      </c>
      <c r="C177">
        <v>76</v>
      </c>
      <c r="D177" t="s">
        <v>4</v>
      </c>
      <c r="E177" t="s">
        <v>215</v>
      </c>
      <c r="F177" t="s">
        <v>215</v>
      </c>
      <c r="G177">
        <v>7438</v>
      </c>
      <c r="H177">
        <f t="shared" si="4"/>
        <v>0</v>
      </c>
      <c r="I177">
        <f t="shared" si="5"/>
        <v>7438</v>
      </c>
      <c r="J177" t="s">
        <v>10</v>
      </c>
    </row>
    <row r="178" spans="1:10">
      <c r="A178" s="2" t="s">
        <v>1216</v>
      </c>
      <c r="B178" t="s">
        <v>20</v>
      </c>
      <c r="C178">
        <v>76</v>
      </c>
      <c r="D178" t="s">
        <v>4</v>
      </c>
      <c r="E178" t="s">
        <v>216</v>
      </c>
      <c r="F178" t="s">
        <v>216</v>
      </c>
      <c r="G178">
        <v>8161</v>
      </c>
      <c r="H178">
        <f t="shared" si="4"/>
        <v>0</v>
      </c>
      <c r="I178">
        <f t="shared" si="5"/>
        <v>8161</v>
      </c>
      <c r="J178" t="s">
        <v>10</v>
      </c>
    </row>
    <row r="179" spans="1:10">
      <c r="A179" s="2" t="s">
        <v>1216</v>
      </c>
      <c r="B179" t="s">
        <v>20</v>
      </c>
      <c r="C179">
        <v>76</v>
      </c>
      <c r="D179" t="s">
        <v>4</v>
      </c>
      <c r="E179" t="s">
        <v>217</v>
      </c>
      <c r="F179" t="s">
        <v>217</v>
      </c>
      <c r="G179">
        <v>11400</v>
      </c>
      <c r="H179">
        <f t="shared" si="4"/>
        <v>0</v>
      </c>
      <c r="I179">
        <f t="shared" si="5"/>
        <v>11400</v>
      </c>
      <c r="J179" t="s">
        <v>10</v>
      </c>
    </row>
    <row r="180" spans="1:10">
      <c r="A180" s="2" t="s">
        <v>1216</v>
      </c>
      <c r="B180" t="s">
        <v>20</v>
      </c>
      <c r="C180">
        <v>76</v>
      </c>
      <c r="D180" t="s">
        <v>4</v>
      </c>
      <c r="E180" t="s">
        <v>218</v>
      </c>
      <c r="F180" t="s">
        <v>218</v>
      </c>
      <c r="G180">
        <v>14629</v>
      </c>
      <c r="H180">
        <f t="shared" si="4"/>
        <v>0</v>
      </c>
      <c r="I180">
        <f t="shared" si="5"/>
        <v>14629</v>
      </c>
      <c r="J180" t="s">
        <v>10</v>
      </c>
    </row>
    <row r="181" spans="1:10">
      <c r="A181" s="2" t="s">
        <v>1216</v>
      </c>
      <c r="B181" t="s">
        <v>20</v>
      </c>
      <c r="C181">
        <v>76</v>
      </c>
      <c r="D181" t="s">
        <v>4</v>
      </c>
      <c r="E181" t="s">
        <v>219</v>
      </c>
      <c r="F181" t="s">
        <v>219</v>
      </c>
      <c r="G181">
        <v>13518</v>
      </c>
      <c r="H181">
        <f t="shared" si="4"/>
        <v>0</v>
      </c>
      <c r="I181">
        <f t="shared" si="5"/>
        <v>13518</v>
      </c>
      <c r="J181" t="s">
        <v>10</v>
      </c>
    </row>
    <row r="182" spans="1:10">
      <c r="A182" s="2" t="s">
        <v>1216</v>
      </c>
      <c r="B182" t="s">
        <v>20</v>
      </c>
      <c r="C182">
        <v>76</v>
      </c>
      <c r="D182" t="s">
        <v>4</v>
      </c>
      <c r="E182" t="s">
        <v>220</v>
      </c>
      <c r="F182" t="s">
        <v>220</v>
      </c>
      <c r="G182">
        <v>13235</v>
      </c>
      <c r="H182">
        <f t="shared" si="4"/>
        <v>0</v>
      </c>
      <c r="I182">
        <f t="shared" si="5"/>
        <v>13235</v>
      </c>
      <c r="J182" t="s">
        <v>10</v>
      </c>
    </row>
    <row r="183" spans="1:10">
      <c r="A183" s="2" t="s">
        <v>1216</v>
      </c>
      <c r="B183" t="s">
        <v>20</v>
      </c>
      <c r="C183">
        <v>76</v>
      </c>
      <c r="D183" t="s">
        <v>4</v>
      </c>
      <c r="E183" t="s">
        <v>221</v>
      </c>
      <c r="F183" t="s">
        <v>221</v>
      </c>
      <c r="G183">
        <v>10475</v>
      </c>
      <c r="H183">
        <f t="shared" si="4"/>
        <v>0</v>
      </c>
      <c r="I183">
        <f t="shared" si="5"/>
        <v>10475</v>
      </c>
      <c r="J183" t="s">
        <v>10</v>
      </c>
    </row>
    <row r="184" spans="1:10">
      <c r="A184" s="2" t="s">
        <v>1216</v>
      </c>
      <c r="B184" t="s">
        <v>20</v>
      </c>
      <c r="C184">
        <v>76</v>
      </c>
      <c r="D184" t="s">
        <v>4</v>
      </c>
      <c r="E184" t="s">
        <v>222</v>
      </c>
      <c r="F184" t="s">
        <v>222</v>
      </c>
      <c r="G184">
        <v>11514</v>
      </c>
      <c r="H184">
        <f t="shared" si="4"/>
        <v>0</v>
      </c>
      <c r="I184">
        <f t="shared" si="5"/>
        <v>11514</v>
      </c>
      <c r="J184" t="s">
        <v>10</v>
      </c>
    </row>
    <row r="185" spans="1:10">
      <c r="A185" s="2" t="s">
        <v>1216</v>
      </c>
      <c r="B185" t="s">
        <v>20</v>
      </c>
      <c r="C185">
        <v>76</v>
      </c>
      <c r="D185" t="s">
        <v>4</v>
      </c>
      <c r="E185" t="s">
        <v>223</v>
      </c>
      <c r="F185" t="s">
        <v>223</v>
      </c>
      <c r="G185">
        <v>9048</v>
      </c>
      <c r="H185">
        <f t="shared" si="4"/>
        <v>0</v>
      </c>
      <c r="I185">
        <f t="shared" si="5"/>
        <v>9048</v>
      </c>
      <c r="J185" t="s">
        <v>10</v>
      </c>
    </row>
    <row r="186" spans="1:10">
      <c r="A186" s="2" t="s">
        <v>1216</v>
      </c>
      <c r="B186" t="s">
        <v>20</v>
      </c>
      <c r="C186">
        <v>76</v>
      </c>
      <c r="D186" t="s">
        <v>4</v>
      </c>
      <c r="E186" t="s">
        <v>224</v>
      </c>
      <c r="F186" t="s">
        <v>224</v>
      </c>
      <c r="G186">
        <v>7699</v>
      </c>
      <c r="H186">
        <f t="shared" si="4"/>
        <v>0</v>
      </c>
      <c r="I186">
        <f t="shared" si="5"/>
        <v>7699</v>
      </c>
      <c r="J186" t="s">
        <v>10</v>
      </c>
    </row>
    <row r="187" spans="1:10">
      <c r="A187" s="2" t="s">
        <v>1216</v>
      </c>
      <c r="B187" t="s">
        <v>20</v>
      </c>
      <c r="C187">
        <v>76</v>
      </c>
      <c r="D187" t="s">
        <v>4</v>
      </c>
      <c r="E187" t="s">
        <v>225</v>
      </c>
      <c r="F187" t="s">
        <v>225</v>
      </c>
      <c r="G187">
        <v>7589</v>
      </c>
      <c r="H187">
        <f t="shared" si="4"/>
        <v>0</v>
      </c>
      <c r="I187">
        <f t="shared" si="5"/>
        <v>7589</v>
      </c>
      <c r="J187" t="s">
        <v>10</v>
      </c>
    </row>
    <row r="188" spans="1:10">
      <c r="A188" s="2" t="s">
        <v>1216</v>
      </c>
      <c r="B188" t="s">
        <v>20</v>
      </c>
      <c r="C188">
        <v>76</v>
      </c>
      <c r="D188" t="s">
        <v>4</v>
      </c>
      <c r="E188" t="s">
        <v>226</v>
      </c>
      <c r="F188" t="s">
        <v>226</v>
      </c>
      <c r="G188">
        <v>6319</v>
      </c>
      <c r="H188">
        <f t="shared" si="4"/>
        <v>0</v>
      </c>
      <c r="I188">
        <f t="shared" si="5"/>
        <v>6319</v>
      </c>
      <c r="J188" t="s">
        <v>10</v>
      </c>
    </row>
    <row r="189" spans="1:10">
      <c r="A189" s="2" t="s">
        <v>1216</v>
      </c>
      <c r="B189" t="s">
        <v>20</v>
      </c>
      <c r="C189">
        <v>76</v>
      </c>
      <c r="D189" t="s">
        <v>4</v>
      </c>
      <c r="E189" t="s">
        <v>227</v>
      </c>
      <c r="F189" t="s">
        <v>227</v>
      </c>
      <c r="G189">
        <v>5653</v>
      </c>
      <c r="H189">
        <f t="shared" si="4"/>
        <v>0</v>
      </c>
      <c r="I189">
        <f t="shared" si="5"/>
        <v>5653</v>
      </c>
      <c r="J189" t="s">
        <v>10</v>
      </c>
    </row>
    <row r="190" spans="1:10">
      <c r="A190" s="2" t="s">
        <v>1216</v>
      </c>
      <c r="B190" t="s">
        <v>20</v>
      </c>
      <c r="C190">
        <v>76</v>
      </c>
      <c r="D190" t="s">
        <v>4</v>
      </c>
      <c r="E190" t="s">
        <v>228</v>
      </c>
      <c r="F190" t="s">
        <v>228</v>
      </c>
      <c r="G190">
        <v>6260</v>
      </c>
      <c r="H190">
        <f t="shared" si="4"/>
        <v>0</v>
      </c>
      <c r="I190">
        <f t="shared" si="5"/>
        <v>6260</v>
      </c>
      <c r="J190" t="s">
        <v>10</v>
      </c>
    </row>
    <row r="191" spans="1:10">
      <c r="A191" s="2" t="s">
        <v>1216</v>
      </c>
      <c r="B191" t="s">
        <v>20</v>
      </c>
      <c r="C191">
        <v>76</v>
      </c>
      <c r="D191" t="s">
        <v>4</v>
      </c>
      <c r="E191" t="s">
        <v>229</v>
      </c>
      <c r="F191" t="s">
        <v>229</v>
      </c>
      <c r="G191">
        <v>6258</v>
      </c>
      <c r="H191">
        <f t="shared" si="4"/>
        <v>0</v>
      </c>
      <c r="I191">
        <f t="shared" si="5"/>
        <v>6258</v>
      </c>
      <c r="J191" t="s">
        <v>10</v>
      </c>
    </row>
    <row r="192" spans="1:10">
      <c r="A192" s="2" t="s">
        <v>1216</v>
      </c>
      <c r="B192" t="s">
        <v>20</v>
      </c>
      <c r="C192">
        <v>76</v>
      </c>
      <c r="D192" t="s">
        <v>4</v>
      </c>
      <c r="E192" t="s">
        <v>230</v>
      </c>
      <c r="F192" t="s">
        <v>230</v>
      </c>
      <c r="G192">
        <v>5069</v>
      </c>
      <c r="H192">
        <f t="shared" si="4"/>
        <v>0</v>
      </c>
      <c r="I192">
        <f t="shared" si="5"/>
        <v>5069</v>
      </c>
      <c r="J192" t="s">
        <v>10</v>
      </c>
    </row>
    <row r="193" spans="1:10">
      <c r="A193" s="2" t="s">
        <v>1216</v>
      </c>
      <c r="B193" t="s">
        <v>20</v>
      </c>
      <c r="C193">
        <v>76</v>
      </c>
      <c r="D193" t="s">
        <v>4</v>
      </c>
      <c r="E193" t="s">
        <v>231</v>
      </c>
      <c r="F193" t="s">
        <v>231</v>
      </c>
      <c r="G193">
        <v>6446</v>
      </c>
      <c r="H193">
        <f t="shared" si="4"/>
        <v>0</v>
      </c>
      <c r="I193">
        <f t="shared" si="5"/>
        <v>6446</v>
      </c>
      <c r="J193" t="s">
        <v>10</v>
      </c>
    </row>
    <row r="194" spans="1:10">
      <c r="A194" s="2" t="s">
        <v>1216</v>
      </c>
      <c r="B194" t="s">
        <v>20</v>
      </c>
      <c r="C194">
        <v>76</v>
      </c>
      <c r="D194" t="s">
        <v>4</v>
      </c>
      <c r="E194" t="s">
        <v>232</v>
      </c>
      <c r="F194" t="s">
        <v>232</v>
      </c>
      <c r="G194">
        <v>5799</v>
      </c>
      <c r="H194">
        <f t="shared" si="4"/>
        <v>0</v>
      </c>
      <c r="I194">
        <f t="shared" si="5"/>
        <v>5799</v>
      </c>
      <c r="J194" t="s">
        <v>10</v>
      </c>
    </row>
    <row r="195" spans="1:10">
      <c r="A195" s="2" t="s">
        <v>1216</v>
      </c>
      <c r="B195" t="s">
        <v>20</v>
      </c>
      <c r="C195">
        <v>76</v>
      </c>
      <c r="D195" t="s">
        <v>4</v>
      </c>
      <c r="E195" t="s">
        <v>233</v>
      </c>
      <c r="F195" t="s">
        <v>233</v>
      </c>
      <c r="G195">
        <v>5236</v>
      </c>
      <c r="H195">
        <f t="shared" ref="H195:H258" si="6">IF(G195&lt;0,1,0)</f>
        <v>0</v>
      </c>
      <c r="I195">
        <f t="shared" ref="I195:I258" si="7">ABS(G195)</f>
        <v>5236</v>
      </c>
      <c r="J195" t="s">
        <v>10</v>
      </c>
    </row>
    <row r="196" spans="1:10">
      <c r="A196" s="2" t="s">
        <v>1216</v>
      </c>
      <c r="B196" t="s">
        <v>20</v>
      </c>
      <c r="C196">
        <v>76</v>
      </c>
      <c r="D196" t="s">
        <v>4</v>
      </c>
      <c r="E196" t="s">
        <v>234</v>
      </c>
      <c r="F196" t="s">
        <v>234</v>
      </c>
      <c r="G196">
        <v>4605</v>
      </c>
      <c r="H196">
        <f t="shared" si="6"/>
        <v>0</v>
      </c>
      <c r="I196">
        <f t="shared" si="7"/>
        <v>4605</v>
      </c>
      <c r="J196" t="s">
        <v>10</v>
      </c>
    </row>
    <row r="197" spans="1:10">
      <c r="A197" s="2" t="s">
        <v>1216</v>
      </c>
      <c r="B197" t="s">
        <v>20</v>
      </c>
      <c r="C197">
        <v>76</v>
      </c>
      <c r="D197" t="s">
        <v>4</v>
      </c>
      <c r="E197" t="s">
        <v>235</v>
      </c>
      <c r="F197" t="s">
        <v>235</v>
      </c>
      <c r="G197">
        <v>4600</v>
      </c>
      <c r="H197">
        <f t="shared" si="6"/>
        <v>0</v>
      </c>
      <c r="I197">
        <f t="shared" si="7"/>
        <v>4600</v>
      </c>
      <c r="J197" t="s">
        <v>10</v>
      </c>
    </row>
    <row r="198" spans="1:10">
      <c r="A198" s="2" t="s">
        <v>1216</v>
      </c>
      <c r="B198" t="s">
        <v>20</v>
      </c>
      <c r="C198">
        <v>76</v>
      </c>
      <c r="D198" t="s">
        <v>4</v>
      </c>
      <c r="E198" t="s">
        <v>236</v>
      </c>
      <c r="F198" t="s">
        <v>236</v>
      </c>
      <c r="G198">
        <v>5565</v>
      </c>
      <c r="H198">
        <f t="shared" si="6"/>
        <v>0</v>
      </c>
      <c r="I198">
        <f t="shared" si="7"/>
        <v>5565</v>
      </c>
      <c r="J198" t="s">
        <v>10</v>
      </c>
    </row>
    <row r="199" spans="1:10">
      <c r="A199" s="2" t="s">
        <v>1216</v>
      </c>
      <c r="B199" t="s">
        <v>20</v>
      </c>
      <c r="C199">
        <v>76</v>
      </c>
      <c r="D199" t="s">
        <v>4</v>
      </c>
      <c r="E199" t="s">
        <v>237</v>
      </c>
      <c r="F199" t="s">
        <v>237</v>
      </c>
      <c r="G199">
        <v>4121</v>
      </c>
      <c r="H199">
        <f t="shared" si="6"/>
        <v>0</v>
      </c>
      <c r="I199">
        <f t="shared" si="7"/>
        <v>4121</v>
      </c>
      <c r="J199" t="s">
        <v>10</v>
      </c>
    </row>
    <row r="200" spans="1:10">
      <c r="A200" s="2" t="s">
        <v>1216</v>
      </c>
      <c r="B200" t="s">
        <v>20</v>
      </c>
      <c r="C200">
        <v>76</v>
      </c>
      <c r="D200" t="s">
        <v>4</v>
      </c>
      <c r="E200" t="s">
        <v>238</v>
      </c>
      <c r="F200" t="s">
        <v>238</v>
      </c>
      <c r="G200">
        <v>5676</v>
      </c>
      <c r="H200">
        <f t="shared" si="6"/>
        <v>0</v>
      </c>
      <c r="I200">
        <f t="shared" si="7"/>
        <v>5676</v>
      </c>
      <c r="J200" t="s">
        <v>10</v>
      </c>
    </row>
    <row r="201" spans="1:10">
      <c r="A201" s="2" t="s">
        <v>1216</v>
      </c>
      <c r="B201" t="s">
        <v>20</v>
      </c>
      <c r="C201">
        <v>76</v>
      </c>
      <c r="D201" t="s">
        <v>4</v>
      </c>
      <c r="E201" t="s">
        <v>239</v>
      </c>
      <c r="F201" t="s">
        <v>239</v>
      </c>
      <c r="G201">
        <v>4972</v>
      </c>
      <c r="H201">
        <f t="shared" si="6"/>
        <v>0</v>
      </c>
      <c r="I201">
        <f t="shared" si="7"/>
        <v>4972</v>
      </c>
      <c r="J201" t="s">
        <v>10</v>
      </c>
    </row>
    <row r="202" spans="1:10">
      <c r="A202" s="2" t="s">
        <v>1216</v>
      </c>
      <c r="B202" t="s">
        <v>20</v>
      </c>
      <c r="C202">
        <v>76</v>
      </c>
      <c r="D202" t="s">
        <v>4</v>
      </c>
      <c r="E202" t="s">
        <v>240</v>
      </c>
      <c r="F202" t="s">
        <v>240</v>
      </c>
      <c r="G202">
        <v>4804</v>
      </c>
      <c r="H202">
        <f t="shared" si="6"/>
        <v>0</v>
      </c>
      <c r="I202">
        <f t="shared" si="7"/>
        <v>4804</v>
      </c>
      <c r="J202" t="s">
        <v>10</v>
      </c>
    </row>
    <row r="203" spans="1:10">
      <c r="A203" s="2" t="s">
        <v>1216</v>
      </c>
      <c r="B203" t="s">
        <v>20</v>
      </c>
      <c r="C203">
        <v>76</v>
      </c>
      <c r="D203" t="s">
        <v>4</v>
      </c>
      <c r="E203" t="s">
        <v>241</v>
      </c>
      <c r="F203" t="s">
        <v>241</v>
      </c>
      <c r="G203">
        <v>4646</v>
      </c>
      <c r="H203">
        <f t="shared" si="6"/>
        <v>0</v>
      </c>
      <c r="I203">
        <f t="shared" si="7"/>
        <v>4646</v>
      </c>
      <c r="J203" t="s">
        <v>10</v>
      </c>
    </row>
    <row r="204" spans="1:10">
      <c r="A204" s="2" t="s">
        <v>1216</v>
      </c>
      <c r="B204" t="s">
        <v>20</v>
      </c>
      <c r="C204">
        <v>76</v>
      </c>
      <c r="D204" t="s">
        <v>4</v>
      </c>
      <c r="E204" t="s">
        <v>242</v>
      </c>
      <c r="F204" t="s">
        <v>242</v>
      </c>
      <c r="G204">
        <v>4769</v>
      </c>
      <c r="H204">
        <f t="shared" si="6"/>
        <v>0</v>
      </c>
      <c r="I204">
        <f t="shared" si="7"/>
        <v>4769</v>
      </c>
      <c r="J204" t="s">
        <v>10</v>
      </c>
    </row>
    <row r="205" spans="1:10">
      <c r="A205" s="2" t="s">
        <v>1216</v>
      </c>
      <c r="B205" t="s">
        <v>20</v>
      </c>
      <c r="C205">
        <v>76</v>
      </c>
      <c r="D205" t="s">
        <v>4</v>
      </c>
      <c r="E205" t="s">
        <v>243</v>
      </c>
      <c r="F205" t="s">
        <v>243</v>
      </c>
      <c r="G205">
        <v>4721</v>
      </c>
      <c r="H205">
        <f t="shared" si="6"/>
        <v>0</v>
      </c>
      <c r="I205">
        <f t="shared" si="7"/>
        <v>4721</v>
      </c>
      <c r="J205" t="s">
        <v>10</v>
      </c>
    </row>
    <row r="206" spans="1:10">
      <c r="A206" s="2" t="s">
        <v>1216</v>
      </c>
      <c r="B206" t="s">
        <v>20</v>
      </c>
      <c r="C206">
        <v>76</v>
      </c>
      <c r="D206" t="s">
        <v>4</v>
      </c>
      <c r="E206" t="s">
        <v>244</v>
      </c>
      <c r="F206" t="s">
        <v>244</v>
      </c>
      <c r="G206">
        <v>4440</v>
      </c>
      <c r="H206">
        <f t="shared" si="6"/>
        <v>0</v>
      </c>
      <c r="I206">
        <f t="shared" si="7"/>
        <v>4440</v>
      </c>
      <c r="J206" t="s">
        <v>10</v>
      </c>
    </row>
    <row r="207" spans="1:10">
      <c r="A207" s="2" t="s">
        <v>1216</v>
      </c>
      <c r="B207" t="s">
        <v>20</v>
      </c>
      <c r="C207">
        <v>76</v>
      </c>
      <c r="D207" t="s">
        <v>4</v>
      </c>
      <c r="E207" t="s">
        <v>245</v>
      </c>
      <c r="F207" t="s">
        <v>245</v>
      </c>
      <c r="G207">
        <v>4640</v>
      </c>
      <c r="H207">
        <f t="shared" si="6"/>
        <v>0</v>
      </c>
      <c r="I207">
        <f t="shared" si="7"/>
        <v>4640</v>
      </c>
      <c r="J207" t="s">
        <v>10</v>
      </c>
    </row>
    <row r="208" spans="1:10">
      <c r="A208" s="2" t="s">
        <v>1216</v>
      </c>
      <c r="B208" t="s">
        <v>20</v>
      </c>
      <c r="C208">
        <v>76</v>
      </c>
      <c r="D208" t="s">
        <v>4</v>
      </c>
      <c r="E208" t="s">
        <v>246</v>
      </c>
      <c r="F208" t="s">
        <v>246</v>
      </c>
      <c r="G208">
        <v>4340</v>
      </c>
      <c r="H208">
        <f t="shared" si="6"/>
        <v>0</v>
      </c>
      <c r="I208">
        <f t="shared" si="7"/>
        <v>4340</v>
      </c>
      <c r="J208" t="s">
        <v>10</v>
      </c>
    </row>
    <row r="209" spans="1:10">
      <c r="A209" s="2" t="s">
        <v>1216</v>
      </c>
      <c r="B209" t="s">
        <v>20</v>
      </c>
      <c r="C209">
        <v>76</v>
      </c>
      <c r="D209" t="s">
        <v>4</v>
      </c>
      <c r="E209" t="s">
        <v>247</v>
      </c>
      <c r="F209" t="s">
        <v>247</v>
      </c>
      <c r="G209">
        <v>4843</v>
      </c>
      <c r="H209">
        <f t="shared" si="6"/>
        <v>0</v>
      </c>
      <c r="I209">
        <f t="shared" si="7"/>
        <v>4843</v>
      </c>
      <c r="J209" t="s">
        <v>10</v>
      </c>
    </row>
    <row r="210" spans="1:10">
      <c r="A210" s="2" t="s">
        <v>1216</v>
      </c>
      <c r="B210" t="s">
        <v>20</v>
      </c>
      <c r="C210">
        <v>76</v>
      </c>
      <c r="D210" t="s">
        <v>4</v>
      </c>
      <c r="E210" t="s">
        <v>248</v>
      </c>
      <c r="F210" t="s">
        <v>248</v>
      </c>
      <c r="G210">
        <v>4651</v>
      </c>
      <c r="H210">
        <f t="shared" si="6"/>
        <v>0</v>
      </c>
      <c r="I210">
        <f t="shared" si="7"/>
        <v>4651</v>
      </c>
      <c r="J210" t="s">
        <v>10</v>
      </c>
    </row>
    <row r="211" spans="1:10">
      <c r="A211" s="2" t="s">
        <v>1216</v>
      </c>
      <c r="B211" t="s">
        <v>20</v>
      </c>
      <c r="C211">
        <v>76</v>
      </c>
      <c r="D211" t="s">
        <v>4</v>
      </c>
      <c r="E211" t="s">
        <v>249</v>
      </c>
      <c r="F211" t="s">
        <v>249</v>
      </c>
      <c r="G211">
        <v>3158</v>
      </c>
      <c r="H211">
        <f t="shared" si="6"/>
        <v>0</v>
      </c>
      <c r="I211">
        <f t="shared" si="7"/>
        <v>3158</v>
      </c>
      <c r="J211" t="s">
        <v>10</v>
      </c>
    </row>
    <row r="212" spans="1:10">
      <c r="A212" s="2" t="s">
        <v>1216</v>
      </c>
      <c r="B212" t="s">
        <v>20</v>
      </c>
      <c r="C212">
        <v>76</v>
      </c>
      <c r="D212" t="s">
        <v>4</v>
      </c>
      <c r="E212" t="s">
        <v>250</v>
      </c>
      <c r="F212" t="s">
        <v>250</v>
      </c>
      <c r="G212">
        <v>4738</v>
      </c>
      <c r="H212">
        <f t="shared" si="6"/>
        <v>0</v>
      </c>
      <c r="I212">
        <f t="shared" si="7"/>
        <v>4738</v>
      </c>
      <c r="J212" t="s">
        <v>10</v>
      </c>
    </row>
    <row r="213" spans="1:10">
      <c r="A213" s="2" t="s">
        <v>1216</v>
      </c>
      <c r="B213" t="s">
        <v>20</v>
      </c>
      <c r="C213">
        <v>76</v>
      </c>
      <c r="D213" t="s">
        <v>4</v>
      </c>
      <c r="E213" t="s">
        <v>251</v>
      </c>
      <c r="F213" t="s">
        <v>251</v>
      </c>
      <c r="G213">
        <v>4680</v>
      </c>
      <c r="H213">
        <f t="shared" si="6"/>
        <v>0</v>
      </c>
      <c r="I213">
        <f t="shared" si="7"/>
        <v>4680</v>
      </c>
      <c r="J213" t="s">
        <v>10</v>
      </c>
    </row>
    <row r="214" spans="1:10">
      <c r="A214" s="2" t="s">
        <v>1216</v>
      </c>
      <c r="B214" t="s">
        <v>20</v>
      </c>
      <c r="C214">
        <v>76</v>
      </c>
      <c r="D214" t="s">
        <v>4</v>
      </c>
      <c r="E214" t="s">
        <v>252</v>
      </c>
      <c r="F214" t="s">
        <v>252</v>
      </c>
      <c r="G214">
        <v>4253</v>
      </c>
      <c r="H214">
        <f t="shared" si="6"/>
        <v>0</v>
      </c>
      <c r="I214">
        <f t="shared" si="7"/>
        <v>4253</v>
      </c>
      <c r="J214" t="s">
        <v>10</v>
      </c>
    </row>
    <row r="215" spans="1:10">
      <c r="A215" s="2" t="s">
        <v>1216</v>
      </c>
      <c r="B215" t="s">
        <v>20</v>
      </c>
      <c r="C215">
        <v>76</v>
      </c>
      <c r="D215" t="s">
        <v>4</v>
      </c>
      <c r="E215" t="s">
        <v>253</v>
      </c>
      <c r="F215" t="s">
        <v>253</v>
      </c>
      <c r="G215">
        <v>5569</v>
      </c>
      <c r="H215">
        <f t="shared" si="6"/>
        <v>0</v>
      </c>
      <c r="I215">
        <f t="shared" si="7"/>
        <v>5569</v>
      </c>
      <c r="J215" t="s">
        <v>10</v>
      </c>
    </row>
    <row r="216" spans="1:10">
      <c r="A216" s="2" t="s">
        <v>1216</v>
      </c>
      <c r="B216" t="s">
        <v>20</v>
      </c>
      <c r="C216">
        <v>76</v>
      </c>
      <c r="D216" t="s">
        <v>4</v>
      </c>
      <c r="E216" t="s">
        <v>254</v>
      </c>
      <c r="F216" t="s">
        <v>254</v>
      </c>
      <c r="G216">
        <v>3673</v>
      </c>
      <c r="H216">
        <f t="shared" si="6"/>
        <v>0</v>
      </c>
      <c r="I216">
        <f t="shared" si="7"/>
        <v>3673</v>
      </c>
      <c r="J216" t="s">
        <v>10</v>
      </c>
    </row>
    <row r="217" spans="1:10">
      <c r="A217" s="2" t="s">
        <v>1216</v>
      </c>
      <c r="B217" t="s">
        <v>20</v>
      </c>
      <c r="C217">
        <v>76</v>
      </c>
      <c r="D217" t="s">
        <v>4</v>
      </c>
      <c r="E217" t="s">
        <v>255</v>
      </c>
      <c r="F217" t="s">
        <v>255</v>
      </c>
      <c r="G217">
        <v>5179</v>
      </c>
      <c r="H217">
        <f t="shared" si="6"/>
        <v>0</v>
      </c>
      <c r="I217">
        <f t="shared" si="7"/>
        <v>5179</v>
      </c>
      <c r="J217" t="s">
        <v>10</v>
      </c>
    </row>
    <row r="218" spans="1:10">
      <c r="A218" s="2" t="s">
        <v>1216</v>
      </c>
      <c r="B218" t="s">
        <v>20</v>
      </c>
      <c r="C218">
        <v>76</v>
      </c>
      <c r="D218" t="s">
        <v>4</v>
      </c>
      <c r="E218" t="s">
        <v>256</v>
      </c>
      <c r="F218" t="s">
        <v>256</v>
      </c>
      <c r="G218">
        <v>3542</v>
      </c>
      <c r="H218">
        <f t="shared" si="6"/>
        <v>0</v>
      </c>
      <c r="I218">
        <f t="shared" si="7"/>
        <v>3542</v>
      </c>
      <c r="J218" t="s">
        <v>10</v>
      </c>
    </row>
    <row r="219" spans="1:10">
      <c r="A219" s="2" t="s">
        <v>1216</v>
      </c>
      <c r="B219" t="s">
        <v>20</v>
      </c>
      <c r="C219">
        <v>76</v>
      </c>
      <c r="D219" t="s">
        <v>4</v>
      </c>
      <c r="E219" t="s">
        <v>257</v>
      </c>
      <c r="F219" t="s">
        <v>257</v>
      </c>
      <c r="G219">
        <v>3379</v>
      </c>
      <c r="H219">
        <f t="shared" si="6"/>
        <v>0</v>
      </c>
      <c r="I219">
        <f t="shared" si="7"/>
        <v>3379</v>
      </c>
      <c r="J219" t="s">
        <v>10</v>
      </c>
    </row>
    <row r="220" spans="1:10">
      <c r="A220" s="2" t="s">
        <v>1216</v>
      </c>
      <c r="B220" t="s">
        <v>20</v>
      </c>
      <c r="C220">
        <v>76</v>
      </c>
      <c r="D220" t="s">
        <v>4</v>
      </c>
      <c r="E220" t="s">
        <v>258</v>
      </c>
      <c r="F220" t="s">
        <v>258</v>
      </c>
      <c r="G220">
        <v>3725</v>
      </c>
      <c r="H220">
        <f t="shared" si="6"/>
        <v>0</v>
      </c>
      <c r="I220">
        <f t="shared" si="7"/>
        <v>3725</v>
      </c>
      <c r="J220" t="s">
        <v>10</v>
      </c>
    </row>
    <row r="221" spans="1:10">
      <c r="A221" s="2" t="s">
        <v>1216</v>
      </c>
      <c r="B221" t="s">
        <v>20</v>
      </c>
      <c r="C221">
        <v>76</v>
      </c>
      <c r="D221" t="s">
        <v>4</v>
      </c>
      <c r="E221" t="s">
        <v>259</v>
      </c>
      <c r="F221" t="s">
        <v>259</v>
      </c>
      <c r="G221">
        <v>5100</v>
      </c>
      <c r="H221">
        <f t="shared" si="6"/>
        <v>0</v>
      </c>
      <c r="I221">
        <f t="shared" si="7"/>
        <v>5100</v>
      </c>
      <c r="J221" t="s">
        <v>10</v>
      </c>
    </row>
    <row r="222" spans="1:10">
      <c r="A222" s="2" t="s">
        <v>1216</v>
      </c>
      <c r="B222" t="s">
        <v>20</v>
      </c>
      <c r="C222">
        <v>76</v>
      </c>
      <c r="D222" t="s">
        <v>4</v>
      </c>
      <c r="E222" t="s">
        <v>260</v>
      </c>
      <c r="F222" t="s">
        <v>260</v>
      </c>
      <c r="G222">
        <v>2580</v>
      </c>
      <c r="H222">
        <f t="shared" si="6"/>
        <v>0</v>
      </c>
      <c r="I222">
        <f t="shared" si="7"/>
        <v>2580</v>
      </c>
      <c r="J222" t="s">
        <v>10</v>
      </c>
    </row>
    <row r="223" spans="1:10">
      <c r="A223" s="2" t="s">
        <v>1216</v>
      </c>
      <c r="B223" t="s">
        <v>20</v>
      </c>
      <c r="C223">
        <v>76</v>
      </c>
      <c r="D223" t="s">
        <v>4</v>
      </c>
      <c r="E223" t="s">
        <v>261</v>
      </c>
      <c r="F223" t="s">
        <v>261</v>
      </c>
      <c r="G223">
        <v>4089</v>
      </c>
      <c r="H223">
        <f t="shared" si="6"/>
        <v>0</v>
      </c>
      <c r="I223">
        <f t="shared" si="7"/>
        <v>4089</v>
      </c>
      <c r="J223" t="s">
        <v>10</v>
      </c>
    </row>
    <row r="224" spans="1:10">
      <c r="A224" s="2" t="s">
        <v>1216</v>
      </c>
      <c r="B224" t="s">
        <v>20</v>
      </c>
      <c r="C224">
        <v>76</v>
      </c>
      <c r="D224" t="s">
        <v>4</v>
      </c>
      <c r="E224" t="s">
        <v>262</v>
      </c>
      <c r="F224" t="s">
        <v>262</v>
      </c>
      <c r="G224">
        <v>5699</v>
      </c>
      <c r="H224">
        <f t="shared" si="6"/>
        <v>0</v>
      </c>
      <c r="I224">
        <f t="shared" si="7"/>
        <v>5699</v>
      </c>
      <c r="J224" t="s">
        <v>10</v>
      </c>
    </row>
    <row r="225" spans="1:10">
      <c r="A225" s="2" t="s">
        <v>1216</v>
      </c>
      <c r="B225" t="s">
        <v>20</v>
      </c>
      <c r="C225">
        <v>76</v>
      </c>
      <c r="D225" t="s">
        <v>4</v>
      </c>
      <c r="E225" t="s">
        <v>263</v>
      </c>
      <c r="F225" t="s">
        <v>263</v>
      </c>
      <c r="G225">
        <v>2646</v>
      </c>
      <c r="H225">
        <f t="shared" si="6"/>
        <v>0</v>
      </c>
      <c r="I225">
        <f t="shared" si="7"/>
        <v>2646</v>
      </c>
      <c r="J225" t="s">
        <v>10</v>
      </c>
    </row>
    <row r="226" spans="1:10">
      <c r="A226" s="2" t="s">
        <v>1216</v>
      </c>
      <c r="B226" t="s">
        <v>20</v>
      </c>
      <c r="C226">
        <v>76</v>
      </c>
      <c r="D226" t="s">
        <v>4</v>
      </c>
      <c r="E226" t="s">
        <v>264</v>
      </c>
      <c r="F226" t="s">
        <v>264</v>
      </c>
      <c r="G226">
        <v>5176</v>
      </c>
      <c r="H226">
        <f t="shared" si="6"/>
        <v>0</v>
      </c>
      <c r="I226">
        <f t="shared" si="7"/>
        <v>5176</v>
      </c>
      <c r="J226" t="s">
        <v>10</v>
      </c>
    </row>
    <row r="227" spans="1:10">
      <c r="A227" s="2" t="s">
        <v>1216</v>
      </c>
      <c r="B227" t="s">
        <v>20</v>
      </c>
      <c r="C227">
        <v>76</v>
      </c>
      <c r="D227" t="s">
        <v>4</v>
      </c>
      <c r="E227" t="s">
        <v>265</v>
      </c>
      <c r="F227" t="s">
        <v>265</v>
      </c>
      <c r="G227">
        <v>4891</v>
      </c>
      <c r="H227">
        <f t="shared" si="6"/>
        <v>0</v>
      </c>
      <c r="I227">
        <f t="shared" si="7"/>
        <v>4891</v>
      </c>
      <c r="J227" t="s">
        <v>10</v>
      </c>
    </row>
    <row r="228" spans="1:10">
      <c r="A228" s="2" t="s">
        <v>1216</v>
      </c>
      <c r="B228" t="s">
        <v>20</v>
      </c>
      <c r="C228">
        <v>76</v>
      </c>
      <c r="D228" t="s">
        <v>4</v>
      </c>
      <c r="E228" t="s">
        <v>266</v>
      </c>
      <c r="F228" t="s">
        <v>266</v>
      </c>
      <c r="G228">
        <v>2464</v>
      </c>
      <c r="H228">
        <f t="shared" si="6"/>
        <v>0</v>
      </c>
      <c r="I228">
        <f t="shared" si="7"/>
        <v>2464</v>
      </c>
      <c r="J228" t="s">
        <v>10</v>
      </c>
    </row>
    <row r="229" spans="1:10">
      <c r="A229" s="2" t="s">
        <v>1216</v>
      </c>
      <c r="B229" t="s">
        <v>20</v>
      </c>
      <c r="C229">
        <v>76</v>
      </c>
      <c r="D229" t="s">
        <v>4</v>
      </c>
      <c r="E229" t="s">
        <v>267</v>
      </c>
      <c r="F229" t="s">
        <v>267</v>
      </c>
      <c r="G229">
        <v>4783</v>
      </c>
      <c r="H229">
        <f t="shared" si="6"/>
        <v>0</v>
      </c>
      <c r="I229">
        <f t="shared" si="7"/>
        <v>4783</v>
      </c>
      <c r="J229" t="s">
        <v>10</v>
      </c>
    </row>
    <row r="230" spans="1:10">
      <c r="A230" s="2" t="s">
        <v>1216</v>
      </c>
      <c r="B230" t="s">
        <v>20</v>
      </c>
      <c r="C230">
        <v>76</v>
      </c>
      <c r="D230" t="s">
        <v>4</v>
      </c>
      <c r="E230" t="s">
        <v>268</v>
      </c>
      <c r="F230" t="s">
        <v>268</v>
      </c>
      <c r="G230">
        <v>3951</v>
      </c>
      <c r="H230">
        <f t="shared" si="6"/>
        <v>0</v>
      </c>
      <c r="I230">
        <f t="shared" si="7"/>
        <v>3951</v>
      </c>
      <c r="J230" t="s">
        <v>10</v>
      </c>
    </row>
    <row r="231" spans="1:10">
      <c r="A231" s="2" t="s">
        <v>1216</v>
      </c>
      <c r="B231" t="s">
        <v>20</v>
      </c>
      <c r="C231">
        <v>76</v>
      </c>
      <c r="D231" t="s">
        <v>4</v>
      </c>
      <c r="E231" t="s">
        <v>269</v>
      </c>
      <c r="F231" t="s">
        <v>269</v>
      </c>
      <c r="G231">
        <v>6190</v>
      </c>
      <c r="H231">
        <f t="shared" si="6"/>
        <v>0</v>
      </c>
      <c r="I231">
        <f t="shared" si="7"/>
        <v>6190</v>
      </c>
      <c r="J231" t="s">
        <v>10</v>
      </c>
    </row>
    <row r="232" spans="1:10">
      <c r="A232" s="2" t="s">
        <v>1216</v>
      </c>
      <c r="B232" t="s">
        <v>20</v>
      </c>
      <c r="C232">
        <v>76</v>
      </c>
      <c r="D232" t="s">
        <v>4</v>
      </c>
      <c r="E232" t="s">
        <v>270</v>
      </c>
      <c r="F232" t="s">
        <v>270</v>
      </c>
      <c r="G232">
        <v>5661</v>
      </c>
      <c r="H232">
        <f t="shared" si="6"/>
        <v>0</v>
      </c>
      <c r="I232">
        <f t="shared" si="7"/>
        <v>5661</v>
      </c>
      <c r="J232" t="s">
        <v>10</v>
      </c>
    </row>
    <row r="233" spans="1:10">
      <c r="A233" s="2" t="s">
        <v>1216</v>
      </c>
      <c r="B233" t="s">
        <v>20</v>
      </c>
      <c r="C233">
        <v>76</v>
      </c>
      <c r="D233" t="s">
        <v>4</v>
      </c>
      <c r="E233" t="s">
        <v>271</v>
      </c>
      <c r="F233" t="s">
        <v>271</v>
      </c>
      <c r="G233">
        <v>5059</v>
      </c>
      <c r="H233">
        <f t="shared" si="6"/>
        <v>0</v>
      </c>
      <c r="I233">
        <f t="shared" si="7"/>
        <v>5059</v>
      </c>
      <c r="J233" t="s">
        <v>10</v>
      </c>
    </row>
    <row r="234" spans="1:10">
      <c r="A234" s="2" t="s">
        <v>1216</v>
      </c>
      <c r="B234" t="s">
        <v>20</v>
      </c>
      <c r="C234">
        <v>76</v>
      </c>
      <c r="D234" t="s">
        <v>4</v>
      </c>
      <c r="E234" t="s">
        <v>272</v>
      </c>
      <c r="F234" t="s">
        <v>272</v>
      </c>
      <c r="G234">
        <v>4363</v>
      </c>
      <c r="H234">
        <f t="shared" si="6"/>
        <v>0</v>
      </c>
      <c r="I234">
        <f t="shared" si="7"/>
        <v>4363</v>
      </c>
      <c r="J234" t="s">
        <v>10</v>
      </c>
    </row>
    <row r="235" spans="1:10">
      <c r="A235" s="2" t="s">
        <v>1216</v>
      </c>
      <c r="B235" t="s">
        <v>20</v>
      </c>
      <c r="C235">
        <v>76</v>
      </c>
      <c r="D235" t="s">
        <v>4</v>
      </c>
      <c r="E235" t="s">
        <v>273</v>
      </c>
      <c r="F235" t="s">
        <v>273</v>
      </c>
      <c r="G235">
        <v>4753</v>
      </c>
      <c r="H235">
        <f t="shared" si="6"/>
        <v>0</v>
      </c>
      <c r="I235">
        <f t="shared" si="7"/>
        <v>4753</v>
      </c>
      <c r="J235" t="s">
        <v>10</v>
      </c>
    </row>
    <row r="236" spans="1:10">
      <c r="A236" s="2" t="s">
        <v>1216</v>
      </c>
      <c r="B236" t="s">
        <v>20</v>
      </c>
      <c r="C236">
        <v>76</v>
      </c>
      <c r="D236" t="s">
        <v>4</v>
      </c>
      <c r="E236" t="s">
        <v>274</v>
      </c>
      <c r="F236" t="s">
        <v>274</v>
      </c>
      <c r="G236">
        <v>4489</v>
      </c>
      <c r="H236">
        <f t="shared" si="6"/>
        <v>0</v>
      </c>
      <c r="I236">
        <f t="shared" si="7"/>
        <v>4489</v>
      </c>
      <c r="J236" t="s">
        <v>10</v>
      </c>
    </row>
    <row r="237" spans="1:10">
      <c r="A237" s="2" t="s">
        <v>1216</v>
      </c>
      <c r="B237" t="s">
        <v>20</v>
      </c>
      <c r="C237">
        <v>76</v>
      </c>
      <c r="D237" t="s">
        <v>4</v>
      </c>
      <c r="E237" t="s">
        <v>275</v>
      </c>
      <c r="F237" t="s">
        <v>275</v>
      </c>
      <c r="G237">
        <v>4683</v>
      </c>
      <c r="H237">
        <f t="shared" si="6"/>
        <v>0</v>
      </c>
      <c r="I237">
        <f t="shared" si="7"/>
        <v>4683</v>
      </c>
      <c r="J237" t="s">
        <v>10</v>
      </c>
    </row>
    <row r="238" spans="1:10">
      <c r="A238" s="2" t="s">
        <v>1216</v>
      </c>
      <c r="B238" t="s">
        <v>20</v>
      </c>
      <c r="C238">
        <v>76</v>
      </c>
      <c r="D238" t="s">
        <v>4</v>
      </c>
      <c r="E238" t="s">
        <v>276</v>
      </c>
      <c r="F238" t="s">
        <v>276</v>
      </c>
      <c r="G238">
        <v>5287</v>
      </c>
      <c r="H238">
        <f t="shared" si="6"/>
        <v>0</v>
      </c>
      <c r="I238">
        <f t="shared" si="7"/>
        <v>5287</v>
      </c>
      <c r="J238" t="s">
        <v>10</v>
      </c>
    </row>
    <row r="239" spans="1:10">
      <c r="A239" s="2" t="s">
        <v>1216</v>
      </c>
      <c r="B239" t="s">
        <v>20</v>
      </c>
      <c r="C239">
        <v>76</v>
      </c>
      <c r="D239" t="s">
        <v>4</v>
      </c>
      <c r="E239" t="s">
        <v>277</v>
      </c>
      <c r="F239" t="s">
        <v>277</v>
      </c>
      <c r="G239">
        <v>4721</v>
      </c>
      <c r="H239">
        <f t="shared" si="6"/>
        <v>0</v>
      </c>
      <c r="I239">
        <f t="shared" si="7"/>
        <v>4721</v>
      </c>
      <c r="J239" t="s">
        <v>10</v>
      </c>
    </row>
    <row r="240" spans="1:10">
      <c r="A240" s="2" t="s">
        <v>1216</v>
      </c>
      <c r="B240" t="s">
        <v>20</v>
      </c>
      <c r="C240">
        <v>76</v>
      </c>
      <c r="D240" t="s">
        <v>4</v>
      </c>
      <c r="E240" t="s">
        <v>278</v>
      </c>
      <c r="F240" t="s">
        <v>278</v>
      </c>
      <c r="G240">
        <v>5157</v>
      </c>
      <c r="H240">
        <f t="shared" si="6"/>
        <v>0</v>
      </c>
      <c r="I240">
        <f t="shared" si="7"/>
        <v>5157</v>
      </c>
      <c r="J240" t="s">
        <v>10</v>
      </c>
    </row>
    <row r="241" spans="1:10">
      <c r="A241" s="2" t="s">
        <v>1216</v>
      </c>
      <c r="B241" t="s">
        <v>20</v>
      </c>
      <c r="C241">
        <v>76</v>
      </c>
      <c r="D241" t="s">
        <v>4</v>
      </c>
      <c r="E241" t="s">
        <v>279</v>
      </c>
      <c r="F241" t="s">
        <v>279</v>
      </c>
      <c r="G241">
        <v>4199</v>
      </c>
      <c r="H241">
        <f t="shared" si="6"/>
        <v>0</v>
      </c>
      <c r="I241">
        <f t="shared" si="7"/>
        <v>4199</v>
      </c>
      <c r="J241" t="s">
        <v>10</v>
      </c>
    </row>
    <row r="242" spans="1:10">
      <c r="A242" s="2" t="s">
        <v>1216</v>
      </c>
      <c r="B242" t="s">
        <v>20</v>
      </c>
      <c r="C242">
        <v>76</v>
      </c>
      <c r="D242" t="s">
        <v>4</v>
      </c>
      <c r="E242" t="s">
        <v>280</v>
      </c>
      <c r="F242" t="s">
        <v>280</v>
      </c>
      <c r="G242">
        <v>5008</v>
      </c>
      <c r="H242">
        <f t="shared" si="6"/>
        <v>0</v>
      </c>
      <c r="I242">
        <f t="shared" si="7"/>
        <v>5008</v>
      </c>
      <c r="J242" t="s">
        <v>10</v>
      </c>
    </row>
    <row r="243" spans="1:10">
      <c r="A243" s="2" t="s">
        <v>1216</v>
      </c>
      <c r="B243" t="s">
        <v>20</v>
      </c>
      <c r="C243">
        <v>76</v>
      </c>
      <c r="D243" t="s">
        <v>4</v>
      </c>
      <c r="E243" t="s">
        <v>281</v>
      </c>
      <c r="F243" t="s">
        <v>281</v>
      </c>
      <c r="G243">
        <v>5351</v>
      </c>
      <c r="H243">
        <f t="shared" si="6"/>
        <v>0</v>
      </c>
      <c r="I243">
        <f t="shared" si="7"/>
        <v>5351</v>
      </c>
      <c r="J243" t="s">
        <v>10</v>
      </c>
    </row>
    <row r="244" spans="1:10">
      <c r="A244" s="2" t="s">
        <v>1216</v>
      </c>
      <c r="B244" t="s">
        <v>20</v>
      </c>
      <c r="C244">
        <v>76</v>
      </c>
      <c r="D244" t="s">
        <v>4</v>
      </c>
      <c r="E244" t="s">
        <v>282</v>
      </c>
      <c r="F244" t="s">
        <v>282</v>
      </c>
      <c r="G244">
        <v>6035</v>
      </c>
      <c r="H244">
        <f t="shared" si="6"/>
        <v>0</v>
      </c>
      <c r="I244">
        <f t="shared" si="7"/>
        <v>6035</v>
      </c>
      <c r="J244" t="s">
        <v>10</v>
      </c>
    </row>
    <row r="245" spans="1:10">
      <c r="A245" s="2" t="s">
        <v>1216</v>
      </c>
      <c r="B245" t="s">
        <v>20</v>
      </c>
      <c r="C245">
        <v>76</v>
      </c>
      <c r="D245" t="s">
        <v>4</v>
      </c>
      <c r="E245" t="s">
        <v>283</v>
      </c>
      <c r="F245" t="s">
        <v>283</v>
      </c>
      <c r="G245">
        <v>6359</v>
      </c>
      <c r="H245">
        <f t="shared" si="6"/>
        <v>0</v>
      </c>
      <c r="I245">
        <f t="shared" si="7"/>
        <v>6359</v>
      </c>
      <c r="J245" t="s">
        <v>10</v>
      </c>
    </row>
    <row r="246" spans="1:10">
      <c r="A246" s="2" t="s">
        <v>1216</v>
      </c>
      <c r="B246" t="s">
        <v>20</v>
      </c>
      <c r="C246">
        <v>76</v>
      </c>
      <c r="D246" t="s">
        <v>4</v>
      </c>
      <c r="E246" t="s">
        <v>284</v>
      </c>
      <c r="F246" t="s">
        <v>284</v>
      </c>
      <c r="G246">
        <v>7356</v>
      </c>
      <c r="H246">
        <f t="shared" si="6"/>
        <v>0</v>
      </c>
      <c r="I246">
        <f t="shared" si="7"/>
        <v>7356</v>
      </c>
      <c r="J246" t="s">
        <v>10</v>
      </c>
    </row>
    <row r="247" spans="1:10">
      <c r="A247" s="2" t="s">
        <v>1216</v>
      </c>
      <c r="B247" t="s">
        <v>20</v>
      </c>
      <c r="C247">
        <v>76</v>
      </c>
      <c r="D247" t="s">
        <v>4</v>
      </c>
      <c r="E247" t="s">
        <v>285</v>
      </c>
      <c r="F247" t="s">
        <v>285</v>
      </c>
      <c r="G247">
        <v>6759</v>
      </c>
      <c r="H247">
        <f t="shared" si="6"/>
        <v>0</v>
      </c>
      <c r="I247">
        <f t="shared" si="7"/>
        <v>6759</v>
      </c>
      <c r="J247" t="s">
        <v>10</v>
      </c>
    </row>
    <row r="248" spans="1:10">
      <c r="A248" s="2" t="s">
        <v>1216</v>
      </c>
      <c r="B248" t="s">
        <v>20</v>
      </c>
      <c r="C248">
        <v>76</v>
      </c>
      <c r="D248" t="s">
        <v>4</v>
      </c>
      <c r="E248" t="s">
        <v>286</v>
      </c>
      <c r="F248" t="s">
        <v>286</v>
      </c>
      <c r="G248">
        <v>7333</v>
      </c>
      <c r="H248">
        <f t="shared" si="6"/>
        <v>0</v>
      </c>
      <c r="I248">
        <f t="shared" si="7"/>
        <v>7333</v>
      </c>
      <c r="J248" t="s">
        <v>10</v>
      </c>
    </row>
    <row r="249" spans="1:10">
      <c r="A249" s="2" t="s">
        <v>1216</v>
      </c>
      <c r="B249" t="s">
        <v>20</v>
      </c>
      <c r="C249">
        <v>76</v>
      </c>
      <c r="D249" t="s">
        <v>4</v>
      </c>
      <c r="E249" t="s">
        <v>287</v>
      </c>
      <c r="F249" t="s">
        <v>287</v>
      </c>
      <c r="G249">
        <v>7901</v>
      </c>
      <c r="H249">
        <f t="shared" si="6"/>
        <v>0</v>
      </c>
      <c r="I249">
        <f t="shared" si="7"/>
        <v>7901</v>
      </c>
      <c r="J249" t="s">
        <v>10</v>
      </c>
    </row>
    <row r="250" spans="1:10">
      <c r="A250" s="2" t="s">
        <v>1216</v>
      </c>
      <c r="B250" t="s">
        <v>20</v>
      </c>
      <c r="C250">
        <v>76</v>
      </c>
      <c r="D250" t="s">
        <v>4</v>
      </c>
      <c r="E250" t="s">
        <v>288</v>
      </c>
      <c r="F250" t="s">
        <v>288</v>
      </c>
      <c r="G250">
        <v>9780</v>
      </c>
      <c r="H250">
        <f t="shared" si="6"/>
        <v>0</v>
      </c>
      <c r="I250">
        <f t="shared" si="7"/>
        <v>9780</v>
      </c>
      <c r="J250" t="s">
        <v>10</v>
      </c>
    </row>
    <row r="251" spans="1:10">
      <c r="A251" s="2" t="s">
        <v>1216</v>
      </c>
      <c r="B251" t="s">
        <v>20</v>
      </c>
      <c r="C251">
        <v>76</v>
      </c>
      <c r="D251" t="s">
        <v>4</v>
      </c>
      <c r="E251" t="s">
        <v>289</v>
      </c>
      <c r="F251" t="s">
        <v>289</v>
      </c>
      <c r="G251">
        <v>10593</v>
      </c>
      <c r="H251">
        <f t="shared" si="6"/>
        <v>0</v>
      </c>
      <c r="I251">
        <f t="shared" si="7"/>
        <v>10593</v>
      </c>
      <c r="J251" t="s">
        <v>10</v>
      </c>
    </row>
    <row r="252" spans="1:10">
      <c r="A252" s="2" t="s">
        <v>1216</v>
      </c>
      <c r="B252" t="s">
        <v>20</v>
      </c>
      <c r="C252">
        <v>76</v>
      </c>
      <c r="D252" t="s">
        <v>4</v>
      </c>
      <c r="E252" t="s">
        <v>290</v>
      </c>
      <c r="F252" t="s">
        <v>290</v>
      </c>
      <c r="G252">
        <v>7906</v>
      </c>
      <c r="H252">
        <f t="shared" si="6"/>
        <v>0</v>
      </c>
      <c r="I252">
        <f t="shared" si="7"/>
        <v>7906</v>
      </c>
      <c r="J252" t="s">
        <v>10</v>
      </c>
    </row>
    <row r="253" spans="1:10">
      <c r="A253" s="2" t="s">
        <v>1216</v>
      </c>
      <c r="B253" t="s">
        <v>20</v>
      </c>
      <c r="C253">
        <v>76</v>
      </c>
      <c r="D253" t="s">
        <v>4</v>
      </c>
      <c r="E253" t="s">
        <v>291</v>
      </c>
      <c r="F253" t="s">
        <v>291</v>
      </c>
      <c r="G253">
        <v>8388</v>
      </c>
      <c r="H253">
        <f t="shared" si="6"/>
        <v>0</v>
      </c>
      <c r="I253">
        <f t="shared" si="7"/>
        <v>8388</v>
      </c>
      <c r="J253" t="s">
        <v>10</v>
      </c>
    </row>
    <row r="254" spans="1:10">
      <c r="A254" s="2" t="s">
        <v>1216</v>
      </c>
      <c r="B254" t="s">
        <v>20</v>
      </c>
      <c r="C254">
        <v>76</v>
      </c>
      <c r="D254" t="s">
        <v>4</v>
      </c>
      <c r="E254" t="s">
        <v>292</v>
      </c>
      <c r="F254" t="s">
        <v>292</v>
      </c>
      <c r="G254">
        <v>8782</v>
      </c>
      <c r="H254">
        <f t="shared" si="6"/>
        <v>0</v>
      </c>
      <c r="I254">
        <f t="shared" si="7"/>
        <v>8782</v>
      </c>
      <c r="J254" t="s">
        <v>10</v>
      </c>
    </row>
    <row r="255" spans="1:10">
      <c r="A255" s="2" t="s">
        <v>1216</v>
      </c>
      <c r="B255" t="s">
        <v>20</v>
      </c>
      <c r="C255">
        <v>76</v>
      </c>
      <c r="D255" t="s">
        <v>4</v>
      </c>
      <c r="E255" t="s">
        <v>293</v>
      </c>
      <c r="F255" t="s">
        <v>293</v>
      </c>
      <c r="G255">
        <v>6510</v>
      </c>
      <c r="H255">
        <f t="shared" si="6"/>
        <v>0</v>
      </c>
      <c r="I255">
        <f t="shared" si="7"/>
        <v>6510</v>
      </c>
      <c r="J255" t="s">
        <v>10</v>
      </c>
    </row>
    <row r="256" spans="1:10">
      <c r="A256" s="2" t="s">
        <v>1216</v>
      </c>
      <c r="B256" t="s">
        <v>20</v>
      </c>
      <c r="C256">
        <v>76</v>
      </c>
      <c r="D256" t="s">
        <v>4</v>
      </c>
      <c r="E256" t="s">
        <v>294</v>
      </c>
      <c r="F256" t="s">
        <v>294</v>
      </c>
      <c r="G256">
        <v>6762</v>
      </c>
      <c r="H256">
        <f t="shared" si="6"/>
        <v>0</v>
      </c>
      <c r="I256">
        <f t="shared" si="7"/>
        <v>6762</v>
      </c>
      <c r="J256" t="s">
        <v>10</v>
      </c>
    </row>
    <row r="257" spans="1:10">
      <c r="A257" s="2" t="s">
        <v>1216</v>
      </c>
      <c r="B257" t="s">
        <v>20</v>
      </c>
      <c r="C257">
        <v>76</v>
      </c>
      <c r="D257" t="s">
        <v>4</v>
      </c>
      <c r="E257" t="s">
        <v>295</v>
      </c>
      <c r="F257" t="s">
        <v>295</v>
      </c>
      <c r="G257">
        <v>6987</v>
      </c>
      <c r="H257">
        <f t="shared" si="6"/>
        <v>0</v>
      </c>
      <c r="I257">
        <f t="shared" si="7"/>
        <v>6987</v>
      </c>
      <c r="J257" t="s">
        <v>10</v>
      </c>
    </row>
    <row r="258" spans="1:10">
      <c r="A258" s="2" t="s">
        <v>1216</v>
      </c>
      <c r="B258" t="s">
        <v>20</v>
      </c>
      <c r="C258">
        <v>76</v>
      </c>
      <c r="D258" t="s">
        <v>4</v>
      </c>
      <c r="E258" t="s">
        <v>296</v>
      </c>
      <c r="F258" t="s">
        <v>296</v>
      </c>
      <c r="G258">
        <v>6485</v>
      </c>
      <c r="H258">
        <f t="shared" si="6"/>
        <v>0</v>
      </c>
      <c r="I258">
        <f t="shared" si="7"/>
        <v>6485</v>
      </c>
      <c r="J258" t="s">
        <v>10</v>
      </c>
    </row>
    <row r="259" spans="1:10">
      <c r="A259" s="2" t="s">
        <v>1216</v>
      </c>
      <c r="B259" t="s">
        <v>20</v>
      </c>
      <c r="C259">
        <v>76</v>
      </c>
      <c r="D259" t="s">
        <v>4</v>
      </c>
      <c r="E259" t="s">
        <v>297</v>
      </c>
      <c r="F259" t="s">
        <v>297</v>
      </c>
      <c r="G259">
        <v>5352</v>
      </c>
      <c r="H259">
        <f t="shared" ref="H259:H322" si="8">IF(G259&lt;0,1,0)</f>
        <v>0</v>
      </c>
      <c r="I259">
        <f t="shared" ref="I259:I322" si="9">ABS(G259)</f>
        <v>5352</v>
      </c>
      <c r="J259" t="s">
        <v>10</v>
      </c>
    </row>
    <row r="260" spans="1:10">
      <c r="A260" s="2" t="s">
        <v>1216</v>
      </c>
      <c r="B260" t="s">
        <v>20</v>
      </c>
      <c r="C260">
        <v>76</v>
      </c>
      <c r="D260" t="s">
        <v>4</v>
      </c>
      <c r="E260" t="s">
        <v>298</v>
      </c>
      <c r="F260" t="s">
        <v>298</v>
      </c>
      <c r="G260">
        <v>5753</v>
      </c>
      <c r="H260">
        <f t="shared" si="8"/>
        <v>0</v>
      </c>
      <c r="I260">
        <f t="shared" si="9"/>
        <v>5753</v>
      </c>
      <c r="J260" t="s">
        <v>10</v>
      </c>
    </row>
    <row r="261" spans="1:10">
      <c r="A261" s="2" t="s">
        <v>1216</v>
      </c>
      <c r="B261" t="s">
        <v>20</v>
      </c>
      <c r="C261">
        <v>76</v>
      </c>
      <c r="D261" t="s">
        <v>4</v>
      </c>
      <c r="E261" t="s">
        <v>299</v>
      </c>
      <c r="F261" t="s">
        <v>299</v>
      </c>
      <c r="G261">
        <v>6186</v>
      </c>
      <c r="H261">
        <f t="shared" si="8"/>
        <v>0</v>
      </c>
      <c r="I261">
        <f t="shared" si="9"/>
        <v>6186</v>
      </c>
      <c r="J261" t="s">
        <v>10</v>
      </c>
    </row>
    <row r="262" spans="1:10">
      <c r="A262" s="2" t="s">
        <v>1216</v>
      </c>
      <c r="B262" t="s">
        <v>20</v>
      </c>
      <c r="C262">
        <v>76</v>
      </c>
      <c r="D262" t="s">
        <v>4</v>
      </c>
      <c r="E262" t="s">
        <v>300</v>
      </c>
      <c r="F262" t="s">
        <v>300</v>
      </c>
      <c r="G262">
        <v>5492</v>
      </c>
      <c r="H262">
        <f t="shared" si="8"/>
        <v>0</v>
      </c>
      <c r="I262">
        <f t="shared" si="9"/>
        <v>5492</v>
      </c>
      <c r="J262" t="s">
        <v>10</v>
      </c>
    </row>
    <row r="263" spans="1:10">
      <c r="A263" s="2" t="s">
        <v>1216</v>
      </c>
      <c r="B263" t="s">
        <v>20</v>
      </c>
      <c r="C263">
        <v>76</v>
      </c>
      <c r="D263" t="s">
        <v>4</v>
      </c>
      <c r="E263" t="s">
        <v>301</v>
      </c>
      <c r="F263" t="s">
        <v>301</v>
      </c>
      <c r="G263">
        <v>5531</v>
      </c>
      <c r="H263">
        <f t="shared" si="8"/>
        <v>0</v>
      </c>
      <c r="I263">
        <f t="shared" si="9"/>
        <v>5531</v>
      </c>
      <c r="J263" t="s">
        <v>10</v>
      </c>
    </row>
    <row r="264" spans="1:10">
      <c r="A264" s="2" t="s">
        <v>1216</v>
      </c>
      <c r="B264" t="s">
        <v>20</v>
      </c>
      <c r="C264">
        <v>76</v>
      </c>
      <c r="D264" t="s">
        <v>4</v>
      </c>
      <c r="E264" t="s">
        <v>302</v>
      </c>
      <c r="F264" t="s">
        <v>302</v>
      </c>
      <c r="G264">
        <v>5744</v>
      </c>
      <c r="H264">
        <f t="shared" si="8"/>
        <v>0</v>
      </c>
      <c r="I264">
        <f t="shared" si="9"/>
        <v>5744</v>
      </c>
      <c r="J264" t="s">
        <v>10</v>
      </c>
    </row>
    <row r="265" spans="1:10">
      <c r="A265" s="2" t="s">
        <v>1216</v>
      </c>
      <c r="B265" t="s">
        <v>20</v>
      </c>
      <c r="C265">
        <v>76</v>
      </c>
      <c r="D265" t="s">
        <v>4</v>
      </c>
      <c r="E265" t="s">
        <v>472</v>
      </c>
      <c r="F265" t="s">
        <v>472</v>
      </c>
      <c r="G265">
        <v>5009</v>
      </c>
      <c r="H265">
        <f t="shared" si="8"/>
        <v>0</v>
      </c>
      <c r="I265">
        <f t="shared" si="9"/>
        <v>5009</v>
      </c>
      <c r="J265" t="s">
        <v>10</v>
      </c>
    </row>
    <row r="266" spans="1:10">
      <c r="A266" s="2" t="s">
        <v>1216</v>
      </c>
      <c r="B266" t="s">
        <v>20</v>
      </c>
      <c r="C266">
        <v>76</v>
      </c>
      <c r="D266" t="s">
        <v>4</v>
      </c>
      <c r="E266" t="s">
        <v>303</v>
      </c>
      <c r="F266" t="s">
        <v>303</v>
      </c>
      <c r="G266">
        <v>5509</v>
      </c>
      <c r="H266">
        <f t="shared" si="8"/>
        <v>0</v>
      </c>
      <c r="I266">
        <f t="shared" si="9"/>
        <v>5509</v>
      </c>
      <c r="J266" t="s">
        <v>10</v>
      </c>
    </row>
    <row r="267" spans="1:10">
      <c r="A267" s="2" t="s">
        <v>1216</v>
      </c>
      <c r="B267" t="s">
        <v>20</v>
      </c>
      <c r="C267">
        <v>76</v>
      </c>
      <c r="D267" t="s">
        <v>4</v>
      </c>
      <c r="E267" t="s">
        <v>304</v>
      </c>
      <c r="F267" t="s">
        <v>304</v>
      </c>
      <c r="G267">
        <v>4779</v>
      </c>
      <c r="H267">
        <f t="shared" si="8"/>
        <v>0</v>
      </c>
      <c r="I267">
        <f t="shared" si="9"/>
        <v>4779</v>
      </c>
      <c r="J267" t="s">
        <v>10</v>
      </c>
    </row>
    <row r="268" spans="1:10">
      <c r="A268" s="2" t="s">
        <v>1216</v>
      </c>
      <c r="B268" t="s">
        <v>20</v>
      </c>
      <c r="C268">
        <v>76</v>
      </c>
      <c r="D268" t="s">
        <v>4</v>
      </c>
      <c r="E268" t="s">
        <v>305</v>
      </c>
      <c r="F268" t="s">
        <v>305</v>
      </c>
      <c r="G268">
        <v>5107</v>
      </c>
      <c r="H268">
        <f t="shared" si="8"/>
        <v>0</v>
      </c>
      <c r="I268">
        <f t="shared" si="9"/>
        <v>5107</v>
      </c>
      <c r="J268" t="s">
        <v>10</v>
      </c>
    </row>
    <row r="269" spans="1:10">
      <c r="A269" s="2" t="s">
        <v>1216</v>
      </c>
      <c r="B269" t="s">
        <v>20</v>
      </c>
      <c r="C269">
        <v>76</v>
      </c>
      <c r="D269" t="s">
        <v>4</v>
      </c>
      <c r="E269" t="s">
        <v>306</v>
      </c>
      <c r="F269" t="s">
        <v>306</v>
      </c>
      <c r="G269">
        <v>4794</v>
      </c>
      <c r="H269">
        <f t="shared" si="8"/>
        <v>0</v>
      </c>
      <c r="I269">
        <f t="shared" si="9"/>
        <v>4794</v>
      </c>
      <c r="J269" t="s">
        <v>10</v>
      </c>
    </row>
    <row r="270" spans="1:10">
      <c r="A270" s="2" t="s">
        <v>1216</v>
      </c>
      <c r="B270" t="s">
        <v>20</v>
      </c>
      <c r="C270">
        <v>76</v>
      </c>
      <c r="D270" t="s">
        <v>4</v>
      </c>
      <c r="E270" t="s">
        <v>473</v>
      </c>
      <c r="F270" t="s">
        <v>473</v>
      </c>
      <c r="G270">
        <v>5058</v>
      </c>
      <c r="H270">
        <f t="shared" si="8"/>
        <v>0</v>
      </c>
      <c r="I270">
        <f t="shared" si="9"/>
        <v>5058</v>
      </c>
      <c r="J270" t="s">
        <v>10</v>
      </c>
    </row>
    <row r="271" spans="1:10">
      <c r="A271" s="2" t="s">
        <v>1216</v>
      </c>
      <c r="B271" t="s">
        <v>20</v>
      </c>
      <c r="C271">
        <v>76</v>
      </c>
      <c r="D271" t="s">
        <v>4</v>
      </c>
      <c r="E271" t="s">
        <v>307</v>
      </c>
      <c r="F271" t="s">
        <v>307</v>
      </c>
      <c r="G271">
        <v>4707</v>
      </c>
      <c r="H271">
        <f t="shared" si="8"/>
        <v>0</v>
      </c>
      <c r="I271">
        <f t="shared" si="9"/>
        <v>4707</v>
      </c>
      <c r="J271" t="s">
        <v>10</v>
      </c>
    </row>
    <row r="272" spans="1:10">
      <c r="A272" s="2" t="s">
        <v>1216</v>
      </c>
      <c r="B272" t="s">
        <v>20</v>
      </c>
      <c r="C272">
        <v>76</v>
      </c>
      <c r="D272" t="s">
        <v>4</v>
      </c>
      <c r="E272" t="s">
        <v>308</v>
      </c>
      <c r="F272" t="s">
        <v>308</v>
      </c>
      <c r="G272">
        <v>5070</v>
      </c>
      <c r="H272">
        <f t="shared" si="8"/>
        <v>0</v>
      </c>
      <c r="I272">
        <f t="shared" si="9"/>
        <v>5070</v>
      </c>
      <c r="J272" t="s">
        <v>10</v>
      </c>
    </row>
    <row r="273" spans="1:10">
      <c r="A273" s="2" t="s">
        <v>1216</v>
      </c>
      <c r="B273" t="s">
        <v>20</v>
      </c>
      <c r="C273">
        <v>76</v>
      </c>
      <c r="D273" t="s">
        <v>4</v>
      </c>
      <c r="E273" t="s">
        <v>309</v>
      </c>
      <c r="F273" t="s">
        <v>309</v>
      </c>
      <c r="G273">
        <v>3747</v>
      </c>
      <c r="H273">
        <f t="shared" si="8"/>
        <v>0</v>
      </c>
      <c r="I273">
        <f t="shared" si="9"/>
        <v>3747</v>
      </c>
      <c r="J273" t="s">
        <v>10</v>
      </c>
    </row>
    <row r="274" spans="1:10">
      <c r="A274" s="2" t="s">
        <v>1216</v>
      </c>
      <c r="B274" t="s">
        <v>20</v>
      </c>
      <c r="C274">
        <v>76</v>
      </c>
      <c r="D274" t="s">
        <v>4</v>
      </c>
      <c r="E274" t="s">
        <v>310</v>
      </c>
      <c r="F274" t="s">
        <v>310</v>
      </c>
      <c r="G274">
        <v>6830</v>
      </c>
      <c r="H274">
        <f t="shared" si="8"/>
        <v>0</v>
      </c>
      <c r="I274">
        <f t="shared" si="9"/>
        <v>6830</v>
      </c>
      <c r="J274" t="s">
        <v>10</v>
      </c>
    </row>
    <row r="275" spans="1:10">
      <c r="A275" s="2" t="s">
        <v>1216</v>
      </c>
      <c r="B275" t="s">
        <v>20</v>
      </c>
      <c r="C275">
        <v>76</v>
      </c>
      <c r="D275" t="s">
        <v>4</v>
      </c>
      <c r="E275" t="s">
        <v>474</v>
      </c>
      <c r="F275" t="s">
        <v>474</v>
      </c>
      <c r="G275">
        <v>3518</v>
      </c>
      <c r="H275">
        <f t="shared" si="8"/>
        <v>0</v>
      </c>
      <c r="I275">
        <f t="shared" si="9"/>
        <v>3518</v>
      </c>
      <c r="J275" t="s">
        <v>10</v>
      </c>
    </row>
    <row r="276" spans="1:10">
      <c r="A276" s="2" t="s">
        <v>1216</v>
      </c>
      <c r="B276" t="s">
        <v>20</v>
      </c>
      <c r="C276">
        <v>76</v>
      </c>
      <c r="D276" t="s">
        <v>4</v>
      </c>
      <c r="E276" t="s">
        <v>311</v>
      </c>
      <c r="F276" t="s">
        <v>311</v>
      </c>
      <c r="G276">
        <v>4361</v>
      </c>
      <c r="H276">
        <f t="shared" si="8"/>
        <v>0</v>
      </c>
      <c r="I276">
        <f t="shared" si="9"/>
        <v>4361</v>
      </c>
      <c r="J276" t="s">
        <v>10</v>
      </c>
    </row>
    <row r="277" spans="1:10">
      <c r="A277" s="2" t="s">
        <v>1216</v>
      </c>
      <c r="B277" t="s">
        <v>20</v>
      </c>
      <c r="C277">
        <v>76</v>
      </c>
      <c r="D277" t="s">
        <v>4</v>
      </c>
      <c r="E277" t="s">
        <v>312</v>
      </c>
      <c r="F277" t="s">
        <v>312</v>
      </c>
      <c r="G277">
        <v>4668</v>
      </c>
      <c r="H277">
        <f t="shared" si="8"/>
        <v>0</v>
      </c>
      <c r="I277">
        <f t="shared" si="9"/>
        <v>4668</v>
      </c>
      <c r="J277" t="s">
        <v>10</v>
      </c>
    </row>
    <row r="278" spans="1:10">
      <c r="A278" s="2" t="s">
        <v>1216</v>
      </c>
      <c r="B278" t="s">
        <v>20</v>
      </c>
      <c r="C278">
        <v>76</v>
      </c>
      <c r="D278" t="s">
        <v>4</v>
      </c>
      <c r="E278" t="s">
        <v>313</v>
      </c>
      <c r="F278" t="s">
        <v>313</v>
      </c>
      <c r="G278">
        <v>5047</v>
      </c>
      <c r="H278">
        <f t="shared" si="8"/>
        <v>0</v>
      </c>
      <c r="I278">
        <f t="shared" si="9"/>
        <v>5047</v>
      </c>
      <c r="J278" t="s">
        <v>10</v>
      </c>
    </row>
    <row r="279" spans="1:10">
      <c r="A279" s="2" t="s">
        <v>1216</v>
      </c>
      <c r="B279" t="s">
        <v>20</v>
      </c>
      <c r="C279">
        <v>76</v>
      </c>
      <c r="D279" t="s">
        <v>4</v>
      </c>
      <c r="E279" t="s">
        <v>475</v>
      </c>
      <c r="F279" t="s">
        <v>475</v>
      </c>
      <c r="G279">
        <v>3369</v>
      </c>
      <c r="H279">
        <f t="shared" si="8"/>
        <v>0</v>
      </c>
      <c r="I279">
        <f t="shared" si="9"/>
        <v>3369</v>
      </c>
      <c r="J279" t="s">
        <v>10</v>
      </c>
    </row>
    <row r="280" spans="1:10">
      <c r="A280" s="2" t="s">
        <v>1216</v>
      </c>
      <c r="B280" t="s">
        <v>20</v>
      </c>
      <c r="C280">
        <v>76</v>
      </c>
      <c r="D280" t="s">
        <v>4</v>
      </c>
      <c r="E280" t="s">
        <v>314</v>
      </c>
      <c r="F280" t="s">
        <v>314</v>
      </c>
      <c r="G280">
        <v>3307</v>
      </c>
      <c r="H280">
        <f t="shared" si="8"/>
        <v>0</v>
      </c>
      <c r="I280">
        <f t="shared" si="9"/>
        <v>3307</v>
      </c>
      <c r="J280" t="s">
        <v>10</v>
      </c>
    </row>
    <row r="281" spans="1:10">
      <c r="A281" s="2" t="s">
        <v>1216</v>
      </c>
      <c r="B281" t="s">
        <v>20</v>
      </c>
      <c r="C281">
        <v>76</v>
      </c>
      <c r="D281" t="s">
        <v>4</v>
      </c>
      <c r="E281" t="s">
        <v>315</v>
      </c>
      <c r="F281" t="s">
        <v>315</v>
      </c>
      <c r="G281">
        <v>4222</v>
      </c>
      <c r="H281">
        <f t="shared" si="8"/>
        <v>0</v>
      </c>
      <c r="I281">
        <f t="shared" si="9"/>
        <v>4222</v>
      </c>
      <c r="J281" t="s">
        <v>10</v>
      </c>
    </row>
    <row r="282" spans="1:10">
      <c r="A282" s="2" t="s">
        <v>1216</v>
      </c>
      <c r="B282" t="s">
        <v>20</v>
      </c>
      <c r="C282">
        <v>76</v>
      </c>
      <c r="D282" t="s">
        <v>4</v>
      </c>
      <c r="E282" t="s">
        <v>316</v>
      </c>
      <c r="F282" t="s">
        <v>316</v>
      </c>
      <c r="G282">
        <v>5632</v>
      </c>
      <c r="H282">
        <f t="shared" si="8"/>
        <v>0</v>
      </c>
      <c r="I282">
        <f t="shared" si="9"/>
        <v>5632</v>
      </c>
      <c r="J282" t="s">
        <v>10</v>
      </c>
    </row>
    <row r="283" spans="1:10">
      <c r="A283" s="2" t="s">
        <v>1216</v>
      </c>
      <c r="B283" t="s">
        <v>20</v>
      </c>
      <c r="C283">
        <v>76</v>
      </c>
      <c r="D283" t="s">
        <v>4</v>
      </c>
      <c r="E283" t="s">
        <v>317</v>
      </c>
      <c r="F283" t="s">
        <v>317</v>
      </c>
      <c r="G283">
        <v>3794</v>
      </c>
      <c r="H283">
        <f t="shared" si="8"/>
        <v>0</v>
      </c>
      <c r="I283">
        <f t="shared" si="9"/>
        <v>3794</v>
      </c>
      <c r="J283" t="s">
        <v>10</v>
      </c>
    </row>
    <row r="284" spans="1:10">
      <c r="A284" s="2" t="s">
        <v>1216</v>
      </c>
      <c r="B284" t="s">
        <v>20</v>
      </c>
      <c r="C284">
        <v>76</v>
      </c>
      <c r="D284" t="s">
        <v>4</v>
      </c>
      <c r="E284" t="s">
        <v>318</v>
      </c>
      <c r="F284" t="s">
        <v>318</v>
      </c>
      <c r="G284">
        <v>3988</v>
      </c>
      <c r="H284">
        <f t="shared" si="8"/>
        <v>0</v>
      </c>
      <c r="I284">
        <f t="shared" si="9"/>
        <v>3988</v>
      </c>
      <c r="J284" t="s">
        <v>10</v>
      </c>
    </row>
    <row r="285" spans="1:10">
      <c r="A285" s="2" t="s">
        <v>1216</v>
      </c>
      <c r="B285" t="s">
        <v>20</v>
      </c>
      <c r="C285">
        <v>76</v>
      </c>
      <c r="D285" t="s">
        <v>4</v>
      </c>
      <c r="E285" t="s">
        <v>319</v>
      </c>
      <c r="F285" t="s">
        <v>319</v>
      </c>
      <c r="G285">
        <v>3292</v>
      </c>
      <c r="H285">
        <f t="shared" si="8"/>
        <v>0</v>
      </c>
      <c r="I285">
        <f t="shared" si="9"/>
        <v>3292</v>
      </c>
      <c r="J285" t="s">
        <v>10</v>
      </c>
    </row>
    <row r="286" spans="1:10">
      <c r="A286" s="2" t="s">
        <v>1216</v>
      </c>
      <c r="B286" t="s">
        <v>20</v>
      </c>
      <c r="C286">
        <v>76</v>
      </c>
      <c r="D286" t="s">
        <v>4</v>
      </c>
      <c r="E286" t="s">
        <v>320</v>
      </c>
      <c r="F286" t="s">
        <v>320</v>
      </c>
      <c r="G286">
        <v>4383</v>
      </c>
      <c r="H286">
        <f t="shared" si="8"/>
        <v>0</v>
      </c>
      <c r="I286">
        <f t="shared" si="9"/>
        <v>4383</v>
      </c>
      <c r="J286" t="s">
        <v>10</v>
      </c>
    </row>
    <row r="287" spans="1:10">
      <c r="A287" s="2" t="s">
        <v>1216</v>
      </c>
      <c r="B287" t="s">
        <v>20</v>
      </c>
      <c r="C287">
        <v>76</v>
      </c>
      <c r="D287" t="s">
        <v>4</v>
      </c>
      <c r="E287" t="s">
        <v>321</v>
      </c>
      <c r="F287" t="s">
        <v>321</v>
      </c>
      <c r="G287">
        <v>5608</v>
      </c>
      <c r="H287">
        <f t="shared" si="8"/>
        <v>0</v>
      </c>
      <c r="I287">
        <f t="shared" si="9"/>
        <v>5608</v>
      </c>
      <c r="J287" t="s">
        <v>10</v>
      </c>
    </row>
    <row r="288" spans="1:10">
      <c r="A288" s="2" t="s">
        <v>1216</v>
      </c>
      <c r="B288" t="s">
        <v>20</v>
      </c>
      <c r="C288">
        <v>76</v>
      </c>
      <c r="D288" t="s">
        <v>4</v>
      </c>
      <c r="E288" t="s">
        <v>322</v>
      </c>
      <c r="F288" t="s">
        <v>322</v>
      </c>
      <c r="G288">
        <v>4007</v>
      </c>
      <c r="H288">
        <f t="shared" si="8"/>
        <v>0</v>
      </c>
      <c r="I288">
        <f t="shared" si="9"/>
        <v>4007</v>
      </c>
      <c r="J288" t="s">
        <v>10</v>
      </c>
    </row>
    <row r="289" spans="1:10">
      <c r="A289" s="2" t="s">
        <v>1216</v>
      </c>
      <c r="B289" t="s">
        <v>20</v>
      </c>
      <c r="C289">
        <v>76</v>
      </c>
      <c r="D289" t="s">
        <v>4</v>
      </c>
      <c r="E289" t="s">
        <v>323</v>
      </c>
      <c r="F289" t="s">
        <v>323</v>
      </c>
      <c r="G289">
        <v>6482</v>
      </c>
      <c r="H289">
        <f t="shared" si="8"/>
        <v>0</v>
      </c>
      <c r="I289">
        <f t="shared" si="9"/>
        <v>6482</v>
      </c>
      <c r="J289" t="s">
        <v>10</v>
      </c>
    </row>
    <row r="290" spans="1:10">
      <c r="A290" s="2" t="s">
        <v>1216</v>
      </c>
      <c r="B290" t="s">
        <v>20</v>
      </c>
      <c r="C290">
        <v>76</v>
      </c>
      <c r="D290" t="s">
        <v>4</v>
      </c>
      <c r="E290" t="s">
        <v>324</v>
      </c>
      <c r="F290" t="s">
        <v>324</v>
      </c>
      <c r="G290">
        <v>2371</v>
      </c>
      <c r="H290">
        <f t="shared" si="8"/>
        <v>0</v>
      </c>
      <c r="I290">
        <f t="shared" si="9"/>
        <v>2371</v>
      </c>
      <c r="J290" t="s">
        <v>10</v>
      </c>
    </row>
    <row r="291" spans="1:10">
      <c r="A291" s="2" t="s">
        <v>1216</v>
      </c>
      <c r="B291" t="s">
        <v>20</v>
      </c>
      <c r="C291">
        <v>76</v>
      </c>
      <c r="D291" t="s">
        <v>4</v>
      </c>
      <c r="E291" t="s">
        <v>325</v>
      </c>
      <c r="F291" t="s">
        <v>325</v>
      </c>
      <c r="G291">
        <v>5984</v>
      </c>
      <c r="H291">
        <f t="shared" si="8"/>
        <v>0</v>
      </c>
      <c r="I291">
        <f t="shared" si="9"/>
        <v>5984</v>
      </c>
      <c r="J291" t="s">
        <v>10</v>
      </c>
    </row>
    <row r="292" spans="1:10">
      <c r="A292" s="2" t="s">
        <v>1216</v>
      </c>
      <c r="B292" t="s">
        <v>20</v>
      </c>
      <c r="C292">
        <v>76</v>
      </c>
      <c r="D292" t="s">
        <v>4</v>
      </c>
      <c r="E292" t="s">
        <v>326</v>
      </c>
      <c r="F292" t="s">
        <v>326</v>
      </c>
      <c r="G292">
        <v>7321</v>
      </c>
      <c r="H292">
        <f t="shared" si="8"/>
        <v>0</v>
      </c>
      <c r="I292">
        <f t="shared" si="9"/>
        <v>7321</v>
      </c>
      <c r="J292" t="s">
        <v>10</v>
      </c>
    </row>
    <row r="293" spans="1:10">
      <c r="A293" s="2" t="s">
        <v>1216</v>
      </c>
      <c r="B293" t="s">
        <v>20</v>
      </c>
      <c r="C293">
        <v>76</v>
      </c>
      <c r="D293" t="s">
        <v>4</v>
      </c>
      <c r="E293" t="s">
        <v>327</v>
      </c>
      <c r="F293" t="s">
        <v>327</v>
      </c>
      <c r="G293">
        <v>10240</v>
      </c>
      <c r="H293">
        <f t="shared" si="8"/>
        <v>0</v>
      </c>
      <c r="I293">
        <f t="shared" si="9"/>
        <v>10240</v>
      </c>
      <c r="J293" t="s">
        <v>10</v>
      </c>
    </row>
    <row r="294" spans="1:10">
      <c r="A294" s="2" t="s">
        <v>1216</v>
      </c>
      <c r="B294" t="s">
        <v>20</v>
      </c>
      <c r="C294">
        <v>76</v>
      </c>
      <c r="D294" t="s">
        <v>4</v>
      </c>
      <c r="E294" t="s">
        <v>328</v>
      </c>
      <c r="F294" t="s">
        <v>328</v>
      </c>
      <c r="G294">
        <v>8383</v>
      </c>
      <c r="H294">
        <f t="shared" si="8"/>
        <v>0</v>
      </c>
      <c r="I294">
        <f t="shared" si="9"/>
        <v>8383</v>
      </c>
      <c r="J294" t="s">
        <v>10</v>
      </c>
    </row>
    <row r="295" spans="1:10">
      <c r="A295" s="2" t="s">
        <v>1216</v>
      </c>
      <c r="B295" t="s">
        <v>20</v>
      </c>
      <c r="C295">
        <v>76</v>
      </c>
      <c r="D295" t="s">
        <v>4</v>
      </c>
      <c r="E295" t="s">
        <v>329</v>
      </c>
      <c r="F295" t="s">
        <v>329</v>
      </c>
      <c r="G295">
        <v>8568</v>
      </c>
      <c r="H295">
        <f t="shared" si="8"/>
        <v>0</v>
      </c>
      <c r="I295">
        <f t="shared" si="9"/>
        <v>8568</v>
      </c>
      <c r="J295" t="s">
        <v>10</v>
      </c>
    </row>
    <row r="296" spans="1:10">
      <c r="A296" s="2" t="s">
        <v>1216</v>
      </c>
      <c r="B296" t="s">
        <v>20</v>
      </c>
      <c r="C296">
        <v>76</v>
      </c>
      <c r="D296" t="s">
        <v>4</v>
      </c>
      <c r="E296" t="s">
        <v>330</v>
      </c>
      <c r="F296" t="s">
        <v>330</v>
      </c>
      <c r="G296">
        <v>4809</v>
      </c>
      <c r="H296">
        <f t="shared" si="8"/>
        <v>0</v>
      </c>
      <c r="I296">
        <f t="shared" si="9"/>
        <v>4809</v>
      </c>
      <c r="J296" t="s">
        <v>10</v>
      </c>
    </row>
    <row r="297" spans="1:10">
      <c r="A297" s="2" t="s">
        <v>1216</v>
      </c>
      <c r="B297" t="s">
        <v>20</v>
      </c>
      <c r="C297">
        <v>76</v>
      </c>
      <c r="D297" t="s">
        <v>4</v>
      </c>
      <c r="E297" t="s">
        <v>331</v>
      </c>
      <c r="F297" t="s">
        <v>331</v>
      </c>
      <c r="G297">
        <v>5924</v>
      </c>
      <c r="H297">
        <f t="shared" si="8"/>
        <v>0</v>
      </c>
      <c r="I297">
        <f t="shared" si="9"/>
        <v>5924</v>
      </c>
      <c r="J297" t="s">
        <v>10</v>
      </c>
    </row>
    <row r="298" spans="1:10">
      <c r="A298" s="2" t="s">
        <v>1216</v>
      </c>
      <c r="B298" t="s">
        <v>20</v>
      </c>
      <c r="C298">
        <v>76</v>
      </c>
      <c r="D298" t="s">
        <v>4</v>
      </c>
      <c r="E298" t="s">
        <v>332</v>
      </c>
      <c r="F298" t="s">
        <v>332</v>
      </c>
      <c r="G298">
        <v>3959</v>
      </c>
      <c r="H298">
        <f t="shared" si="8"/>
        <v>0</v>
      </c>
      <c r="I298">
        <f t="shared" si="9"/>
        <v>3959</v>
      </c>
      <c r="J298" t="s">
        <v>10</v>
      </c>
    </row>
    <row r="299" spans="1:10">
      <c r="A299" s="2" t="s">
        <v>1216</v>
      </c>
      <c r="B299" t="s">
        <v>20</v>
      </c>
      <c r="C299">
        <v>76</v>
      </c>
      <c r="D299" t="s">
        <v>4</v>
      </c>
      <c r="E299" t="s">
        <v>333</v>
      </c>
      <c r="F299" t="s">
        <v>333</v>
      </c>
      <c r="G299">
        <v>5577</v>
      </c>
      <c r="H299">
        <f t="shared" si="8"/>
        <v>0</v>
      </c>
      <c r="I299">
        <f t="shared" si="9"/>
        <v>5577</v>
      </c>
      <c r="J299" t="s">
        <v>10</v>
      </c>
    </row>
    <row r="300" spans="1:10">
      <c r="A300" s="2" t="s">
        <v>1216</v>
      </c>
      <c r="B300" t="s">
        <v>20</v>
      </c>
      <c r="C300">
        <v>76</v>
      </c>
      <c r="D300" t="s">
        <v>4</v>
      </c>
      <c r="E300" t="s">
        <v>334</v>
      </c>
      <c r="F300" t="s">
        <v>334</v>
      </c>
      <c r="G300">
        <v>5987</v>
      </c>
      <c r="H300">
        <f t="shared" si="8"/>
        <v>0</v>
      </c>
      <c r="I300">
        <f t="shared" si="9"/>
        <v>5987</v>
      </c>
      <c r="J300" t="s">
        <v>10</v>
      </c>
    </row>
    <row r="301" spans="1:10">
      <c r="A301" s="2" t="s">
        <v>1216</v>
      </c>
      <c r="B301" t="s">
        <v>20</v>
      </c>
      <c r="C301">
        <v>76</v>
      </c>
      <c r="D301" t="s">
        <v>4</v>
      </c>
      <c r="E301" t="s">
        <v>335</v>
      </c>
      <c r="F301" t="s">
        <v>335</v>
      </c>
      <c r="G301">
        <v>4644</v>
      </c>
      <c r="H301">
        <f t="shared" si="8"/>
        <v>0</v>
      </c>
      <c r="I301">
        <f t="shared" si="9"/>
        <v>4644</v>
      </c>
      <c r="J301" t="s">
        <v>10</v>
      </c>
    </row>
    <row r="302" spans="1:10">
      <c r="A302" s="2" t="s">
        <v>1216</v>
      </c>
      <c r="B302" t="s">
        <v>20</v>
      </c>
      <c r="C302">
        <v>76</v>
      </c>
      <c r="D302" t="s">
        <v>4</v>
      </c>
      <c r="E302" t="s">
        <v>336</v>
      </c>
      <c r="F302" t="s">
        <v>336</v>
      </c>
      <c r="G302">
        <v>3903</v>
      </c>
      <c r="H302">
        <f t="shared" si="8"/>
        <v>0</v>
      </c>
      <c r="I302">
        <f t="shared" si="9"/>
        <v>3903</v>
      </c>
      <c r="J302" t="s">
        <v>10</v>
      </c>
    </row>
    <row r="303" spans="1:10">
      <c r="A303" s="2" t="s">
        <v>1216</v>
      </c>
      <c r="B303" t="s">
        <v>20</v>
      </c>
      <c r="C303">
        <v>76</v>
      </c>
      <c r="D303" t="s">
        <v>4</v>
      </c>
      <c r="E303" t="s">
        <v>337</v>
      </c>
      <c r="F303" t="s">
        <v>337</v>
      </c>
      <c r="G303">
        <v>5200</v>
      </c>
      <c r="H303">
        <f t="shared" si="8"/>
        <v>0</v>
      </c>
      <c r="I303">
        <f t="shared" si="9"/>
        <v>5200</v>
      </c>
      <c r="J303" t="s">
        <v>10</v>
      </c>
    </row>
    <row r="304" spans="1:10">
      <c r="A304" s="2" t="s">
        <v>1216</v>
      </c>
      <c r="B304" t="s">
        <v>20</v>
      </c>
      <c r="C304">
        <v>76</v>
      </c>
      <c r="D304" t="s">
        <v>4</v>
      </c>
      <c r="E304" t="s">
        <v>338</v>
      </c>
      <c r="F304" t="s">
        <v>338</v>
      </c>
      <c r="G304">
        <v>5732</v>
      </c>
      <c r="H304">
        <f t="shared" si="8"/>
        <v>0</v>
      </c>
      <c r="I304">
        <f t="shared" si="9"/>
        <v>5732</v>
      </c>
      <c r="J304" t="s">
        <v>10</v>
      </c>
    </row>
    <row r="305" spans="1:10">
      <c r="A305" s="2" t="s">
        <v>1216</v>
      </c>
      <c r="B305" t="s">
        <v>20</v>
      </c>
      <c r="C305">
        <v>76</v>
      </c>
      <c r="D305" t="s">
        <v>4</v>
      </c>
      <c r="E305" t="s">
        <v>339</v>
      </c>
      <c r="F305" t="s">
        <v>339</v>
      </c>
      <c r="G305">
        <v>5358</v>
      </c>
      <c r="H305">
        <f t="shared" si="8"/>
        <v>0</v>
      </c>
      <c r="I305">
        <f t="shared" si="9"/>
        <v>5358</v>
      </c>
      <c r="J305" t="s">
        <v>10</v>
      </c>
    </row>
    <row r="306" spans="1:10">
      <c r="A306" s="2" t="s">
        <v>1216</v>
      </c>
      <c r="B306" t="s">
        <v>20</v>
      </c>
      <c r="C306">
        <v>76</v>
      </c>
      <c r="D306" t="s">
        <v>4</v>
      </c>
      <c r="E306" t="s">
        <v>340</v>
      </c>
      <c r="F306" t="s">
        <v>340</v>
      </c>
      <c r="G306">
        <v>3860</v>
      </c>
      <c r="H306">
        <f t="shared" si="8"/>
        <v>0</v>
      </c>
      <c r="I306">
        <f t="shared" si="9"/>
        <v>3860</v>
      </c>
      <c r="J306" t="s">
        <v>10</v>
      </c>
    </row>
    <row r="307" spans="1:10">
      <c r="A307" s="2" t="s">
        <v>1216</v>
      </c>
      <c r="B307" t="s">
        <v>20</v>
      </c>
      <c r="C307">
        <v>76</v>
      </c>
      <c r="D307" t="s">
        <v>4</v>
      </c>
      <c r="E307" t="s">
        <v>341</v>
      </c>
      <c r="F307" t="s">
        <v>341</v>
      </c>
      <c r="G307">
        <v>4568</v>
      </c>
      <c r="H307">
        <f t="shared" si="8"/>
        <v>0</v>
      </c>
      <c r="I307">
        <f t="shared" si="9"/>
        <v>4568</v>
      </c>
      <c r="J307" t="s">
        <v>10</v>
      </c>
    </row>
    <row r="308" spans="1:10">
      <c r="A308" s="2" t="s">
        <v>1216</v>
      </c>
      <c r="B308" t="s">
        <v>20</v>
      </c>
      <c r="C308">
        <v>76</v>
      </c>
      <c r="D308" t="s">
        <v>4</v>
      </c>
      <c r="E308" t="s">
        <v>342</v>
      </c>
      <c r="F308" t="s">
        <v>342</v>
      </c>
      <c r="G308">
        <v>3884</v>
      </c>
      <c r="H308">
        <f t="shared" si="8"/>
        <v>0</v>
      </c>
      <c r="I308">
        <f t="shared" si="9"/>
        <v>3884</v>
      </c>
      <c r="J308" t="s">
        <v>10</v>
      </c>
    </row>
    <row r="309" spans="1:10">
      <c r="A309" s="2" t="s">
        <v>1216</v>
      </c>
      <c r="B309" t="s">
        <v>20</v>
      </c>
      <c r="C309">
        <v>76</v>
      </c>
      <c r="D309" t="s">
        <v>4</v>
      </c>
      <c r="E309" t="s">
        <v>343</v>
      </c>
      <c r="F309" t="s">
        <v>343</v>
      </c>
      <c r="G309">
        <v>4249</v>
      </c>
      <c r="H309">
        <f t="shared" si="8"/>
        <v>0</v>
      </c>
      <c r="I309">
        <f t="shared" si="9"/>
        <v>4249</v>
      </c>
      <c r="J309" t="s">
        <v>10</v>
      </c>
    </row>
    <row r="310" spans="1:10">
      <c r="A310" s="2" t="s">
        <v>1216</v>
      </c>
      <c r="B310" t="s">
        <v>20</v>
      </c>
      <c r="C310">
        <v>76</v>
      </c>
      <c r="D310" t="s">
        <v>4</v>
      </c>
      <c r="E310" t="s">
        <v>344</v>
      </c>
      <c r="F310" t="s">
        <v>344</v>
      </c>
      <c r="G310">
        <v>5282</v>
      </c>
      <c r="H310">
        <f t="shared" si="8"/>
        <v>0</v>
      </c>
      <c r="I310">
        <f t="shared" si="9"/>
        <v>5282</v>
      </c>
      <c r="J310" t="s">
        <v>10</v>
      </c>
    </row>
    <row r="311" spans="1:10">
      <c r="A311" s="2" t="s">
        <v>1216</v>
      </c>
      <c r="B311" t="s">
        <v>20</v>
      </c>
      <c r="C311">
        <v>76</v>
      </c>
      <c r="D311" t="s">
        <v>4</v>
      </c>
      <c r="E311" t="s">
        <v>345</v>
      </c>
      <c r="F311" t="s">
        <v>345</v>
      </c>
      <c r="G311">
        <v>3654</v>
      </c>
      <c r="H311">
        <f t="shared" si="8"/>
        <v>0</v>
      </c>
      <c r="I311">
        <f t="shared" si="9"/>
        <v>3654</v>
      </c>
      <c r="J311" t="s">
        <v>10</v>
      </c>
    </row>
    <row r="312" spans="1:10">
      <c r="A312" s="2" t="s">
        <v>1216</v>
      </c>
      <c r="B312" t="s">
        <v>20</v>
      </c>
      <c r="C312">
        <v>76</v>
      </c>
      <c r="D312" t="s">
        <v>4</v>
      </c>
      <c r="E312" t="s">
        <v>346</v>
      </c>
      <c r="F312" t="s">
        <v>346</v>
      </c>
      <c r="G312">
        <v>2472</v>
      </c>
      <c r="H312">
        <f t="shared" si="8"/>
        <v>0</v>
      </c>
      <c r="I312">
        <f t="shared" si="9"/>
        <v>2472</v>
      </c>
      <c r="J312" t="s">
        <v>10</v>
      </c>
    </row>
    <row r="313" spans="1:10">
      <c r="A313" s="2" t="s">
        <v>1216</v>
      </c>
      <c r="B313" t="s">
        <v>20</v>
      </c>
      <c r="C313">
        <v>76</v>
      </c>
      <c r="D313" t="s">
        <v>4</v>
      </c>
      <c r="E313" t="s">
        <v>347</v>
      </c>
      <c r="F313" t="s">
        <v>347</v>
      </c>
      <c r="G313">
        <v>3099</v>
      </c>
      <c r="H313">
        <f t="shared" si="8"/>
        <v>0</v>
      </c>
      <c r="I313">
        <f t="shared" si="9"/>
        <v>3099</v>
      </c>
      <c r="J313" t="s">
        <v>10</v>
      </c>
    </row>
    <row r="314" spans="1:10">
      <c r="A314" s="2" t="s">
        <v>1216</v>
      </c>
      <c r="B314" t="s">
        <v>20</v>
      </c>
      <c r="C314">
        <v>76</v>
      </c>
      <c r="D314" t="s">
        <v>4</v>
      </c>
      <c r="E314" t="s">
        <v>348</v>
      </c>
      <c r="F314" t="s">
        <v>348</v>
      </c>
      <c r="G314">
        <v>2926</v>
      </c>
      <c r="H314">
        <f t="shared" si="8"/>
        <v>0</v>
      </c>
      <c r="I314">
        <f t="shared" si="9"/>
        <v>2926</v>
      </c>
      <c r="J314" t="s">
        <v>10</v>
      </c>
    </row>
    <row r="315" spans="1:10">
      <c r="A315" s="2" t="s">
        <v>1216</v>
      </c>
      <c r="B315" t="s">
        <v>20</v>
      </c>
      <c r="C315">
        <v>76</v>
      </c>
      <c r="D315" t="s">
        <v>4</v>
      </c>
      <c r="E315" t="s">
        <v>349</v>
      </c>
      <c r="F315" t="s">
        <v>349</v>
      </c>
      <c r="G315">
        <v>3990</v>
      </c>
      <c r="H315">
        <f t="shared" si="8"/>
        <v>0</v>
      </c>
      <c r="I315">
        <f t="shared" si="9"/>
        <v>3990</v>
      </c>
      <c r="J315" t="s">
        <v>10</v>
      </c>
    </row>
    <row r="316" spans="1:10">
      <c r="A316" s="2" t="s">
        <v>1216</v>
      </c>
      <c r="B316" t="s">
        <v>20</v>
      </c>
      <c r="C316">
        <v>76</v>
      </c>
      <c r="D316" t="s">
        <v>4</v>
      </c>
      <c r="E316" t="s">
        <v>350</v>
      </c>
      <c r="F316" t="s">
        <v>350</v>
      </c>
      <c r="G316">
        <v>3058</v>
      </c>
      <c r="H316">
        <f t="shared" si="8"/>
        <v>0</v>
      </c>
      <c r="I316">
        <f t="shared" si="9"/>
        <v>3058</v>
      </c>
      <c r="J316" t="s">
        <v>10</v>
      </c>
    </row>
    <row r="317" spans="1:10">
      <c r="A317" s="2" t="s">
        <v>1216</v>
      </c>
      <c r="B317" t="s">
        <v>20</v>
      </c>
      <c r="C317">
        <v>76</v>
      </c>
      <c r="D317" t="s">
        <v>4</v>
      </c>
      <c r="E317" t="s">
        <v>351</v>
      </c>
      <c r="F317" t="s">
        <v>351</v>
      </c>
      <c r="G317">
        <v>6701</v>
      </c>
      <c r="H317">
        <f t="shared" si="8"/>
        <v>0</v>
      </c>
      <c r="I317">
        <f t="shared" si="9"/>
        <v>6701</v>
      </c>
      <c r="J317" t="s">
        <v>10</v>
      </c>
    </row>
    <row r="318" spans="1:10">
      <c r="A318" s="2" t="s">
        <v>1216</v>
      </c>
      <c r="B318" t="s">
        <v>20</v>
      </c>
      <c r="C318">
        <v>76</v>
      </c>
      <c r="D318" t="s">
        <v>4</v>
      </c>
      <c r="E318" t="s">
        <v>352</v>
      </c>
      <c r="F318" t="s">
        <v>352</v>
      </c>
      <c r="G318">
        <v>2473</v>
      </c>
      <c r="H318">
        <f t="shared" si="8"/>
        <v>0</v>
      </c>
      <c r="I318">
        <f t="shared" si="9"/>
        <v>2473</v>
      </c>
      <c r="J318" t="s">
        <v>10</v>
      </c>
    </row>
    <row r="319" spans="1:10">
      <c r="A319" s="2" t="s">
        <v>1216</v>
      </c>
      <c r="B319" t="s">
        <v>20</v>
      </c>
      <c r="C319">
        <v>76</v>
      </c>
      <c r="D319" t="s">
        <v>4</v>
      </c>
      <c r="E319" t="s">
        <v>353</v>
      </c>
      <c r="F319" t="s">
        <v>353</v>
      </c>
      <c r="G319">
        <v>3231</v>
      </c>
      <c r="H319">
        <f t="shared" si="8"/>
        <v>0</v>
      </c>
      <c r="I319">
        <f t="shared" si="9"/>
        <v>3231</v>
      </c>
      <c r="J319" t="s">
        <v>10</v>
      </c>
    </row>
    <row r="320" spans="1:10">
      <c r="A320" s="2" t="s">
        <v>1216</v>
      </c>
      <c r="B320" t="s">
        <v>20</v>
      </c>
      <c r="C320">
        <v>76</v>
      </c>
      <c r="D320" t="s">
        <v>4</v>
      </c>
      <c r="E320" t="s">
        <v>354</v>
      </c>
      <c r="F320" t="s">
        <v>354</v>
      </c>
      <c r="G320">
        <v>3282</v>
      </c>
      <c r="H320">
        <f t="shared" si="8"/>
        <v>0</v>
      </c>
      <c r="I320">
        <f t="shared" si="9"/>
        <v>3282</v>
      </c>
      <c r="J320" t="s">
        <v>10</v>
      </c>
    </row>
    <row r="321" spans="1:10">
      <c r="A321" s="2" t="s">
        <v>1216</v>
      </c>
      <c r="B321" t="s">
        <v>20</v>
      </c>
      <c r="C321">
        <v>76</v>
      </c>
      <c r="D321" t="s">
        <v>4</v>
      </c>
      <c r="E321" t="s">
        <v>355</v>
      </c>
      <c r="F321" t="s">
        <v>355</v>
      </c>
      <c r="G321">
        <v>3523</v>
      </c>
      <c r="H321">
        <f t="shared" si="8"/>
        <v>0</v>
      </c>
      <c r="I321">
        <f t="shared" si="9"/>
        <v>3523</v>
      </c>
      <c r="J321" t="s">
        <v>10</v>
      </c>
    </row>
    <row r="322" spans="1:10">
      <c r="A322" s="2" t="s">
        <v>1216</v>
      </c>
      <c r="B322" t="s">
        <v>20</v>
      </c>
      <c r="C322">
        <v>76</v>
      </c>
      <c r="D322" t="s">
        <v>4</v>
      </c>
      <c r="E322" t="s">
        <v>356</v>
      </c>
      <c r="F322" t="s">
        <v>356</v>
      </c>
      <c r="G322">
        <v>2856</v>
      </c>
      <c r="H322">
        <f t="shared" si="8"/>
        <v>0</v>
      </c>
      <c r="I322">
        <f t="shared" si="9"/>
        <v>2856</v>
      </c>
      <c r="J322" t="s">
        <v>10</v>
      </c>
    </row>
    <row r="323" spans="1:10">
      <c r="A323" s="2" t="s">
        <v>1216</v>
      </c>
      <c r="B323" t="s">
        <v>20</v>
      </c>
      <c r="C323">
        <v>76</v>
      </c>
      <c r="D323" t="s">
        <v>4</v>
      </c>
      <c r="E323" t="s">
        <v>357</v>
      </c>
      <c r="F323" t="s">
        <v>357</v>
      </c>
      <c r="G323">
        <v>6564</v>
      </c>
      <c r="H323">
        <f t="shared" ref="H323:H386" si="10">IF(G323&lt;0,1,0)</f>
        <v>0</v>
      </c>
      <c r="I323">
        <f t="shared" ref="I323:I386" si="11">ABS(G323)</f>
        <v>6564</v>
      </c>
      <c r="J323" t="s">
        <v>10</v>
      </c>
    </row>
    <row r="324" spans="1:10">
      <c r="A324" s="2" t="s">
        <v>1216</v>
      </c>
      <c r="B324" t="s">
        <v>20</v>
      </c>
      <c r="C324">
        <v>76</v>
      </c>
      <c r="D324" t="s">
        <v>4</v>
      </c>
      <c r="E324" t="s">
        <v>358</v>
      </c>
      <c r="F324" t="s">
        <v>358</v>
      </c>
      <c r="G324">
        <v>2238</v>
      </c>
      <c r="H324">
        <f t="shared" si="10"/>
        <v>0</v>
      </c>
      <c r="I324">
        <f t="shared" si="11"/>
        <v>2238</v>
      </c>
      <c r="J324" t="s">
        <v>10</v>
      </c>
    </row>
    <row r="325" spans="1:10">
      <c r="A325" s="2" t="s">
        <v>1216</v>
      </c>
      <c r="B325" t="s">
        <v>20</v>
      </c>
      <c r="C325">
        <v>76</v>
      </c>
      <c r="D325" t="s">
        <v>4</v>
      </c>
      <c r="E325" t="s">
        <v>359</v>
      </c>
      <c r="F325" t="s">
        <v>359</v>
      </c>
      <c r="G325">
        <v>3254</v>
      </c>
      <c r="H325">
        <f t="shared" si="10"/>
        <v>0</v>
      </c>
      <c r="I325">
        <f t="shared" si="11"/>
        <v>3254</v>
      </c>
      <c r="J325" t="s">
        <v>10</v>
      </c>
    </row>
    <row r="326" spans="1:10">
      <c r="A326" s="2" t="s">
        <v>1216</v>
      </c>
      <c r="B326" t="s">
        <v>20</v>
      </c>
      <c r="C326">
        <v>76</v>
      </c>
      <c r="D326" t="s">
        <v>4</v>
      </c>
      <c r="E326" t="s">
        <v>360</v>
      </c>
      <c r="F326" t="s">
        <v>360</v>
      </c>
      <c r="G326">
        <v>4506</v>
      </c>
      <c r="H326">
        <f t="shared" si="10"/>
        <v>0</v>
      </c>
      <c r="I326">
        <f t="shared" si="11"/>
        <v>4506</v>
      </c>
      <c r="J326" t="s">
        <v>10</v>
      </c>
    </row>
    <row r="327" spans="1:10">
      <c r="A327" s="2" t="s">
        <v>1216</v>
      </c>
      <c r="B327" t="s">
        <v>20</v>
      </c>
      <c r="C327">
        <v>76</v>
      </c>
      <c r="D327" t="s">
        <v>4</v>
      </c>
      <c r="E327" t="s">
        <v>361</v>
      </c>
      <c r="F327" t="s">
        <v>361</v>
      </c>
      <c r="G327">
        <v>2913</v>
      </c>
      <c r="H327">
        <f t="shared" si="10"/>
        <v>0</v>
      </c>
      <c r="I327">
        <f t="shared" si="11"/>
        <v>2913</v>
      </c>
      <c r="J327" t="s">
        <v>10</v>
      </c>
    </row>
    <row r="328" spans="1:10">
      <c r="A328" s="2" t="s">
        <v>1216</v>
      </c>
      <c r="B328" t="s">
        <v>20</v>
      </c>
      <c r="C328">
        <v>76</v>
      </c>
      <c r="D328" t="s">
        <v>4</v>
      </c>
      <c r="E328" t="s">
        <v>362</v>
      </c>
      <c r="F328" t="s">
        <v>362</v>
      </c>
      <c r="G328">
        <v>3560</v>
      </c>
      <c r="H328">
        <f t="shared" si="10"/>
        <v>0</v>
      </c>
      <c r="I328">
        <f t="shared" si="11"/>
        <v>3560</v>
      </c>
      <c r="J328" t="s">
        <v>10</v>
      </c>
    </row>
    <row r="329" spans="1:10">
      <c r="A329" s="2" t="s">
        <v>1216</v>
      </c>
      <c r="B329" t="s">
        <v>20</v>
      </c>
      <c r="C329">
        <v>76</v>
      </c>
      <c r="D329" t="s">
        <v>4</v>
      </c>
      <c r="E329" t="s">
        <v>363</v>
      </c>
      <c r="F329" t="s">
        <v>363</v>
      </c>
      <c r="G329">
        <v>4171</v>
      </c>
      <c r="H329">
        <f t="shared" si="10"/>
        <v>0</v>
      </c>
      <c r="I329">
        <f t="shared" si="11"/>
        <v>4171</v>
      </c>
      <c r="J329" t="s">
        <v>10</v>
      </c>
    </row>
    <row r="330" spans="1:10">
      <c r="A330" s="2" t="s">
        <v>1216</v>
      </c>
      <c r="B330" t="s">
        <v>20</v>
      </c>
      <c r="C330">
        <v>76</v>
      </c>
      <c r="D330" t="s">
        <v>4</v>
      </c>
      <c r="E330" t="s">
        <v>364</v>
      </c>
      <c r="F330" t="s">
        <v>364</v>
      </c>
      <c r="G330">
        <v>3615</v>
      </c>
      <c r="H330">
        <f t="shared" si="10"/>
        <v>0</v>
      </c>
      <c r="I330">
        <f t="shared" si="11"/>
        <v>3615</v>
      </c>
      <c r="J330" t="s">
        <v>10</v>
      </c>
    </row>
    <row r="331" spans="1:10">
      <c r="A331" s="2" t="s">
        <v>1216</v>
      </c>
      <c r="B331" t="s">
        <v>20</v>
      </c>
      <c r="C331">
        <v>76</v>
      </c>
      <c r="D331" t="s">
        <v>4</v>
      </c>
      <c r="E331" t="s">
        <v>365</v>
      </c>
      <c r="F331" t="s">
        <v>365</v>
      </c>
      <c r="G331">
        <v>3595</v>
      </c>
      <c r="H331">
        <f t="shared" si="10"/>
        <v>0</v>
      </c>
      <c r="I331">
        <f t="shared" si="11"/>
        <v>3595</v>
      </c>
      <c r="J331" t="s">
        <v>10</v>
      </c>
    </row>
    <row r="332" spans="1:10">
      <c r="A332" s="2" t="s">
        <v>1216</v>
      </c>
      <c r="B332" t="s">
        <v>20</v>
      </c>
      <c r="C332">
        <v>76</v>
      </c>
      <c r="D332" t="s">
        <v>4</v>
      </c>
      <c r="E332" t="s">
        <v>366</v>
      </c>
      <c r="F332" t="s">
        <v>366</v>
      </c>
      <c r="G332">
        <v>3375</v>
      </c>
      <c r="H332">
        <f t="shared" si="10"/>
        <v>0</v>
      </c>
      <c r="I332">
        <f t="shared" si="11"/>
        <v>3375</v>
      </c>
      <c r="J332" t="s">
        <v>10</v>
      </c>
    </row>
    <row r="333" spans="1:10">
      <c r="A333" s="2" t="s">
        <v>1216</v>
      </c>
      <c r="B333" t="s">
        <v>20</v>
      </c>
      <c r="C333">
        <v>76</v>
      </c>
      <c r="D333" t="s">
        <v>4</v>
      </c>
      <c r="E333" t="s">
        <v>367</v>
      </c>
      <c r="F333" t="s">
        <v>367</v>
      </c>
      <c r="G333">
        <v>2769</v>
      </c>
      <c r="H333">
        <f t="shared" si="10"/>
        <v>0</v>
      </c>
      <c r="I333">
        <f t="shared" si="11"/>
        <v>2769</v>
      </c>
      <c r="J333" t="s">
        <v>10</v>
      </c>
    </row>
    <row r="334" spans="1:10">
      <c r="A334" s="2" t="s">
        <v>1216</v>
      </c>
      <c r="B334" t="s">
        <v>20</v>
      </c>
      <c r="C334">
        <v>76</v>
      </c>
      <c r="D334" t="s">
        <v>4</v>
      </c>
      <c r="E334" t="s">
        <v>368</v>
      </c>
      <c r="F334" t="s">
        <v>368</v>
      </c>
      <c r="G334">
        <v>1564</v>
      </c>
      <c r="H334">
        <f t="shared" si="10"/>
        <v>0</v>
      </c>
      <c r="I334">
        <f t="shared" si="11"/>
        <v>1564</v>
      </c>
      <c r="J334" t="s">
        <v>10</v>
      </c>
    </row>
    <row r="335" spans="1:10">
      <c r="A335" s="2" t="s">
        <v>1216</v>
      </c>
      <c r="B335" t="s">
        <v>20</v>
      </c>
      <c r="C335">
        <v>76</v>
      </c>
      <c r="D335" t="s">
        <v>4</v>
      </c>
      <c r="E335" t="s">
        <v>369</v>
      </c>
      <c r="F335" t="s">
        <v>369</v>
      </c>
      <c r="G335">
        <v>3764</v>
      </c>
      <c r="H335">
        <f t="shared" si="10"/>
        <v>0</v>
      </c>
      <c r="I335">
        <f t="shared" si="11"/>
        <v>3764</v>
      </c>
      <c r="J335" t="s">
        <v>10</v>
      </c>
    </row>
    <row r="336" spans="1:10">
      <c r="A336" s="2" t="s">
        <v>1216</v>
      </c>
      <c r="B336" t="s">
        <v>20</v>
      </c>
      <c r="C336">
        <v>76</v>
      </c>
      <c r="D336" t="s">
        <v>4</v>
      </c>
      <c r="E336" t="s">
        <v>370</v>
      </c>
      <c r="F336" t="s">
        <v>370</v>
      </c>
      <c r="G336">
        <v>2489</v>
      </c>
      <c r="H336">
        <f t="shared" si="10"/>
        <v>0</v>
      </c>
      <c r="I336">
        <f t="shared" si="11"/>
        <v>2489</v>
      </c>
      <c r="J336" t="s">
        <v>10</v>
      </c>
    </row>
    <row r="337" spans="1:10">
      <c r="A337" s="2" t="s">
        <v>1216</v>
      </c>
      <c r="B337" t="s">
        <v>20</v>
      </c>
      <c r="C337">
        <v>76</v>
      </c>
      <c r="D337" t="s">
        <v>4</v>
      </c>
      <c r="E337" t="s">
        <v>371</v>
      </c>
      <c r="F337" t="s">
        <v>371</v>
      </c>
      <c r="G337">
        <v>3206</v>
      </c>
      <c r="H337">
        <f t="shared" si="10"/>
        <v>0</v>
      </c>
      <c r="I337">
        <f t="shared" si="11"/>
        <v>3206</v>
      </c>
      <c r="J337" t="s">
        <v>10</v>
      </c>
    </row>
    <row r="338" spans="1:10">
      <c r="A338" s="2" t="s">
        <v>1216</v>
      </c>
      <c r="B338" t="s">
        <v>20</v>
      </c>
      <c r="C338">
        <v>76</v>
      </c>
      <c r="D338" t="s">
        <v>4</v>
      </c>
      <c r="E338" t="s">
        <v>372</v>
      </c>
      <c r="F338" t="s">
        <v>372</v>
      </c>
      <c r="G338">
        <v>3321</v>
      </c>
      <c r="H338">
        <f t="shared" si="10"/>
        <v>0</v>
      </c>
      <c r="I338">
        <f t="shared" si="11"/>
        <v>3321</v>
      </c>
      <c r="J338" t="s">
        <v>10</v>
      </c>
    </row>
    <row r="339" spans="1:10">
      <c r="A339" s="2" t="s">
        <v>1216</v>
      </c>
      <c r="B339" t="s">
        <v>20</v>
      </c>
      <c r="C339">
        <v>76</v>
      </c>
      <c r="D339" t="s">
        <v>4</v>
      </c>
      <c r="E339" t="s">
        <v>373</v>
      </c>
      <c r="F339" t="s">
        <v>373</v>
      </c>
      <c r="G339">
        <v>2430</v>
      </c>
      <c r="H339">
        <f t="shared" si="10"/>
        <v>0</v>
      </c>
      <c r="I339">
        <f t="shared" si="11"/>
        <v>2430</v>
      </c>
      <c r="J339" t="s">
        <v>10</v>
      </c>
    </row>
    <row r="340" spans="1:10">
      <c r="A340" s="2" t="s">
        <v>1216</v>
      </c>
      <c r="B340" t="s">
        <v>20</v>
      </c>
      <c r="C340">
        <v>76</v>
      </c>
      <c r="D340" t="s">
        <v>4</v>
      </c>
      <c r="E340" t="s">
        <v>374</v>
      </c>
      <c r="F340" t="s">
        <v>374</v>
      </c>
      <c r="G340">
        <v>2667</v>
      </c>
      <c r="H340">
        <f t="shared" si="10"/>
        <v>0</v>
      </c>
      <c r="I340">
        <f t="shared" si="11"/>
        <v>2667</v>
      </c>
      <c r="J340" t="s">
        <v>10</v>
      </c>
    </row>
    <row r="341" spans="1:10">
      <c r="A341" s="2" t="s">
        <v>1216</v>
      </c>
      <c r="B341" t="s">
        <v>20</v>
      </c>
      <c r="C341">
        <v>76</v>
      </c>
      <c r="D341" t="s">
        <v>4</v>
      </c>
      <c r="E341" t="s">
        <v>375</v>
      </c>
      <c r="F341" t="s">
        <v>375</v>
      </c>
      <c r="G341">
        <v>2023</v>
      </c>
      <c r="H341">
        <f t="shared" si="10"/>
        <v>0</v>
      </c>
      <c r="I341">
        <f t="shared" si="11"/>
        <v>2023</v>
      </c>
      <c r="J341" t="s">
        <v>10</v>
      </c>
    </row>
    <row r="342" spans="1:10">
      <c r="A342" s="2" t="s">
        <v>1216</v>
      </c>
      <c r="B342" t="s">
        <v>20</v>
      </c>
      <c r="C342">
        <v>76</v>
      </c>
      <c r="D342" t="s">
        <v>4</v>
      </c>
      <c r="E342" t="s">
        <v>376</v>
      </c>
      <c r="F342" t="s">
        <v>376</v>
      </c>
      <c r="G342">
        <v>2791</v>
      </c>
      <c r="H342">
        <f t="shared" si="10"/>
        <v>0</v>
      </c>
      <c r="I342">
        <f t="shared" si="11"/>
        <v>2791</v>
      </c>
      <c r="J342" t="s">
        <v>10</v>
      </c>
    </row>
    <row r="343" spans="1:10">
      <c r="A343" s="2" t="s">
        <v>1216</v>
      </c>
      <c r="B343" t="s">
        <v>20</v>
      </c>
      <c r="C343">
        <v>76</v>
      </c>
      <c r="D343" t="s">
        <v>4</v>
      </c>
      <c r="E343" t="s">
        <v>377</v>
      </c>
      <c r="F343" t="s">
        <v>377</v>
      </c>
      <c r="G343">
        <v>3301</v>
      </c>
      <c r="H343">
        <f t="shared" si="10"/>
        <v>0</v>
      </c>
      <c r="I343">
        <f t="shared" si="11"/>
        <v>3301</v>
      </c>
      <c r="J343" t="s">
        <v>10</v>
      </c>
    </row>
    <row r="344" spans="1:10">
      <c r="A344" s="2" t="s">
        <v>1216</v>
      </c>
      <c r="B344" t="s">
        <v>20</v>
      </c>
      <c r="C344">
        <v>76</v>
      </c>
      <c r="D344" t="s">
        <v>4</v>
      </c>
      <c r="E344" t="s">
        <v>378</v>
      </c>
      <c r="F344" t="s">
        <v>378</v>
      </c>
      <c r="G344">
        <v>2648</v>
      </c>
      <c r="H344">
        <f t="shared" si="10"/>
        <v>0</v>
      </c>
      <c r="I344">
        <f t="shared" si="11"/>
        <v>2648</v>
      </c>
      <c r="J344" t="s">
        <v>10</v>
      </c>
    </row>
    <row r="345" spans="1:10">
      <c r="A345" s="2" t="s">
        <v>1216</v>
      </c>
      <c r="B345" t="s">
        <v>20</v>
      </c>
      <c r="C345">
        <v>76</v>
      </c>
      <c r="D345" t="s">
        <v>4</v>
      </c>
      <c r="E345" t="s">
        <v>379</v>
      </c>
      <c r="F345" t="s">
        <v>379</v>
      </c>
      <c r="G345">
        <v>3318</v>
      </c>
      <c r="H345">
        <f t="shared" si="10"/>
        <v>0</v>
      </c>
      <c r="I345">
        <f t="shared" si="11"/>
        <v>3318</v>
      </c>
      <c r="J345" t="s">
        <v>10</v>
      </c>
    </row>
    <row r="346" spans="1:10">
      <c r="A346" s="2" t="s">
        <v>1216</v>
      </c>
      <c r="B346" t="s">
        <v>20</v>
      </c>
      <c r="C346">
        <v>76</v>
      </c>
      <c r="D346" t="s">
        <v>4</v>
      </c>
      <c r="E346" t="s">
        <v>380</v>
      </c>
      <c r="F346" t="s">
        <v>380</v>
      </c>
      <c r="G346">
        <v>3359</v>
      </c>
      <c r="H346">
        <f t="shared" si="10"/>
        <v>0</v>
      </c>
      <c r="I346">
        <f t="shared" si="11"/>
        <v>3359</v>
      </c>
      <c r="J346" t="s">
        <v>10</v>
      </c>
    </row>
    <row r="347" spans="1:10">
      <c r="A347" s="2" t="s">
        <v>1216</v>
      </c>
      <c r="B347" t="s">
        <v>20</v>
      </c>
      <c r="C347">
        <v>76</v>
      </c>
      <c r="D347" t="s">
        <v>4</v>
      </c>
      <c r="E347" t="s">
        <v>381</v>
      </c>
      <c r="F347" t="s">
        <v>381</v>
      </c>
      <c r="G347">
        <v>3094</v>
      </c>
      <c r="H347">
        <f t="shared" si="10"/>
        <v>0</v>
      </c>
      <c r="I347">
        <f t="shared" si="11"/>
        <v>3094</v>
      </c>
      <c r="J347" t="s">
        <v>10</v>
      </c>
    </row>
    <row r="348" spans="1:10">
      <c r="A348" s="2" t="s">
        <v>1216</v>
      </c>
      <c r="B348" t="s">
        <v>20</v>
      </c>
      <c r="C348">
        <v>76</v>
      </c>
      <c r="D348" t="s">
        <v>4</v>
      </c>
      <c r="E348" t="s">
        <v>382</v>
      </c>
      <c r="F348" t="s">
        <v>382</v>
      </c>
      <c r="G348">
        <v>2561</v>
      </c>
      <c r="H348">
        <f t="shared" si="10"/>
        <v>0</v>
      </c>
      <c r="I348">
        <f t="shared" si="11"/>
        <v>2561</v>
      </c>
      <c r="J348" t="s">
        <v>10</v>
      </c>
    </row>
    <row r="349" spans="1:10">
      <c r="A349" s="2" t="s">
        <v>1216</v>
      </c>
      <c r="B349" t="s">
        <v>20</v>
      </c>
      <c r="C349">
        <v>76</v>
      </c>
      <c r="D349" t="s">
        <v>4</v>
      </c>
      <c r="E349" t="s">
        <v>383</v>
      </c>
      <c r="F349" t="s">
        <v>383</v>
      </c>
      <c r="G349">
        <v>3152</v>
      </c>
      <c r="H349">
        <f t="shared" si="10"/>
        <v>0</v>
      </c>
      <c r="I349">
        <f t="shared" si="11"/>
        <v>3152</v>
      </c>
      <c r="J349" t="s">
        <v>10</v>
      </c>
    </row>
    <row r="350" spans="1:10">
      <c r="A350" s="2" t="s">
        <v>1216</v>
      </c>
      <c r="B350" t="s">
        <v>20</v>
      </c>
      <c r="C350">
        <v>76</v>
      </c>
      <c r="D350" t="s">
        <v>4</v>
      </c>
      <c r="E350" t="s">
        <v>384</v>
      </c>
      <c r="F350" t="s">
        <v>384</v>
      </c>
      <c r="G350">
        <v>3370</v>
      </c>
      <c r="H350">
        <f t="shared" si="10"/>
        <v>0</v>
      </c>
      <c r="I350">
        <f t="shared" si="11"/>
        <v>3370</v>
      </c>
      <c r="J350" t="s">
        <v>10</v>
      </c>
    </row>
    <row r="351" spans="1:10">
      <c r="A351" s="2" t="s">
        <v>1216</v>
      </c>
      <c r="B351" t="s">
        <v>20</v>
      </c>
      <c r="C351">
        <v>76</v>
      </c>
      <c r="D351" t="s">
        <v>4</v>
      </c>
      <c r="E351" t="s">
        <v>385</v>
      </c>
      <c r="F351" t="s">
        <v>385</v>
      </c>
      <c r="G351">
        <v>1917</v>
      </c>
      <c r="H351">
        <f t="shared" si="10"/>
        <v>0</v>
      </c>
      <c r="I351">
        <f t="shared" si="11"/>
        <v>1917</v>
      </c>
      <c r="J351" t="s">
        <v>10</v>
      </c>
    </row>
    <row r="352" spans="1:10">
      <c r="A352" s="2" t="s">
        <v>1216</v>
      </c>
      <c r="B352" t="s">
        <v>20</v>
      </c>
      <c r="C352">
        <v>76</v>
      </c>
      <c r="D352" t="s">
        <v>4</v>
      </c>
      <c r="E352" t="s">
        <v>386</v>
      </c>
      <c r="F352" t="s">
        <v>386</v>
      </c>
      <c r="G352">
        <v>2410</v>
      </c>
      <c r="H352">
        <f t="shared" si="10"/>
        <v>0</v>
      </c>
      <c r="I352">
        <f t="shared" si="11"/>
        <v>2410</v>
      </c>
      <c r="J352" t="s">
        <v>10</v>
      </c>
    </row>
    <row r="353" spans="1:10">
      <c r="A353" s="2" t="s">
        <v>1216</v>
      </c>
      <c r="B353" t="s">
        <v>20</v>
      </c>
      <c r="C353">
        <v>76</v>
      </c>
      <c r="D353" t="s">
        <v>4</v>
      </c>
      <c r="E353" t="s">
        <v>387</v>
      </c>
      <c r="F353" t="s">
        <v>387</v>
      </c>
      <c r="G353">
        <v>3029</v>
      </c>
      <c r="H353">
        <f t="shared" si="10"/>
        <v>0</v>
      </c>
      <c r="I353">
        <f t="shared" si="11"/>
        <v>3029</v>
      </c>
      <c r="J353" t="s">
        <v>10</v>
      </c>
    </row>
    <row r="354" spans="1:10">
      <c r="A354" s="2" t="s">
        <v>1216</v>
      </c>
      <c r="B354" t="s">
        <v>20</v>
      </c>
      <c r="C354">
        <v>76</v>
      </c>
      <c r="D354" t="s">
        <v>4</v>
      </c>
      <c r="E354" t="s">
        <v>388</v>
      </c>
      <c r="F354" t="s">
        <v>388</v>
      </c>
      <c r="G354">
        <v>3480</v>
      </c>
      <c r="H354">
        <f t="shared" si="10"/>
        <v>0</v>
      </c>
      <c r="I354">
        <f t="shared" si="11"/>
        <v>3480</v>
      </c>
      <c r="J354" t="s">
        <v>10</v>
      </c>
    </row>
    <row r="355" spans="1:10">
      <c r="A355" s="2" t="s">
        <v>1216</v>
      </c>
      <c r="B355" t="s">
        <v>20</v>
      </c>
      <c r="C355">
        <v>76</v>
      </c>
      <c r="D355" t="s">
        <v>4</v>
      </c>
      <c r="E355" t="s">
        <v>389</v>
      </c>
      <c r="F355" t="s">
        <v>389</v>
      </c>
      <c r="G355">
        <v>2827</v>
      </c>
      <c r="H355">
        <f t="shared" si="10"/>
        <v>0</v>
      </c>
      <c r="I355">
        <f t="shared" si="11"/>
        <v>2827</v>
      </c>
      <c r="J355" t="s">
        <v>10</v>
      </c>
    </row>
    <row r="356" spans="1:10">
      <c r="A356" s="2" t="s">
        <v>1216</v>
      </c>
      <c r="B356" t="s">
        <v>20</v>
      </c>
      <c r="C356">
        <v>76</v>
      </c>
      <c r="D356" t="s">
        <v>4</v>
      </c>
      <c r="E356" t="s">
        <v>390</v>
      </c>
      <c r="F356" t="s">
        <v>390</v>
      </c>
      <c r="G356">
        <v>3794</v>
      </c>
      <c r="H356">
        <f t="shared" si="10"/>
        <v>0</v>
      </c>
      <c r="I356">
        <f t="shared" si="11"/>
        <v>3794</v>
      </c>
      <c r="J356" t="s">
        <v>10</v>
      </c>
    </row>
    <row r="357" spans="1:10">
      <c r="A357" s="2" t="s">
        <v>1216</v>
      </c>
      <c r="B357" t="s">
        <v>20</v>
      </c>
      <c r="C357">
        <v>76</v>
      </c>
      <c r="D357" t="s">
        <v>4</v>
      </c>
      <c r="E357" t="s">
        <v>391</v>
      </c>
      <c r="F357" t="s">
        <v>391</v>
      </c>
      <c r="G357">
        <v>3105</v>
      </c>
      <c r="H357">
        <f t="shared" si="10"/>
        <v>0</v>
      </c>
      <c r="I357">
        <f t="shared" si="11"/>
        <v>3105</v>
      </c>
      <c r="J357" t="s">
        <v>10</v>
      </c>
    </row>
    <row r="358" spans="1:10">
      <c r="A358" s="2" t="s">
        <v>1216</v>
      </c>
      <c r="B358" t="s">
        <v>20</v>
      </c>
      <c r="C358">
        <v>76</v>
      </c>
      <c r="D358" t="s">
        <v>4</v>
      </c>
      <c r="E358" t="s">
        <v>392</v>
      </c>
      <c r="F358" t="s">
        <v>392</v>
      </c>
      <c r="G358">
        <v>2438</v>
      </c>
      <c r="H358">
        <f t="shared" si="10"/>
        <v>0</v>
      </c>
      <c r="I358">
        <f t="shared" si="11"/>
        <v>2438</v>
      </c>
      <c r="J358" t="s">
        <v>10</v>
      </c>
    </row>
    <row r="359" spans="1:10">
      <c r="A359" s="2" t="s">
        <v>1216</v>
      </c>
      <c r="B359" t="s">
        <v>20</v>
      </c>
      <c r="C359">
        <v>76</v>
      </c>
      <c r="D359" t="s">
        <v>4</v>
      </c>
      <c r="E359" t="s">
        <v>393</v>
      </c>
      <c r="F359" t="s">
        <v>393</v>
      </c>
      <c r="G359">
        <v>2086</v>
      </c>
      <c r="H359">
        <f t="shared" si="10"/>
        <v>0</v>
      </c>
      <c r="I359">
        <f t="shared" si="11"/>
        <v>2086</v>
      </c>
      <c r="J359" t="s">
        <v>10</v>
      </c>
    </row>
    <row r="360" spans="1:10">
      <c r="A360" s="2" t="s">
        <v>1216</v>
      </c>
      <c r="B360" t="s">
        <v>20</v>
      </c>
      <c r="C360">
        <v>76</v>
      </c>
      <c r="D360" t="s">
        <v>4</v>
      </c>
      <c r="E360" t="s">
        <v>394</v>
      </c>
      <c r="F360" t="s">
        <v>394</v>
      </c>
      <c r="G360">
        <v>3083</v>
      </c>
      <c r="H360">
        <f t="shared" si="10"/>
        <v>0</v>
      </c>
      <c r="I360">
        <f t="shared" si="11"/>
        <v>3083</v>
      </c>
      <c r="J360" t="s">
        <v>10</v>
      </c>
    </row>
    <row r="361" spans="1:10">
      <c r="A361" s="2" t="s">
        <v>1216</v>
      </c>
      <c r="B361" t="s">
        <v>20</v>
      </c>
      <c r="C361">
        <v>76</v>
      </c>
      <c r="D361" t="s">
        <v>4</v>
      </c>
      <c r="E361" t="s">
        <v>395</v>
      </c>
      <c r="F361" t="s">
        <v>395</v>
      </c>
      <c r="G361">
        <v>2254</v>
      </c>
      <c r="H361">
        <f t="shared" si="10"/>
        <v>0</v>
      </c>
      <c r="I361">
        <f t="shared" si="11"/>
        <v>2254</v>
      </c>
      <c r="J361" t="s">
        <v>10</v>
      </c>
    </row>
    <row r="362" spans="1:10">
      <c r="A362" s="2" t="s">
        <v>1216</v>
      </c>
      <c r="B362" t="s">
        <v>20</v>
      </c>
      <c r="C362">
        <v>76</v>
      </c>
      <c r="D362" t="s">
        <v>4</v>
      </c>
      <c r="E362" t="s">
        <v>396</v>
      </c>
      <c r="F362" t="s">
        <v>396</v>
      </c>
      <c r="G362">
        <v>2089</v>
      </c>
      <c r="H362">
        <f t="shared" si="10"/>
        <v>0</v>
      </c>
      <c r="I362">
        <f t="shared" si="11"/>
        <v>2089</v>
      </c>
      <c r="J362" t="s">
        <v>10</v>
      </c>
    </row>
    <row r="363" spans="1:10">
      <c r="A363" s="2" t="s">
        <v>1216</v>
      </c>
      <c r="B363" t="s">
        <v>20</v>
      </c>
      <c r="C363">
        <v>76</v>
      </c>
      <c r="D363" t="s">
        <v>4</v>
      </c>
      <c r="E363" t="s">
        <v>397</v>
      </c>
      <c r="F363" t="s">
        <v>397</v>
      </c>
      <c r="G363">
        <v>2533</v>
      </c>
      <c r="H363">
        <f t="shared" si="10"/>
        <v>0</v>
      </c>
      <c r="I363">
        <f t="shared" si="11"/>
        <v>2533</v>
      </c>
      <c r="J363" t="s">
        <v>10</v>
      </c>
    </row>
    <row r="364" spans="1:10">
      <c r="A364" s="2" t="s">
        <v>1216</v>
      </c>
      <c r="B364" t="s">
        <v>20</v>
      </c>
      <c r="C364">
        <v>76</v>
      </c>
      <c r="D364" t="s">
        <v>4</v>
      </c>
      <c r="E364" t="s">
        <v>398</v>
      </c>
      <c r="F364" t="s">
        <v>398</v>
      </c>
      <c r="G364">
        <v>3454</v>
      </c>
      <c r="H364">
        <f t="shared" si="10"/>
        <v>0</v>
      </c>
      <c r="I364">
        <f t="shared" si="11"/>
        <v>3454</v>
      </c>
      <c r="J364" t="s">
        <v>10</v>
      </c>
    </row>
    <row r="365" spans="1:10">
      <c r="A365" s="2" t="s">
        <v>1216</v>
      </c>
      <c r="B365" t="s">
        <v>20</v>
      </c>
      <c r="C365">
        <v>76</v>
      </c>
      <c r="D365" t="s">
        <v>4</v>
      </c>
      <c r="E365" t="s">
        <v>399</v>
      </c>
      <c r="F365" t="s">
        <v>399</v>
      </c>
      <c r="G365">
        <v>2471</v>
      </c>
      <c r="H365">
        <f t="shared" si="10"/>
        <v>0</v>
      </c>
      <c r="I365">
        <f t="shared" si="11"/>
        <v>2471</v>
      </c>
      <c r="J365" t="s">
        <v>10</v>
      </c>
    </row>
    <row r="366" spans="1:10">
      <c r="A366" s="2" t="s">
        <v>1216</v>
      </c>
      <c r="B366" t="s">
        <v>20</v>
      </c>
      <c r="C366">
        <v>76</v>
      </c>
      <c r="D366" t="s">
        <v>4</v>
      </c>
      <c r="E366" t="s">
        <v>400</v>
      </c>
      <c r="F366" t="s">
        <v>400</v>
      </c>
      <c r="G366">
        <v>3247</v>
      </c>
      <c r="H366">
        <f t="shared" si="10"/>
        <v>0</v>
      </c>
      <c r="I366">
        <f t="shared" si="11"/>
        <v>3247</v>
      </c>
      <c r="J366" t="s">
        <v>10</v>
      </c>
    </row>
    <row r="367" spans="1:10">
      <c r="A367" s="2" t="s">
        <v>1216</v>
      </c>
      <c r="B367" t="s">
        <v>20</v>
      </c>
      <c r="C367">
        <v>76</v>
      </c>
      <c r="D367" t="s">
        <v>4</v>
      </c>
      <c r="E367" t="s">
        <v>401</v>
      </c>
      <c r="F367" t="s">
        <v>401</v>
      </c>
      <c r="G367">
        <v>2726</v>
      </c>
      <c r="H367">
        <f t="shared" si="10"/>
        <v>0</v>
      </c>
      <c r="I367">
        <f t="shared" si="11"/>
        <v>2726</v>
      </c>
      <c r="J367" t="s">
        <v>10</v>
      </c>
    </row>
    <row r="368" spans="1:10">
      <c r="A368" s="2" t="s">
        <v>1216</v>
      </c>
      <c r="B368" t="s">
        <v>20</v>
      </c>
      <c r="C368">
        <v>76</v>
      </c>
      <c r="D368" t="s">
        <v>4</v>
      </c>
      <c r="E368" t="s">
        <v>402</v>
      </c>
      <c r="F368" t="s">
        <v>402</v>
      </c>
      <c r="G368">
        <v>2338</v>
      </c>
      <c r="H368">
        <f t="shared" si="10"/>
        <v>0</v>
      </c>
      <c r="I368">
        <f t="shared" si="11"/>
        <v>2338</v>
      </c>
      <c r="J368" t="s">
        <v>10</v>
      </c>
    </row>
    <row r="369" spans="1:10">
      <c r="A369" s="2" t="s">
        <v>1216</v>
      </c>
      <c r="B369" t="s">
        <v>20</v>
      </c>
      <c r="C369">
        <v>76</v>
      </c>
      <c r="D369" t="s">
        <v>4</v>
      </c>
      <c r="E369" t="s">
        <v>403</v>
      </c>
      <c r="F369" t="s">
        <v>403</v>
      </c>
      <c r="G369">
        <v>3498</v>
      </c>
      <c r="H369">
        <f t="shared" si="10"/>
        <v>0</v>
      </c>
      <c r="I369">
        <f t="shared" si="11"/>
        <v>3498</v>
      </c>
      <c r="J369" t="s">
        <v>10</v>
      </c>
    </row>
    <row r="370" spans="1:10">
      <c r="A370" s="2" t="s">
        <v>1216</v>
      </c>
      <c r="B370" t="s">
        <v>20</v>
      </c>
      <c r="C370">
        <v>76</v>
      </c>
      <c r="D370" t="s">
        <v>4</v>
      </c>
      <c r="E370" t="s">
        <v>404</v>
      </c>
      <c r="F370" t="s">
        <v>404</v>
      </c>
      <c r="G370">
        <v>2505</v>
      </c>
      <c r="H370">
        <f t="shared" si="10"/>
        <v>0</v>
      </c>
      <c r="I370">
        <f t="shared" si="11"/>
        <v>2505</v>
      </c>
      <c r="J370" t="s">
        <v>10</v>
      </c>
    </row>
    <row r="371" spans="1:10">
      <c r="A371" s="2" t="s">
        <v>1216</v>
      </c>
      <c r="B371" t="s">
        <v>20</v>
      </c>
      <c r="C371">
        <v>76</v>
      </c>
      <c r="D371" t="s">
        <v>4</v>
      </c>
      <c r="E371" t="s">
        <v>405</v>
      </c>
      <c r="F371" t="s">
        <v>405</v>
      </c>
      <c r="G371">
        <v>2593</v>
      </c>
      <c r="H371">
        <f t="shared" si="10"/>
        <v>0</v>
      </c>
      <c r="I371">
        <f t="shared" si="11"/>
        <v>2593</v>
      </c>
      <c r="J371" t="s">
        <v>10</v>
      </c>
    </row>
    <row r="372" spans="1:10">
      <c r="A372" s="2" t="s">
        <v>1216</v>
      </c>
      <c r="B372" t="s">
        <v>20</v>
      </c>
      <c r="C372">
        <v>76</v>
      </c>
      <c r="D372" t="s">
        <v>4</v>
      </c>
      <c r="E372" t="s">
        <v>406</v>
      </c>
      <c r="F372" t="s">
        <v>406</v>
      </c>
      <c r="G372">
        <v>3015</v>
      </c>
      <c r="H372">
        <f t="shared" si="10"/>
        <v>0</v>
      </c>
      <c r="I372">
        <f t="shared" si="11"/>
        <v>3015</v>
      </c>
      <c r="J372" t="s">
        <v>10</v>
      </c>
    </row>
    <row r="373" spans="1:10">
      <c r="A373" s="2" t="s">
        <v>1216</v>
      </c>
      <c r="B373" t="s">
        <v>20</v>
      </c>
      <c r="C373">
        <v>76</v>
      </c>
      <c r="D373" t="s">
        <v>4</v>
      </c>
      <c r="E373" t="s">
        <v>407</v>
      </c>
      <c r="F373" t="s">
        <v>407</v>
      </c>
      <c r="G373">
        <v>3154</v>
      </c>
      <c r="H373">
        <f t="shared" si="10"/>
        <v>0</v>
      </c>
      <c r="I373">
        <f t="shared" si="11"/>
        <v>3154</v>
      </c>
      <c r="J373" t="s">
        <v>10</v>
      </c>
    </row>
    <row r="374" spans="1:10">
      <c r="A374" s="2" t="s">
        <v>1216</v>
      </c>
      <c r="B374" t="s">
        <v>20</v>
      </c>
      <c r="C374">
        <v>76</v>
      </c>
      <c r="D374" t="s">
        <v>4</v>
      </c>
      <c r="E374" t="s">
        <v>408</v>
      </c>
      <c r="F374" t="s">
        <v>408</v>
      </c>
      <c r="G374">
        <v>2267</v>
      </c>
      <c r="H374">
        <f t="shared" si="10"/>
        <v>0</v>
      </c>
      <c r="I374">
        <f t="shared" si="11"/>
        <v>2267</v>
      </c>
      <c r="J374" t="s">
        <v>10</v>
      </c>
    </row>
    <row r="375" spans="1:10">
      <c r="A375" s="2" t="s">
        <v>1216</v>
      </c>
      <c r="B375" t="s">
        <v>20</v>
      </c>
      <c r="C375">
        <v>76</v>
      </c>
      <c r="D375" t="s">
        <v>4</v>
      </c>
      <c r="E375" t="s">
        <v>409</v>
      </c>
      <c r="F375" t="s">
        <v>409</v>
      </c>
      <c r="G375">
        <v>1995</v>
      </c>
      <c r="H375">
        <f t="shared" si="10"/>
        <v>0</v>
      </c>
      <c r="I375">
        <f t="shared" si="11"/>
        <v>1995</v>
      </c>
      <c r="J375" t="s">
        <v>10</v>
      </c>
    </row>
    <row r="376" spans="1:10">
      <c r="A376" s="2" t="s">
        <v>1216</v>
      </c>
      <c r="B376" t="s">
        <v>20</v>
      </c>
      <c r="C376">
        <v>76</v>
      </c>
      <c r="D376" t="s">
        <v>4</v>
      </c>
      <c r="E376" t="s">
        <v>410</v>
      </c>
      <c r="F376" t="s">
        <v>410</v>
      </c>
      <c r="G376">
        <v>2192</v>
      </c>
      <c r="H376">
        <f t="shared" si="10"/>
        <v>0</v>
      </c>
      <c r="I376">
        <f t="shared" si="11"/>
        <v>2192</v>
      </c>
      <c r="J376" t="s">
        <v>10</v>
      </c>
    </row>
    <row r="377" spans="1:10">
      <c r="A377" s="2" t="s">
        <v>1216</v>
      </c>
      <c r="B377" t="s">
        <v>20</v>
      </c>
      <c r="C377">
        <v>76</v>
      </c>
      <c r="D377" t="s">
        <v>4</v>
      </c>
      <c r="E377" t="s">
        <v>411</v>
      </c>
      <c r="F377" t="s">
        <v>411</v>
      </c>
      <c r="G377">
        <v>3099</v>
      </c>
      <c r="H377">
        <f t="shared" si="10"/>
        <v>0</v>
      </c>
      <c r="I377">
        <f t="shared" si="11"/>
        <v>3099</v>
      </c>
      <c r="J377" t="s">
        <v>10</v>
      </c>
    </row>
    <row r="378" spans="1:10">
      <c r="A378" s="2" t="s">
        <v>1216</v>
      </c>
      <c r="B378" t="s">
        <v>20</v>
      </c>
      <c r="C378">
        <v>76</v>
      </c>
      <c r="D378" t="s">
        <v>4</v>
      </c>
      <c r="E378" t="s">
        <v>412</v>
      </c>
      <c r="F378" t="s">
        <v>412</v>
      </c>
      <c r="G378">
        <v>2446</v>
      </c>
      <c r="H378">
        <f t="shared" si="10"/>
        <v>0</v>
      </c>
      <c r="I378">
        <f t="shared" si="11"/>
        <v>2446</v>
      </c>
      <c r="J378" t="s">
        <v>10</v>
      </c>
    </row>
    <row r="379" spans="1:10">
      <c r="A379" s="2" t="s">
        <v>1216</v>
      </c>
      <c r="B379" t="s">
        <v>20</v>
      </c>
      <c r="C379">
        <v>76</v>
      </c>
      <c r="D379" t="s">
        <v>4</v>
      </c>
      <c r="E379" t="s">
        <v>413</v>
      </c>
      <c r="F379" t="s">
        <v>413</v>
      </c>
      <c r="G379">
        <v>3926</v>
      </c>
      <c r="H379">
        <f t="shared" si="10"/>
        <v>0</v>
      </c>
      <c r="I379">
        <f t="shared" si="11"/>
        <v>3926</v>
      </c>
      <c r="J379" t="s">
        <v>10</v>
      </c>
    </row>
    <row r="380" spans="1:10">
      <c r="A380" s="2" t="s">
        <v>1216</v>
      </c>
      <c r="B380" t="s">
        <v>20</v>
      </c>
      <c r="C380">
        <v>76</v>
      </c>
      <c r="D380" t="s">
        <v>4</v>
      </c>
      <c r="E380" t="s">
        <v>414</v>
      </c>
      <c r="F380" t="s">
        <v>414</v>
      </c>
      <c r="G380">
        <v>2902</v>
      </c>
      <c r="H380">
        <f t="shared" si="10"/>
        <v>0</v>
      </c>
      <c r="I380">
        <f t="shared" si="11"/>
        <v>2902</v>
      </c>
      <c r="J380" t="s">
        <v>10</v>
      </c>
    </row>
    <row r="381" spans="1:10">
      <c r="A381" s="2" t="s">
        <v>1216</v>
      </c>
      <c r="B381" t="s">
        <v>20</v>
      </c>
      <c r="C381">
        <v>76</v>
      </c>
      <c r="D381" t="s">
        <v>4</v>
      </c>
      <c r="E381" t="s">
        <v>415</v>
      </c>
      <c r="F381" t="s">
        <v>415</v>
      </c>
      <c r="G381">
        <v>-951</v>
      </c>
      <c r="H381">
        <f t="shared" si="10"/>
        <v>1</v>
      </c>
      <c r="I381">
        <f t="shared" si="11"/>
        <v>951</v>
      </c>
      <c r="J381" t="s">
        <v>10</v>
      </c>
    </row>
    <row r="382" spans="1:10">
      <c r="A382" s="2" t="s">
        <v>1216</v>
      </c>
      <c r="B382" t="s">
        <v>20</v>
      </c>
      <c r="C382">
        <v>76</v>
      </c>
      <c r="D382" t="s">
        <v>4</v>
      </c>
      <c r="E382" t="s">
        <v>416</v>
      </c>
      <c r="F382" t="s">
        <v>416</v>
      </c>
      <c r="G382">
        <v>3987</v>
      </c>
      <c r="H382">
        <f t="shared" si="10"/>
        <v>0</v>
      </c>
      <c r="I382">
        <f t="shared" si="11"/>
        <v>3987</v>
      </c>
      <c r="J382" t="s">
        <v>10</v>
      </c>
    </row>
    <row r="383" spans="1:10">
      <c r="A383" s="2" t="s">
        <v>1216</v>
      </c>
      <c r="B383" t="s">
        <v>20</v>
      </c>
      <c r="C383">
        <v>76</v>
      </c>
      <c r="D383" t="s">
        <v>4</v>
      </c>
      <c r="E383" t="s">
        <v>417</v>
      </c>
      <c r="F383" t="s">
        <v>417</v>
      </c>
      <c r="G383">
        <v>2916</v>
      </c>
      <c r="H383">
        <f t="shared" si="10"/>
        <v>0</v>
      </c>
      <c r="I383">
        <f t="shared" si="11"/>
        <v>2916</v>
      </c>
      <c r="J383" t="s">
        <v>10</v>
      </c>
    </row>
    <row r="384" spans="1:10">
      <c r="A384" s="2" t="s">
        <v>1216</v>
      </c>
      <c r="B384" t="s">
        <v>20</v>
      </c>
      <c r="C384">
        <v>76</v>
      </c>
      <c r="D384" t="s">
        <v>4</v>
      </c>
      <c r="E384" t="s">
        <v>418</v>
      </c>
      <c r="F384" t="s">
        <v>418</v>
      </c>
      <c r="G384">
        <v>2473</v>
      </c>
      <c r="H384">
        <f t="shared" si="10"/>
        <v>0</v>
      </c>
      <c r="I384">
        <f t="shared" si="11"/>
        <v>2473</v>
      </c>
      <c r="J384" t="s">
        <v>10</v>
      </c>
    </row>
    <row r="385" spans="1:10">
      <c r="A385" s="2" t="s">
        <v>1216</v>
      </c>
      <c r="B385" t="s">
        <v>20</v>
      </c>
      <c r="C385">
        <v>76</v>
      </c>
      <c r="D385" t="s">
        <v>4</v>
      </c>
      <c r="E385" t="s">
        <v>419</v>
      </c>
      <c r="F385" t="s">
        <v>419</v>
      </c>
      <c r="G385">
        <v>1629</v>
      </c>
      <c r="H385">
        <f t="shared" si="10"/>
        <v>0</v>
      </c>
      <c r="I385">
        <f t="shared" si="11"/>
        <v>1629</v>
      </c>
      <c r="J385" t="s">
        <v>10</v>
      </c>
    </row>
    <row r="386" spans="1:10">
      <c r="A386" s="2" t="s">
        <v>1216</v>
      </c>
      <c r="B386" t="s">
        <v>20</v>
      </c>
      <c r="C386">
        <v>76</v>
      </c>
      <c r="D386" t="s">
        <v>4</v>
      </c>
      <c r="E386" t="s">
        <v>420</v>
      </c>
      <c r="F386" t="s">
        <v>420</v>
      </c>
      <c r="G386">
        <v>1423</v>
      </c>
      <c r="H386">
        <f t="shared" si="10"/>
        <v>0</v>
      </c>
      <c r="I386">
        <f t="shared" si="11"/>
        <v>1423</v>
      </c>
      <c r="J386" t="s">
        <v>10</v>
      </c>
    </row>
    <row r="387" spans="1:10">
      <c r="A387" s="2" t="s">
        <v>1216</v>
      </c>
      <c r="B387" t="s">
        <v>20</v>
      </c>
      <c r="C387">
        <v>76</v>
      </c>
      <c r="D387" t="s">
        <v>4</v>
      </c>
      <c r="E387" t="s">
        <v>421</v>
      </c>
      <c r="F387" t="s">
        <v>421</v>
      </c>
      <c r="G387">
        <v>3890</v>
      </c>
      <c r="H387">
        <f t="shared" ref="H387:H398" si="12">IF(G387&lt;0,1,0)</f>
        <v>0</v>
      </c>
      <c r="I387">
        <f t="shared" ref="I387:I398" si="13">ABS(G387)</f>
        <v>3890</v>
      </c>
      <c r="J387" t="s">
        <v>10</v>
      </c>
    </row>
    <row r="388" spans="1:10">
      <c r="A388" s="2" t="s">
        <v>1216</v>
      </c>
      <c r="B388" t="s">
        <v>20</v>
      </c>
      <c r="C388">
        <v>76</v>
      </c>
      <c r="D388" t="s">
        <v>4</v>
      </c>
      <c r="E388" t="s">
        <v>422</v>
      </c>
      <c r="F388" t="s">
        <v>422</v>
      </c>
      <c r="G388">
        <v>2842</v>
      </c>
      <c r="H388">
        <f t="shared" si="12"/>
        <v>0</v>
      </c>
      <c r="I388">
        <f t="shared" si="13"/>
        <v>2842</v>
      </c>
      <c r="J388" t="s">
        <v>10</v>
      </c>
    </row>
    <row r="389" spans="1:10">
      <c r="A389" s="2" t="s">
        <v>1216</v>
      </c>
      <c r="B389" t="s">
        <v>20</v>
      </c>
      <c r="C389">
        <v>76</v>
      </c>
      <c r="D389" t="s">
        <v>4</v>
      </c>
      <c r="E389" t="s">
        <v>423</v>
      </c>
      <c r="F389" t="s">
        <v>423</v>
      </c>
      <c r="G389">
        <v>2421</v>
      </c>
      <c r="H389">
        <f t="shared" si="12"/>
        <v>0</v>
      </c>
      <c r="I389">
        <f t="shared" si="13"/>
        <v>2421</v>
      </c>
      <c r="J389" t="s">
        <v>10</v>
      </c>
    </row>
    <row r="390" spans="1:10">
      <c r="A390" s="2" t="s">
        <v>1216</v>
      </c>
      <c r="B390" t="s">
        <v>20</v>
      </c>
      <c r="C390">
        <v>76</v>
      </c>
      <c r="D390" t="s">
        <v>4</v>
      </c>
      <c r="E390" t="s">
        <v>424</v>
      </c>
      <c r="F390" t="s">
        <v>424</v>
      </c>
      <c r="G390">
        <v>3348</v>
      </c>
      <c r="H390">
        <f t="shared" si="12"/>
        <v>0</v>
      </c>
      <c r="I390">
        <f t="shared" si="13"/>
        <v>3348</v>
      </c>
      <c r="J390" t="s">
        <v>10</v>
      </c>
    </row>
    <row r="391" spans="1:10">
      <c r="A391" s="2" t="s">
        <v>1216</v>
      </c>
      <c r="B391" t="s">
        <v>20</v>
      </c>
      <c r="C391">
        <v>76</v>
      </c>
      <c r="D391" t="s">
        <v>4</v>
      </c>
      <c r="E391" t="s">
        <v>425</v>
      </c>
      <c r="F391" t="s">
        <v>425</v>
      </c>
      <c r="G391">
        <v>2178</v>
      </c>
      <c r="H391">
        <f t="shared" si="12"/>
        <v>0</v>
      </c>
      <c r="I391">
        <f t="shared" si="13"/>
        <v>2178</v>
      </c>
      <c r="J391" t="s">
        <v>10</v>
      </c>
    </row>
    <row r="392" spans="1:10">
      <c r="A392" s="2" t="s">
        <v>1216</v>
      </c>
      <c r="B392" t="s">
        <v>20</v>
      </c>
      <c r="C392">
        <v>76</v>
      </c>
      <c r="D392" t="s">
        <v>4</v>
      </c>
      <c r="E392" t="s">
        <v>426</v>
      </c>
      <c r="F392" t="s">
        <v>426</v>
      </c>
      <c r="G392">
        <v>2351</v>
      </c>
      <c r="H392">
        <f t="shared" si="12"/>
        <v>0</v>
      </c>
      <c r="I392">
        <f t="shared" si="13"/>
        <v>2351</v>
      </c>
      <c r="J392" t="s">
        <v>10</v>
      </c>
    </row>
    <row r="393" spans="1:10">
      <c r="A393" s="2" t="s">
        <v>1216</v>
      </c>
      <c r="B393" t="s">
        <v>20</v>
      </c>
      <c r="C393">
        <v>76</v>
      </c>
      <c r="D393" t="s">
        <v>4</v>
      </c>
      <c r="E393" t="s">
        <v>427</v>
      </c>
      <c r="F393" t="s">
        <v>427</v>
      </c>
      <c r="G393">
        <v>2156</v>
      </c>
      <c r="H393">
        <f t="shared" si="12"/>
        <v>0</v>
      </c>
      <c r="I393">
        <f t="shared" si="13"/>
        <v>2156</v>
      </c>
      <c r="J393" t="s">
        <v>10</v>
      </c>
    </row>
    <row r="394" spans="1:10">
      <c r="A394" s="2" t="s">
        <v>1216</v>
      </c>
      <c r="B394" t="s">
        <v>20</v>
      </c>
      <c r="C394">
        <v>76</v>
      </c>
      <c r="D394" t="s">
        <v>4</v>
      </c>
      <c r="E394" t="s">
        <v>428</v>
      </c>
      <c r="F394" t="s">
        <v>428</v>
      </c>
      <c r="G394">
        <v>2130</v>
      </c>
      <c r="H394">
        <f t="shared" si="12"/>
        <v>0</v>
      </c>
      <c r="I394">
        <f t="shared" si="13"/>
        <v>2130</v>
      </c>
      <c r="J394" t="s">
        <v>10</v>
      </c>
    </row>
    <row r="395" spans="1:10">
      <c r="A395" s="2" t="s">
        <v>1216</v>
      </c>
      <c r="B395" t="s">
        <v>20</v>
      </c>
      <c r="C395">
        <v>76</v>
      </c>
      <c r="D395" t="s">
        <v>4</v>
      </c>
      <c r="E395" t="s">
        <v>429</v>
      </c>
      <c r="F395" t="s">
        <v>429</v>
      </c>
      <c r="G395">
        <v>2242</v>
      </c>
      <c r="H395">
        <f t="shared" si="12"/>
        <v>0</v>
      </c>
      <c r="I395">
        <f t="shared" si="13"/>
        <v>2242</v>
      </c>
      <c r="J395" t="s">
        <v>10</v>
      </c>
    </row>
    <row r="396" spans="1:10">
      <c r="A396" s="2" t="s">
        <v>1216</v>
      </c>
      <c r="B396" t="s">
        <v>20</v>
      </c>
      <c r="C396">
        <v>76</v>
      </c>
      <c r="D396" t="s">
        <v>4</v>
      </c>
      <c r="E396" t="s">
        <v>430</v>
      </c>
      <c r="F396" t="s">
        <v>430</v>
      </c>
      <c r="G396">
        <v>1900</v>
      </c>
      <c r="H396">
        <f t="shared" si="12"/>
        <v>0</v>
      </c>
      <c r="I396">
        <f t="shared" si="13"/>
        <v>1900</v>
      </c>
      <c r="J396" t="s">
        <v>10</v>
      </c>
    </row>
    <row r="397" spans="1:10">
      <c r="A397" s="2" t="s">
        <v>1216</v>
      </c>
      <c r="B397" t="s">
        <v>20</v>
      </c>
      <c r="C397">
        <v>76</v>
      </c>
      <c r="D397" t="s">
        <v>4</v>
      </c>
      <c r="E397" t="s">
        <v>431</v>
      </c>
      <c r="F397" t="s">
        <v>431</v>
      </c>
      <c r="G397">
        <v>3085</v>
      </c>
      <c r="H397">
        <f t="shared" si="12"/>
        <v>0</v>
      </c>
      <c r="I397">
        <f t="shared" si="13"/>
        <v>3085</v>
      </c>
      <c r="J397" t="s">
        <v>10</v>
      </c>
    </row>
    <row r="398" spans="1:10">
      <c r="A398" s="2" t="s">
        <v>1216</v>
      </c>
      <c r="B398" t="s">
        <v>20</v>
      </c>
      <c r="C398">
        <v>76</v>
      </c>
      <c r="D398" t="s">
        <v>4</v>
      </c>
      <c r="E398" t="s">
        <v>432</v>
      </c>
      <c r="F398" t="s">
        <v>432</v>
      </c>
      <c r="G398">
        <v>3198</v>
      </c>
      <c r="H398">
        <f t="shared" si="12"/>
        <v>0</v>
      </c>
      <c r="I398">
        <f t="shared" si="13"/>
        <v>3198</v>
      </c>
      <c r="J398" t="s">
        <v>10</v>
      </c>
    </row>
  </sheetData>
  <autoFilter ref="A1:J398" xr:uid="{7376ADC1-3553-4DC5-9C7C-1582CC95EC7D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J399"/>
  <sheetViews>
    <sheetView workbookViewId="0">
      <selection activeCell="E1" sqref="E1"/>
    </sheetView>
  </sheetViews>
  <sheetFormatPr defaultRowHeight="15"/>
  <cols>
    <col min="1" max="1" width="13.7109375" bestFit="1" customWidth="1"/>
    <col min="2" max="2" width="12.7109375" bestFit="1" customWidth="1"/>
    <col min="3" max="3" width="19.140625" bestFit="1" customWidth="1"/>
    <col min="4" max="4" width="15.5703125" bestFit="1" customWidth="1"/>
    <col min="5" max="5" width="13.5703125" style="1" bestFit="1" customWidth="1"/>
    <col min="6" max="6" width="9" bestFit="1" customWidth="1"/>
    <col min="7" max="7" width="8.5703125" bestFit="1" customWidth="1"/>
    <col min="9" max="9" width="8.42578125" bestFit="1" customWidth="1"/>
  </cols>
  <sheetData>
    <row r="1" spans="1:10">
      <c r="A1" s="2" t="s">
        <v>479</v>
      </c>
      <c r="B1" t="s">
        <v>12</v>
      </c>
      <c r="C1" t="s">
        <v>13</v>
      </c>
      <c r="D1" t="s">
        <v>14</v>
      </c>
      <c r="E1" s="1" t="s">
        <v>15</v>
      </c>
      <c r="F1" t="s">
        <v>16</v>
      </c>
      <c r="G1" t="s">
        <v>17</v>
      </c>
      <c r="H1" t="s">
        <v>18</v>
      </c>
      <c r="J1" s="3" t="s">
        <v>23</v>
      </c>
    </row>
    <row r="2" spans="1:10">
      <c r="A2" s="2" t="s">
        <v>846</v>
      </c>
      <c r="B2" t="s">
        <v>20</v>
      </c>
      <c r="C2">
        <v>76</v>
      </c>
      <c r="D2" t="s">
        <v>4</v>
      </c>
      <c r="E2" s="1">
        <v>43678</v>
      </c>
      <c r="F2">
        <v>3228</v>
      </c>
      <c r="G2" t="s">
        <v>21</v>
      </c>
      <c r="H2" t="s">
        <v>10</v>
      </c>
    </row>
    <row r="3" spans="1:10">
      <c r="A3" s="2" t="s">
        <v>847</v>
      </c>
      <c r="B3" t="s">
        <v>20</v>
      </c>
      <c r="C3">
        <v>76</v>
      </c>
      <c r="D3" t="s">
        <v>4</v>
      </c>
      <c r="E3" s="1">
        <v>43679</v>
      </c>
      <c r="F3">
        <v>2881</v>
      </c>
      <c r="G3" t="s">
        <v>21</v>
      </c>
      <c r="H3" t="s">
        <v>10</v>
      </c>
    </row>
    <row r="4" spans="1:10">
      <c r="A4" s="2" t="s">
        <v>848</v>
      </c>
      <c r="B4" t="s">
        <v>20</v>
      </c>
      <c r="C4">
        <v>76</v>
      </c>
      <c r="D4" t="s">
        <v>4</v>
      </c>
      <c r="E4" s="1">
        <v>43680</v>
      </c>
      <c r="F4">
        <v>3074</v>
      </c>
      <c r="G4" t="s">
        <v>21</v>
      </c>
      <c r="H4" t="s">
        <v>10</v>
      </c>
    </row>
    <row r="5" spans="1:10">
      <c r="A5" s="2" t="s">
        <v>849</v>
      </c>
      <c r="B5" t="s">
        <v>20</v>
      </c>
      <c r="C5">
        <v>76</v>
      </c>
      <c r="D5" t="s">
        <v>4</v>
      </c>
      <c r="E5" s="1">
        <v>43681</v>
      </c>
      <c r="F5">
        <v>2687</v>
      </c>
      <c r="G5" t="s">
        <v>21</v>
      </c>
      <c r="H5" t="s">
        <v>10</v>
      </c>
    </row>
    <row r="6" spans="1:10">
      <c r="A6" s="2" t="s">
        <v>850</v>
      </c>
      <c r="B6" t="s">
        <v>20</v>
      </c>
      <c r="C6">
        <v>76</v>
      </c>
      <c r="D6" t="s">
        <v>4</v>
      </c>
      <c r="E6" s="1">
        <v>43682</v>
      </c>
      <c r="F6">
        <v>3844</v>
      </c>
      <c r="G6" t="s">
        <v>21</v>
      </c>
      <c r="H6" t="s">
        <v>10</v>
      </c>
    </row>
    <row r="7" spans="1:10">
      <c r="A7" s="2" t="s">
        <v>851</v>
      </c>
      <c r="B7" t="s">
        <v>20</v>
      </c>
      <c r="C7">
        <v>76</v>
      </c>
      <c r="D7" t="s">
        <v>4</v>
      </c>
      <c r="E7" s="1">
        <v>43683</v>
      </c>
      <c r="F7">
        <v>3944</v>
      </c>
      <c r="G7" t="s">
        <v>21</v>
      </c>
      <c r="H7" t="s">
        <v>10</v>
      </c>
    </row>
    <row r="8" spans="1:10">
      <c r="A8" s="2" t="s">
        <v>852</v>
      </c>
      <c r="B8" t="s">
        <v>20</v>
      </c>
      <c r="C8">
        <v>76</v>
      </c>
      <c r="D8" t="s">
        <v>4</v>
      </c>
      <c r="E8" s="1">
        <v>43684</v>
      </c>
      <c r="F8">
        <v>3811</v>
      </c>
      <c r="G8" t="s">
        <v>21</v>
      </c>
      <c r="H8" t="s">
        <v>10</v>
      </c>
    </row>
    <row r="9" spans="1:10">
      <c r="A9" s="2" t="s">
        <v>853</v>
      </c>
      <c r="B9" t="s">
        <v>20</v>
      </c>
      <c r="C9">
        <v>76</v>
      </c>
      <c r="D9" t="s">
        <v>4</v>
      </c>
      <c r="E9" s="1">
        <v>43685</v>
      </c>
      <c r="F9">
        <v>3109</v>
      </c>
      <c r="G9" t="s">
        <v>21</v>
      </c>
      <c r="H9" t="s">
        <v>10</v>
      </c>
    </row>
    <row r="10" spans="1:10">
      <c r="A10" s="2" t="s">
        <v>854</v>
      </c>
      <c r="B10" t="s">
        <v>20</v>
      </c>
      <c r="C10">
        <v>76</v>
      </c>
      <c r="D10" t="s">
        <v>4</v>
      </c>
      <c r="E10" s="1">
        <v>43686</v>
      </c>
      <c r="F10">
        <v>3192</v>
      </c>
      <c r="G10" t="s">
        <v>21</v>
      </c>
      <c r="H10" t="s">
        <v>10</v>
      </c>
    </row>
    <row r="11" spans="1:10">
      <c r="A11" s="2" t="s">
        <v>855</v>
      </c>
      <c r="B11" t="s">
        <v>20</v>
      </c>
      <c r="C11">
        <v>76</v>
      </c>
      <c r="D11" t="s">
        <v>4</v>
      </c>
      <c r="E11" s="1">
        <v>43687</v>
      </c>
      <c r="F11">
        <v>1437</v>
      </c>
      <c r="G11" t="s">
        <v>21</v>
      </c>
      <c r="H11" t="s">
        <v>10</v>
      </c>
    </row>
    <row r="12" spans="1:10">
      <c r="A12" s="2" t="s">
        <v>856</v>
      </c>
      <c r="B12" t="s">
        <v>20</v>
      </c>
      <c r="C12">
        <v>76</v>
      </c>
      <c r="D12" t="s">
        <v>4</v>
      </c>
      <c r="E12" s="1">
        <v>43688</v>
      </c>
      <c r="F12">
        <v>2817</v>
      </c>
      <c r="G12" t="s">
        <v>21</v>
      </c>
      <c r="H12" t="s">
        <v>10</v>
      </c>
    </row>
    <row r="13" spans="1:10">
      <c r="A13" s="2" t="s">
        <v>857</v>
      </c>
      <c r="B13" t="s">
        <v>20</v>
      </c>
      <c r="C13">
        <v>76</v>
      </c>
      <c r="D13" t="s">
        <v>4</v>
      </c>
      <c r="E13" s="1">
        <v>43689</v>
      </c>
      <c r="F13">
        <v>3159</v>
      </c>
      <c r="G13" t="s">
        <v>21</v>
      </c>
      <c r="H13" t="s">
        <v>10</v>
      </c>
    </row>
    <row r="14" spans="1:10">
      <c r="A14" s="2" t="s">
        <v>858</v>
      </c>
      <c r="B14" t="s">
        <v>20</v>
      </c>
      <c r="C14">
        <v>76</v>
      </c>
      <c r="D14" t="s">
        <v>4</v>
      </c>
      <c r="E14" s="1">
        <v>43690</v>
      </c>
      <c r="F14">
        <v>2699</v>
      </c>
      <c r="G14" t="s">
        <v>21</v>
      </c>
      <c r="H14" t="s">
        <v>10</v>
      </c>
    </row>
    <row r="15" spans="1:10">
      <c r="A15" s="2" t="s">
        <v>859</v>
      </c>
      <c r="B15" t="s">
        <v>20</v>
      </c>
      <c r="C15">
        <v>76</v>
      </c>
      <c r="D15" t="s">
        <v>4</v>
      </c>
      <c r="E15" s="1">
        <v>43691</v>
      </c>
      <c r="F15">
        <v>3135</v>
      </c>
      <c r="G15" t="s">
        <v>21</v>
      </c>
      <c r="H15" t="s">
        <v>10</v>
      </c>
    </row>
    <row r="16" spans="1:10">
      <c r="A16" s="2" t="s">
        <v>860</v>
      </c>
      <c r="B16" t="s">
        <v>20</v>
      </c>
      <c r="C16">
        <v>76</v>
      </c>
      <c r="D16" t="s">
        <v>4</v>
      </c>
      <c r="E16" s="1">
        <v>43692</v>
      </c>
      <c r="F16">
        <v>3094</v>
      </c>
      <c r="G16" t="s">
        <v>21</v>
      </c>
      <c r="H16" t="s">
        <v>10</v>
      </c>
    </row>
    <row r="17" spans="1:8">
      <c r="A17" s="2" t="s">
        <v>861</v>
      </c>
      <c r="B17" t="s">
        <v>20</v>
      </c>
      <c r="C17">
        <v>76</v>
      </c>
      <c r="D17" t="s">
        <v>4</v>
      </c>
      <c r="E17" s="1">
        <v>43693</v>
      </c>
      <c r="F17">
        <v>3487</v>
      </c>
      <c r="G17" t="s">
        <v>21</v>
      </c>
      <c r="H17" t="s">
        <v>10</v>
      </c>
    </row>
    <row r="18" spans="1:8">
      <c r="A18" s="2" t="s">
        <v>862</v>
      </c>
      <c r="B18" t="s">
        <v>20</v>
      </c>
      <c r="C18">
        <v>76</v>
      </c>
      <c r="D18" t="s">
        <v>4</v>
      </c>
      <c r="E18" s="1">
        <v>43694</v>
      </c>
      <c r="F18">
        <v>2649</v>
      </c>
      <c r="G18" t="s">
        <v>21</v>
      </c>
      <c r="H18" t="s">
        <v>10</v>
      </c>
    </row>
    <row r="19" spans="1:8">
      <c r="A19" s="2" t="s">
        <v>863</v>
      </c>
      <c r="B19" t="s">
        <v>20</v>
      </c>
      <c r="C19">
        <v>76</v>
      </c>
      <c r="D19" t="s">
        <v>4</v>
      </c>
      <c r="E19" s="1">
        <v>43695</v>
      </c>
      <c r="F19">
        <v>2479</v>
      </c>
      <c r="G19" t="s">
        <v>21</v>
      </c>
      <c r="H19" t="s">
        <v>10</v>
      </c>
    </row>
    <row r="20" spans="1:8">
      <c r="A20" s="2" t="s">
        <v>864</v>
      </c>
      <c r="B20" t="s">
        <v>20</v>
      </c>
      <c r="C20">
        <v>76</v>
      </c>
      <c r="D20" t="s">
        <v>4</v>
      </c>
      <c r="E20" s="1">
        <v>43696</v>
      </c>
      <c r="F20">
        <v>1769</v>
      </c>
      <c r="G20" t="s">
        <v>21</v>
      </c>
      <c r="H20" t="s">
        <v>10</v>
      </c>
    </row>
    <row r="21" spans="1:8">
      <c r="A21" s="2" t="s">
        <v>865</v>
      </c>
      <c r="B21" t="s">
        <v>20</v>
      </c>
      <c r="C21">
        <v>76</v>
      </c>
      <c r="D21" t="s">
        <v>4</v>
      </c>
      <c r="E21" s="1">
        <v>43697</v>
      </c>
      <c r="F21">
        <v>1847</v>
      </c>
      <c r="G21" t="s">
        <v>21</v>
      </c>
      <c r="H21" t="s">
        <v>10</v>
      </c>
    </row>
    <row r="22" spans="1:8">
      <c r="A22" s="2" t="s">
        <v>866</v>
      </c>
      <c r="B22" t="s">
        <v>20</v>
      </c>
      <c r="C22">
        <v>76</v>
      </c>
      <c r="D22" t="s">
        <v>4</v>
      </c>
      <c r="E22" s="1">
        <v>43698</v>
      </c>
      <c r="F22">
        <v>2301</v>
      </c>
      <c r="G22" t="s">
        <v>21</v>
      </c>
      <c r="H22" t="s">
        <v>10</v>
      </c>
    </row>
    <row r="23" spans="1:8">
      <c r="A23" s="2" t="s">
        <v>867</v>
      </c>
      <c r="B23" t="s">
        <v>20</v>
      </c>
      <c r="C23">
        <v>76</v>
      </c>
      <c r="D23" t="s">
        <v>4</v>
      </c>
      <c r="E23" s="1">
        <v>43699</v>
      </c>
      <c r="F23">
        <v>2347</v>
      </c>
      <c r="G23" t="s">
        <v>21</v>
      </c>
      <c r="H23" t="s">
        <v>10</v>
      </c>
    </row>
    <row r="24" spans="1:8">
      <c r="A24" s="2" t="s">
        <v>868</v>
      </c>
      <c r="B24" t="s">
        <v>20</v>
      </c>
      <c r="C24">
        <v>76</v>
      </c>
      <c r="D24" t="s">
        <v>4</v>
      </c>
      <c r="E24" s="1">
        <v>43700</v>
      </c>
      <c r="F24">
        <v>1976</v>
      </c>
      <c r="G24" t="s">
        <v>21</v>
      </c>
      <c r="H24" t="s">
        <v>10</v>
      </c>
    </row>
    <row r="25" spans="1:8">
      <c r="A25" s="2" t="s">
        <v>869</v>
      </c>
      <c r="B25" t="s">
        <v>20</v>
      </c>
      <c r="C25">
        <v>76</v>
      </c>
      <c r="D25" t="s">
        <v>4</v>
      </c>
      <c r="E25" s="1">
        <v>43701</v>
      </c>
      <c r="F25">
        <v>1593</v>
      </c>
      <c r="G25" t="s">
        <v>21</v>
      </c>
      <c r="H25" t="s">
        <v>10</v>
      </c>
    </row>
    <row r="26" spans="1:8">
      <c r="A26" s="2" t="s">
        <v>870</v>
      </c>
      <c r="B26" t="s">
        <v>20</v>
      </c>
      <c r="C26">
        <v>76</v>
      </c>
      <c r="D26" t="s">
        <v>4</v>
      </c>
      <c r="E26" s="1">
        <v>43702</v>
      </c>
      <c r="F26">
        <v>1922</v>
      </c>
      <c r="G26" t="s">
        <v>21</v>
      </c>
      <c r="H26" t="s">
        <v>10</v>
      </c>
    </row>
    <row r="27" spans="1:8">
      <c r="A27" s="2" t="s">
        <v>871</v>
      </c>
      <c r="B27" t="s">
        <v>20</v>
      </c>
      <c r="C27">
        <v>76</v>
      </c>
      <c r="D27" t="s">
        <v>4</v>
      </c>
      <c r="E27" s="1">
        <v>43703</v>
      </c>
      <c r="F27">
        <v>1668</v>
      </c>
      <c r="G27" t="s">
        <v>21</v>
      </c>
      <c r="H27" t="s">
        <v>10</v>
      </c>
    </row>
    <row r="28" spans="1:8">
      <c r="A28" s="2" t="s">
        <v>872</v>
      </c>
      <c r="B28" t="s">
        <v>20</v>
      </c>
      <c r="C28">
        <v>76</v>
      </c>
      <c r="D28" t="s">
        <v>4</v>
      </c>
      <c r="E28" s="1">
        <v>43704</v>
      </c>
      <c r="F28">
        <v>2025</v>
      </c>
      <c r="G28" t="s">
        <v>21</v>
      </c>
      <c r="H28" t="s">
        <v>10</v>
      </c>
    </row>
    <row r="29" spans="1:8">
      <c r="A29" s="2" t="s">
        <v>873</v>
      </c>
      <c r="B29" t="s">
        <v>20</v>
      </c>
      <c r="C29">
        <v>76</v>
      </c>
      <c r="D29" t="s">
        <v>4</v>
      </c>
      <c r="E29" s="1">
        <v>43705</v>
      </c>
      <c r="F29">
        <v>2504</v>
      </c>
      <c r="G29" t="s">
        <v>21</v>
      </c>
      <c r="H29" t="s">
        <v>10</v>
      </c>
    </row>
    <row r="30" spans="1:8">
      <c r="A30" s="2" t="s">
        <v>874</v>
      </c>
      <c r="B30" t="s">
        <v>20</v>
      </c>
      <c r="C30">
        <v>76</v>
      </c>
      <c r="D30" t="s">
        <v>4</v>
      </c>
      <c r="E30" s="1">
        <v>43706</v>
      </c>
      <c r="F30">
        <v>2189</v>
      </c>
      <c r="G30" t="s">
        <v>21</v>
      </c>
      <c r="H30" t="s">
        <v>10</v>
      </c>
    </row>
    <row r="31" spans="1:8">
      <c r="A31" s="2" t="s">
        <v>875</v>
      </c>
      <c r="B31" t="s">
        <v>20</v>
      </c>
      <c r="C31">
        <v>76</v>
      </c>
      <c r="D31" t="s">
        <v>4</v>
      </c>
      <c r="E31" s="1">
        <v>43707</v>
      </c>
      <c r="F31">
        <v>1680</v>
      </c>
      <c r="G31" t="s">
        <v>21</v>
      </c>
      <c r="H31" t="s">
        <v>10</v>
      </c>
    </row>
    <row r="32" spans="1:8">
      <c r="A32" s="2" t="s">
        <v>876</v>
      </c>
      <c r="B32" t="s">
        <v>20</v>
      </c>
      <c r="C32">
        <v>76</v>
      </c>
      <c r="D32" t="s">
        <v>4</v>
      </c>
      <c r="E32" s="1">
        <v>43708</v>
      </c>
      <c r="F32">
        <v>1659</v>
      </c>
      <c r="G32" t="s">
        <v>21</v>
      </c>
      <c r="H32" t="s">
        <v>10</v>
      </c>
    </row>
    <row r="33" spans="1:8">
      <c r="A33" s="2" t="s">
        <v>877</v>
      </c>
      <c r="B33" t="s">
        <v>20</v>
      </c>
      <c r="C33">
        <v>76</v>
      </c>
      <c r="D33" t="s">
        <v>4</v>
      </c>
      <c r="E33" s="1">
        <v>43709</v>
      </c>
      <c r="F33">
        <v>615</v>
      </c>
      <c r="G33" t="s">
        <v>21</v>
      </c>
      <c r="H33" t="s">
        <v>10</v>
      </c>
    </row>
    <row r="34" spans="1:8">
      <c r="A34" s="2" t="s">
        <v>878</v>
      </c>
      <c r="B34" t="s">
        <v>20</v>
      </c>
      <c r="C34">
        <v>76</v>
      </c>
      <c r="D34" t="s">
        <v>4</v>
      </c>
      <c r="E34" s="1">
        <v>43710</v>
      </c>
      <c r="F34">
        <v>1714</v>
      </c>
      <c r="G34" t="s">
        <v>21</v>
      </c>
      <c r="H34" t="s">
        <v>10</v>
      </c>
    </row>
    <row r="35" spans="1:8">
      <c r="A35" s="2" t="s">
        <v>879</v>
      </c>
      <c r="B35" t="s">
        <v>20</v>
      </c>
      <c r="C35">
        <v>76</v>
      </c>
      <c r="D35" t="s">
        <v>4</v>
      </c>
      <c r="E35" s="1">
        <v>43711</v>
      </c>
      <c r="F35">
        <v>2146</v>
      </c>
      <c r="G35" t="s">
        <v>21</v>
      </c>
      <c r="H35" t="s">
        <v>10</v>
      </c>
    </row>
    <row r="36" spans="1:8">
      <c r="A36" s="2" t="s">
        <v>880</v>
      </c>
      <c r="B36" t="s">
        <v>20</v>
      </c>
      <c r="C36">
        <v>76</v>
      </c>
      <c r="D36" t="s">
        <v>4</v>
      </c>
      <c r="E36" s="1">
        <v>43712</v>
      </c>
      <c r="F36">
        <v>2884</v>
      </c>
      <c r="G36" t="s">
        <v>21</v>
      </c>
      <c r="H36" t="s">
        <v>10</v>
      </c>
    </row>
    <row r="37" spans="1:8">
      <c r="A37" s="2" t="s">
        <v>881</v>
      </c>
      <c r="B37" t="s">
        <v>20</v>
      </c>
      <c r="C37">
        <v>76</v>
      </c>
      <c r="D37" t="s">
        <v>4</v>
      </c>
      <c r="E37" s="1">
        <v>43713</v>
      </c>
      <c r="F37">
        <v>3448</v>
      </c>
      <c r="G37" t="s">
        <v>21</v>
      </c>
      <c r="H37" t="s">
        <v>10</v>
      </c>
    </row>
    <row r="38" spans="1:8">
      <c r="A38" s="2" t="s">
        <v>882</v>
      </c>
      <c r="B38" t="s">
        <v>20</v>
      </c>
      <c r="C38">
        <v>76</v>
      </c>
      <c r="D38" t="s">
        <v>4</v>
      </c>
      <c r="E38" s="1">
        <v>43714</v>
      </c>
      <c r="F38">
        <v>2092</v>
      </c>
      <c r="G38" t="s">
        <v>21</v>
      </c>
      <c r="H38" t="s">
        <v>10</v>
      </c>
    </row>
    <row r="39" spans="1:8">
      <c r="A39" s="2" t="s">
        <v>883</v>
      </c>
      <c r="B39" t="s">
        <v>20</v>
      </c>
      <c r="C39">
        <v>76</v>
      </c>
      <c r="D39" t="s">
        <v>4</v>
      </c>
      <c r="E39" s="1">
        <v>43715</v>
      </c>
      <c r="F39">
        <v>1434</v>
      </c>
      <c r="G39" t="s">
        <v>21</v>
      </c>
      <c r="H39" t="s">
        <v>10</v>
      </c>
    </row>
    <row r="40" spans="1:8">
      <c r="A40" s="2" t="s">
        <v>884</v>
      </c>
      <c r="B40" t="s">
        <v>20</v>
      </c>
      <c r="C40">
        <v>76</v>
      </c>
      <c r="D40" t="s">
        <v>4</v>
      </c>
      <c r="E40" s="1">
        <v>43716</v>
      </c>
      <c r="F40">
        <v>1082</v>
      </c>
      <c r="G40" t="s">
        <v>21</v>
      </c>
      <c r="H40" t="s">
        <v>10</v>
      </c>
    </row>
    <row r="41" spans="1:8">
      <c r="A41" s="2" t="s">
        <v>885</v>
      </c>
      <c r="B41" t="s">
        <v>20</v>
      </c>
      <c r="C41">
        <v>76</v>
      </c>
      <c r="D41" t="s">
        <v>4</v>
      </c>
      <c r="E41" s="1">
        <v>43717</v>
      </c>
      <c r="F41">
        <v>471</v>
      </c>
      <c r="G41" t="s">
        <v>21</v>
      </c>
      <c r="H41" t="s">
        <v>10</v>
      </c>
    </row>
    <row r="42" spans="1:8">
      <c r="A42" s="2" t="s">
        <v>886</v>
      </c>
      <c r="B42" t="s">
        <v>20</v>
      </c>
      <c r="C42">
        <v>76</v>
      </c>
      <c r="D42" t="s">
        <v>4</v>
      </c>
      <c r="E42" s="1">
        <v>43718</v>
      </c>
      <c r="F42">
        <v>1123</v>
      </c>
      <c r="G42" t="s">
        <v>21</v>
      </c>
      <c r="H42" t="s">
        <v>10</v>
      </c>
    </row>
    <row r="43" spans="1:8">
      <c r="A43" s="2" t="s">
        <v>887</v>
      </c>
      <c r="B43" t="s">
        <v>20</v>
      </c>
      <c r="C43">
        <v>76</v>
      </c>
      <c r="D43" t="s">
        <v>4</v>
      </c>
      <c r="E43" s="1">
        <v>43719</v>
      </c>
      <c r="F43">
        <v>1695</v>
      </c>
      <c r="G43" t="s">
        <v>21</v>
      </c>
      <c r="H43" t="s">
        <v>10</v>
      </c>
    </row>
    <row r="44" spans="1:8">
      <c r="A44" s="2" t="s">
        <v>888</v>
      </c>
      <c r="B44" t="s">
        <v>20</v>
      </c>
      <c r="C44">
        <v>76</v>
      </c>
      <c r="D44" t="s">
        <v>4</v>
      </c>
      <c r="E44" s="1">
        <v>43720</v>
      </c>
      <c r="F44">
        <v>605</v>
      </c>
      <c r="G44" t="s">
        <v>21</v>
      </c>
      <c r="H44" t="s">
        <v>10</v>
      </c>
    </row>
    <row r="45" spans="1:8">
      <c r="A45" s="2" t="s">
        <v>889</v>
      </c>
      <c r="B45" t="s">
        <v>20</v>
      </c>
      <c r="C45">
        <v>76</v>
      </c>
      <c r="D45" t="s">
        <v>4</v>
      </c>
      <c r="E45" s="1">
        <v>43721</v>
      </c>
      <c r="F45">
        <v>1901</v>
      </c>
      <c r="G45" t="s">
        <v>21</v>
      </c>
      <c r="H45" t="s">
        <v>10</v>
      </c>
    </row>
    <row r="46" spans="1:8">
      <c r="A46" s="2" t="s">
        <v>890</v>
      </c>
      <c r="B46" t="s">
        <v>20</v>
      </c>
      <c r="C46">
        <v>76</v>
      </c>
      <c r="D46" t="s">
        <v>4</v>
      </c>
      <c r="E46" s="1">
        <v>43722</v>
      </c>
      <c r="F46">
        <v>3237</v>
      </c>
      <c r="G46" t="s">
        <v>21</v>
      </c>
      <c r="H46" t="s">
        <v>10</v>
      </c>
    </row>
    <row r="47" spans="1:8">
      <c r="A47" s="2" t="s">
        <v>891</v>
      </c>
      <c r="B47" t="s">
        <v>20</v>
      </c>
      <c r="C47">
        <v>76</v>
      </c>
      <c r="D47" t="s">
        <v>4</v>
      </c>
      <c r="E47" s="1">
        <v>43723</v>
      </c>
      <c r="F47">
        <v>888</v>
      </c>
      <c r="G47" t="s">
        <v>21</v>
      </c>
      <c r="H47" t="s">
        <v>10</v>
      </c>
    </row>
    <row r="48" spans="1:8">
      <c r="A48" s="2" t="s">
        <v>892</v>
      </c>
      <c r="B48" t="s">
        <v>20</v>
      </c>
      <c r="C48">
        <v>76</v>
      </c>
      <c r="D48" t="s">
        <v>4</v>
      </c>
      <c r="E48" s="1">
        <v>43724</v>
      </c>
      <c r="F48">
        <v>3769</v>
      </c>
      <c r="G48" t="s">
        <v>21</v>
      </c>
      <c r="H48" t="s">
        <v>10</v>
      </c>
    </row>
    <row r="49" spans="1:8">
      <c r="A49" s="2" t="s">
        <v>893</v>
      </c>
      <c r="B49" t="s">
        <v>20</v>
      </c>
      <c r="C49">
        <v>76</v>
      </c>
      <c r="D49" t="s">
        <v>4</v>
      </c>
      <c r="E49" s="1">
        <v>43725</v>
      </c>
      <c r="F49">
        <v>2860</v>
      </c>
      <c r="G49" t="s">
        <v>21</v>
      </c>
      <c r="H49" t="s">
        <v>10</v>
      </c>
    </row>
    <row r="50" spans="1:8">
      <c r="A50" s="2" t="s">
        <v>894</v>
      </c>
      <c r="B50" t="s">
        <v>20</v>
      </c>
      <c r="C50">
        <v>76</v>
      </c>
      <c r="D50" t="s">
        <v>4</v>
      </c>
      <c r="E50" s="1">
        <v>43726</v>
      </c>
      <c r="F50">
        <v>3213</v>
      </c>
      <c r="G50" t="s">
        <v>21</v>
      </c>
      <c r="H50" t="s">
        <v>10</v>
      </c>
    </row>
    <row r="51" spans="1:8">
      <c r="A51" s="2" t="s">
        <v>895</v>
      </c>
      <c r="B51" t="s">
        <v>20</v>
      </c>
      <c r="C51">
        <v>76</v>
      </c>
      <c r="D51" t="s">
        <v>4</v>
      </c>
      <c r="E51" s="1">
        <v>43727</v>
      </c>
      <c r="F51">
        <v>3214</v>
      </c>
      <c r="G51" t="s">
        <v>21</v>
      </c>
      <c r="H51" t="s">
        <v>10</v>
      </c>
    </row>
    <row r="52" spans="1:8">
      <c r="A52" s="2" t="s">
        <v>896</v>
      </c>
      <c r="B52" t="s">
        <v>20</v>
      </c>
      <c r="C52">
        <v>76</v>
      </c>
      <c r="D52" t="s">
        <v>4</v>
      </c>
      <c r="E52" s="1">
        <v>43728</v>
      </c>
      <c r="F52">
        <v>2363</v>
      </c>
      <c r="G52" t="s">
        <v>21</v>
      </c>
      <c r="H52" t="s">
        <v>10</v>
      </c>
    </row>
    <row r="53" spans="1:8">
      <c r="A53" s="2" t="s">
        <v>897</v>
      </c>
      <c r="B53" t="s">
        <v>20</v>
      </c>
      <c r="C53">
        <v>76</v>
      </c>
      <c r="D53" t="s">
        <v>4</v>
      </c>
      <c r="E53" s="1">
        <v>43729</v>
      </c>
      <c r="F53">
        <v>2923</v>
      </c>
      <c r="G53" t="s">
        <v>21</v>
      </c>
      <c r="H53" t="s">
        <v>10</v>
      </c>
    </row>
    <row r="54" spans="1:8">
      <c r="A54" s="2" t="s">
        <v>898</v>
      </c>
      <c r="B54" t="s">
        <v>20</v>
      </c>
      <c r="C54">
        <v>76</v>
      </c>
      <c r="D54" t="s">
        <v>4</v>
      </c>
      <c r="E54" s="1">
        <v>43730</v>
      </c>
      <c r="F54">
        <v>2303</v>
      </c>
      <c r="G54" t="s">
        <v>21</v>
      </c>
      <c r="H54" t="s">
        <v>10</v>
      </c>
    </row>
    <row r="55" spans="1:8">
      <c r="A55" s="2" t="s">
        <v>899</v>
      </c>
      <c r="B55" t="s">
        <v>20</v>
      </c>
      <c r="C55">
        <v>76</v>
      </c>
      <c r="D55" t="s">
        <v>4</v>
      </c>
      <c r="E55" s="1">
        <v>43731</v>
      </c>
      <c r="F55">
        <v>3062</v>
      </c>
      <c r="G55" t="s">
        <v>21</v>
      </c>
      <c r="H55" t="s">
        <v>10</v>
      </c>
    </row>
    <row r="56" spans="1:8">
      <c r="A56" s="2" t="s">
        <v>900</v>
      </c>
      <c r="B56" t="s">
        <v>20</v>
      </c>
      <c r="C56">
        <v>76</v>
      </c>
      <c r="D56" t="s">
        <v>4</v>
      </c>
      <c r="E56" s="1">
        <v>43732</v>
      </c>
      <c r="F56">
        <v>3214</v>
      </c>
      <c r="G56" t="s">
        <v>21</v>
      </c>
      <c r="H56" t="s">
        <v>10</v>
      </c>
    </row>
    <row r="57" spans="1:8">
      <c r="A57" s="2" t="s">
        <v>901</v>
      </c>
      <c r="B57" t="s">
        <v>20</v>
      </c>
      <c r="C57">
        <v>76</v>
      </c>
      <c r="D57" t="s">
        <v>4</v>
      </c>
      <c r="E57" s="1">
        <v>43733</v>
      </c>
      <c r="F57">
        <v>2728</v>
      </c>
      <c r="G57" t="s">
        <v>21</v>
      </c>
      <c r="H57" t="s">
        <v>10</v>
      </c>
    </row>
    <row r="58" spans="1:8">
      <c r="A58" s="2" t="s">
        <v>902</v>
      </c>
      <c r="B58" t="s">
        <v>20</v>
      </c>
      <c r="C58">
        <v>76</v>
      </c>
      <c r="D58" t="s">
        <v>4</v>
      </c>
      <c r="E58" s="1">
        <v>43734</v>
      </c>
      <c r="F58">
        <v>2610</v>
      </c>
      <c r="G58" t="s">
        <v>21</v>
      </c>
      <c r="H58" t="s">
        <v>10</v>
      </c>
    </row>
    <row r="59" spans="1:8">
      <c r="A59" s="2" t="s">
        <v>903</v>
      </c>
      <c r="B59" t="s">
        <v>20</v>
      </c>
      <c r="C59">
        <v>76</v>
      </c>
      <c r="D59" t="s">
        <v>4</v>
      </c>
      <c r="E59" s="1">
        <v>43735</v>
      </c>
      <c r="F59">
        <v>2883</v>
      </c>
      <c r="G59" t="s">
        <v>21</v>
      </c>
      <c r="H59" t="s">
        <v>10</v>
      </c>
    </row>
    <row r="60" spans="1:8">
      <c r="A60" s="2" t="s">
        <v>904</v>
      </c>
      <c r="B60" t="s">
        <v>20</v>
      </c>
      <c r="C60">
        <v>76</v>
      </c>
      <c r="D60" t="s">
        <v>4</v>
      </c>
      <c r="E60" s="1">
        <v>43736</v>
      </c>
      <c r="F60">
        <v>2674</v>
      </c>
      <c r="G60" t="s">
        <v>21</v>
      </c>
      <c r="H60" t="s">
        <v>10</v>
      </c>
    </row>
    <row r="61" spans="1:8">
      <c r="A61" s="2" t="s">
        <v>905</v>
      </c>
      <c r="B61" t="s">
        <v>20</v>
      </c>
      <c r="C61">
        <v>76</v>
      </c>
      <c r="D61" t="s">
        <v>4</v>
      </c>
      <c r="E61" s="1">
        <v>43737</v>
      </c>
      <c r="F61">
        <v>2960</v>
      </c>
      <c r="G61" t="s">
        <v>21</v>
      </c>
      <c r="H61" t="s">
        <v>10</v>
      </c>
    </row>
    <row r="62" spans="1:8">
      <c r="A62" s="2" t="s">
        <v>906</v>
      </c>
      <c r="B62" t="s">
        <v>20</v>
      </c>
      <c r="C62">
        <v>76</v>
      </c>
      <c r="D62" t="s">
        <v>4</v>
      </c>
      <c r="E62" s="1">
        <v>43738</v>
      </c>
      <c r="F62">
        <v>3015</v>
      </c>
      <c r="G62" t="s">
        <v>21</v>
      </c>
      <c r="H62" t="s">
        <v>10</v>
      </c>
    </row>
    <row r="63" spans="1:8">
      <c r="A63" s="2" t="s">
        <v>907</v>
      </c>
      <c r="B63" t="s">
        <v>20</v>
      </c>
      <c r="C63">
        <v>76</v>
      </c>
      <c r="D63" t="s">
        <v>4</v>
      </c>
      <c r="E63" s="1">
        <v>43739</v>
      </c>
      <c r="F63">
        <v>2911</v>
      </c>
      <c r="G63" t="s">
        <v>21</v>
      </c>
      <c r="H63" t="s">
        <v>10</v>
      </c>
    </row>
    <row r="64" spans="1:8">
      <c r="A64" s="2" t="s">
        <v>908</v>
      </c>
      <c r="B64" t="s">
        <v>20</v>
      </c>
      <c r="C64">
        <v>76</v>
      </c>
      <c r="D64" t="s">
        <v>4</v>
      </c>
      <c r="E64" s="1">
        <v>43740</v>
      </c>
      <c r="F64">
        <v>2951</v>
      </c>
      <c r="G64" t="s">
        <v>21</v>
      </c>
      <c r="H64" t="s">
        <v>10</v>
      </c>
    </row>
    <row r="65" spans="1:8">
      <c r="A65" s="2" t="s">
        <v>909</v>
      </c>
      <c r="B65" t="s">
        <v>20</v>
      </c>
      <c r="C65">
        <v>76</v>
      </c>
      <c r="D65" t="s">
        <v>4</v>
      </c>
      <c r="E65" s="1">
        <v>43741</v>
      </c>
      <c r="F65">
        <v>2952</v>
      </c>
      <c r="G65" t="s">
        <v>21</v>
      </c>
      <c r="H65" t="s">
        <v>10</v>
      </c>
    </row>
    <row r="66" spans="1:8">
      <c r="A66" s="2" t="s">
        <v>910</v>
      </c>
      <c r="B66" t="s">
        <v>20</v>
      </c>
      <c r="C66">
        <v>76</v>
      </c>
      <c r="D66" t="s">
        <v>4</v>
      </c>
      <c r="E66" s="1">
        <v>43742</v>
      </c>
      <c r="F66">
        <v>3112</v>
      </c>
      <c r="G66" t="s">
        <v>21</v>
      </c>
      <c r="H66" t="s">
        <v>10</v>
      </c>
    </row>
    <row r="67" spans="1:8">
      <c r="A67" s="2" t="s">
        <v>911</v>
      </c>
      <c r="B67" t="s">
        <v>20</v>
      </c>
      <c r="C67">
        <v>76</v>
      </c>
      <c r="D67" t="s">
        <v>4</v>
      </c>
      <c r="E67" s="1">
        <v>43743</v>
      </c>
      <c r="F67">
        <v>2354</v>
      </c>
      <c r="G67" t="s">
        <v>21</v>
      </c>
      <c r="H67" t="s">
        <v>10</v>
      </c>
    </row>
    <row r="68" spans="1:8">
      <c r="A68" s="2" t="s">
        <v>912</v>
      </c>
      <c r="B68" t="s">
        <v>20</v>
      </c>
      <c r="C68">
        <v>76</v>
      </c>
      <c r="D68" t="s">
        <v>4</v>
      </c>
      <c r="E68" s="1">
        <v>43744</v>
      </c>
      <c r="F68">
        <v>2061</v>
      </c>
      <c r="G68" t="s">
        <v>21</v>
      </c>
      <c r="H68" t="s">
        <v>10</v>
      </c>
    </row>
    <row r="69" spans="1:8">
      <c r="A69" s="2" t="s">
        <v>913</v>
      </c>
      <c r="B69" t="s">
        <v>20</v>
      </c>
      <c r="C69">
        <v>76</v>
      </c>
      <c r="D69" t="s">
        <v>4</v>
      </c>
      <c r="E69" s="1">
        <v>43745</v>
      </c>
      <c r="F69">
        <v>3325</v>
      </c>
      <c r="G69" t="s">
        <v>21</v>
      </c>
      <c r="H69" t="s">
        <v>10</v>
      </c>
    </row>
    <row r="70" spans="1:8">
      <c r="A70" s="2" t="s">
        <v>914</v>
      </c>
      <c r="B70" t="s">
        <v>20</v>
      </c>
      <c r="C70">
        <v>76</v>
      </c>
      <c r="D70" t="s">
        <v>4</v>
      </c>
      <c r="E70" s="1">
        <v>43746</v>
      </c>
      <c r="F70">
        <v>2841</v>
      </c>
      <c r="G70" t="s">
        <v>21</v>
      </c>
      <c r="H70" t="s">
        <v>10</v>
      </c>
    </row>
    <row r="71" spans="1:8">
      <c r="A71" s="2" t="s">
        <v>915</v>
      </c>
      <c r="B71" t="s">
        <v>20</v>
      </c>
      <c r="C71">
        <v>76</v>
      </c>
      <c r="D71" t="s">
        <v>4</v>
      </c>
      <c r="E71" s="1">
        <v>43747</v>
      </c>
      <c r="F71">
        <v>2692</v>
      </c>
      <c r="G71" t="s">
        <v>21</v>
      </c>
      <c r="H71" t="s">
        <v>10</v>
      </c>
    </row>
    <row r="72" spans="1:8">
      <c r="A72" s="2" t="s">
        <v>916</v>
      </c>
      <c r="B72" t="s">
        <v>20</v>
      </c>
      <c r="C72">
        <v>76</v>
      </c>
      <c r="D72" t="s">
        <v>4</v>
      </c>
      <c r="E72" s="1">
        <v>43748</v>
      </c>
      <c r="F72">
        <v>2628</v>
      </c>
      <c r="G72" t="s">
        <v>21</v>
      </c>
      <c r="H72" t="s">
        <v>10</v>
      </c>
    </row>
    <row r="73" spans="1:8">
      <c r="A73" s="2" t="s">
        <v>917</v>
      </c>
      <c r="B73" t="s">
        <v>20</v>
      </c>
      <c r="C73">
        <v>76</v>
      </c>
      <c r="D73" t="s">
        <v>4</v>
      </c>
      <c r="E73" s="1">
        <v>43749</v>
      </c>
      <c r="F73">
        <v>2719</v>
      </c>
      <c r="G73" t="s">
        <v>21</v>
      </c>
      <c r="H73" t="s">
        <v>10</v>
      </c>
    </row>
    <row r="74" spans="1:8">
      <c r="A74" s="2" t="s">
        <v>918</v>
      </c>
      <c r="B74" t="s">
        <v>20</v>
      </c>
      <c r="C74">
        <v>76</v>
      </c>
      <c r="D74" t="s">
        <v>4</v>
      </c>
      <c r="E74" s="1">
        <v>43750</v>
      </c>
      <c r="F74">
        <v>2179</v>
      </c>
      <c r="G74" t="s">
        <v>21</v>
      </c>
      <c r="H74" t="s">
        <v>10</v>
      </c>
    </row>
    <row r="75" spans="1:8">
      <c r="A75" s="2" t="s">
        <v>919</v>
      </c>
      <c r="B75" t="s">
        <v>20</v>
      </c>
      <c r="C75">
        <v>76</v>
      </c>
      <c r="D75" t="s">
        <v>4</v>
      </c>
      <c r="E75" s="1">
        <v>43751</v>
      </c>
      <c r="F75">
        <v>2353</v>
      </c>
      <c r="G75" t="s">
        <v>21</v>
      </c>
      <c r="H75" t="s">
        <v>10</v>
      </c>
    </row>
    <row r="76" spans="1:8">
      <c r="A76" s="2" t="s">
        <v>920</v>
      </c>
      <c r="B76" t="s">
        <v>20</v>
      </c>
      <c r="C76">
        <v>76</v>
      </c>
      <c r="D76" t="s">
        <v>4</v>
      </c>
      <c r="E76" s="1">
        <v>43752</v>
      </c>
      <c r="F76">
        <v>2025</v>
      </c>
      <c r="G76" t="s">
        <v>21</v>
      </c>
      <c r="H76" t="s">
        <v>10</v>
      </c>
    </row>
    <row r="77" spans="1:8">
      <c r="A77" s="2" t="s">
        <v>921</v>
      </c>
      <c r="B77" t="s">
        <v>20</v>
      </c>
      <c r="C77">
        <v>76</v>
      </c>
      <c r="D77" t="s">
        <v>4</v>
      </c>
      <c r="E77" s="1">
        <v>43753</v>
      </c>
      <c r="F77">
        <v>1837</v>
      </c>
      <c r="G77" t="s">
        <v>21</v>
      </c>
      <c r="H77" t="s">
        <v>10</v>
      </c>
    </row>
    <row r="78" spans="1:8">
      <c r="A78" s="2" t="s">
        <v>922</v>
      </c>
      <c r="B78" t="s">
        <v>20</v>
      </c>
      <c r="C78">
        <v>76</v>
      </c>
      <c r="D78" t="s">
        <v>4</v>
      </c>
      <c r="E78" s="1">
        <v>43754</v>
      </c>
      <c r="F78">
        <v>1124</v>
      </c>
      <c r="G78" t="s">
        <v>21</v>
      </c>
      <c r="H78" t="s">
        <v>10</v>
      </c>
    </row>
    <row r="79" spans="1:8">
      <c r="A79" s="2" t="s">
        <v>923</v>
      </c>
      <c r="B79" t="s">
        <v>20</v>
      </c>
      <c r="C79">
        <v>76</v>
      </c>
      <c r="D79" t="s">
        <v>4</v>
      </c>
      <c r="E79" s="1">
        <v>43755</v>
      </c>
      <c r="F79">
        <v>2018</v>
      </c>
      <c r="G79" t="s">
        <v>21</v>
      </c>
      <c r="H79" t="s">
        <v>10</v>
      </c>
    </row>
    <row r="80" spans="1:8">
      <c r="A80" s="2" t="s">
        <v>924</v>
      </c>
      <c r="B80" t="s">
        <v>20</v>
      </c>
      <c r="C80">
        <v>76</v>
      </c>
      <c r="D80" t="s">
        <v>4</v>
      </c>
      <c r="E80" s="1">
        <v>43756</v>
      </c>
      <c r="F80">
        <v>1142</v>
      </c>
      <c r="G80" t="s">
        <v>21</v>
      </c>
      <c r="H80" t="s">
        <v>10</v>
      </c>
    </row>
    <row r="81" spans="1:8">
      <c r="A81" s="2" t="s">
        <v>925</v>
      </c>
      <c r="B81" t="s">
        <v>20</v>
      </c>
      <c r="C81">
        <v>76</v>
      </c>
      <c r="D81" t="s">
        <v>4</v>
      </c>
      <c r="E81" s="1">
        <v>43757</v>
      </c>
      <c r="F81">
        <v>1964</v>
      </c>
      <c r="G81" t="s">
        <v>21</v>
      </c>
      <c r="H81" t="s">
        <v>10</v>
      </c>
    </row>
    <row r="82" spans="1:8">
      <c r="A82" s="2" t="s">
        <v>926</v>
      </c>
      <c r="B82" t="s">
        <v>20</v>
      </c>
      <c r="C82">
        <v>76</v>
      </c>
      <c r="D82" t="s">
        <v>4</v>
      </c>
      <c r="E82" s="1">
        <v>43758</v>
      </c>
      <c r="F82">
        <v>2337</v>
      </c>
      <c r="G82" t="s">
        <v>21</v>
      </c>
      <c r="H82" t="s">
        <v>10</v>
      </c>
    </row>
    <row r="83" spans="1:8">
      <c r="A83" s="2" t="s">
        <v>927</v>
      </c>
      <c r="B83" t="s">
        <v>20</v>
      </c>
      <c r="C83">
        <v>76</v>
      </c>
      <c r="D83" t="s">
        <v>4</v>
      </c>
      <c r="E83" s="1">
        <v>43759</v>
      </c>
      <c r="F83">
        <v>2490</v>
      </c>
      <c r="G83" t="s">
        <v>21</v>
      </c>
      <c r="H83" t="s">
        <v>10</v>
      </c>
    </row>
    <row r="84" spans="1:8">
      <c r="A84" s="2" t="s">
        <v>928</v>
      </c>
      <c r="B84" t="s">
        <v>20</v>
      </c>
      <c r="C84">
        <v>76</v>
      </c>
      <c r="D84" t="s">
        <v>4</v>
      </c>
      <c r="E84" s="1">
        <v>43760</v>
      </c>
      <c r="F84">
        <v>1829</v>
      </c>
      <c r="G84" t="s">
        <v>21</v>
      </c>
      <c r="H84" t="s">
        <v>10</v>
      </c>
    </row>
    <row r="85" spans="1:8">
      <c r="A85" s="2" t="s">
        <v>929</v>
      </c>
      <c r="B85" t="s">
        <v>20</v>
      </c>
      <c r="C85">
        <v>76</v>
      </c>
      <c r="D85" t="s">
        <v>4</v>
      </c>
      <c r="E85" s="1">
        <v>43761</v>
      </c>
      <c r="F85">
        <v>1660</v>
      </c>
      <c r="G85" t="s">
        <v>21</v>
      </c>
      <c r="H85" t="s">
        <v>10</v>
      </c>
    </row>
    <row r="86" spans="1:8">
      <c r="A86" s="2" t="s">
        <v>930</v>
      </c>
      <c r="B86" t="s">
        <v>20</v>
      </c>
      <c r="C86">
        <v>76</v>
      </c>
      <c r="D86" t="s">
        <v>4</v>
      </c>
      <c r="E86" s="1">
        <v>43762</v>
      </c>
      <c r="F86">
        <v>2113</v>
      </c>
      <c r="G86" t="s">
        <v>21</v>
      </c>
      <c r="H86" t="s">
        <v>10</v>
      </c>
    </row>
    <row r="87" spans="1:8">
      <c r="A87" s="2" t="s">
        <v>931</v>
      </c>
      <c r="B87" t="s">
        <v>20</v>
      </c>
      <c r="C87">
        <v>76</v>
      </c>
      <c r="D87" t="s">
        <v>4</v>
      </c>
      <c r="E87" s="1">
        <v>43763</v>
      </c>
      <c r="F87">
        <v>2125</v>
      </c>
      <c r="G87" t="s">
        <v>21</v>
      </c>
      <c r="H87" t="s">
        <v>10</v>
      </c>
    </row>
    <row r="88" spans="1:8">
      <c r="A88" s="2" t="s">
        <v>932</v>
      </c>
      <c r="B88" t="s">
        <v>20</v>
      </c>
      <c r="C88">
        <v>76</v>
      </c>
      <c r="D88" t="s">
        <v>4</v>
      </c>
      <c r="E88" s="1">
        <v>43764</v>
      </c>
      <c r="F88">
        <v>1785</v>
      </c>
      <c r="G88" t="s">
        <v>21</v>
      </c>
      <c r="H88" t="s">
        <v>10</v>
      </c>
    </row>
    <row r="89" spans="1:8">
      <c r="A89" s="2" t="s">
        <v>933</v>
      </c>
      <c r="B89" t="s">
        <v>20</v>
      </c>
      <c r="C89">
        <v>76</v>
      </c>
      <c r="D89" t="s">
        <v>4</v>
      </c>
      <c r="E89" s="1">
        <v>43765</v>
      </c>
      <c r="F89">
        <v>2191</v>
      </c>
      <c r="G89" t="s">
        <v>21</v>
      </c>
      <c r="H89" t="s">
        <v>10</v>
      </c>
    </row>
    <row r="90" spans="1:8">
      <c r="A90" s="2" t="s">
        <v>934</v>
      </c>
      <c r="B90" t="s">
        <v>20</v>
      </c>
      <c r="C90">
        <v>76</v>
      </c>
      <c r="D90" t="s">
        <v>4</v>
      </c>
      <c r="E90" s="1">
        <v>43766</v>
      </c>
      <c r="F90">
        <v>1940</v>
      </c>
      <c r="G90" t="s">
        <v>21</v>
      </c>
      <c r="H90" t="s">
        <v>10</v>
      </c>
    </row>
    <row r="91" spans="1:8">
      <c r="A91" s="2" t="s">
        <v>935</v>
      </c>
      <c r="B91" t="s">
        <v>20</v>
      </c>
      <c r="C91">
        <v>76</v>
      </c>
      <c r="D91" t="s">
        <v>4</v>
      </c>
      <c r="E91" s="1">
        <v>43767</v>
      </c>
      <c r="F91">
        <v>1129</v>
      </c>
      <c r="G91" t="s">
        <v>21</v>
      </c>
      <c r="H91" t="s">
        <v>10</v>
      </c>
    </row>
    <row r="92" spans="1:8">
      <c r="A92" s="2" t="s">
        <v>936</v>
      </c>
      <c r="B92" t="s">
        <v>20</v>
      </c>
      <c r="C92">
        <v>76</v>
      </c>
      <c r="D92" t="s">
        <v>4</v>
      </c>
      <c r="E92" s="1">
        <v>43768</v>
      </c>
      <c r="F92">
        <v>1536</v>
      </c>
      <c r="G92" t="s">
        <v>21</v>
      </c>
      <c r="H92" t="s">
        <v>10</v>
      </c>
    </row>
    <row r="93" spans="1:8">
      <c r="A93" s="2" t="s">
        <v>937</v>
      </c>
      <c r="B93" t="s">
        <v>20</v>
      </c>
      <c r="C93">
        <v>76</v>
      </c>
      <c r="D93" t="s">
        <v>4</v>
      </c>
      <c r="E93" s="1">
        <v>43769</v>
      </c>
      <c r="F93">
        <v>1076</v>
      </c>
      <c r="G93" t="s">
        <v>21</v>
      </c>
      <c r="H93" t="s">
        <v>10</v>
      </c>
    </row>
    <row r="94" spans="1:8">
      <c r="A94" s="2" t="s">
        <v>938</v>
      </c>
      <c r="B94" t="s">
        <v>20</v>
      </c>
      <c r="C94">
        <v>76</v>
      </c>
      <c r="D94" t="s">
        <v>4</v>
      </c>
      <c r="E94" s="1">
        <v>43770</v>
      </c>
      <c r="F94">
        <v>1464</v>
      </c>
      <c r="G94" t="s">
        <v>21</v>
      </c>
      <c r="H94" t="s">
        <v>10</v>
      </c>
    </row>
    <row r="95" spans="1:8">
      <c r="A95" s="2" t="s">
        <v>939</v>
      </c>
      <c r="B95" t="s">
        <v>20</v>
      </c>
      <c r="C95">
        <v>76</v>
      </c>
      <c r="D95" t="s">
        <v>4</v>
      </c>
      <c r="E95" s="1">
        <v>43771</v>
      </c>
      <c r="F95">
        <v>1241</v>
      </c>
      <c r="G95" t="s">
        <v>21</v>
      </c>
      <c r="H95" t="s">
        <v>10</v>
      </c>
    </row>
    <row r="96" spans="1:8">
      <c r="A96" s="2" t="s">
        <v>940</v>
      </c>
      <c r="B96" t="s">
        <v>20</v>
      </c>
      <c r="C96">
        <v>76</v>
      </c>
      <c r="D96" t="s">
        <v>4</v>
      </c>
      <c r="E96" s="1">
        <v>43772</v>
      </c>
      <c r="F96">
        <v>979</v>
      </c>
      <c r="G96" t="s">
        <v>21</v>
      </c>
      <c r="H96" t="s">
        <v>10</v>
      </c>
    </row>
    <row r="97" spans="1:8">
      <c r="A97" s="2" t="s">
        <v>941</v>
      </c>
      <c r="B97" t="s">
        <v>20</v>
      </c>
      <c r="C97">
        <v>76</v>
      </c>
      <c r="D97" t="s">
        <v>4</v>
      </c>
      <c r="E97" s="1">
        <v>43773</v>
      </c>
      <c r="F97">
        <v>1500</v>
      </c>
      <c r="G97" t="s">
        <v>21</v>
      </c>
      <c r="H97" t="s">
        <v>10</v>
      </c>
    </row>
    <row r="98" spans="1:8">
      <c r="A98" s="2" t="s">
        <v>942</v>
      </c>
      <c r="B98" t="s">
        <v>20</v>
      </c>
      <c r="C98">
        <v>76</v>
      </c>
      <c r="D98" t="s">
        <v>4</v>
      </c>
      <c r="E98" s="1">
        <v>43774</v>
      </c>
      <c r="F98">
        <v>1471</v>
      </c>
      <c r="G98" t="s">
        <v>21</v>
      </c>
      <c r="H98" t="s">
        <v>10</v>
      </c>
    </row>
    <row r="99" spans="1:8">
      <c r="A99" s="2" t="s">
        <v>943</v>
      </c>
      <c r="B99" t="s">
        <v>20</v>
      </c>
      <c r="C99">
        <v>76</v>
      </c>
      <c r="D99" t="s">
        <v>4</v>
      </c>
      <c r="E99" s="1">
        <v>43775</v>
      </c>
      <c r="F99">
        <v>1606</v>
      </c>
      <c r="G99" t="s">
        <v>21</v>
      </c>
      <c r="H99" t="s">
        <v>10</v>
      </c>
    </row>
    <row r="100" spans="1:8">
      <c r="A100" s="2" t="s">
        <v>944</v>
      </c>
      <c r="B100" t="s">
        <v>20</v>
      </c>
      <c r="C100">
        <v>76</v>
      </c>
      <c r="D100" t="s">
        <v>4</v>
      </c>
      <c r="E100" s="1">
        <v>43776</v>
      </c>
      <c r="F100">
        <v>2243</v>
      </c>
      <c r="G100" t="s">
        <v>21</v>
      </c>
      <c r="H100" t="s">
        <v>10</v>
      </c>
    </row>
    <row r="101" spans="1:8">
      <c r="A101" s="2" t="s">
        <v>945</v>
      </c>
      <c r="B101" t="s">
        <v>20</v>
      </c>
      <c r="C101">
        <v>76</v>
      </c>
      <c r="D101" t="s">
        <v>4</v>
      </c>
      <c r="E101" s="1">
        <v>43777</v>
      </c>
      <c r="F101">
        <v>2201</v>
      </c>
      <c r="G101" t="s">
        <v>21</v>
      </c>
      <c r="H101" t="s">
        <v>10</v>
      </c>
    </row>
    <row r="102" spans="1:8">
      <c r="A102" s="2" t="s">
        <v>946</v>
      </c>
      <c r="B102" t="s">
        <v>20</v>
      </c>
      <c r="C102">
        <v>76</v>
      </c>
      <c r="D102" t="s">
        <v>4</v>
      </c>
      <c r="E102" s="1">
        <v>43778</v>
      </c>
      <c r="F102">
        <v>2075</v>
      </c>
      <c r="G102" t="s">
        <v>21</v>
      </c>
      <c r="H102" t="s">
        <v>10</v>
      </c>
    </row>
    <row r="103" spans="1:8">
      <c r="A103" s="2" t="s">
        <v>947</v>
      </c>
      <c r="B103" t="s">
        <v>20</v>
      </c>
      <c r="C103">
        <v>76</v>
      </c>
      <c r="D103" t="s">
        <v>4</v>
      </c>
      <c r="E103" s="1">
        <v>43779</v>
      </c>
      <c r="F103">
        <v>1862</v>
      </c>
      <c r="G103" t="s">
        <v>21</v>
      </c>
      <c r="H103" t="s">
        <v>10</v>
      </c>
    </row>
    <row r="104" spans="1:8">
      <c r="A104" s="2" t="s">
        <v>948</v>
      </c>
      <c r="B104" t="s">
        <v>20</v>
      </c>
      <c r="C104">
        <v>76</v>
      </c>
      <c r="D104" t="s">
        <v>4</v>
      </c>
      <c r="E104" s="1">
        <v>43780</v>
      </c>
      <c r="F104">
        <v>2008</v>
      </c>
      <c r="G104" t="s">
        <v>21</v>
      </c>
      <c r="H104" t="s">
        <v>10</v>
      </c>
    </row>
    <row r="105" spans="1:8">
      <c r="A105" s="2" t="s">
        <v>949</v>
      </c>
      <c r="B105" t="s">
        <v>20</v>
      </c>
      <c r="C105">
        <v>76</v>
      </c>
      <c r="D105" t="s">
        <v>4</v>
      </c>
      <c r="E105" s="1">
        <v>43781</v>
      </c>
      <c r="F105">
        <v>2112</v>
      </c>
      <c r="G105" t="s">
        <v>21</v>
      </c>
      <c r="H105" t="s">
        <v>10</v>
      </c>
    </row>
    <row r="106" spans="1:8">
      <c r="A106" s="2" t="s">
        <v>950</v>
      </c>
      <c r="B106" t="s">
        <v>20</v>
      </c>
      <c r="C106">
        <v>76</v>
      </c>
      <c r="D106" t="s">
        <v>4</v>
      </c>
      <c r="E106" s="1">
        <v>43782</v>
      </c>
      <c r="F106">
        <v>1821</v>
      </c>
      <c r="G106" t="s">
        <v>21</v>
      </c>
      <c r="H106" t="s">
        <v>10</v>
      </c>
    </row>
    <row r="107" spans="1:8">
      <c r="A107" s="2" t="s">
        <v>951</v>
      </c>
      <c r="B107" t="s">
        <v>20</v>
      </c>
      <c r="C107">
        <v>76</v>
      </c>
      <c r="D107" t="s">
        <v>4</v>
      </c>
      <c r="E107" s="1">
        <v>43783</v>
      </c>
      <c r="F107">
        <v>1715</v>
      </c>
      <c r="G107" t="s">
        <v>21</v>
      </c>
      <c r="H107" t="s">
        <v>10</v>
      </c>
    </row>
    <row r="108" spans="1:8">
      <c r="A108" s="2" t="s">
        <v>952</v>
      </c>
      <c r="B108" t="s">
        <v>20</v>
      </c>
      <c r="C108">
        <v>76</v>
      </c>
      <c r="D108" t="s">
        <v>4</v>
      </c>
      <c r="E108" s="1">
        <v>43784</v>
      </c>
      <c r="F108">
        <v>1606</v>
      </c>
      <c r="G108" t="s">
        <v>21</v>
      </c>
      <c r="H108" t="s">
        <v>10</v>
      </c>
    </row>
    <row r="109" spans="1:8">
      <c r="A109" s="2" t="s">
        <v>953</v>
      </c>
      <c r="B109" t="s">
        <v>20</v>
      </c>
      <c r="C109">
        <v>76</v>
      </c>
      <c r="D109" t="s">
        <v>4</v>
      </c>
      <c r="E109" s="1">
        <v>43785</v>
      </c>
      <c r="F109">
        <v>3386</v>
      </c>
      <c r="G109" t="s">
        <v>21</v>
      </c>
      <c r="H109" t="s">
        <v>10</v>
      </c>
    </row>
    <row r="110" spans="1:8">
      <c r="A110" s="2" t="s">
        <v>954</v>
      </c>
      <c r="B110" t="s">
        <v>20</v>
      </c>
      <c r="C110">
        <v>76</v>
      </c>
      <c r="D110" t="s">
        <v>4</v>
      </c>
      <c r="E110" s="1">
        <v>43786</v>
      </c>
      <c r="F110">
        <v>2756</v>
      </c>
      <c r="G110" t="s">
        <v>21</v>
      </c>
      <c r="H110" t="s">
        <v>10</v>
      </c>
    </row>
    <row r="111" spans="1:8">
      <c r="A111" s="2" t="s">
        <v>955</v>
      </c>
      <c r="B111" t="s">
        <v>20</v>
      </c>
      <c r="C111">
        <v>76</v>
      </c>
      <c r="D111" t="s">
        <v>4</v>
      </c>
      <c r="E111" s="1">
        <v>43787</v>
      </c>
      <c r="F111">
        <v>1838</v>
      </c>
      <c r="G111" t="s">
        <v>21</v>
      </c>
      <c r="H111" t="s">
        <v>10</v>
      </c>
    </row>
    <row r="112" spans="1:8">
      <c r="A112" s="2" t="s">
        <v>956</v>
      </c>
      <c r="B112" t="s">
        <v>20</v>
      </c>
      <c r="C112">
        <v>76</v>
      </c>
      <c r="D112" t="s">
        <v>4</v>
      </c>
      <c r="E112" s="1">
        <v>43788</v>
      </c>
      <c r="F112">
        <v>1662</v>
      </c>
      <c r="G112" t="s">
        <v>21</v>
      </c>
      <c r="H112" t="s">
        <v>10</v>
      </c>
    </row>
    <row r="113" spans="1:8">
      <c r="A113" s="2" t="s">
        <v>957</v>
      </c>
      <c r="B113" t="s">
        <v>20</v>
      </c>
      <c r="C113">
        <v>76</v>
      </c>
      <c r="D113" t="s">
        <v>4</v>
      </c>
      <c r="E113" s="1">
        <v>43789</v>
      </c>
      <c r="F113">
        <v>2331</v>
      </c>
      <c r="G113" t="s">
        <v>21</v>
      </c>
      <c r="H113" t="s">
        <v>10</v>
      </c>
    </row>
    <row r="114" spans="1:8">
      <c r="A114" s="2" t="s">
        <v>958</v>
      </c>
      <c r="B114" t="s">
        <v>20</v>
      </c>
      <c r="C114">
        <v>76</v>
      </c>
      <c r="D114" t="s">
        <v>4</v>
      </c>
      <c r="E114" s="1">
        <v>43790</v>
      </c>
      <c r="F114">
        <v>1656</v>
      </c>
      <c r="G114" t="s">
        <v>21</v>
      </c>
      <c r="H114" t="s">
        <v>10</v>
      </c>
    </row>
    <row r="115" spans="1:8">
      <c r="A115" s="2" t="s">
        <v>959</v>
      </c>
      <c r="B115" t="s">
        <v>20</v>
      </c>
      <c r="C115">
        <v>76</v>
      </c>
      <c r="D115" t="s">
        <v>4</v>
      </c>
      <c r="E115" s="1">
        <v>43791</v>
      </c>
      <c r="F115">
        <v>2032</v>
      </c>
      <c r="G115" t="s">
        <v>21</v>
      </c>
      <c r="H115" t="s">
        <v>10</v>
      </c>
    </row>
    <row r="116" spans="1:8">
      <c r="A116" s="2" t="s">
        <v>960</v>
      </c>
      <c r="B116" t="s">
        <v>20</v>
      </c>
      <c r="C116">
        <v>76</v>
      </c>
      <c r="D116" t="s">
        <v>4</v>
      </c>
      <c r="E116" s="1">
        <v>43792</v>
      </c>
      <c r="F116">
        <v>1980</v>
      </c>
      <c r="G116" t="s">
        <v>21</v>
      </c>
      <c r="H116" t="s">
        <v>10</v>
      </c>
    </row>
    <row r="117" spans="1:8">
      <c r="A117" s="2" t="s">
        <v>961</v>
      </c>
      <c r="B117" t="s">
        <v>20</v>
      </c>
      <c r="C117">
        <v>76</v>
      </c>
      <c r="D117" t="s">
        <v>4</v>
      </c>
      <c r="E117" s="1">
        <v>43793</v>
      </c>
      <c r="F117">
        <v>2093</v>
      </c>
      <c r="G117" t="s">
        <v>21</v>
      </c>
      <c r="H117" t="s">
        <v>10</v>
      </c>
    </row>
    <row r="118" spans="1:8">
      <c r="A118" s="2" t="s">
        <v>962</v>
      </c>
      <c r="B118" t="s">
        <v>20</v>
      </c>
      <c r="C118">
        <v>76</v>
      </c>
      <c r="D118" t="s">
        <v>4</v>
      </c>
      <c r="E118" s="1">
        <v>43794</v>
      </c>
      <c r="F118">
        <v>1948</v>
      </c>
      <c r="G118" t="s">
        <v>21</v>
      </c>
      <c r="H118" t="s">
        <v>10</v>
      </c>
    </row>
    <row r="119" spans="1:8">
      <c r="A119" s="2" t="s">
        <v>963</v>
      </c>
      <c r="B119" t="s">
        <v>20</v>
      </c>
      <c r="C119">
        <v>76</v>
      </c>
      <c r="D119" t="s">
        <v>4</v>
      </c>
      <c r="E119" s="1">
        <v>43795</v>
      </c>
      <c r="F119">
        <v>2171</v>
      </c>
      <c r="G119" t="s">
        <v>21</v>
      </c>
      <c r="H119" t="s">
        <v>10</v>
      </c>
    </row>
    <row r="120" spans="1:8">
      <c r="A120" s="2" t="s">
        <v>964</v>
      </c>
      <c r="B120" t="s">
        <v>20</v>
      </c>
      <c r="C120">
        <v>76</v>
      </c>
      <c r="D120" t="s">
        <v>4</v>
      </c>
      <c r="E120" s="1">
        <v>43796</v>
      </c>
      <c r="F120">
        <v>2203</v>
      </c>
      <c r="G120" t="s">
        <v>21</v>
      </c>
      <c r="H120" t="s">
        <v>10</v>
      </c>
    </row>
    <row r="121" spans="1:8">
      <c r="A121" s="2" t="s">
        <v>965</v>
      </c>
      <c r="B121" t="s">
        <v>20</v>
      </c>
      <c r="C121">
        <v>76</v>
      </c>
      <c r="D121" t="s">
        <v>4</v>
      </c>
      <c r="E121" s="1">
        <v>43797</v>
      </c>
      <c r="F121">
        <v>2116</v>
      </c>
      <c r="G121" t="s">
        <v>21</v>
      </c>
      <c r="H121" t="s">
        <v>10</v>
      </c>
    </row>
    <row r="122" spans="1:8">
      <c r="A122" s="2" t="s">
        <v>966</v>
      </c>
      <c r="B122" t="s">
        <v>20</v>
      </c>
      <c r="C122">
        <v>76</v>
      </c>
      <c r="D122" t="s">
        <v>4</v>
      </c>
      <c r="E122" s="1">
        <v>43798</v>
      </c>
      <c r="F122">
        <v>2033</v>
      </c>
      <c r="G122" t="s">
        <v>21</v>
      </c>
      <c r="H122" t="s">
        <v>10</v>
      </c>
    </row>
    <row r="123" spans="1:8">
      <c r="A123" s="2" t="s">
        <v>967</v>
      </c>
      <c r="B123" t="s">
        <v>20</v>
      </c>
      <c r="C123">
        <v>76</v>
      </c>
      <c r="D123" t="s">
        <v>4</v>
      </c>
      <c r="E123" s="1">
        <v>43799</v>
      </c>
      <c r="F123">
        <v>2167</v>
      </c>
      <c r="G123" t="s">
        <v>21</v>
      </c>
      <c r="H123" t="s">
        <v>10</v>
      </c>
    </row>
    <row r="124" spans="1:8">
      <c r="A124" s="2" t="s">
        <v>968</v>
      </c>
      <c r="B124" t="s">
        <v>20</v>
      </c>
      <c r="C124">
        <v>76</v>
      </c>
      <c r="D124" t="s">
        <v>4</v>
      </c>
      <c r="E124" s="1">
        <v>43800</v>
      </c>
      <c r="F124">
        <v>3849</v>
      </c>
      <c r="G124" t="s">
        <v>21</v>
      </c>
      <c r="H124" t="s">
        <v>10</v>
      </c>
    </row>
    <row r="125" spans="1:8">
      <c r="A125" s="2" t="s">
        <v>969</v>
      </c>
      <c r="B125" t="s">
        <v>20</v>
      </c>
      <c r="C125">
        <v>76</v>
      </c>
      <c r="D125" t="s">
        <v>4</v>
      </c>
      <c r="E125" s="1">
        <v>43801</v>
      </c>
      <c r="F125">
        <v>6320</v>
      </c>
      <c r="G125" t="s">
        <v>21</v>
      </c>
      <c r="H125" t="s">
        <v>10</v>
      </c>
    </row>
    <row r="126" spans="1:8">
      <c r="A126" s="2" t="s">
        <v>970</v>
      </c>
      <c r="B126" t="s">
        <v>20</v>
      </c>
      <c r="C126">
        <v>76</v>
      </c>
      <c r="D126" t="s">
        <v>4</v>
      </c>
      <c r="E126" s="1">
        <v>43802</v>
      </c>
      <c r="F126">
        <v>4453</v>
      </c>
      <c r="G126" t="s">
        <v>21</v>
      </c>
      <c r="H126" t="s">
        <v>10</v>
      </c>
    </row>
    <row r="127" spans="1:8">
      <c r="A127" s="2" t="s">
        <v>971</v>
      </c>
      <c r="B127" t="s">
        <v>20</v>
      </c>
      <c r="C127">
        <v>76</v>
      </c>
      <c r="D127" t="s">
        <v>4</v>
      </c>
      <c r="E127" s="1">
        <v>43803</v>
      </c>
      <c r="F127">
        <v>3678</v>
      </c>
      <c r="G127" t="s">
        <v>21</v>
      </c>
      <c r="H127" t="s">
        <v>10</v>
      </c>
    </row>
    <row r="128" spans="1:8">
      <c r="A128" s="2" t="s">
        <v>972</v>
      </c>
      <c r="B128" t="s">
        <v>20</v>
      </c>
      <c r="C128">
        <v>76</v>
      </c>
      <c r="D128" t="s">
        <v>4</v>
      </c>
      <c r="E128" s="1">
        <v>43804</v>
      </c>
      <c r="F128">
        <v>3149</v>
      </c>
      <c r="G128" t="s">
        <v>21</v>
      </c>
      <c r="H128" t="s">
        <v>10</v>
      </c>
    </row>
    <row r="129" spans="1:8">
      <c r="A129" s="2" t="s">
        <v>973</v>
      </c>
      <c r="B129" t="s">
        <v>20</v>
      </c>
      <c r="C129">
        <v>76</v>
      </c>
      <c r="D129" t="s">
        <v>4</v>
      </c>
      <c r="E129" s="1">
        <v>43805</v>
      </c>
      <c r="F129">
        <v>3972</v>
      </c>
      <c r="G129" t="s">
        <v>21</v>
      </c>
      <c r="H129" t="s">
        <v>10</v>
      </c>
    </row>
    <row r="130" spans="1:8">
      <c r="A130" s="2" t="s">
        <v>974</v>
      </c>
      <c r="B130" t="s">
        <v>20</v>
      </c>
      <c r="C130">
        <v>76</v>
      </c>
      <c r="D130" t="s">
        <v>4</v>
      </c>
      <c r="E130" s="1">
        <v>43806</v>
      </c>
      <c r="F130">
        <v>9296</v>
      </c>
      <c r="G130" t="s">
        <v>21</v>
      </c>
      <c r="H130" t="s">
        <v>10</v>
      </c>
    </row>
    <row r="131" spans="1:8">
      <c r="A131" s="2" t="s">
        <v>975</v>
      </c>
      <c r="B131" t="s">
        <v>20</v>
      </c>
      <c r="C131">
        <v>76</v>
      </c>
      <c r="D131" t="s">
        <v>4</v>
      </c>
      <c r="E131" s="1">
        <v>43807</v>
      </c>
      <c r="F131">
        <v>11267</v>
      </c>
      <c r="G131" t="s">
        <v>21</v>
      </c>
      <c r="H131" t="s">
        <v>10</v>
      </c>
    </row>
    <row r="132" spans="1:8">
      <c r="A132" s="2" t="s">
        <v>976</v>
      </c>
      <c r="B132" t="s">
        <v>20</v>
      </c>
      <c r="C132">
        <v>76</v>
      </c>
      <c r="D132" t="s">
        <v>4</v>
      </c>
      <c r="E132" s="1">
        <v>43808</v>
      </c>
      <c r="F132">
        <v>6225</v>
      </c>
      <c r="G132" t="s">
        <v>21</v>
      </c>
      <c r="H132" t="s">
        <v>10</v>
      </c>
    </row>
    <row r="133" spans="1:8">
      <c r="A133" s="2" t="s">
        <v>977</v>
      </c>
      <c r="B133" t="s">
        <v>20</v>
      </c>
      <c r="C133">
        <v>76</v>
      </c>
      <c r="D133" t="s">
        <v>4</v>
      </c>
      <c r="E133" s="1">
        <v>43809</v>
      </c>
      <c r="F133">
        <v>4887</v>
      </c>
      <c r="G133" t="s">
        <v>21</v>
      </c>
      <c r="H133" t="s">
        <v>10</v>
      </c>
    </row>
    <row r="134" spans="1:8">
      <c r="A134" s="2" t="s">
        <v>978</v>
      </c>
      <c r="B134" t="s">
        <v>20</v>
      </c>
      <c r="C134">
        <v>76</v>
      </c>
      <c r="D134" t="s">
        <v>4</v>
      </c>
      <c r="E134" s="1">
        <v>43810</v>
      </c>
      <c r="F134">
        <v>5117</v>
      </c>
      <c r="G134" t="s">
        <v>21</v>
      </c>
      <c r="H134" t="s">
        <v>10</v>
      </c>
    </row>
    <row r="135" spans="1:8">
      <c r="A135" s="2" t="s">
        <v>979</v>
      </c>
      <c r="B135" t="s">
        <v>20</v>
      </c>
      <c r="C135">
        <v>76</v>
      </c>
      <c r="D135" t="s">
        <v>4</v>
      </c>
      <c r="E135" s="1">
        <v>43811</v>
      </c>
      <c r="F135">
        <v>7839</v>
      </c>
      <c r="G135" t="s">
        <v>21</v>
      </c>
      <c r="H135" t="s">
        <v>10</v>
      </c>
    </row>
    <row r="136" spans="1:8">
      <c r="A136" s="2" t="s">
        <v>980</v>
      </c>
      <c r="B136" t="s">
        <v>20</v>
      </c>
      <c r="C136">
        <v>76</v>
      </c>
      <c r="D136" t="s">
        <v>4</v>
      </c>
      <c r="E136" s="1">
        <v>43812</v>
      </c>
      <c r="F136">
        <v>7737</v>
      </c>
      <c r="G136" t="s">
        <v>21</v>
      </c>
      <c r="H136" t="s">
        <v>10</v>
      </c>
    </row>
    <row r="137" spans="1:8">
      <c r="A137" s="2" t="s">
        <v>981</v>
      </c>
      <c r="B137" t="s">
        <v>20</v>
      </c>
      <c r="C137">
        <v>76</v>
      </c>
      <c r="D137" t="s">
        <v>4</v>
      </c>
      <c r="E137" s="1">
        <v>43813</v>
      </c>
      <c r="F137">
        <v>9344</v>
      </c>
      <c r="G137" t="s">
        <v>21</v>
      </c>
      <c r="H137" t="s">
        <v>10</v>
      </c>
    </row>
    <row r="138" spans="1:8">
      <c r="A138" s="2" t="s">
        <v>982</v>
      </c>
      <c r="B138" t="s">
        <v>20</v>
      </c>
      <c r="C138">
        <v>76</v>
      </c>
      <c r="D138" t="s">
        <v>4</v>
      </c>
      <c r="E138" s="1">
        <v>43814</v>
      </c>
      <c r="F138">
        <v>7511</v>
      </c>
      <c r="G138" t="s">
        <v>21</v>
      </c>
      <c r="H138" t="s">
        <v>10</v>
      </c>
    </row>
    <row r="139" spans="1:8">
      <c r="A139" s="2" t="s">
        <v>983</v>
      </c>
      <c r="B139" t="s">
        <v>20</v>
      </c>
      <c r="C139">
        <v>76</v>
      </c>
      <c r="D139" t="s">
        <v>4</v>
      </c>
      <c r="E139" s="1">
        <v>43815</v>
      </c>
      <c r="F139">
        <v>5213</v>
      </c>
      <c r="G139" t="s">
        <v>21</v>
      </c>
      <c r="H139" t="s">
        <v>10</v>
      </c>
    </row>
    <row r="140" spans="1:8">
      <c r="A140" s="2" t="s">
        <v>984</v>
      </c>
      <c r="B140" t="s">
        <v>20</v>
      </c>
      <c r="C140">
        <v>76</v>
      </c>
      <c r="D140" t="s">
        <v>4</v>
      </c>
      <c r="E140" s="1">
        <v>43816</v>
      </c>
      <c r="F140">
        <v>4988</v>
      </c>
      <c r="G140" t="s">
        <v>21</v>
      </c>
      <c r="H140" t="s">
        <v>10</v>
      </c>
    </row>
    <row r="141" spans="1:8">
      <c r="A141" s="2" t="s">
        <v>985</v>
      </c>
      <c r="B141" t="s">
        <v>20</v>
      </c>
      <c r="C141">
        <v>76</v>
      </c>
      <c r="D141" t="s">
        <v>4</v>
      </c>
      <c r="E141" s="1">
        <v>43817</v>
      </c>
      <c r="F141">
        <v>3416</v>
      </c>
      <c r="G141" t="s">
        <v>21</v>
      </c>
      <c r="H141" t="s">
        <v>10</v>
      </c>
    </row>
    <row r="142" spans="1:8">
      <c r="A142" s="2" t="s">
        <v>986</v>
      </c>
      <c r="B142" t="s">
        <v>20</v>
      </c>
      <c r="C142">
        <v>76</v>
      </c>
      <c r="D142" t="s">
        <v>4</v>
      </c>
      <c r="E142" s="1">
        <v>43818</v>
      </c>
      <c r="F142">
        <v>4431</v>
      </c>
      <c r="G142" t="s">
        <v>21</v>
      </c>
      <c r="H142" t="s">
        <v>10</v>
      </c>
    </row>
    <row r="143" spans="1:8">
      <c r="A143" s="2" t="s">
        <v>987</v>
      </c>
      <c r="B143" t="s">
        <v>20</v>
      </c>
      <c r="C143">
        <v>76</v>
      </c>
      <c r="D143" t="s">
        <v>4</v>
      </c>
      <c r="E143" s="1">
        <v>43819</v>
      </c>
      <c r="F143">
        <v>5071</v>
      </c>
      <c r="G143" t="s">
        <v>21</v>
      </c>
      <c r="H143" t="s">
        <v>10</v>
      </c>
    </row>
    <row r="144" spans="1:8">
      <c r="A144" s="2" t="s">
        <v>988</v>
      </c>
      <c r="B144" t="s">
        <v>20</v>
      </c>
      <c r="C144">
        <v>76</v>
      </c>
      <c r="D144" t="s">
        <v>4</v>
      </c>
      <c r="E144" s="1">
        <v>43820</v>
      </c>
      <c r="F144">
        <v>4872</v>
      </c>
      <c r="G144" t="s">
        <v>21</v>
      </c>
      <c r="H144" t="s">
        <v>10</v>
      </c>
    </row>
    <row r="145" spans="1:8">
      <c r="A145" s="2" t="s">
        <v>989</v>
      </c>
      <c r="B145" t="s">
        <v>20</v>
      </c>
      <c r="C145">
        <v>76</v>
      </c>
      <c r="D145" t="s">
        <v>4</v>
      </c>
      <c r="E145" s="1">
        <v>43821</v>
      </c>
      <c r="F145">
        <v>5504</v>
      </c>
      <c r="G145" t="s">
        <v>21</v>
      </c>
      <c r="H145" t="s">
        <v>10</v>
      </c>
    </row>
    <row r="146" spans="1:8">
      <c r="A146" s="2" t="s">
        <v>990</v>
      </c>
      <c r="B146" t="s">
        <v>20</v>
      </c>
      <c r="C146">
        <v>76</v>
      </c>
      <c r="D146" t="s">
        <v>4</v>
      </c>
      <c r="E146" s="1">
        <v>43822</v>
      </c>
      <c r="F146">
        <v>6065</v>
      </c>
      <c r="G146" t="s">
        <v>21</v>
      </c>
      <c r="H146" t="s">
        <v>10</v>
      </c>
    </row>
    <row r="147" spans="1:8">
      <c r="A147" s="2" t="s">
        <v>991</v>
      </c>
      <c r="B147" t="s">
        <v>20</v>
      </c>
      <c r="C147">
        <v>76</v>
      </c>
      <c r="D147" t="s">
        <v>4</v>
      </c>
      <c r="E147" s="1">
        <v>43823</v>
      </c>
      <c r="F147">
        <v>5357</v>
      </c>
      <c r="G147" t="s">
        <v>21</v>
      </c>
      <c r="H147" t="s">
        <v>10</v>
      </c>
    </row>
    <row r="148" spans="1:8">
      <c r="A148" s="2" t="s">
        <v>992</v>
      </c>
      <c r="B148" t="s">
        <v>20</v>
      </c>
      <c r="C148">
        <v>76</v>
      </c>
      <c r="D148" t="s">
        <v>4</v>
      </c>
      <c r="E148" s="1">
        <v>43824</v>
      </c>
      <c r="F148">
        <v>5069</v>
      </c>
      <c r="G148" t="s">
        <v>21</v>
      </c>
      <c r="H148" t="s">
        <v>10</v>
      </c>
    </row>
    <row r="149" spans="1:8">
      <c r="A149" s="2" t="s">
        <v>993</v>
      </c>
      <c r="B149" t="s">
        <v>20</v>
      </c>
      <c r="C149">
        <v>76</v>
      </c>
      <c r="D149" t="s">
        <v>4</v>
      </c>
      <c r="E149" s="1">
        <v>43825</v>
      </c>
      <c r="F149">
        <v>4876</v>
      </c>
      <c r="G149" t="s">
        <v>21</v>
      </c>
      <c r="H149" t="s">
        <v>10</v>
      </c>
    </row>
    <row r="150" spans="1:8">
      <c r="A150" s="2" t="s">
        <v>994</v>
      </c>
      <c r="B150" t="s">
        <v>20</v>
      </c>
      <c r="C150">
        <v>76</v>
      </c>
      <c r="D150" t="s">
        <v>4</v>
      </c>
      <c r="E150" s="1">
        <v>43826</v>
      </c>
      <c r="F150">
        <v>4516</v>
      </c>
      <c r="G150" t="s">
        <v>21</v>
      </c>
      <c r="H150" t="s">
        <v>10</v>
      </c>
    </row>
    <row r="151" spans="1:8">
      <c r="A151" s="2" t="s">
        <v>995</v>
      </c>
      <c r="B151" t="s">
        <v>20</v>
      </c>
      <c r="C151">
        <v>76</v>
      </c>
      <c r="D151" t="s">
        <v>4</v>
      </c>
      <c r="E151" s="1">
        <v>43827</v>
      </c>
      <c r="F151">
        <v>4166</v>
      </c>
      <c r="G151" t="s">
        <v>21</v>
      </c>
      <c r="H151" t="s">
        <v>10</v>
      </c>
    </row>
    <row r="152" spans="1:8">
      <c r="A152" s="2" t="s">
        <v>996</v>
      </c>
      <c r="B152" t="s">
        <v>20</v>
      </c>
      <c r="C152">
        <v>76</v>
      </c>
      <c r="D152" t="s">
        <v>4</v>
      </c>
      <c r="E152" s="1">
        <v>43828</v>
      </c>
      <c r="F152">
        <v>4140</v>
      </c>
      <c r="G152" t="s">
        <v>21</v>
      </c>
      <c r="H152" t="s">
        <v>10</v>
      </c>
    </row>
    <row r="153" spans="1:8">
      <c r="A153" s="2" t="s">
        <v>997</v>
      </c>
      <c r="B153" t="s">
        <v>20</v>
      </c>
      <c r="C153">
        <v>76</v>
      </c>
      <c r="D153" t="s">
        <v>4</v>
      </c>
      <c r="E153" s="1">
        <v>43829</v>
      </c>
      <c r="F153">
        <v>4059</v>
      </c>
      <c r="G153" t="s">
        <v>21</v>
      </c>
      <c r="H153" t="s">
        <v>10</v>
      </c>
    </row>
    <row r="154" spans="1:8">
      <c r="A154" s="2" t="s">
        <v>998</v>
      </c>
      <c r="B154" t="s">
        <v>20</v>
      </c>
      <c r="C154">
        <v>76</v>
      </c>
      <c r="D154" t="s">
        <v>4</v>
      </c>
      <c r="E154" s="1">
        <v>43830</v>
      </c>
      <c r="F154">
        <v>3913</v>
      </c>
      <c r="G154" t="s">
        <v>21</v>
      </c>
      <c r="H154" t="s">
        <v>10</v>
      </c>
    </row>
    <row r="155" spans="1:8">
      <c r="A155" s="2" t="s">
        <v>999</v>
      </c>
      <c r="B155" t="s">
        <v>20</v>
      </c>
      <c r="C155">
        <v>76</v>
      </c>
      <c r="D155" t="s">
        <v>4</v>
      </c>
      <c r="E155" s="1">
        <v>43831</v>
      </c>
      <c r="F155">
        <v>3732</v>
      </c>
      <c r="G155" t="s">
        <v>21</v>
      </c>
      <c r="H155" t="s">
        <v>10</v>
      </c>
    </row>
    <row r="156" spans="1:8">
      <c r="A156" s="2" t="s">
        <v>1000</v>
      </c>
      <c r="B156" t="s">
        <v>20</v>
      </c>
      <c r="C156">
        <v>76</v>
      </c>
      <c r="D156" t="s">
        <v>4</v>
      </c>
      <c r="E156" s="1">
        <v>43832</v>
      </c>
      <c r="F156">
        <v>3940</v>
      </c>
      <c r="G156" t="s">
        <v>21</v>
      </c>
      <c r="H156" t="s">
        <v>10</v>
      </c>
    </row>
    <row r="157" spans="1:8">
      <c r="A157" s="2" t="s">
        <v>1001</v>
      </c>
      <c r="B157" t="s">
        <v>20</v>
      </c>
      <c r="C157">
        <v>76</v>
      </c>
      <c r="D157" t="s">
        <v>4</v>
      </c>
      <c r="E157" s="1">
        <v>43833</v>
      </c>
      <c r="F157">
        <v>4145</v>
      </c>
      <c r="G157" t="s">
        <v>21</v>
      </c>
      <c r="H157" t="s">
        <v>10</v>
      </c>
    </row>
    <row r="158" spans="1:8">
      <c r="A158" s="2" t="s">
        <v>1002</v>
      </c>
      <c r="B158" t="s">
        <v>20</v>
      </c>
      <c r="C158">
        <v>76</v>
      </c>
      <c r="D158" t="s">
        <v>4</v>
      </c>
      <c r="E158" s="1">
        <v>43834</v>
      </c>
      <c r="F158">
        <v>3961</v>
      </c>
      <c r="G158" t="s">
        <v>21</v>
      </c>
      <c r="H158" t="s">
        <v>10</v>
      </c>
    </row>
    <row r="159" spans="1:8">
      <c r="A159" s="2" t="s">
        <v>1003</v>
      </c>
      <c r="B159" t="s">
        <v>20</v>
      </c>
      <c r="C159">
        <v>76</v>
      </c>
      <c r="D159" t="s">
        <v>4</v>
      </c>
      <c r="E159" s="1">
        <v>43835</v>
      </c>
      <c r="F159">
        <v>3680</v>
      </c>
      <c r="G159" t="s">
        <v>21</v>
      </c>
      <c r="H159" t="s">
        <v>10</v>
      </c>
    </row>
    <row r="160" spans="1:8">
      <c r="A160" s="2" t="s">
        <v>1004</v>
      </c>
      <c r="B160" t="s">
        <v>20</v>
      </c>
      <c r="C160">
        <v>76</v>
      </c>
      <c r="D160" t="s">
        <v>4</v>
      </c>
      <c r="E160" s="1">
        <v>43836</v>
      </c>
      <c r="F160">
        <v>3461</v>
      </c>
      <c r="G160" t="s">
        <v>21</v>
      </c>
      <c r="H160" t="s">
        <v>10</v>
      </c>
    </row>
    <row r="161" spans="1:8">
      <c r="A161" s="2" t="s">
        <v>1005</v>
      </c>
      <c r="B161" t="s">
        <v>20</v>
      </c>
      <c r="C161">
        <v>76</v>
      </c>
      <c r="D161" t="s">
        <v>4</v>
      </c>
      <c r="E161" s="1">
        <v>43837</v>
      </c>
      <c r="F161">
        <v>3674</v>
      </c>
      <c r="G161" t="s">
        <v>21</v>
      </c>
      <c r="H161" t="s">
        <v>10</v>
      </c>
    </row>
    <row r="162" spans="1:8">
      <c r="A162" s="2" t="s">
        <v>1006</v>
      </c>
      <c r="B162" t="s">
        <v>20</v>
      </c>
      <c r="C162">
        <v>76</v>
      </c>
      <c r="D162" t="s">
        <v>4</v>
      </c>
      <c r="E162" s="1">
        <v>43838</v>
      </c>
      <c r="F162">
        <v>3365</v>
      </c>
      <c r="G162" t="s">
        <v>21</v>
      </c>
      <c r="H162" t="s">
        <v>10</v>
      </c>
    </row>
    <row r="163" spans="1:8">
      <c r="A163" s="2" t="s">
        <v>1007</v>
      </c>
      <c r="B163" t="s">
        <v>20</v>
      </c>
      <c r="C163">
        <v>76</v>
      </c>
      <c r="D163" t="s">
        <v>4</v>
      </c>
      <c r="E163" s="1">
        <v>43839</v>
      </c>
      <c r="F163">
        <v>4190</v>
      </c>
      <c r="G163" t="s">
        <v>21</v>
      </c>
      <c r="H163" t="s">
        <v>10</v>
      </c>
    </row>
    <row r="164" spans="1:8">
      <c r="A164" s="2" t="s">
        <v>1008</v>
      </c>
      <c r="B164" t="s">
        <v>20</v>
      </c>
      <c r="C164">
        <v>76</v>
      </c>
      <c r="D164" t="s">
        <v>4</v>
      </c>
      <c r="E164" s="1">
        <v>43840</v>
      </c>
      <c r="F164">
        <v>3901</v>
      </c>
      <c r="G164" t="s">
        <v>21</v>
      </c>
      <c r="H164" t="s">
        <v>10</v>
      </c>
    </row>
    <row r="165" spans="1:8">
      <c r="A165" s="2" t="s">
        <v>1009</v>
      </c>
      <c r="B165" t="s">
        <v>20</v>
      </c>
      <c r="C165">
        <v>76</v>
      </c>
      <c r="D165" t="s">
        <v>4</v>
      </c>
      <c r="E165" s="1">
        <v>43841</v>
      </c>
      <c r="F165">
        <v>3177</v>
      </c>
      <c r="G165" t="s">
        <v>21</v>
      </c>
      <c r="H165" t="s">
        <v>10</v>
      </c>
    </row>
    <row r="166" spans="1:8">
      <c r="A166" s="2" t="s">
        <v>1010</v>
      </c>
      <c r="B166" t="s">
        <v>20</v>
      </c>
      <c r="C166">
        <v>76</v>
      </c>
      <c r="D166" t="s">
        <v>4</v>
      </c>
      <c r="E166" s="1">
        <v>43842</v>
      </c>
      <c r="F166">
        <v>2744</v>
      </c>
      <c r="G166" t="s">
        <v>21</v>
      </c>
      <c r="H166" t="s">
        <v>10</v>
      </c>
    </row>
    <row r="167" spans="1:8">
      <c r="A167" s="2" t="s">
        <v>1011</v>
      </c>
      <c r="B167" t="s">
        <v>20</v>
      </c>
      <c r="C167">
        <v>76</v>
      </c>
      <c r="D167" t="s">
        <v>4</v>
      </c>
      <c r="E167" s="1">
        <v>43843</v>
      </c>
      <c r="F167">
        <v>3824</v>
      </c>
      <c r="G167" t="s">
        <v>21</v>
      </c>
      <c r="H167" t="s">
        <v>10</v>
      </c>
    </row>
    <row r="168" spans="1:8">
      <c r="A168" s="2" t="s">
        <v>1012</v>
      </c>
      <c r="B168" t="s">
        <v>20</v>
      </c>
      <c r="C168">
        <v>76</v>
      </c>
      <c r="D168" t="s">
        <v>4</v>
      </c>
      <c r="E168" s="1">
        <v>43844</v>
      </c>
      <c r="F168">
        <v>4419</v>
      </c>
      <c r="G168" t="s">
        <v>21</v>
      </c>
      <c r="H168" t="s">
        <v>10</v>
      </c>
    </row>
    <row r="169" spans="1:8">
      <c r="A169" s="2" t="s">
        <v>1013</v>
      </c>
      <c r="B169" t="s">
        <v>20</v>
      </c>
      <c r="C169">
        <v>76</v>
      </c>
      <c r="D169" t="s">
        <v>4</v>
      </c>
      <c r="E169" s="1">
        <v>43845</v>
      </c>
      <c r="F169">
        <v>4079</v>
      </c>
      <c r="G169" t="s">
        <v>21</v>
      </c>
      <c r="H169" t="s">
        <v>10</v>
      </c>
    </row>
    <row r="170" spans="1:8">
      <c r="A170" s="2" t="s">
        <v>1014</v>
      </c>
      <c r="B170" t="s">
        <v>20</v>
      </c>
      <c r="C170">
        <v>76</v>
      </c>
      <c r="D170" t="s">
        <v>4</v>
      </c>
      <c r="E170" s="1">
        <v>43846</v>
      </c>
      <c r="F170">
        <v>4290</v>
      </c>
      <c r="G170" t="s">
        <v>21</v>
      </c>
      <c r="H170" t="s">
        <v>10</v>
      </c>
    </row>
    <row r="171" spans="1:8">
      <c r="A171" s="2" t="s">
        <v>1015</v>
      </c>
      <c r="B171" t="s">
        <v>20</v>
      </c>
      <c r="C171">
        <v>76</v>
      </c>
      <c r="D171" t="s">
        <v>4</v>
      </c>
      <c r="E171" s="1">
        <v>43847</v>
      </c>
      <c r="F171">
        <v>3858</v>
      </c>
      <c r="G171" t="s">
        <v>21</v>
      </c>
      <c r="H171" t="s">
        <v>10</v>
      </c>
    </row>
    <row r="172" spans="1:8">
      <c r="A172" s="2" t="s">
        <v>1016</v>
      </c>
      <c r="B172" t="s">
        <v>20</v>
      </c>
      <c r="C172">
        <v>76</v>
      </c>
      <c r="D172" t="s">
        <v>4</v>
      </c>
      <c r="E172" s="1">
        <v>43848</v>
      </c>
      <c r="F172">
        <v>3051</v>
      </c>
      <c r="G172" t="s">
        <v>21</v>
      </c>
      <c r="H172" t="s">
        <v>10</v>
      </c>
    </row>
    <row r="173" spans="1:8">
      <c r="A173" s="2" t="s">
        <v>1017</v>
      </c>
      <c r="B173" t="s">
        <v>20</v>
      </c>
      <c r="C173">
        <v>76</v>
      </c>
      <c r="D173" t="s">
        <v>4</v>
      </c>
      <c r="E173" s="1">
        <v>43849</v>
      </c>
      <c r="F173">
        <v>3726</v>
      </c>
      <c r="G173" t="s">
        <v>21</v>
      </c>
      <c r="H173" t="s">
        <v>10</v>
      </c>
    </row>
    <row r="174" spans="1:8">
      <c r="A174" s="2" t="s">
        <v>1018</v>
      </c>
      <c r="B174" t="s">
        <v>20</v>
      </c>
      <c r="C174">
        <v>76</v>
      </c>
      <c r="D174" t="s">
        <v>4</v>
      </c>
      <c r="E174" s="1">
        <v>43850</v>
      </c>
      <c r="F174">
        <v>3374</v>
      </c>
      <c r="G174" t="s">
        <v>21</v>
      </c>
      <c r="H174" t="s">
        <v>10</v>
      </c>
    </row>
    <row r="175" spans="1:8">
      <c r="A175" s="2" t="s">
        <v>1019</v>
      </c>
      <c r="B175" t="s">
        <v>20</v>
      </c>
      <c r="C175">
        <v>76</v>
      </c>
      <c r="D175" t="s">
        <v>4</v>
      </c>
      <c r="E175" s="1">
        <v>43851</v>
      </c>
      <c r="F175">
        <v>3920</v>
      </c>
      <c r="G175" t="s">
        <v>21</v>
      </c>
      <c r="H175" t="s">
        <v>10</v>
      </c>
    </row>
    <row r="176" spans="1:8">
      <c r="A176" s="2" t="s">
        <v>1020</v>
      </c>
      <c r="B176" t="s">
        <v>20</v>
      </c>
      <c r="C176">
        <v>76</v>
      </c>
      <c r="D176" t="s">
        <v>4</v>
      </c>
      <c r="E176" s="1">
        <v>43852</v>
      </c>
      <c r="F176">
        <v>4690</v>
      </c>
      <c r="G176" t="s">
        <v>21</v>
      </c>
      <c r="H176" t="s">
        <v>10</v>
      </c>
    </row>
    <row r="177" spans="1:8">
      <c r="A177" s="2" t="s">
        <v>1021</v>
      </c>
      <c r="B177" t="s">
        <v>20</v>
      </c>
      <c r="C177">
        <v>76</v>
      </c>
      <c r="D177" t="s">
        <v>4</v>
      </c>
      <c r="E177" s="1">
        <v>43853</v>
      </c>
      <c r="F177">
        <v>3846</v>
      </c>
      <c r="G177" t="s">
        <v>21</v>
      </c>
      <c r="H177" t="s">
        <v>10</v>
      </c>
    </row>
    <row r="178" spans="1:8">
      <c r="A178" s="2" t="s">
        <v>1022</v>
      </c>
      <c r="B178" t="s">
        <v>20</v>
      </c>
      <c r="C178">
        <v>76</v>
      </c>
      <c r="D178" t="s">
        <v>4</v>
      </c>
      <c r="E178" s="1">
        <v>43854</v>
      </c>
      <c r="F178">
        <v>3578</v>
      </c>
      <c r="G178" t="s">
        <v>21</v>
      </c>
      <c r="H178" t="s">
        <v>10</v>
      </c>
    </row>
    <row r="179" spans="1:8">
      <c r="A179" s="2" t="s">
        <v>1023</v>
      </c>
      <c r="B179" t="s">
        <v>20</v>
      </c>
      <c r="C179">
        <v>76</v>
      </c>
      <c r="D179" t="s">
        <v>4</v>
      </c>
      <c r="E179" s="1">
        <v>43855</v>
      </c>
      <c r="F179">
        <v>4017</v>
      </c>
      <c r="G179" t="s">
        <v>21</v>
      </c>
      <c r="H179" t="s">
        <v>10</v>
      </c>
    </row>
    <row r="180" spans="1:8">
      <c r="A180" s="2" t="s">
        <v>1024</v>
      </c>
      <c r="B180" t="s">
        <v>20</v>
      </c>
      <c r="C180">
        <v>76</v>
      </c>
      <c r="D180" t="s">
        <v>4</v>
      </c>
      <c r="E180" s="1">
        <v>43856</v>
      </c>
      <c r="F180">
        <v>9565</v>
      </c>
      <c r="G180" t="s">
        <v>21</v>
      </c>
      <c r="H180" t="s">
        <v>10</v>
      </c>
    </row>
    <row r="181" spans="1:8">
      <c r="A181" s="2" t="s">
        <v>1025</v>
      </c>
      <c r="B181" t="s">
        <v>20</v>
      </c>
      <c r="C181">
        <v>76</v>
      </c>
      <c r="D181" t="s">
        <v>4</v>
      </c>
      <c r="E181" s="1">
        <v>43857</v>
      </c>
      <c r="F181">
        <v>8610</v>
      </c>
      <c r="G181" t="s">
        <v>21</v>
      </c>
      <c r="H181" t="s">
        <v>10</v>
      </c>
    </row>
    <row r="182" spans="1:8">
      <c r="A182" s="2" t="s">
        <v>1026</v>
      </c>
      <c r="B182" t="s">
        <v>20</v>
      </c>
      <c r="C182">
        <v>76</v>
      </c>
      <c r="D182" t="s">
        <v>4</v>
      </c>
      <c r="E182" s="1">
        <v>43858</v>
      </c>
      <c r="F182">
        <v>6519</v>
      </c>
      <c r="G182" t="s">
        <v>21</v>
      </c>
      <c r="H182" t="s">
        <v>10</v>
      </c>
    </row>
    <row r="183" spans="1:8">
      <c r="A183" s="2" t="s">
        <v>1027</v>
      </c>
      <c r="B183" t="s">
        <v>20</v>
      </c>
      <c r="C183">
        <v>76</v>
      </c>
      <c r="D183" t="s">
        <v>4</v>
      </c>
      <c r="E183" s="1">
        <v>43859</v>
      </c>
      <c r="F183">
        <v>5274</v>
      </c>
      <c r="G183" t="s">
        <v>21</v>
      </c>
      <c r="H183" t="s">
        <v>10</v>
      </c>
    </row>
    <row r="184" spans="1:8">
      <c r="A184" s="2" t="s">
        <v>1028</v>
      </c>
      <c r="B184" t="s">
        <v>20</v>
      </c>
      <c r="C184">
        <v>76</v>
      </c>
      <c r="D184" t="s">
        <v>4</v>
      </c>
      <c r="E184" s="1">
        <v>43860</v>
      </c>
      <c r="F184">
        <v>4617</v>
      </c>
      <c r="G184" t="s">
        <v>21</v>
      </c>
      <c r="H184" t="s">
        <v>10</v>
      </c>
    </row>
    <row r="185" spans="1:8">
      <c r="A185" s="2" t="s">
        <v>1029</v>
      </c>
      <c r="B185" t="s">
        <v>20</v>
      </c>
      <c r="C185">
        <v>76</v>
      </c>
      <c r="D185" t="s">
        <v>4</v>
      </c>
      <c r="E185" s="1">
        <v>43861</v>
      </c>
      <c r="F185">
        <v>4057</v>
      </c>
      <c r="G185" t="s">
        <v>21</v>
      </c>
      <c r="H185" t="s">
        <v>10</v>
      </c>
    </row>
    <row r="186" spans="1:8">
      <c r="A186" s="2" t="s">
        <v>1030</v>
      </c>
      <c r="B186" t="s">
        <v>20</v>
      </c>
      <c r="C186">
        <v>76</v>
      </c>
      <c r="D186" t="s">
        <v>4</v>
      </c>
      <c r="E186" s="1">
        <v>43862</v>
      </c>
      <c r="F186">
        <v>3820</v>
      </c>
      <c r="G186" t="s">
        <v>21</v>
      </c>
      <c r="H186" t="s">
        <v>10</v>
      </c>
    </row>
    <row r="187" spans="1:8">
      <c r="A187" s="2" t="s">
        <v>1031</v>
      </c>
      <c r="B187" t="s">
        <v>20</v>
      </c>
      <c r="C187">
        <v>76</v>
      </c>
      <c r="D187" t="s">
        <v>4</v>
      </c>
      <c r="E187" s="1">
        <v>43863</v>
      </c>
      <c r="F187">
        <v>3824</v>
      </c>
      <c r="G187" t="s">
        <v>21</v>
      </c>
      <c r="H187" t="s">
        <v>10</v>
      </c>
    </row>
    <row r="188" spans="1:8">
      <c r="A188" s="2" t="s">
        <v>1032</v>
      </c>
      <c r="B188" t="s">
        <v>20</v>
      </c>
      <c r="C188">
        <v>76</v>
      </c>
      <c r="D188" t="s">
        <v>4</v>
      </c>
      <c r="E188" s="1">
        <v>43864</v>
      </c>
      <c r="F188">
        <v>4093</v>
      </c>
      <c r="G188" t="s">
        <v>21</v>
      </c>
      <c r="H188" t="s">
        <v>10</v>
      </c>
    </row>
    <row r="189" spans="1:8">
      <c r="A189" s="2" t="s">
        <v>1033</v>
      </c>
      <c r="B189" t="s">
        <v>20</v>
      </c>
      <c r="C189">
        <v>76</v>
      </c>
      <c r="D189" t="s">
        <v>4</v>
      </c>
      <c r="E189" s="1">
        <v>43865</v>
      </c>
      <c r="F189">
        <v>3431</v>
      </c>
      <c r="G189" t="s">
        <v>21</v>
      </c>
      <c r="H189" t="s">
        <v>10</v>
      </c>
    </row>
    <row r="190" spans="1:8">
      <c r="A190" s="2" t="s">
        <v>1034</v>
      </c>
      <c r="B190" t="s">
        <v>20</v>
      </c>
      <c r="C190">
        <v>76</v>
      </c>
      <c r="D190" t="s">
        <v>4</v>
      </c>
      <c r="E190" s="1">
        <v>43866</v>
      </c>
      <c r="F190">
        <v>3402</v>
      </c>
      <c r="G190" t="s">
        <v>21</v>
      </c>
      <c r="H190" t="s">
        <v>10</v>
      </c>
    </row>
    <row r="191" spans="1:8">
      <c r="A191" s="2" t="s">
        <v>1035</v>
      </c>
      <c r="B191" t="s">
        <v>20</v>
      </c>
      <c r="C191">
        <v>76</v>
      </c>
      <c r="D191" t="s">
        <v>4</v>
      </c>
      <c r="E191" s="1">
        <v>43867</v>
      </c>
      <c r="F191">
        <v>3435</v>
      </c>
      <c r="G191" t="s">
        <v>21</v>
      </c>
      <c r="H191" t="s">
        <v>10</v>
      </c>
    </row>
    <row r="192" spans="1:8">
      <c r="A192" s="2" t="s">
        <v>1036</v>
      </c>
      <c r="B192" t="s">
        <v>20</v>
      </c>
      <c r="C192">
        <v>76</v>
      </c>
      <c r="D192" t="s">
        <v>4</v>
      </c>
      <c r="E192" s="1">
        <v>43868</v>
      </c>
      <c r="F192">
        <v>2750</v>
      </c>
      <c r="G192" t="s">
        <v>21</v>
      </c>
      <c r="H192" t="s">
        <v>10</v>
      </c>
    </row>
    <row r="193" spans="1:8">
      <c r="A193" s="2" t="s">
        <v>1037</v>
      </c>
      <c r="B193" t="s">
        <v>20</v>
      </c>
      <c r="C193">
        <v>76</v>
      </c>
      <c r="D193" t="s">
        <v>4</v>
      </c>
      <c r="E193" s="1">
        <v>43869</v>
      </c>
      <c r="F193">
        <v>2113</v>
      </c>
      <c r="G193" t="s">
        <v>21</v>
      </c>
      <c r="H193" t="s">
        <v>10</v>
      </c>
    </row>
    <row r="194" spans="1:8">
      <c r="A194" s="2" t="s">
        <v>1038</v>
      </c>
      <c r="B194" t="s">
        <v>20</v>
      </c>
      <c r="C194">
        <v>76</v>
      </c>
      <c r="D194" t="s">
        <v>4</v>
      </c>
      <c r="E194" s="1">
        <v>43870</v>
      </c>
      <c r="F194">
        <v>2636</v>
      </c>
      <c r="G194" t="s">
        <v>21</v>
      </c>
      <c r="H194" t="s">
        <v>10</v>
      </c>
    </row>
    <row r="195" spans="1:8">
      <c r="A195" s="2" t="s">
        <v>1039</v>
      </c>
      <c r="B195" t="s">
        <v>20</v>
      </c>
      <c r="C195">
        <v>76</v>
      </c>
      <c r="D195" t="s">
        <v>4</v>
      </c>
      <c r="E195" s="1">
        <v>43871</v>
      </c>
      <c r="F195">
        <v>2595</v>
      </c>
      <c r="G195" t="s">
        <v>21</v>
      </c>
      <c r="H195" t="s">
        <v>10</v>
      </c>
    </row>
    <row r="196" spans="1:8">
      <c r="A196" s="2" t="s">
        <v>1040</v>
      </c>
      <c r="B196" t="s">
        <v>20</v>
      </c>
      <c r="C196">
        <v>76</v>
      </c>
      <c r="D196" t="s">
        <v>4</v>
      </c>
      <c r="E196" s="1">
        <v>43872</v>
      </c>
      <c r="F196">
        <v>3013</v>
      </c>
      <c r="G196" t="s">
        <v>21</v>
      </c>
      <c r="H196" t="s">
        <v>10</v>
      </c>
    </row>
    <row r="197" spans="1:8">
      <c r="A197" s="2" t="s">
        <v>1041</v>
      </c>
      <c r="B197" t="s">
        <v>20</v>
      </c>
      <c r="C197">
        <v>76</v>
      </c>
      <c r="D197" t="s">
        <v>4</v>
      </c>
      <c r="E197" s="1">
        <v>43873</v>
      </c>
      <c r="F197">
        <v>1686</v>
      </c>
      <c r="G197" t="s">
        <v>21</v>
      </c>
      <c r="H197" t="s">
        <v>10</v>
      </c>
    </row>
    <row r="198" spans="1:8">
      <c r="A198" s="2" t="s">
        <v>1042</v>
      </c>
      <c r="B198" t="s">
        <v>20</v>
      </c>
      <c r="C198">
        <v>76</v>
      </c>
      <c r="D198" t="s">
        <v>4</v>
      </c>
      <c r="E198" s="1">
        <v>43874</v>
      </c>
      <c r="F198">
        <v>2731</v>
      </c>
      <c r="G198" t="s">
        <v>21</v>
      </c>
      <c r="H198" t="s">
        <v>10</v>
      </c>
    </row>
    <row r="199" spans="1:8">
      <c r="A199" s="2" t="s">
        <v>1043</v>
      </c>
      <c r="B199" t="s">
        <v>20</v>
      </c>
      <c r="C199">
        <v>76</v>
      </c>
      <c r="D199" t="s">
        <v>4</v>
      </c>
      <c r="E199" s="1">
        <v>43875</v>
      </c>
      <c r="F199">
        <v>2218</v>
      </c>
      <c r="G199" t="s">
        <v>21</v>
      </c>
      <c r="H199" t="s">
        <v>10</v>
      </c>
    </row>
    <row r="200" spans="1:8">
      <c r="A200" s="2" t="s">
        <v>1044</v>
      </c>
      <c r="B200" t="s">
        <v>20</v>
      </c>
      <c r="C200">
        <v>76</v>
      </c>
      <c r="D200" t="s">
        <v>4</v>
      </c>
      <c r="E200" s="1">
        <v>43876</v>
      </c>
      <c r="F200">
        <v>1967</v>
      </c>
      <c r="G200" t="s">
        <v>21</v>
      </c>
      <c r="H200" t="s">
        <v>10</v>
      </c>
    </row>
    <row r="201" spans="1:8">
      <c r="A201" s="2" t="s">
        <v>1045</v>
      </c>
      <c r="B201" t="s">
        <v>20</v>
      </c>
      <c r="C201">
        <v>76</v>
      </c>
      <c r="D201" t="s">
        <v>4</v>
      </c>
      <c r="E201" s="1">
        <v>43877</v>
      </c>
      <c r="F201">
        <v>3150</v>
      </c>
      <c r="G201" t="s">
        <v>21</v>
      </c>
      <c r="H201" t="s">
        <v>10</v>
      </c>
    </row>
    <row r="202" spans="1:8">
      <c r="A202" s="2" t="s">
        <v>1046</v>
      </c>
      <c r="B202" t="s">
        <v>20</v>
      </c>
      <c r="C202">
        <v>76</v>
      </c>
      <c r="D202" t="s">
        <v>4</v>
      </c>
      <c r="E202" s="1">
        <v>43878</v>
      </c>
      <c r="F202">
        <v>2729</v>
      </c>
      <c r="G202" t="s">
        <v>21</v>
      </c>
      <c r="H202" t="s">
        <v>10</v>
      </c>
    </row>
    <row r="203" spans="1:8">
      <c r="A203" s="2" t="s">
        <v>1047</v>
      </c>
      <c r="B203" t="s">
        <v>20</v>
      </c>
      <c r="C203">
        <v>76</v>
      </c>
      <c r="D203" t="s">
        <v>4</v>
      </c>
      <c r="E203" s="1">
        <v>43879</v>
      </c>
      <c r="F203">
        <v>1844</v>
      </c>
      <c r="G203" t="s">
        <v>21</v>
      </c>
      <c r="H203" t="s">
        <v>10</v>
      </c>
    </row>
    <row r="204" spans="1:8">
      <c r="A204" s="2" t="s">
        <v>1048</v>
      </c>
      <c r="B204" t="s">
        <v>20</v>
      </c>
      <c r="C204">
        <v>76</v>
      </c>
      <c r="D204" t="s">
        <v>4</v>
      </c>
      <c r="E204" s="1">
        <v>43880</v>
      </c>
      <c r="F204">
        <v>2002</v>
      </c>
      <c r="G204" t="s">
        <v>21</v>
      </c>
      <c r="H204" t="s">
        <v>10</v>
      </c>
    </row>
    <row r="205" spans="1:8">
      <c r="A205" s="2" t="s">
        <v>1049</v>
      </c>
      <c r="B205" t="s">
        <v>20</v>
      </c>
      <c r="C205">
        <v>76</v>
      </c>
      <c r="D205" t="s">
        <v>4</v>
      </c>
      <c r="E205" s="1">
        <v>43881</v>
      </c>
      <c r="F205">
        <v>2071</v>
      </c>
      <c r="G205" t="s">
        <v>21</v>
      </c>
      <c r="H205" t="s">
        <v>10</v>
      </c>
    </row>
    <row r="206" spans="1:8">
      <c r="A206" s="2" t="s">
        <v>1050</v>
      </c>
      <c r="B206" t="s">
        <v>20</v>
      </c>
      <c r="C206">
        <v>76</v>
      </c>
      <c r="D206" t="s">
        <v>4</v>
      </c>
      <c r="E206" s="1">
        <v>43882</v>
      </c>
      <c r="F206">
        <v>2255</v>
      </c>
      <c r="G206" t="s">
        <v>21</v>
      </c>
      <c r="H206" t="s">
        <v>10</v>
      </c>
    </row>
    <row r="207" spans="1:8">
      <c r="A207" s="2" t="s">
        <v>1051</v>
      </c>
      <c r="B207" t="s">
        <v>20</v>
      </c>
      <c r="C207">
        <v>76</v>
      </c>
      <c r="D207" t="s">
        <v>4</v>
      </c>
      <c r="E207" s="1">
        <v>43883</v>
      </c>
      <c r="F207">
        <v>1667</v>
      </c>
      <c r="G207" t="s">
        <v>21</v>
      </c>
      <c r="H207" t="s">
        <v>10</v>
      </c>
    </row>
    <row r="208" spans="1:8">
      <c r="A208" s="2" t="s">
        <v>1052</v>
      </c>
      <c r="B208" t="s">
        <v>20</v>
      </c>
      <c r="C208">
        <v>76</v>
      </c>
      <c r="D208" t="s">
        <v>4</v>
      </c>
      <c r="E208" s="1">
        <v>43884</v>
      </c>
      <c r="F208">
        <v>2810</v>
      </c>
      <c r="G208" t="s">
        <v>21</v>
      </c>
      <c r="H208" t="s">
        <v>10</v>
      </c>
    </row>
    <row r="209" spans="1:8">
      <c r="A209" s="2" t="s">
        <v>1053</v>
      </c>
      <c r="B209" t="s">
        <v>20</v>
      </c>
      <c r="C209">
        <v>76</v>
      </c>
      <c r="D209" t="s">
        <v>4</v>
      </c>
      <c r="E209" s="1">
        <v>43885</v>
      </c>
      <c r="F209">
        <v>2502</v>
      </c>
      <c r="G209" t="s">
        <v>21</v>
      </c>
      <c r="H209" t="s">
        <v>10</v>
      </c>
    </row>
    <row r="210" spans="1:8">
      <c r="A210" s="2" t="s">
        <v>1054</v>
      </c>
      <c r="B210" t="s">
        <v>20</v>
      </c>
      <c r="C210">
        <v>76</v>
      </c>
      <c r="D210" t="s">
        <v>4</v>
      </c>
      <c r="E210" s="1">
        <v>43886</v>
      </c>
      <c r="F210">
        <v>2095</v>
      </c>
      <c r="G210" t="s">
        <v>21</v>
      </c>
      <c r="H210" t="s">
        <v>10</v>
      </c>
    </row>
    <row r="211" spans="1:8">
      <c r="A211" s="2" t="s">
        <v>1055</v>
      </c>
      <c r="B211" t="s">
        <v>20</v>
      </c>
      <c r="C211">
        <v>76</v>
      </c>
      <c r="D211" t="s">
        <v>4</v>
      </c>
      <c r="E211" s="1">
        <v>43887</v>
      </c>
      <c r="F211">
        <v>1556</v>
      </c>
      <c r="G211" t="s">
        <v>21</v>
      </c>
      <c r="H211" t="s">
        <v>10</v>
      </c>
    </row>
    <row r="212" spans="1:8">
      <c r="A212" s="2" t="s">
        <v>1056</v>
      </c>
      <c r="B212" t="s">
        <v>20</v>
      </c>
      <c r="C212">
        <v>76</v>
      </c>
      <c r="D212" t="s">
        <v>4</v>
      </c>
      <c r="E212" s="1">
        <v>43888</v>
      </c>
      <c r="F212">
        <v>2131</v>
      </c>
      <c r="G212" t="s">
        <v>21</v>
      </c>
      <c r="H212" t="s">
        <v>10</v>
      </c>
    </row>
    <row r="213" spans="1:8">
      <c r="A213" s="2" t="s">
        <v>1057</v>
      </c>
      <c r="B213" t="s">
        <v>20</v>
      </c>
      <c r="C213">
        <v>76</v>
      </c>
      <c r="D213" t="s">
        <v>4</v>
      </c>
      <c r="E213" s="1">
        <v>43889</v>
      </c>
      <c r="F213">
        <v>1772</v>
      </c>
      <c r="G213" t="s">
        <v>21</v>
      </c>
      <c r="H213" t="s">
        <v>10</v>
      </c>
    </row>
    <row r="214" spans="1:8">
      <c r="A214" s="2" t="s">
        <v>1058</v>
      </c>
      <c r="B214" t="s">
        <v>20</v>
      </c>
      <c r="C214">
        <v>76</v>
      </c>
      <c r="D214" t="s">
        <v>4</v>
      </c>
      <c r="E214" s="1">
        <v>43890</v>
      </c>
      <c r="F214">
        <v>1961</v>
      </c>
      <c r="G214" t="s">
        <v>21</v>
      </c>
      <c r="H214" t="s">
        <v>10</v>
      </c>
    </row>
    <row r="215" spans="1:8">
      <c r="A215" s="2" t="s">
        <v>1059</v>
      </c>
      <c r="B215" t="s">
        <v>20</v>
      </c>
      <c r="C215">
        <v>76</v>
      </c>
      <c r="D215" t="s">
        <v>4</v>
      </c>
      <c r="E215" s="1">
        <v>43891</v>
      </c>
      <c r="F215">
        <v>1960</v>
      </c>
      <c r="G215" t="s">
        <v>21</v>
      </c>
      <c r="H215" t="s">
        <v>10</v>
      </c>
    </row>
    <row r="216" spans="1:8">
      <c r="A216" s="2" t="s">
        <v>1060</v>
      </c>
      <c r="B216" t="s">
        <v>20</v>
      </c>
      <c r="C216">
        <v>76</v>
      </c>
      <c r="D216" t="s">
        <v>4</v>
      </c>
      <c r="E216" s="1">
        <v>43892</v>
      </c>
      <c r="F216">
        <v>1759</v>
      </c>
      <c r="G216" t="s">
        <v>21</v>
      </c>
      <c r="H216" t="s">
        <v>10</v>
      </c>
    </row>
    <row r="217" spans="1:8">
      <c r="A217" s="2" t="s">
        <v>1061</v>
      </c>
      <c r="B217" t="s">
        <v>20</v>
      </c>
      <c r="C217">
        <v>76</v>
      </c>
      <c r="D217" t="s">
        <v>4</v>
      </c>
      <c r="E217" s="1">
        <v>43893</v>
      </c>
      <c r="F217">
        <v>2022</v>
      </c>
      <c r="G217" t="s">
        <v>21</v>
      </c>
      <c r="H217" t="s">
        <v>10</v>
      </c>
    </row>
    <row r="218" spans="1:8">
      <c r="A218" s="2" t="s">
        <v>1062</v>
      </c>
      <c r="B218" t="s">
        <v>20</v>
      </c>
      <c r="C218">
        <v>76</v>
      </c>
      <c r="D218" t="s">
        <v>4</v>
      </c>
      <c r="E218" s="1">
        <v>43894</v>
      </c>
      <c r="F218">
        <v>1878</v>
      </c>
      <c r="G218" t="s">
        <v>21</v>
      </c>
      <c r="H218" t="s">
        <v>10</v>
      </c>
    </row>
    <row r="219" spans="1:8">
      <c r="A219" s="2" t="s">
        <v>1063</v>
      </c>
      <c r="B219" t="s">
        <v>20</v>
      </c>
      <c r="C219">
        <v>76</v>
      </c>
      <c r="D219" t="s">
        <v>4</v>
      </c>
      <c r="E219" s="1">
        <v>43895</v>
      </c>
      <c r="F219">
        <v>1928</v>
      </c>
      <c r="G219" t="s">
        <v>21</v>
      </c>
      <c r="H219" t="s">
        <v>10</v>
      </c>
    </row>
    <row r="220" spans="1:8">
      <c r="A220" s="2" t="s">
        <v>1064</v>
      </c>
      <c r="B220" t="s">
        <v>20</v>
      </c>
      <c r="C220">
        <v>76</v>
      </c>
      <c r="D220" t="s">
        <v>4</v>
      </c>
      <c r="E220" s="1">
        <v>43896</v>
      </c>
      <c r="F220">
        <v>1742</v>
      </c>
      <c r="G220" t="s">
        <v>21</v>
      </c>
      <c r="H220" t="s">
        <v>10</v>
      </c>
    </row>
    <row r="221" spans="1:8">
      <c r="A221" s="2" t="s">
        <v>1065</v>
      </c>
      <c r="B221" t="s">
        <v>20</v>
      </c>
      <c r="C221">
        <v>76</v>
      </c>
      <c r="D221" t="s">
        <v>4</v>
      </c>
      <c r="E221" s="1">
        <v>43897</v>
      </c>
      <c r="F221">
        <v>1970</v>
      </c>
      <c r="G221" t="s">
        <v>21</v>
      </c>
      <c r="H221" t="s">
        <v>10</v>
      </c>
    </row>
    <row r="222" spans="1:8">
      <c r="A222" s="2" t="s">
        <v>1066</v>
      </c>
      <c r="B222" t="s">
        <v>20</v>
      </c>
      <c r="C222">
        <v>76</v>
      </c>
      <c r="D222" t="s">
        <v>4</v>
      </c>
      <c r="E222" s="1">
        <v>43898</v>
      </c>
      <c r="F222">
        <v>1753</v>
      </c>
      <c r="G222" t="s">
        <v>21</v>
      </c>
      <c r="H222" t="s">
        <v>10</v>
      </c>
    </row>
    <row r="223" spans="1:8">
      <c r="A223" s="2" t="s">
        <v>1067</v>
      </c>
      <c r="B223" t="s">
        <v>20</v>
      </c>
      <c r="C223">
        <v>76</v>
      </c>
      <c r="D223" t="s">
        <v>4</v>
      </c>
      <c r="E223" s="1">
        <v>43899</v>
      </c>
      <c r="F223">
        <v>2348</v>
      </c>
      <c r="G223" t="s">
        <v>21</v>
      </c>
      <c r="H223" t="s">
        <v>10</v>
      </c>
    </row>
    <row r="224" spans="1:8">
      <c r="A224" s="2" t="s">
        <v>1068</v>
      </c>
      <c r="B224" t="s">
        <v>20</v>
      </c>
      <c r="C224">
        <v>76</v>
      </c>
      <c r="D224" t="s">
        <v>4</v>
      </c>
      <c r="E224" s="1">
        <v>43900</v>
      </c>
      <c r="F224">
        <v>2166</v>
      </c>
      <c r="G224" t="s">
        <v>21</v>
      </c>
      <c r="H224" t="s">
        <v>10</v>
      </c>
    </row>
    <row r="225" spans="1:8">
      <c r="A225" s="2" t="s">
        <v>1069</v>
      </c>
      <c r="B225" t="s">
        <v>20</v>
      </c>
      <c r="C225">
        <v>76</v>
      </c>
      <c r="D225" t="s">
        <v>4</v>
      </c>
      <c r="E225" s="1">
        <v>43901</v>
      </c>
      <c r="F225">
        <v>2070</v>
      </c>
      <c r="G225" t="s">
        <v>21</v>
      </c>
      <c r="H225" t="s">
        <v>10</v>
      </c>
    </row>
    <row r="226" spans="1:8">
      <c r="A226" s="2" t="s">
        <v>1070</v>
      </c>
      <c r="B226" t="s">
        <v>20</v>
      </c>
      <c r="C226">
        <v>76</v>
      </c>
      <c r="D226" t="s">
        <v>4</v>
      </c>
      <c r="E226" s="1">
        <v>43902</v>
      </c>
      <c r="F226">
        <v>1501</v>
      </c>
      <c r="G226" t="s">
        <v>21</v>
      </c>
      <c r="H226" t="s">
        <v>10</v>
      </c>
    </row>
    <row r="227" spans="1:8">
      <c r="A227" s="2" t="s">
        <v>1071</v>
      </c>
      <c r="B227" t="s">
        <v>20</v>
      </c>
      <c r="C227">
        <v>76</v>
      </c>
      <c r="D227" t="s">
        <v>4</v>
      </c>
      <c r="E227" s="1">
        <v>43903</v>
      </c>
      <c r="F227">
        <v>1510</v>
      </c>
      <c r="G227" t="s">
        <v>21</v>
      </c>
      <c r="H227" t="s">
        <v>10</v>
      </c>
    </row>
    <row r="228" spans="1:8">
      <c r="A228" s="2" t="s">
        <v>1072</v>
      </c>
      <c r="B228" t="s">
        <v>20</v>
      </c>
      <c r="C228">
        <v>76</v>
      </c>
      <c r="D228" t="s">
        <v>4</v>
      </c>
      <c r="E228" s="1">
        <v>43904</v>
      </c>
      <c r="F228">
        <v>2057</v>
      </c>
      <c r="G228" t="s">
        <v>21</v>
      </c>
      <c r="H228" t="s">
        <v>10</v>
      </c>
    </row>
    <row r="229" spans="1:8">
      <c r="A229" s="2" t="s">
        <v>1073</v>
      </c>
      <c r="B229" t="s">
        <v>20</v>
      </c>
      <c r="C229">
        <v>76</v>
      </c>
      <c r="D229" t="s">
        <v>4</v>
      </c>
      <c r="E229" s="1">
        <v>43905</v>
      </c>
      <c r="F229">
        <v>2868</v>
      </c>
      <c r="G229" t="s">
        <v>21</v>
      </c>
      <c r="H229" t="s">
        <v>10</v>
      </c>
    </row>
    <row r="230" spans="1:8">
      <c r="A230" s="2" t="s">
        <v>1074</v>
      </c>
      <c r="B230" t="s">
        <v>20</v>
      </c>
      <c r="C230">
        <v>76</v>
      </c>
      <c r="D230" t="s">
        <v>4</v>
      </c>
      <c r="E230" s="1">
        <v>43906</v>
      </c>
      <c r="F230">
        <v>2273</v>
      </c>
      <c r="G230" t="s">
        <v>21</v>
      </c>
      <c r="H230" t="s">
        <v>10</v>
      </c>
    </row>
    <row r="231" spans="1:8">
      <c r="A231" s="2" t="s">
        <v>1075</v>
      </c>
      <c r="B231" t="s">
        <v>20</v>
      </c>
      <c r="C231">
        <v>76</v>
      </c>
      <c r="D231" t="s">
        <v>4</v>
      </c>
      <c r="E231" s="1">
        <v>43907</v>
      </c>
      <c r="F231">
        <v>2655</v>
      </c>
      <c r="G231" t="s">
        <v>21</v>
      </c>
      <c r="H231" t="s">
        <v>10</v>
      </c>
    </row>
    <row r="232" spans="1:8">
      <c r="A232" s="2" t="s">
        <v>1076</v>
      </c>
      <c r="B232" t="s">
        <v>20</v>
      </c>
      <c r="C232">
        <v>76</v>
      </c>
      <c r="D232" t="s">
        <v>4</v>
      </c>
      <c r="E232" s="1">
        <v>43908</v>
      </c>
      <c r="F232">
        <v>2432</v>
      </c>
      <c r="G232" t="s">
        <v>21</v>
      </c>
      <c r="H232" t="s">
        <v>10</v>
      </c>
    </row>
    <row r="233" spans="1:8">
      <c r="A233" s="2" t="s">
        <v>1077</v>
      </c>
      <c r="B233" t="s">
        <v>20</v>
      </c>
      <c r="C233">
        <v>76</v>
      </c>
      <c r="D233" t="s">
        <v>4</v>
      </c>
      <c r="E233" s="1">
        <v>43909</v>
      </c>
      <c r="F233">
        <v>2299</v>
      </c>
      <c r="G233" t="s">
        <v>21</v>
      </c>
      <c r="H233" t="s">
        <v>10</v>
      </c>
    </row>
    <row r="234" spans="1:8">
      <c r="A234" s="2" t="s">
        <v>1078</v>
      </c>
      <c r="B234" t="s">
        <v>20</v>
      </c>
      <c r="C234">
        <v>76</v>
      </c>
      <c r="D234" t="s">
        <v>4</v>
      </c>
      <c r="E234" s="1">
        <v>43910</v>
      </c>
      <c r="F234">
        <v>2211</v>
      </c>
      <c r="G234" t="s">
        <v>21</v>
      </c>
      <c r="H234" t="s">
        <v>10</v>
      </c>
    </row>
    <row r="235" spans="1:8">
      <c r="A235" s="2" t="s">
        <v>1079</v>
      </c>
      <c r="B235" t="s">
        <v>20</v>
      </c>
      <c r="C235">
        <v>76</v>
      </c>
      <c r="D235" t="s">
        <v>4</v>
      </c>
      <c r="E235" s="1">
        <v>43911</v>
      </c>
      <c r="F235">
        <v>2428</v>
      </c>
      <c r="G235" t="s">
        <v>21</v>
      </c>
      <c r="H235" t="s">
        <v>10</v>
      </c>
    </row>
    <row r="236" spans="1:8">
      <c r="A236" s="2" t="s">
        <v>1080</v>
      </c>
      <c r="B236" t="s">
        <v>20</v>
      </c>
      <c r="C236">
        <v>76</v>
      </c>
      <c r="D236" t="s">
        <v>4</v>
      </c>
      <c r="E236" s="1">
        <v>43912</v>
      </c>
      <c r="F236">
        <v>2390</v>
      </c>
      <c r="G236" t="s">
        <v>21</v>
      </c>
      <c r="H236" t="s">
        <v>10</v>
      </c>
    </row>
    <row r="237" spans="1:8">
      <c r="A237" s="2" t="s">
        <v>1081</v>
      </c>
      <c r="B237" t="s">
        <v>20</v>
      </c>
      <c r="C237">
        <v>76</v>
      </c>
      <c r="D237" t="s">
        <v>4</v>
      </c>
      <c r="E237" s="1">
        <v>43913</v>
      </c>
      <c r="F237">
        <v>2689</v>
      </c>
      <c r="G237" t="s">
        <v>21</v>
      </c>
      <c r="H237" t="s">
        <v>10</v>
      </c>
    </row>
    <row r="238" spans="1:8">
      <c r="A238" s="2" t="s">
        <v>1082</v>
      </c>
      <c r="B238" t="s">
        <v>20</v>
      </c>
      <c r="C238">
        <v>76</v>
      </c>
      <c r="D238" t="s">
        <v>4</v>
      </c>
      <c r="E238" s="1">
        <v>43914</v>
      </c>
      <c r="F238">
        <v>2883</v>
      </c>
      <c r="G238" t="s">
        <v>21</v>
      </c>
      <c r="H238" t="s">
        <v>10</v>
      </c>
    </row>
    <row r="239" spans="1:8">
      <c r="A239" s="2" t="s">
        <v>1083</v>
      </c>
      <c r="B239" t="s">
        <v>20</v>
      </c>
      <c r="C239">
        <v>76</v>
      </c>
      <c r="D239" t="s">
        <v>4</v>
      </c>
      <c r="E239" s="1">
        <v>43915</v>
      </c>
      <c r="F239">
        <v>2695</v>
      </c>
      <c r="G239" t="s">
        <v>21</v>
      </c>
      <c r="H239" t="s">
        <v>10</v>
      </c>
    </row>
    <row r="240" spans="1:8">
      <c r="A240" s="2" t="s">
        <v>1084</v>
      </c>
      <c r="B240" t="s">
        <v>20</v>
      </c>
      <c r="C240">
        <v>76</v>
      </c>
      <c r="D240" t="s">
        <v>4</v>
      </c>
      <c r="E240" s="1">
        <v>43916</v>
      </c>
      <c r="F240">
        <v>2620</v>
      </c>
      <c r="G240" t="s">
        <v>21</v>
      </c>
      <c r="H240" t="s">
        <v>10</v>
      </c>
    </row>
    <row r="241" spans="1:8">
      <c r="A241" s="2" t="s">
        <v>1085</v>
      </c>
      <c r="B241" t="s">
        <v>20</v>
      </c>
      <c r="C241">
        <v>76</v>
      </c>
      <c r="D241" t="s">
        <v>4</v>
      </c>
      <c r="E241" s="1">
        <v>43917</v>
      </c>
      <c r="F241">
        <v>2383</v>
      </c>
      <c r="G241" t="s">
        <v>21</v>
      </c>
      <c r="H241" t="s">
        <v>10</v>
      </c>
    </row>
    <row r="242" spans="1:8">
      <c r="A242" s="2" t="s">
        <v>1086</v>
      </c>
      <c r="B242" t="s">
        <v>20</v>
      </c>
      <c r="C242">
        <v>76</v>
      </c>
      <c r="D242" t="s">
        <v>4</v>
      </c>
      <c r="E242" s="1">
        <v>43918</v>
      </c>
      <c r="F242">
        <v>2484</v>
      </c>
      <c r="G242" t="s">
        <v>21</v>
      </c>
      <c r="H242" t="s">
        <v>10</v>
      </c>
    </row>
    <row r="243" spans="1:8">
      <c r="A243" s="2" t="s">
        <v>1087</v>
      </c>
      <c r="B243" t="s">
        <v>20</v>
      </c>
      <c r="C243">
        <v>76</v>
      </c>
      <c r="D243" t="s">
        <v>4</v>
      </c>
      <c r="E243" s="1">
        <v>43919</v>
      </c>
      <c r="F243">
        <v>2589</v>
      </c>
      <c r="G243" t="s">
        <v>21</v>
      </c>
      <c r="H243" t="s">
        <v>10</v>
      </c>
    </row>
    <row r="244" spans="1:8">
      <c r="A244" s="2" t="s">
        <v>1088</v>
      </c>
      <c r="B244" t="s">
        <v>20</v>
      </c>
      <c r="C244">
        <v>76</v>
      </c>
      <c r="D244" t="s">
        <v>4</v>
      </c>
      <c r="E244" s="1">
        <v>43920</v>
      </c>
      <c r="F244">
        <v>3313</v>
      </c>
      <c r="G244" t="s">
        <v>21</v>
      </c>
      <c r="H244" t="s">
        <v>10</v>
      </c>
    </row>
    <row r="245" spans="1:8">
      <c r="A245" s="2" t="s">
        <v>1089</v>
      </c>
      <c r="B245" t="s">
        <v>20</v>
      </c>
      <c r="C245">
        <v>76</v>
      </c>
      <c r="D245" t="s">
        <v>4</v>
      </c>
      <c r="E245" s="1">
        <v>43921</v>
      </c>
      <c r="F245">
        <v>3191</v>
      </c>
      <c r="G245" t="s">
        <v>21</v>
      </c>
      <c r="H245" t="s">
        <v>10</v>
      </c>
    </row>
    <row r="246" spans="1:8">
      <c r="A246" s="2" t="s">
        <v>1090</v>
      </c>
      <c r="B246" t="s">
        <v>20</v>
      </c>
      <c r="C246">
        <v>76</v>
      </c>
      <c r="D246" t="s">
        <v>4</v>
      </c>
      <c r="E246" s="1">
        <v>43922</v>
      </c>
      <c r="F246">
        <v>3684</v>
      </c>
      <c r="G246" t="s">
        <v>21</v>
      </c>
      <c r="H246" t="s">
        <v>10</v>
      </c>
    </row>
    <row r="247" spans="1:8">
      <c r="A247" s="2" t="s">
        <v>1091</v>
      </c>
      <c r="B247" t="s">
        <v>20</v>
      </c>
      <c r="C247">
        <v>76</v>
      </c>
      <c r="D247" t="s">
        <v>4</v>
      </c>
      <c r="E247" s="1">
        <v>43923</v>
      </c>
      <c r="F247">
        <v>4216</v>
      </c>
      <c r="G247" t="s">
        <v>21</v>
      </c>
      <c r="H247" t="s">
        <v>10</v>
      </c>
    </row>
    <row r="248" spans="1:8">
      <c r="A248" s="2" t="s">
        <v>1092</v>
      </c>
      <c r="B248" t="s">
        <v>20</v>
      </c>
      <c r="C248">
        <v>76</v>
      </c>
      <c r="D248" t="s">
        <v>4</v>
      </c>
      <c r="E248" s="1">
        <v>43924</v>
      </c>
      <c r="F248">
        <v>3605</v>
      </c>
      <c r="G248" t="s">
        <v>21</v>
      </c>
      <c r="H248" t="s">
        <v>10</v>
      </c>
    </row>
    <row r="249" spans="1:8">
      <c r="A249" s="2" t="s">
        <v>1093</v>
      </c>
      <c r="B249" t="s">
        <v>20</v>
      </c>
      <c r="C249">
        <v>76</v>
      </c>
      <c r="D249" t="s">
        <v>4</v>
      </c>
      <c r="E249" s="1">
        <v>43925</v>
      </c>
      <c r="F249">
        <v>3942</v>
      </c>
      <c r="G249" t="s">
        <v>21</v>
      </c>
      <c r="H249" t="s">
        <v>10</v>
      </c>
    </row>
    <row r="250" spans="1:8">
      <c r="A250" s="2" t="s">
        <v>1094</v>
      </c>
      <c r="B250" t="s">
        <v>20</v>
      </c>
      <c r="C250">
        <v>76</v>
      </c>
      <c r="D250" t="s">
        <v>4</v>
      </c>
      <c r="E250" s="1">
        <v>43926</v>
      </c>
      <c r="F250">
        <v>5640</v>
      </c>
      <c r="G250" t="s">
        <v>21</v>
      </c>
      <c r="H250" t="s">
        <v>10</v>
      </c>
    </row>
    <row r="251" spans="1:8">
      <c r="A251" s="2" t="s">
        <v>1095</v>
      </c>
      <c r="B251" t="s">
        <v>20</v>
      </c>
      <c r="C251">
        <v>76</v>
      </c>
      <c r="D251" t="s">
        <v>4</v>
      </c>
      <c r="E251" s="1">
        <v>43927</v>
      </c>
      <c r="F251">
        <v>5816</v>
      </c>
      <c r="G251" t="s">
        <v>21</v>
      </c>
      <c r="H251" t="s">
        <v>10</v>
      </c>
    </row>
    <row r="252" spans="1:8">
      <c r="A252" s="2" t="s">
        <v>1096</v>
      </c>
      <c r="B252" t="s">
        <v>20</v>
      </c>
      <c r="C252">
        <v>76</v>
      </c>
      <c r="D252" t="s">
        <v>4</v>
      </c>
      <c r="E252" s="1">
        <v>43928</v>
      </c>
      <c r="F252">
        <v>5025</v>
      </c>
      <c r="G252" t="s">
        <v>21</v>
      </c>
      <c r="H252" t="s">
        <v>10</v>
      </c>
    </row>
    <row r="253" spans="1:8">
      <c r="A253" s="2" t="s">
        <v>1097</v>
      </c>
      <c r="B253" t="s">
        <v>20</v>
      </c>
      <c r="C253">
        <v>76</v>
      </c>
      <c r="D253" t="s">
        <v>4</v>
      </c>
      <c r="E253" s="1">
        <v>43929</v>
      </c>
      <c r="F253">
        <v>5215</v>
      </c>
      <c r="G253" t="s">
        <v>21</v>
      </c>
      <c r="H253" t="s">
        <v>10</v>
      </c>
    </row>
    <row r="254" spans="1:8">
      <c r="A254" s="2" t="s">
        <v>1098</v>
      </c>
      <c r="B254" t="s">
        <v>20</v>
      </c>
      <c r="C254">
        <v>76</v>
      </c>
      <c r="D254" t="s">
        <v>4</v>
      </c>
      <c r="E254" s="1">
        <v>43930</v>
      </c>
      <c r="F254">
        <v>5405</v>
      </c>
      <c r="G254" t="s">
        <v>21</v>
      </c>
      <c r="H254" t="s">
        <v>10</v>
      </c>
    </row>
    <row r="255" spans="1:8">
      <c r="A255" s="2" t="s">
        <v>1099</v>
      </c>
      <c r="B255" t="s">
        <v>20</v>
      </c>
      <c r="C255">
        <v>76</v>
      </c>
      <c r="D255" t="s">
        <v>4</v>
      </c>
      <c r="E255" s="1">
        <v>43931</v>
      </c>
      <c r="F255">
        <v>5879</v>
      </c>
      <c r="G255" t="s">
        <v>21</v>
      </c>
      <c r="H255" t="s">
        <v>10</v>
      </c>
    </row>
    <row r="256" spans="1:8">
      <c r="A256" s="2" t="s">
        <v>1100</v>
      </c>
      <c r="B256" t="s">
        <v>20</v>
      </c>
      <c r="C256">
        <v>76</v>
      </c>
      <c r="D256" t="s">
        <v>4</v>
      </c>
      <c r="E256" s="1">
        <v>43932</v>
      </c>
      <c r="F256">
        <v>6111</v>
      </c>
      <c r="G256" t="s">
        <v>21</v>
      </c>
      <c r="H256" t="s">
        <v>10</v>
      </c>
    </row>
    <row r="257" spans="1:8">
      <c r="A257" s="2" t="s">
        <v>1101</v>
      </c>
      <c r="B257" t="s">
        <v>20</v>
      </c>
      <c r="C257">
        <v>76</v>
      </c>
      <c r="D257" t="s">
        <v>4</v>
      </c>
      <c r="E257" s="1">
        <v>43933</v>
      </c>
      <c r="F257">
        <v>6471</v>
      </c>
      <c r="G257" t="s">
        <v>21</v>
      </c>
      <c r="H257" t="s">
        <v>10</v>
      </c>
    </row>
    <row r="258" spans="1:8">
      <c r="A258" s="2" t="s">
        <v>1102</v>
      </c>
      <c r="B258" t="s">
        <v>20</v>
      </c>
      <c r="C258">
        <v>76</v>
      </c>
      <c r="D258" t="s">
        <v>4</v>
      </c>
      <c r="E258" s="1">
        <v>43934</v>
      </c>
      <c r="F258">
        <v>6020</v>
      </c>
      <c r="G258" t="s">
        <v>21</v>
      </c>
      <c r="H258" t="s">
        <v>10</v>
      </c>
    </row>
    <row r="259" spans="1:8">
      <c r="A259" s="2" t="s">
        <v>1103</v>
      </c>
      <c r="B259" t="s">
        <v>20</v>
      </c>
      <c r="C259">
        <v>76</v>
      </c>
      <c r="D259" t="s">
        <v>4</v>
      </c>
      <c r="E259" s="1">
        <v>43935</v>
      </c>
      <c r="F259">
        <v>5374</v>
      </c>
      <c r="G259" t="s">
        <v>21</v>
      </c>
      <c r="H259" t="s">
        <v>10</v>
      </c>
    </row>
    <row r="260" spans="1:8">
      <c r="A260" s="2" t="s">
        <v>1104</v>
      </c>
      <c r="B260" t="s">
        <v>20</v>
      </c>
      <c r="C260">
        <v>76</v>
      </c>
      <c r="D260" t="s">
        <v>4</v>
      </c>
      <c r="E260" s="1">
        <v>43936</v>
      </c>
      <c r="F260">
        <v>5394</v>
      </c>
      <c r="G260" t="s">
        <v>21</v>
      </c>
      <c r="H260" t="s">
        <v>10</v>
      </c>
    </row>
    <row r="261" spans="1:8">
      <c r="A261" s="2" t="s">
        <v>1105</v>
      </c>
      <c r="B261" t="s">
        <v>20</v>
      </c>
      <c r="C261">
        <v>76</v>
      </c>
      <c r="D261" t="s">
        <v>4</v>
      </c>
      <c r="E261" s="1">
        <v>43937</v>
      </c>
      <c r="F261">
        <v>5366</v>
      </c>
      <c r="G261" t="s">
        <v>21</v>
      </c>
      <c r="H261" t="s">
        <v>10</v>
      </c>
    </row>
    <row r="262" spans="1:8">
      <c r="A262" s="2" t="s">
        <v>1106</v>
      </c>
      <c r="B262" t="s">
        <v>20</v>
      </c>
      <c r="C262">
        <v>76</v>
      </c>
      <c r="D262" t="s">
        <v>4</v>
      </c>
      <c r="E262" s="1">
        <v>43938</v>
      </c>
      <c r="F262">
        <v>5514</v>
      </c>
      <c r="G262" t="s">
        <v>21</v>
      </c>
      <c r="H262" t="s">
        <v>10</v>
      </c>
    </row>
    <row r="263" spans="1:8">
      <c r="A263" s="2" t="s">
        <v>1107</v>
      </c>
      <c r="B263" t="s">
        <v>20</v>
      </c>
      <c r="C263">
        <v>76</v>
      </c>
      <c r="D263" t="s">
        <v>4</v>
      </c>
      <c r="E263" s="1">
        <v>43939</v>
      </c>
      <c r="F263">
        <v>5130</v>
      </c>
      <c r="G263" t="s">
        <v>21</v>
      </c>
      <c r="H263" t="s">
        <v>10</v>
      </c>
    </row>
    <row r="264" spans="1:8">
      <c r="A264" s="2" t="s">
        <v>1108</v>
      </c>
      <c r="B264" t="s">
        <v>20</v>
      </c>
      <c r="C264">
        <v>76</v>
      </c>
      <c r="D264" t="s">
        <v>4</v>
      </c>
      <c r="E264" s="1">
        <v>43940</v>
      </c>
      <c r="F264">
        <v>5279</v>
      </c>
      <c r="G264" t="s">
        <v>21</v>
      </c>
      <c r="H264" t="s">
        <v>10</v>
      </c>
    </row>
    <row r="265" spans="1:8">
      <c r="A265" s="2" t="s">
        <v>1109</v>
      </c>
      <c r="B265" t="s">
        <v>20</v>
      </c>
      <c r="C265">
        <v>76</v>
      </c>
      <c r="D265" t="s">
        <v>4</v>
      </c>
      <c r="E265" s="1">
        <v>43941</v>
      </c>
      <c r="F265">
        <v>5347</v>
      </c>
      <c r="G265" t="s">
        <v>21</v>
      </c>
      <c r="H265" t="s">
        <v>10</v>
      </c>
    </row>
    <row r="266" spans="1:8">
      <c r="A266" s="2" t="s">
        <v>1110</v>
      </c>
      <c r="B266" t="s">
        <v>20</v>
      </c>
      <c r="C266">
        <v>76</v>
      </c>
      <c r="D266" t="s">
        <v>4</v>
      </c>
      <c r="E266" s="1">
        <v>43942</v>
      </c>
      <c r="F266">
        <v>4869</v>
      </c>
      <c r="G266" t="s">
        <v>21</v>
      </c>
      <c r="H266" t="s">
        <v>10</v>
      </c>
    </row>
    <row r="267" spans="1:8">
      <c r="A267" s="2" t="s">
        <v>1111</v>
      </c>
      <c r="B267" t="s">
        <v>20</v>
      </c>
      <c r="C267">
        <v>76</v>
      </c>
      <c r="D267" t="s">
        <v>4</v>
      </c>
      <c r="E267" s="1">
        <v>43943</v>
      </c>
      <c r="F267">
        <v>5089</v>
      </c>
      <c r="G267" t="s">
        <v>21</v>
      </c>
      <c r="H267" t="s">
        <v>10</v>
      </c>
    </row>
    <row r="268" spans="1:8">
      <c r="A268" s="2" t="s">
        <v>1112</v>
      </c>
      <c r="B268" t="s">
        <v>20</v>
      </c>
      <c r="C268">
        <v>76</v>
      </c>
      <c r="D268" t="s">
        <v>4</v>
      </c>
      <c r="E268" s="1">
        <v>43944</v>
      </c>
      <c r="F268">
        <v>5400</v>
      </c>
      <c r="G268" t="s">
        <v>21</v>
      </c>
      <c r="H268" t="s">
        <v>10</v>
      </c>
    </row>
    <row r="269" spans="1:8">
      <c r="A269" s="2" t="s">
        <v>1113</v>
      </c>
      <c r="B269" t="s">
        <v>20</v>
      </c>
      <c r="C269">
        <v>76</v>
      </c>
      <c r="D269" t="s">
        <v>4</v>
      </c>
      <c r="E269" s="1">
        <v>43945</v>
      </c>
      <c r="F269">
        <v>5608</v>
      </c>
      <c r="G269" t="s">
        <v>21</v>
      </c>
      <c r="H269" t="s">
        <v>10</v>
      </c>
    </row>
    <row r="270" spans="1:8">
      <c r="A270" s="2" t="s">
        <v>1114</v>
      </c>
      <c r="B270" t="s">
        <v>20</v>
      </c>
      <c r="C270">
        <v>76</v>
      </c>
      <c r="D270" t="s">
        <v>4</v>
      </c>
      <c r="E270" s="1">
        <v>43946</v>
      </c>
      <c r="F270">
        <v>5730</v>
      </c>
      <c r="G270" t="s">
        <v>21</v>
      </c>
      <c r="H270" t="s">
        <v>10</v>
      </c>
    </row>
    <row r="271" spans="1:8">
      <c r="A271" s="2" t="s">
        <v>1115</v>
      </c>
      <c r="B271" t="s">
        <v>20</v>
      </c>
      <c r="C271">
        <v>76</v>
      </c>
      <c r="D271" t="s">
        <v>4</v>
      </c>
      <c r="E271" s="1">
        <v>43947</v>
      </c>
      <c r="F271">
        <v>4845</v>
      </c>
      <c r="G271" t="s">
        <v>21</v>
      </c>
      <c r="H271" t="s">
        <v>10</v>
      </c>
    </row>
    <row r="272" spans="1:8">
      <c r="A272" s="2" t="s">
        <v>1116</v>
      </c>
      <c r="B272" t="s">
        <v>20</v>
      </c>
      <c r="C272">
        <v>76</v>
      </c>
      <c r="D272" t="s">
        <v>4</v>
      </c>
      <c r="E272" s="1">
        <v>43948</v>
      </c>
      <c r="F272">
        <v>5251</v>
      </c>
      <c r="G272" t="s">
        <v>21</v>
      </c>
      <c r="H272" t="s">
        <v>10</v>
      </c>
    </row>
    <row r="273" spans="1:8">
      <c r="A273" s="2" t="s">
        <v>1117</v>
      </c>
      <c r="B273" t="s">
        <v>20</v>
      </c>
      <c r="C273">
        <v>76</v>
      </c>
      <c r="D273" t="s">
        <v>4</v>
      </c>
      <c r="E273" s="1">
        <v>43949</v>
      </c>
      <c r="F273">
        <v>5359</v>
      </c>
      <c r="G273" t="s">
        <v>21</v>
      </c>
      <c r="H273" t="s">
        <v>10</v>
      </c>
    </row>
    <row r="274" spans="1:8">
      <c r="A274" s="2" t="s">
        <v>1118</v>
      </c>
      <c r="B274" t="s">
        <v>20</v>
      </c>
      <c r="C274">
        <v>76</v>
      </c>
      <c r="D274" t="s">
        <v>4</v>
      </c>
      <c r="E274" s="1">
        <v>43950</v>
      </c>
      <c r="F274">
        <v>5548</v>
      </c>
      <c r="G274" t="s">
        <v>21</v>
      </c>
      <c r="H274" t="s">
        <v>10</v>
      </c>
    </row>
    <row r="275" spans="1:8">
      <c r="A275" s="2" t="s">
        <v>1119</v>
      </c>
      <c r="B275" t="s">
        <v>20</v>
      </c>
      <c r="C275">
        <v>76</v>
      </c>
      <c r="D275" t="s">
        <v>4</v>
      </c>
      <c r="E275" s="1">
        <v>43951</v>
      </c>
      <c r="F275">
        <v>5250</v>
      </c>
      <c r="G275" t="s">
        <v>21</v>
      </c>
      <c r="H275" t="s">
        <v>10</v>
      </c>
    </row>
    <row r="276" spans="1:8">
      <c r="A276" s="2" t="s">
        <v>1120</v>
      </c>
      <c r="B276" t="s">
        <v>20</v>
      </c>
      <c r="C276">
        <v>76</v>
      </c>
      <c r="D276" t="s">
        <v>4</v>
      </c>
      <c r="E276" s="1">
        <v>43952</v>
      </c>
      <c r="F276">
        <v>5302</v>
      </c>
      <c r="G276" t="s">
        <v>21</v>
      </c>
      <c r="H276" t="s">
        <v>10</v>
      </c>
    </row>
    <row r="277" spans="1:8">
      <c r="A277" s="2" t="s">
        <v>1121</v>
      </c>
      <c r="B277" t="s">
        <v>20</v>
      </c>
      <c r="C277">
        <v>76</v>
      </c>
      <c r="D277" t="s">
        <v>4</v>
      </c>
      <c r="E277" s="1">
        <v>43953</v>
      </c>
      <c r="F277">
        <v>3943</v>
      </c>
      <c r="G277" t="s">
        <v>21</v>
      </c>
      <c r="H277" t="s">
        <v>10</v>
      </c>
    </row>
    <row r="278" spans="1:8">
      <c r="A278" s="2" t="s">
        <v>1122</v>
      </c>
      <c r="B278" t="s">
        <v>20</v>
      </c>
      <c r="C278">
        <v>76</v>
      </c>
      <c r="D278" t="s">
        <v>4</v>
      </c>
      <c r="E278" s="1">
        <v>43954</v>
      </c>
      <c r="F278">
        <v>3858</v>
      </c>
      <c r="G278" t="s">
        <v>21</v>
      </c>
      <c r="H278" t="s">
        <v>10</v>
      </c>
    </row>
    <row r="279" spans="1:8">
      <c r="A279" s="2" t="s">
        <v>1123</v>
      </c>
      <c r="B279" t="s">
        <v>20</v>
      </c>
      <c r="C279">
        <v>76</v>
      </c>
      <c r="D279" t="s">
        <v>4</v>
      </c>
      <c r="E279" s="1">
        <v>43955</v>
      </c>
      <c r="F279">
        <v>4144</v>
      </c>
      <c r="G279" t="s">
        <v>21</v>
      </c>
      <c r="H279" t="s">
        <v>10</v>
      </c>
    </row>
    <row r="280" spans="1:8">
      <c r="A280" s="2" t="s">
        <v>1124</v>
      </c>
      <c r="B280" t="s">
        <v>20</v>
      </c>
      <c r="C280">
        <v>76</v>
      </c>
      <c r="D280" t="s">
        <v>4</v>
      </c>
      <c r="E280" s="1">
        <v>43956</v>
      </c>
      <c r="F280">
        <v>3627</v>
      </c>
      <c r="G280" t="s">
        <v>21</v>
      </c>
      <c r="H280" t="s">
        <v>10</v>
      </c>
    </row>
    <row r="281" spans="1:8">
      <c r="A281" s="2" t="s">
        <v>1125</v>
      </c>
      <c r="B281" t="s">
        <v>20</v>
      </c>
      <c r="C281">
        <v>76</v>
      </c>
      <c r="D281" t="s">
        <v>4</v>
      </c>
      <c r="E281" s="1">
        <v>43957</v>
      </c>
      <c r="F281">
        <v>3561</v>
      </c>
      <c r="G281" t="s">
        <v>21</v>
      </c>
      <c r="H281" t="s">
        <v>10</v>
      </c>
    </row>
    <row r="282" spans="1:8">
      <c r="A282" s="2" t="s">
        <v>1126</v>
      </c>
      <c r="B282" t="s">
        <v>20</v>
      </c>
      <c r="C282">
        <v>76</v>
      </c>
      <c r="D282" t="s">
        <v>4</v>
      </c>
      <c r="E282" s="1">
        <v>43958</v>
      </c>
      <c r="F282">
        <v>3217</v>
      </c>
      <c r="G282" t="s">
        <v>21</v>
      </c>
      <c r="H282" t="s">
        <v>10</v>
      </c>
    </row>
    <row r="283" spans="1:8">
      <c r="A283" s="2" t="s">
        <v>1127</v>
      </c>
      <c r="B283" t="s">
        <v>20</v>
      </c>
      <c r="C283">
        <v>76</v>
      </c>
      <c r="D283" t="s">
        <v>4</v>
      </c>
      <c r="E283" s="1">
        <v>43959</v>
      </c>
      <c r="F283">
        <v>3479</v>
      </c>
      <c r="G283" t="s">
        <v>21</v>
      </c>
      <c r="H283" t="s">
        <v>10</v>
      </c>
    </row>
    <row r="284" spans="1:8">
      <c r="A284" s="2" t="s">
        <v>1128</v>
      </c>
      <c r="B284" t="s">
        <v>20</v>
      </c>
      <c r="C284">
        <v>76</v>
      </c>
      <c r="D284" t="s">
        <v>4</v>
      </c>
      <c r="E284" s="1">
        <v>43960</v>
      </c>
      <c r="F284">
        <v>3071</v>
      </c>
      <c r="G284" t="s">
        <v>21</v>
      </c>
      <c r="H284" t="s">
        <v>10</v>
      </c>
    </row>
    <row r="285" spans="1:8">
      <c r="A285" s="2" t="s">
        <v>1129</v>
      </c>
      <c r="B285" t="s">
        <v>20</v>
      </c>
      <c r="C285">
        <v>76</v>
      </c>
      <c r="D285" t="s">
        <v>4</v>
      </c>
      <c r="E285" s="1">
        <v>43961</v>
      </c>
      <c r="F285">
        <v>2784</v>
      </c>
      <c r="G285" t="s">
        <v>21</v>
      </c>
      <c r="H285" t="s">
        <v>10</v>
      </c>
    </row>
    <row r="286" spans="1:8">
      <c r="A286" s="2" t="s">
        <v>1130</v>
      </c>
      <c r="B286" t="s">
        <v>20</v>
      </c>
      <c r="C286">
        <v>76</v>
      </c>
      <c r="D286" t="s">
        <v>4</v>
      </c>
      <c r="E286" s="1">
        <v>43962</v>
      </c>
      <c r="F286">
        <v>3175</v>
      </c>
      <c r="G286" t="s">
        <v>21</v>
      </c>
      <c r="H286" t="s">
        <v>10</v>
      </c>
    </row>
    <row r="287" spans="1:8">
      <c r="A287" s="2" t="s">
        <v>1131</v>
      </c>
      <c r="B287" t="s">
        <v>20</v>
      </c>
      <c r="C287">
        <v>76</v>
      </c>
      <c r="D287" t="s">
        <v>4</v>
      </c>
      <c r="E287" s="1">
        <v>43963</v>
      </c>
      <c r="F287">
        <v>3258</v>
      </c>
      <c r="G287" t="s">
        <v>21</v>
      </c>
      <c r="H287" t="s">
        <v>10</v>
      </c>
    </row>
    <row r="288" spans="1:8">
      <c r="A288" s="2" t="s">
        <v>1132</v>
      </c>
      <c r="B288" t="s">
        <v>20</v>
      </c>
      <c r="C288">
        <v>76</v>
      </c>
      <c r="D288" t="s">
        <v>4</v>
      </c>
      <c r="E288" s="1">
        <v>43964</v>
      </c>
      <c r="F288">
        <v>3629</v>
      </c>
      <c r="G288" t="s">
        <v>21</v>
      </c>
      <c r="H288" t="s">
        <v>10</v>
      </c>
    </row>
    <row r="289" spans="1:8">
      <c r="A289" s="2" t="s">
        <v>1133</v>
      </c>
      <c r="B289" t="s">
        <v>20</v>
      </c>
      <c r="C289">
        <v>76</v>
      </c>
      <c r="D289" t="s">
        <v>4</v>
      </c>
      <c r="E289" s="1">
        <v>43965</v>
      </c>
      <c r="F289">
        <v>3677</v>
      </c>
      <c r="G289" t="s">
        <v>21</v>
      </c>
      <c r="H289" t="s">
        <v>10</v>
      </c>
    </row>
    <row r="290" spans="1:8">
      <c r="A290" s="2" t="s">
        <v>1134</v>
      </c>
      <c r="B290" t="s">
        <v>20</v>
      </c>
      <c r="C290">
        <v>76</v>
      </c>
      <c r="D290" t="s">
        <v>4</v>
      </c>
      <c r="E290" s="1">
        <v>43966</v>
      </c>
      <c r="F290">
        <v>3184</v>
      </c>
      <c r="G290" t="s">
        <v>21</v>
      </c>
      <c r="H290" t="s">
        <v>10</v>
      </c>
    </row>
    <row r="291" spans="1:8">
      <c r="A291" s="2" t="s">
        <v>1135</v>
      </c>
      <c r="B291" t="s">
        <v>20</v>
      </c>
      <c r="C291">
        <v>76</v>
      </c>
      <c r="D291" t="s">
        <v>4</v>
      </c>
      <c r="E291" s="1">
        <v>43967</v>
      </c>
      <c r="F291">
        <v>2975</v>
      </c>
      <c r="G291" t="s">
        <v>21</v>
      </c>
      <c r="H291" t="s">
        <v>10</v>
      </c>
    </row>
    <row r="292" spans="1:8">
      <c r="A292" s="2" t="s">
        <v>1136</v>
      </c>
      <c r="B292" t="s">
        <v>20</v>
      </c>
      <c r="C292">
        <v>76</v>
      </c>
      <c r="D292" t="s">
        <v>4</v>
      </c>
      <c r="E292" s="1">
        <v>43968</v>
      </c>
      <c r="F292">
        <v>5783</v>
      </c>
      <c r="G292" t="s">
        <v>21</v>
      </c>
      <c r="H292" t="s">
        <v>10</v>
      </c>
    </row>
    <row r="293" spans="1:8">
      <c r="A293" s="2" t="s">
        <v>1137</v>
      </c>
      <c r="B293" t="s">
        <v>20</v>
      </c>
      <c r="C293">
        <v>76</v>
      </c>
      <c r="D293" t="s">
        <v>4</v>
      </c>
      <c r="E293" s="1">
        <v>43969</v>
      </c>
      <c r="F293">
        <v>7787</v>
      </c>
      <c r="G293" t="s">
        <v>21</v>
      </c>
      <c r="H293" t="s">
        <v>10</v>
      </c>
    </row>
    <row r="294" spans="1:8">
      <c r="A294" s="2" t="s">
        <v>1138</v>
      </c>
      <c r="B294" t="s">
        <v>20</v>
      </c>
      <c r="C294">
        <v>76</v>
      </c>
      <c r="D294" t="s">
        <v>4</v>
      </c>
      <c r="E294" s="1">
        <v>43970</v>
      </c>
      <c r="F294">
        <v>5672</v>
      </c>
      <c r="G294" t="s">
        <v>21</v>
      </c>
      <c r="H294" t="s">
        <v>10</v>
      </c>
    </row>
    <row r="295" spans="1:8">
      <c r="A295" s="2" t="s">
        <v>1139</v>
      </c>
      <c r="B295" t="s">
        <v>20</v>
      </c>
      <c r="C295">
        <v>76</v>
      </c>
      <c r="D295" t="s">
        <v>4</v>
      </c>
      <c r="E295" s="1">
        <v>43971</v>
      </c>
      <c r="F295">
        <v>5428</v>
      </c>
      <c r="G295" t="s">
        <v>21</v>
      </c>
      <c r="H295" t="s">
        <v>10</v>
      </c>
    </row>
    <row r="296" spans="1:8">
      <c r="A296" s="2" t="s">
        <v>1140</v>
      </c>
      <c r="B296" t="s">
        <v>20</v>
      </c>
      <c r="C296">
        <v>76</v>
      </c>
      <c r="D296" t="s">
        <v>4</v>
      </c>
      <c r="E296" s="1">
        <v>43972</v>
      </c>
      <c r="F296">
        <v>4145</v>
      </c>
      <c r="G296" t="s">
        <v>21</v>
      </c>
      <c r="H296" t="s">
        <v>10</v>
      </c>
    </row>
    <row r="297" spans="1:8">
      <c r="A297" s="2" t="s">
        <v>1141</v>
      </c>
      <c r="B297" t="s">
        <v>20</v>
      </c>
      <c r="C297">
        <v>76</v>
      </c>
      <c r="D297" t="s">
        <v>4</v>
      </c>
      <c r="E297" s="1">
        <v>43973</v>
      </c>
      <c r="F297">
        <v>4211</v>
      </c>
      <c r="G297" t="s">
        <v>21</v>
      </c>
      <c r="H297" t="s">
        <v>10</v>
      </c>
    </row>
    <row r="298" spans="1:8">
      <c r="A298" s="2" t="s">
        <v>1142</v>
      </c>
      <c r="B298" t="s">
        <v>20</v>
      </c>
      <c r="C298">
        <v>76</v>
      </c>
      <c r="D298" t="s">
        <v>4</v>
      </c>
      <c r="E298" s="1">
        <v>43974</v>
      </c>
      <c r="F298">
        <v>3093</v>
      </c>
      <c r="G298" t="s">
        <v>21</v>
      </c>
      <c r="H298" t="s">
        <v>10</v>
      </c>
    </row>
    <row r="299" spans="1:8">
      <c r="A299" s="2" t="s">
        <v>1143</v>
      </c>
      <c r="B299" t="s">
        <v>20</v>
      </c>
      <c r="C299">
        <v>76</v>
      </c>
      <c r="D299" t="s">
        <v>4</v>
      </c>
      <c r="E299" s="1">
        <v>43975</v>
      </c>
      <c r="F299">
        <v>2934</v>
      </c>
      <c r="G299" t="s">
        <v>21</v>
      </c>
      <c r="H299" t="s">
        <v>10</v>
      </c>
    </row>
    <row r="300" spans="1:8">
      <c r="A300" s="2" t="s">
        <v>1144</v>
      </c>
      <c r="B300" t="s">
        <v>20</v>
      </c>
      <c r="C300">
        <v>76</v>
      </c>
      <c r="D300" t="s">
        <v>4</v>
      </c>
      <c r="E300" s="1">
        <v>43976</v>
      </c>
      <c r="F300">
        <v>3235</v>
      </c>
      <c r="G300" t="s">
        <v>21</v>
      </c>
      <c r="H300" t="s">
        <v>10</v>
      </c>
    </row>
    <row r="301" spans="1:8">
      <c r="A301" s="2" t="s">
        <v>1145</v>
      </c>
      <c r="B301" t="s">
        <v>20</v>
      </c>
      <c r="C301">
        <v>76</v>
      </c>
      <c r="D301" t="s">
        <v>4</v>
      </c>
      <c r="E301" s="1">
        <v>43977</v>
      </c>
      <c r="F301">
        <v>3188</v>
      </c>
      <c r="G301" t="s">
        <v>21</v>
      </c>
      <c r="H301" t="s">
        <v>10</v>
      </c>
    </row>
    <row r="302" spans="1:8">
      <c r="A302" s="2" t="s">
        <v>1146</v>
      </c>
      <c r="B302" t="s">
        <v>20</v>
      </c>
      <c r="C302">
        <v>76</v>
      </c>
      <c r="D302" t="s">
        <v>4</v>
      </c>
      <c r="E302" s="1">
        <v>43978</v>
      </c>
      <c r="F302">
        <v>3055</v>
      </c>
      <c r="G302" t="s">
        <v>21</v>
      </c>
      <c r="H302" t="s">
        <v>10</v>
      </c>
    </row>
    <row r="303" spans="1:8">
      <c r="A303" s="2" t="s">
        <v>1147</v>
      </c>
      <c r="B303" t="s">
        <v>20</v>
      </c>
      <c r="C303">
        <v>76</v>
      </c>
      <c r="D303" t="s">
        <v>4</v>
      </c>
      <c r="E303" s="1">
        <v>43979</v>
      </c>
      <c r="F303">
        <v>2942</v>
      </c>
      <c r="G303" t="s">
        <v>21</v>
      </c>
      <c r="H303" t="s">
        <v>10</v>
      </c>
    </row>
    <row r="304" spans="1:8">
      <c r="A304" s="2" t="s">
        <v>1148</v>
      </c>
      <c r="B304" t="s">
        <v>20</v>
      </c>
      <c r="C304">
        <v>76</v>
      </c>
      <c r="D304" t="s">
        <v>4</v>
      </c>
      <c r="E304" s="1">
        <v>43980</v>
      </c>
      <c r="F304">
        <v>2353</v>
      </c>
      <c r="G304" t="s">
        <v>21</v>
      </c>
      <c r="H304" t="s">
        <v>10</v>
      </c>
    </row>
    <row r="305" spans="1:8">
      <c r="A305" s="2" t="s">
        <v>1149</v>
      </c>
      <c r="B305" t="s">
        <v>20</v>
      </c>
      <c r="C305">
        <v>76</v>
      </c>
      <c r="D305" t="s">
        <v>4</v>
      </c>
      <c r="E305" s="1">
        <v>43981</v>
      </c>
      <c r="F305">
        <v>2455</v>
      </c>
      <c r="G305" t="s">
        <v>21</v>
      </c>
      <c r="H305" t="s">
        <v>10</v>
      </c>
    </row>
    <row r="306" spans="1:8">
      <c r="A306" s="2" t="s">
        <v>1150</v>
      </c>
      <c r="B306" t="s">
        <v>20</v>
      </c>
      <c r="C306">
        <v>76</v>
      </c>
      <c r="D306" t="s">
        <v>4</v>
      </c>
      <c r="E306" s="1">
        <v>43982</v>
      </c>
      <c r="F306">
        <v>2312</v>
      </c>
      <c r="G306" t="s">
        <v>21</v>
      </c>
      <c r="H306" t="s">
        <v>10</v>
      </c>
    </row>
    <row r="307" spans="1:8">
      <c r="A307" s="2" t="s">
        <v>1151</v>
      </c>
      <c r="B307" t="s">
        <v>20</v>
      </c>
      <c r="C307">
        <v>76</v>
      </c>
      <c r="D307" t="s">
        <v>4</v>
      </c>
      <c r="E307" s="1">
        <v>43983</v>
      </c>
      <c r="F307">
        <v>2517</v>
      </c>
      <c r="G307" t="s">
        <v>21</v>
      </c>
      <c r="H307" t="s">
        <v>10</v>
      </c>
    </row>
    <row r="308" spans="1:8">
      <c r="A308" s="2" t="s">
        <v>1152</v>
      </c>
      <c r="B308" t="s">
        <v>20</v>
      </c>
      <c r="C308">
        <v>76</v>
      </c>
      <c r="D308" t="s">
        <v>4</v>
      </c>
      <c r="E308" s="1">
        <v>43984</v>
      </c>
      <c r="F308">
        <v>2456</v>
      </c>
      <c r="G308" t="s">
        <v>21</v>
      </c>
      <c r="H308" t="s">
        <v>10</v>
      </c>
    </row>
    <row r="309" spans="1:8">
      <c r="A309" s="2" t="s">
        <v>1153</v>
      </c>
      <c r="B309" t="s">
        <v>20</v>
      </c>
      <c r="C309">
        <v>76</v>
      </c>
      <c r="D309" t="s">
        <v>4</v>
      </c>
      <c r="E309" s="1">
        <v>43985</v>
      </c>
      <c r="F309">
        <v>2814</v>
      </c>
      <c r="G309" t="s">
        <v>21</v>
      </c>
      <c r="H309" t="s">
        <v>10</v>
      </c>
    </row>
    <row r="310" spans="1:8">
      <c r="A310" s="2" t="s">
        <v>1154</v>
      </c>
      <c r="B310" t="s">
        <v>20</v>
      </c>
      <c r="C310">
        <v>76</v>
      </c>
      <c r="D310" t="s">
        <v>4</v>
      </c>
      <c r="E310" s="1">
        <v>43986</v>
      </c>
      <c r="F310">
        <v>2700</v>
      </c>
      <c r="G310" t="s">
        <v>21</v>
      </c>
      <c r="H310" t="s">
        <v>10</v>
      </c>
    </row>
    <row r="311" spans="1:8">
      <c r="A311" s="2" t="s">
        <v>1155</v>
      </c>
      <c r="B311" t="s">
        <v>20</v>
      </c>
      <c r="C311">
        <v>76</v>
      </c>
      <c r="D311" t="s">
        <v>4</v>
      </c>
      <c r="E311" s="1">
        <v>43987</v>
      </c>
      <c r="F311">
        <v>2086</v>
      </c>
      <c r="G311" t="s">
        <v>21</v>
      </c>
      <c r="H311" t="s">
        <v>10</v>
      </c>
    </row>
    <row r="312" spans="1:8">
      <c r="A312" s="2" t="s">
        <v>1156</v>
      </c>
      <c r="B312" t="s">
        <v>20</v>
      </c>
      <c r="C312">
        <v>76</v>
      </c>
      <c r="D312" t="s">
        <v>4</v>
      </c>
      <c r="E312" s="1">
        <v>43988</v>
      </c>
      <c r="F312">
        <v>1884</v>
      </c>
      <c r="G312" t="s">
        <v>21</v>
      </c>
      <c r="H312" t="s">
        <v>10</v>
      </c>
    </row>
    <row r="313" spans="1:8">
      <c r="A313" s="2" t="s">
        <v>1157</v>
      </c>
      <c r="B313" t="s">
        <v>20</v>
      </c>
      <c r="C313">
        <v>76</v>
      </c>
      <c r="D313" t="s">
        <v>4</v>
      </c>
      <c r="E313" s="1">
        <v>43989</v>
      </c>
      <c r="F313">
        <v>1597</v>
      </c>
      <c r="G313" t="s">
        <v>21</v>
      </c>
      <c r="H313" t="s">
        <v>10</v>
      </c>
    </row>
    <row r="314" spans="1:8">
      <c r="A314" s="2" t="s">
        <v>1158</v>
      </c>
      <c r="B314" t="s">
        <v>20</v>
      </c>
      <c r="C314">
        <v>76</v>
      </c>
      <c r="D314" t="s">
        <v>4</v>
      </c>
      <c r="E314" s="1">
        <v>43990</v>
      </c>
      <c r="F314">
        <v>2487</v>
      </c>
      <c r="G314" t="s">
        <v>21</v>
      </c>
      <c r="H314" t="s">
        <v>10</v>
      </c>
    </row>
    <row r="315" spans="1:8">
      <c r="A315" s="2" t="s">
        <v>1159</v>
      </c>
      <c r="B315" t="s">
        <v>20</v>
      </c>
      <c r="C315">
        <v>76</v>
      </c>
      <c r="D315" t="s">
        <v>4</v>
      </c>
      <c r="E315" s="1">
        <v>43991</v>
      </c>
      <c r="F315">
        <v>2286</v>
      </c>
      <c r="G315" t="s">
        <v>21</v>
      </c>
      <c r="H315" t="s">
        <v>10</v>
      </c>
    </row>
    <row r="316" spans="1:8">
      <c r="A316" s="2" t="s">
        <v>1160</v>
      </c>
      <c r="B316" t="s">
        <v>20</v>
      </c>
      <c r="C316">
        <v>76</v>
      </c>
      <c r="D316" t="s">
        <v>4</v>
      </c>
      <c r="E316" s="1">
        <v>43992</v>
      </c>
      <c r="F316">
        <v>2178</v>
      </c>
      <c r="G316" t="s">
        <v>21</v>
      </c>
      <c r="H316" t="s">
        <v>10</v>
      </c>
    </row>
    <row r="317" spans="1:8">
      <c r="A317" s="2" t="s">
        <v>1161</v>
      </c>
      <c r="B317" t="s">
        <v>20</v>
      </c>
      <c r="C317">
        <v>76</v>
      </c>
      <c r="D317" t="s">
        <v>4</v>
      </c>
      <c r="E317" s="1">
        <v>43993</v>
      </c>
      <c r="F317">
        <v>2311</v>
      </c>
      <c r="G317" t="s">
        <v>21</v>
      </c>
      <c r="H317" t="s">
        <v>10</v>
      </c>
    </row>
    <row r="318" spans="1:8">
      <c r="A318" s="2" t="s">
        <v>1162</v>
      </c>
      <c r="B318" t="s">
        <v>20</v>
      </c>
      <c r="C318">
        <v>76</v>
      </c>
      <c r="D318" t="s">
        <v>4</v>
      </c>
      <c r="E318" s="1">
        <v>43994</v>
      </c>
      <c r="F318">
        <v>2911</v>
      </c>
      <c r="G318" t="s">
        <v>21</v>
      </c>
      <c r="H318" t="s">
        <v>10</v>
      </c>
    </row>
    <row r="319" spans="1:8">
      <c r="A319" s="2" t="s">
        <v>1163</v>
      </c>
      <c r="B319" t="s">
        <v>20</v>
      </c>
      <c r="C319">
        <v>76</v>
      </c>
      <c r="D319" t="s">
        <v>4</v>
      </c>
      <c r="E319" s="1">
        <v>43995</v>
      </c>
      <c r="F319">
        <v>1683</v>
      </c>
      <c r="G319" t="s">
        <v>21</v>
      </c>
      <c r="H319" t="s">
        <v>10</v>
      </c>
    </row>
    <row r="320" spans="1:8">
      <c r="A320" s="2" t="s">
        <v>1164</v>
      </c>
      <c r="B320" t="s">
        <v>20</v>
      </c>
      <c r="C320">
        <v>76</v>
      </c>
      <c r="D320" t="s">
        <v>4</v>
      </c>
      <c r="E320" s="1">
        <v>43996</v>
      </c>
      <c r="F320">
        <v>1784</v>
      </c>
      <c r="G320" t="s">
        <v>21</v>
      </c>
      <c r="H320" t="s">
        <v>10</v>
      </c>
    </row>
    <row r="321" spans="1:8">
      <c r="A321" s="2" t="s">
        <v>1165</v>
      </c>
      <c r="B321" t="s">
        <v>20</v>
      </c>
      <c r="C321">
        <v>76</v>
      </c>
      <c r="D321" t="s">
        <v>4</v>
      </c>
      <c r="E321" s="1">
        <v>43997</v>
      </c>
      <c r="F321">
        <v>1235</v>
      </c>
      <c r="G321" t="s">
        <v>21</v>
      </c>
      <c r="H321" t="s">
        <v>10</v>
      </c>
    </row>
    <row r="322" spans="1:8">
      <c r="A322" s="2" t="s">
        <v>1166</v>
      </c>
      <c r="B322" t="s">
        <v>20</v>
      </c>
      <c r="C322">
        <v>76</v>
      </c>
      <c r="D322" t="s">
        <v>4</v>
      </c>
      <c r="E322" s="1">
        <v>43998</v>
      </c>
      <c r="F322">
        <v>2043</v>
      </c>
      <c r="G322" t="s">
        <v>21</v>
      </c>
      <c r="H322" t="s">
        <v>10</v>
      </c>
    </row>
    <row r="323" spans="1:8">
      <c r="A323" s="2" t="s">
        <v>1167</v>
      </c>
      <c r="B323" t="s">
        <v>20</v>
      </c>
      <c r="C323">
        <v>76</v>
      </c>
      <c r="D323" t="s">
        <v>4</v>
      </c>
      <c r="E323" s="1">
        <v>43999</v>
      </c>
      <c r="F323">
        <v>2019</v>
      </c>
      <c r="G323" t="s">
        <v>21</v>
      </c>
      <c r="H323" t="s">
        <v>10</v>
      </c>
    </row>
    <row r="324" spans="1:8">
      <c r="A324" s="2" t="s">
        <v>1168</v>
      </c>
      <c r="B324" t="s">
        <v>20</v>
      </c>
      <c r="C324">
        <v>76</v>
      </c>
      <c r="D324" t="s">
        <v>4</v>
      </c>
      <c r="E324" s="1">
        <v>44000</v>
      </c>
      <c r="F324">
        <v>1646</v>
      </c>
      <c r="G324" t="s">
        <v>21</v>
      </c>
      <c r="H324" t="s">
        <v>10</v>
      </c>
    </row>
    <row r="325" spans="1:8">
      <c r="A325" s="2" t="s">
        <v>1169</v>
      </c>
      <c r="B325" t="s">
        <v>20</v>
      </c>
      <c r="C325">
        <v>76</v>
      </c>
      <c r="D325" t="s">
        <v>4</v>
      </c>
      <c r="E325" s="1">
        <v>44001</v>
      </c>
      <c r="F325">
        <v>1956</v>
      </c>
      <c r="G325" t="s">
        <v>21</v>
      </c>
      <c r="H325" t="s">
        <v>10</v>
      </c>
    </row>
    <row r="326" spans="1:8">
      <c r="A326" s="2" t="s">
        <v>1170</v>
      </c>
      <c r="B326" t="s">
        <v>20</v>
      </c>
      <c r="C326">
        <v>76</v>
      </c>
      <c r="D326" t="s">
        <v>4</v>
      </c>
      <c r="E326" s="1">
        <v>44002</v>
      </c>
      <c r="F326">
        <v>1535</v>
      </c>
      <c r="G326" t="s">
        <v>21</v>
      </c>
      <c r="H326" t="s">
        <v>10</v>
      </c>
    </row>
    <row r="327" spans="1:8">
      <c r="A327" s="2" t="s">
        <v>1171</v>
      </c>
      <c r="B327" t="s">
        <v>20</v>
      </c>
      <c r="C327">
        <v>76</v>
      </c>
      <c r="D327" t="s">
        <v>4</v>
      </c>
      <c r="E327" s="1">
        <v>44003</v>
      </c>
      <c r="F327">
        <v>1279</v>
      </c>
      <c r="G327" t="s">
        <v>21</v>
      </c>
      <c r="H327" t="s">
        <v>10</v>
      </c>
    </row>
    <row r="328" spans="1:8">
      <c r="A328" s="2" t="s">
        <v>1172</v>
      </c>
      <c r="B328" t="s">
        <v>20</v>
      </c>
      <c r="C328">
        <v>76</v>
      </c>
      <c r="D328" t="s">
        <v>4</v>
      </c>
      <c r="E328" s="1">
        <v>44004</v>
      </c>
      <c r="F328">
        <v>1852</v>
      </c>
      <c r="G328" t="s">
        <v>21</v>
      </c>
      <c r="H328" t="s">
        <v>10</v>
      </c>
    </row>
    <row r="329" spans="1:8">
      <c r="A329" s="2" t="s">
        <v>1173</v>
      </c>
      <c r="B329" t="s">
        <v>20</v>
      </c>
      <c r="C329">
        <v>76</v>
      </c>
      <c r="D329" t="s">
        <v>4</v>
      </c>
      <c r="E329" s="1">
        <v>44005</v>
      </c>
      <c r="F329">
        <v>1617</v>
      </c>
      <c r="G329" t="s">
        <v>21</v>
      </c>
      <c r="H329" t="s">
        <v>10</v>
      </c>
    </row>
    <row r="330" spans="1:8">
      <c r="A330" s="2" t="s">
        <v>1174</v>
      </c>
      <c r="B330" t="s">
        <v>20</v>
      </c>
      <c r="C330">
        <v>76</v>
      </c>
      <c r="D330" t="s">
        <v>4</v>
      </c>
      <c r="E330" s="1">
        <v>44006</v>
      </c>
      <c r="F330">
        <v>1955</v>
      </c>
      <c r="G330" t="s">
        <v>21</v>
      </c>
      <c r="H330" t="s">
        <v>10</v>
      </c>
    </row>
    <row r="331" spans="1:8">
      <c r="A331" s="2" t="s">
        <v>1175</v>
      </c>
      <c r="B331" t="s">
        <v>20</v>
      </c>
      <c r="C331">
        <v>76</v>
      </c>
      <c r="D331" t="s">
        <v>4</v>
      </c>
      <c r="E331" s="1">
        <v>44007</v>
      </c>
      <c r="F331">
        <v>2481</v>
      </c>
      <c r="G331" t="s">
        <v>21</v>
      </c>
      <c r="H331" t="s">
        <v>10</v>
      </c>
    </row>
    <row r="332" spans="1:8">
      <c r="A332" s="2" t="s">
        <v>1176</v>
      </c>
      <c r="B332" t="s">
        <v>20</v>
      </c>
      <c r="C332">
        <v>76</v>
      </c>
      <c r="D332" t="s">
        <v>4</v>
      </c>
      <c r="E332" s="1">
        <v>44008</v>
      </c>
      <c r="F332">
        <v>2433</v>
      </c>
      <c r="G332" t="s">
        <v>21</v>
      </c>
      <c r="H332" t="s">
        <v>10</v>
      </c>
    </row>
    <row r="333" spans="1:8">
      <c r="A333" s="2" t="s">
        <v>1177</v>
      </c>
      <c r="B333" t="s">
        <v>20</v>
      </c>
      <c r="C333">
        <v>76</v>
      </c>
      <c r="D333" t="s">
        <v>4</v>
      </c>
      <c r="E333" s="1">
        <v>44009</v>
      </c>
      <c r="F333">
        <v>1844</v>
      </c>
      <c r="G333" t="s">
        <v>21</v>
      </c>
      <c r="H333" t="s">
        <v>10</v>
      </c>
    </row>
    <row r="334" spans="1:8">
      <c r="A334" s="2" t="s">
        <v>1178</v>
      </c>
      <c r="B334" t="s">
        <v>20</v>
      </c>
      <c r="C334">
        <v>76</v>
      </c>
      <c r="D334" t="s">
        <v>4</v>
      </c>
      <c r="E334" s="1">
        <v>44010</v>
      </c>
      <c r="F334">
        <v>1625</v>
      </c>
      <c r="G334" t="s">
        <v>21</v>
      </c>
      <c r="H334" t="s">
        <v>10</v>
      </c>
    </row>
    <row r="335" spans="1:8">
      <c r="A335" s="2" t="s">
        <v>1179</v>
      </c>
      <c r="B335" t="s">
        <v>20</v>
      </c>
      <c r="C335">
        <v>76</v>
      </c>
      <c r="D335" t="s">
        <v>4</v>
      </c>
      <c r="E335" s="1">
        <v>44011</v>
      </c>
      <c r="F335">
        <v>2242</v>
      </c>
      <c r="G335" t="s">
        <v>21</v>
      </c>
      <c r="H335" t="s">
        <v>10</v>
      </c>
    </row>
    <row r="336" spans="1:8">
      <c r="A336" s="2" t="s">
        <v>1180</v>
      </c>
      <c r="B336" t="s">
        <v>20</v>
      </c>
      <c r="C336">
        <v>76</v>
      </c>
      <c r="D336" t="s">
        <v>4</v>
      </c>
      <c r="E336" s="1">
        <v>44012</v>
      </c>
      <c r="F336">
        <v>1690</v>
      </c>
      <c r="G336" t="s">
        <v>21</v>
      </c>
      <c r="H336" t="s">
        <v>10</v>
      </c>
    </row>
    <row r="337" spans="1:8">
      <c r="A337" s="2" t="s">
        <v>1181</v>
      </c>
      <c r="B337" t="s">
        <v>20</v>
      </c>
      <c r="C337">
        <v>76</v>
      </c>
      <c r="D337" t="s">
        <v>4</v>
      </c>
      <c r="E337" s="1">
        <v>44013</v>
      </c>
      <c r="F337">
        <v>2100</v>
      </c>
      <c r="G337" t="s">
        <v>21</v>
      </c>
      <c r="H337" t="s">
        <v>10</v>
      </c>
    </row>
    <row r="338" spans="1:8">
      <c r="A338" s="2" t="s">
        <v>1182</v>
      </c>
      <c r="B338" t="s">
        <v>20</v>
      </c>
      <c r="C338">
        <v>76</v>
      </c>
      <c r="D338" t="s">
        <v>4</v>
      </c>
      <c r="E338" s="1">
        <v>44014</v>
      </c>
      <c r="F338">
        <v>1996</v>
      </c>
      <c r="G338" t="s">
        <v>21</v>
      </c>
      <c r="H338" t="s">
        <v>10</v>
      </c>
    </row>
    <row r="339" spans="1:8">
      <c r="A339" s="2" t="s">
        <v>1183</v>
      </c>
      <c r="B339" t="s">
        <v>20</v>
      </c>
      <c r="C339">
        <v>76</v>
      </c>
      <c r="D339" t="s">
        <v>4</v>
      </c>
      <c r="E339" s="1">
        <v>44015</v>
      </c>
      <c r="F339">
        <v>1774</v>
      </c>
      <c r="G339" t="s">
        <v>21</v>
      </c>
      <c r="H339" t="s">
        <v>10</v>
      </c>
    </row>
    <row r="340" spans="1:8">
      <c r="A340" s="2" t="s">
        <v>1184</v>
      </c>
      <c r="B340" t="s">
        <v>20</v>
      </c>
      <c r="C340">
        <v>76</v>
      </c>
      <c r="D340" t="s">
        <v>4</v>
      </c>
      <c r="E340" s="1">
        <v>44016</v>
      </c>
      <c r="F340">
        <v>1940</v>
      </c>
      <c r="G340" t="s">
        <v>21</v>
      </c>
      <c r="H340" t="s">
        <v>10</v>
      </c>
    </row>
    <row r="341" spans="1:8">
      <c r="A341" s="2" t="s">
        <v>1185</v>
      </c>
      <c r="B341" t="s">
        <v>20</v>
      </c>
      <c r="C341">
        <v>76</v>
      </c>
      <c r="D341" t="s">
        <v>4</v>
      </c>
      <c r="E341" s="1">
        <v>44017</v>
      </c>
      <c r="F341">
        <v>1351</v>
      </c>
      <c r="G341" t="s">
        <v>21</v>
      </c>
      <c r="H341" t="s">
        <v>10</v>
      </c>
    </row>
    <row r="342" spans="1:8">
      <c r="A342" s="2" t="s">
        <v>1186</v>
      </c>
      <c r="B342" t="s">
        <v>20</v>
      </c>
      <c r="C342">
        <v>76</v>
      </c>
      <c r="D342" t="s">
        <v>4</v>
      </c>
      <c r="E342" s="1">
        <v>44018</v>
      </c>
      <c r="F342">
        <v>1607</v>
      </c>
      <c r="G342" t="s">
        <v>21</v>
      </c>
      <c r="H342" t="s">
        <v>10</v>
      </c>
    </row>
    <row r="343" spans="1:8">
      <c r="A343" s="2" t="s">
        <v>1187</v>
      </c>
      <c r="B343" t="s">
        <v>20</v>
      </c>
      <c r="C343">
        <v>76</v>
      </c>
      <c r="D343" t="s">
        <v>4</v>
      </c>
      <c r="E343" s="1">
        <v>44019</v>
      </c>
      <c r="F343">
        <v>1423</v>
      </c>
      <c r="G343" t="s">
        <v>21</v>
      </c>
      <c r="H343" t="s">
        <v>10</v>
      </c>
    </row>
    <row r="344" spans="1:8">
      <c r="A344" s="2" t="s">
        <v>1188</v>
      </c>
      <c r="B344" t="s">
        <v>20</v>
      </c>
      <c r="C344">
        <v>76</v>
      </c>
      <c r="D344" t="s">
        <v>4</v>
      </c>
      <c r="E344" s="1">
        <v>44020</v>
      </c>
      <c r="F344">
        <v>1372</v>
      </c>
      <c r="G344" t="s">
        <v>21</v>
      </c>
      <c r="H344" t="s">
        <v>10</v>
      </c>
    </row>
    <row r="345" spans="1:8">
      <c r="A345" s="2" t="s">
        <v>1189</v>
      </c>
      <c r="B345" t="s">
        <v>20</v>
      </c>
      <c r="C345">
        <v>76</v>
      </c>
      <c r="D345" t="s">
        <v>4</v>
      </c>
      <c r="E345" s="1">
        <v>44021</v>
      </c>
      <c r="F345">
        <v>1296</v>
      </c>
      <c r="G345" t="s">
        <v>21</v>
      </c>
      <c r="H345" t="s">
        <v>10</v>
      </c>
    </row>
    <row r="346" spans="1:8">
      <c r="A346" s="2" t="s">
        <v>1190</v>
      </c>
      <c r="B346" t="s">
        <v>20</v>
      </c>
      <c r="C346">
        <v>76</v>
      </c>
      <c r="D346" t="s">
        <v>4</v>
      </c>
      <c r="E346" s="1">
        <v>44022</v>
      </c>
      <c r="F346">
        <v>1125</v>
      </c>
      <c r="G346" t="s">
        <v>21</v>
      </c>
      <c r="H346" t="s">
        <v>10</v>
      </c>
    </row>
    <row r="347" spans="1:8">
      <c r="A347" s="2" t="s">
        <v>1191</v>
      </c>
      <c r="B347" t="s">
        <v>20</v>
      </c>
      <c r="C347">
        <v>76</v>
      </c>
      <c r="D347" t="s">
        <v>4</v>
      </c>
      <c r="E347" s="1">
        <v>44023</v>
      </c>
      <c r="F347">
        <v>1382</v>
      </c>
      <c r="G347" t="s">
        <v>21</v>
      </c>
      <c r="H347" t="s">
        <v>10</v>
      </c>
    </row>
    <row r="348" spans="1:8">
      <c r="A348" s="2" t="s">
        <v>1192</v>
      </c>
      <c r="B348" t="s">
        <v>20</v>
      </c>
      <c r="C348">
        <v>76</v>
      </c>
      <c r="D348" t="s">
        <v>4</v>
      </c>
      <c r="E348" s="1">
        <v>44024</v>
      </c>
      <c r="F348">
        <v>1048</v>
      </c>
      <c r="G348" t="s">
        <v>21</v>
      </c>
      <c r="H348" t="s">
        <v>10</v>
      </c>
    </row>
    <row r="349" spans="1:8">
      <c r="A349" s="2" t="s">
        <v>1193</v>
      </c>
      <c r="B349" t="s">
        <v>20</v>
      </c>
      <c r="C349">
        <v>76</v>
      </c>
      <c r="D349" t="s">
        <v>4</v>
      </c>
      <c r="E349" s="1">
        <v>44025</v>
      </c>
      <c r="F349">
        <v>1262</v>
      </c>
      <c r="G349" t="s">
        <v>21</v>
      </c>
      <c r="H349" t="s">
        <v>10</v>
      </c>
    </row>
    <row r="350" spans="1:8">
      <c r="A350" s="2" t="s">
        <v>1194</v>
      </c>
      <c r="B350" t="s">
        <v>20</v>
      </c>
      <c r="C350">
        <v>76</v>
      </c>
      <c r="D350" t="s">
        <v>4</v>
      </c>
      <c r="E350" s="1">
        <v>44026</v>
      </c>
      <c r="F350">
        <v>1132</v>
      </c>
      <c r="G350" t="s">
        <v>21</v>
      </c>
      <c r="H350" t="s">
        <v>10</v>
      </c>
    </row>
    <row r="351" spans="1:8">
      <c r="A351" s="2" t="s">
        <v>1195</v>
      </c>
      <c r="B351" t="s">
        <v>20</v>
      </c>
      <c r="C351">
        <v>76</v>
      </c>
      <c r="D351" t="s">
        <v>4</v>
      </c>
      <c r="E351" s="1">
        <v>44027</v>
      </c>
      <c r="F351">
        <v>1606</v>
      </c>
      <c r="G351" t="s">
        <v>21</v>
      </c>
      <c r="H351" t="s">
        <v>10</v>
      </c>
    </row>
    <row r="352" spans="1:8">
      <c r="A352" s="2" t="s">
        <v>1196</v>
      </c>
      <c r="B352" t="s">
        <v>20</v>
      </c>
      <c r="C352">
        <v>76</v>
      </c>
      <c r="D352" t="s">
        <v>4</v>
      </c>
      <c r="E352" s="1">
        <v>44028</v>
      </c>
      <c r="F352">
        <v>1620</v>
      </c>
      <c r="G352" t="s">
        <v>21</v>
      </c>
      <c r="H352" t="s">
        <v>10</v>
      </c>
    </row>
    <row r="353" spans="1:8">
      <c r="A353" s="2" t="s">
        <v>1197</v>
      </c>
      <c r="B353" t="s">
        <v>20</v>
      </c>
      <c r="C353">
        <v>76</v>
      </c>
      <c r="D353" t="s">
        <v>4</v>
      </c>
      <c r="E353" s="1">
        <v>44029</v>
      </c>
      <c r="F353">
        <v>2112</v>
      </c>
      <c r="G353" t="s">
        <v>21</v>
      </c>
      <c r="H353" t="s">
        <v>10</v>
      </c>
    </row>
    <row r="354" spans="1:8">
      <c r="A354" s="2" t="s">
        <v>1198</v>
      </c>
      <c r="B354" t="s">
        <v>20</v>
      </c>
      <c r="C354">
        <v>76</v>
      </c>
      <c r="D354" t="s">
        <v>4</v>
      </c>
      <c r="E354" s="1">
        <v>44030</v>
      </c>
      <c r="F354">
        <v>1754</v>
      </c>
      <c r="G354" t="s">
        <v>21</v>
      </c>
      <c r="H354" t="s">
        <v>10</v>
      </c>
    </row>
    <row r="355" spans="1:8">
      <c r="A355" s="2" t="s">
        <v>1199</v>
      </c>
      <c r="B355" t="s">
        <v>20</v>
      </c>
      <c r="C355">
        <v>76</v>
      </c>
      <c r="D355" t="s">
        <v>4</v>
      </c>
      <c r="E355" s="1">
        <v>44031</v>
      </c>
      <c r="F355">
        <v>1577</v>
      </c>
      <c r="G355" t="s">
        <v>21</v>
      </c>
      <c r="H355" t="s">
        <v>10</v>
      </c>
    </row>
    <row r="356" spans="1:8">
      <c r="A356" s="2" t="s">
        <v>1200</v>
      </c>
      <c r="B356" t="s">
        <v>20</v>
      </c>
      <c r="C356">
        <v>76</v>
      </c>
      <c r="D356" t="s">
        <v>4</v>
      </c>
      <c r="E356" s="1">
        <v>44032</v>
      </c>
      <c r="F356">
        <v>2050</v>
      </c>
      <c r="G356" t="s">
        <v>21</v>
      </c>
      <c r="H356" t="s">
        <v>10</v>
      </c>
    </row>
    <row r="357" spans="1:8">
      <c r="A357" s="2" t="s">
        <v>1201</v>
      </c>
      <c r="B357" t="s">
        <v>20</v>
      </c>
      <c r="C357">
        <v>76</v>
      </c>
      <c r="D357" t="s">
        <v>4</v>
      </c>
      <c r="E357" s="1">
        <v>44033</v>
      </c>
      <c r="F357">
        <v>2159</v>
      </c>
      <c r="G357" t="s">
        <v>21</v>
      </c>
      <c r="H357" t="s">
        <v>10</v>
      </c>
    </row>
    <row r="358" spans="1:8">
      <c r="A358" s="2" t="s">
        <v>1202</v>
      </c>
      <c r="B358" t="s">
        <v>20</v>
      </c>
      <c r="C358">
        <v>76</v>
      </c>
      <c r="D358" t="s">
        <v>4</v>
      </c>
      <c r="E358" s="1">
        <v>44034</v>
      </c>
      <c r="F358">
        <v>2222</v>
      </c>
      <c r="G358" t="s">
        <v>21</v>
      </c>
      <c r="H358" t="s">
        <v>10</v>
      </c>
    </row>
    <row r="359" spans="1:8">
      <c r="A359" s="2" t="s">
        <v>1203</v>
      </c>
      <c r="B359" t="s">
        <v>20</v>
      </c>
      <c r="C359">
        <v>76</v>
      </c>
      <c r="D359" t="s">
        <v>4</v>
      </c>
      <c r="E359" s="1">
        <v>44035</v>
      </c>
      <c r="F359">
        <v>2313</v>
      </c>
      <c r="G359" t="s">
        <v>21</v>
      </c>
      <c r="H359" t="s">
        <v>10</v>
      </c>
    </row>
    <row r="360" spans="1:8">
      <c r="A360" s="2" t="s">
        <v>1204</v>
      </c>
      <c r="B360" t="s">
        <v>20</v>
      </c>
      <c r="C360">
        <v>76</v>
      </c>
      <c r="D360" t="s">
        <v>4</v>
      </c>
      <c r="E360" s="1">
        <v>44036</v>
      </c>
      <c r="F360">
        <v>1407</v>
      </c>
      <c r="G360" t="s">
        <v>21</v>
      </c>
      <c r="H360" t="s">
        <v>10</v>
      </c>
    </row>
    <row r="361" spans="1:8">
      <c r="A361" s="2" t="s">
        <v>1205</v>
      </c>
      <c r="B361" t="s">
        <v>20</v>
      </c>
      <c r="C361">
        <v>76</v>
      </c>
      <c r="D361" t="s">
        <v>4</v>
      </c>
      <c r="E361" s="1">
        <v>44037</v>
      </c>
      <c r="F361">
        <v>1828</v>
      </c>
      <c r="G361" t="s">
        <v>21</v>
      </c>
      <c r="H361" t="s">
        <v>10</v>
      </c>
    </row>
    <row r="362" spans="1:8">
      <c r="A362" s="2" t="s">
        <v>1206</v>
      </c>
      <c r="B362" t="s">
        <v>20</v>
      </c>
      <c r="C362">
        <v>76</v>
      </c>
      <c r="D362" t="s">
        <v>4</v>
      </c>
      <c r="E362" s="1">
        <v>44038</v>
      </c>
      <c r="F362">
        <v>1248</v>
      </c>
      <c r="G362" t="s">
        <v>21</v>
      </c>
      <c r="H362" t="s">
        <v>10</v>
      </c>
    </row>
    <row r="363" spans="1:8">
      <c r="A363" s="2" t="s">
        <v>1207</v>
      </c>
      <c r="B363" t="s">
        <v>20</v>
      </c>
      <c r="C363">
        <v>76</v>
      </c>
      <c r="D363" t="s">
        <v>4</v>
      </c>
      <c r="E363" s="1">
        <v>44039</v>
      </c>
      <c r="F363">
        <v>1851</v>
      </c>
      <c r="G363" t="s">
        <v>21</v>
      </c>
      <c r="H363" t="s">
        <v>10</v>
      </c>
    </row>
    <row r="364" spans="1:8">
      <c r="A364" s="2" t="s">
        <v>1208</v>
      </c>
      <c r="B364" t="s">
        <v>20</v>
      </c>
      <c r="C364">
        <v>76</v>
      </c>
      <c r="D364" t="s">
        <v>4</v>
      </c>
      <c r="E364" s="1">
        <v>44040</v>
      </c>
      <c r="F364">
        <v>1748</v>
      </c>
      <c r="G364" t="s">
        <v>21</v>
      </c>
      <c r="H364" t="s">
        <v>10</v>
      </c>
    </row>
    <row r="365" spans="1:8">
      <c r="A365" s="2" t="s">
        <v>1209</v>
      </c>
      <c r="B365" t="s">
        <v>20</v>
      </c>
      <c r="C365">
        <v>76</v>
      </c>
      <c r="D365" t="s">
        <v>4</v>
      </c>
      <c r="E365" s="1">
        <v>44041</v>
      </c>
      <c r="F365">
        <v>1674</v>
      </c>
      <c r="G365" t="s">
        <v>21</v>
      </c>
      <c r="H365" t="s">
        <v>10</v>
      </c>
    </row>
    <row r="366" spans="1:8">
      <c r="A366" s="2" t="s">
        <v>1210</v>
      </c>
      <c r="B366" t="s">
        <v>20</v>
      </c>
      <c r="C366">
        <v>76</v>
      </c>
      <c r="D366" t="s">
        <v>4</v>
      </c>
      <c r="E366" s="1">
        <v>44042</v>
      </c>
      <c r="F366">
        <v>2621</v>
      </c>
      <c r="G366" t="s">
        <v>21</v>
      </c>
      <c r="H366" t="s">
        <v>10</v>
      </c>
    </row>
    <row r="367" spans="1:8">
      <c r="A367" s="2" t="s">
        <v>1211</v>
      </c>
      <c r="B367" t="s">
        <v>20</v>
      </c>
      <c r="C367">
        <v>76</v>
      </c>
      <c r="D367" t="s">
        <v>4</v>
      </c>
      <c r="E367" s="1">
        <v>44043</v>
      </c>
      <c r="F367">
        <v>2211</v>
      </c>
      <c r="G367" t="s">
        <v>21</v>
      </c>
      <c r="H367" t="s">
        <v>10</v>
      </c>
    </row>
    <row r="368" spans="1:8">
      <c r="A368" s="2" t="s">
        <v>19</v>
      </c>
      <c r="B368" t="s">
        <v>20</v>
      </c>
      <c r="C368">
        <v>76</v>
      </c>
      <c r="D368" t="s">
        <v>4</v>
      </c>
      <c r="E368" s="1">
        <v>44044</v>
      </c>
      <c r="F368">
        <v>1740</v>
      </c>
      <c r="G368" t="s">
        <v>21</v>
      </c>
      <c r="H368" t="s">
        <v>10</v>
      </c>
    </row>
    <row r="369" spans="1:8">
      <c r="A369" s="2" t="s">
        <v>19</v>
      </c>
      <c r="B369" t="s">
        <v>20</v>
      </c>
      <c r="C369">
        <v>76</v>
      </c>
      <c r="D369" t="s">
        <v>4</v>
      </c>
      <c r="E369" s="1">
        <v>44045</v>
      </c>
      <c r="F369">
        <v>1438</v>
      </c>
      <c r="G369" t="s">
        <v>21</v>
      </c>
      <c r="H369" t="s">
        <v>10</v>
      </c>
    </row>
    <row r="370" spans="1:8">
      <c r="A370" s="2" t="s">
        <v>19</v>
      </c>
      <c r="B370" t="s">
        <v>20</v>
      </c>
      <c r="C370">
        <v>76</v>
      </c>
      <c r="D370" t="s">
        <v>4</v>
      </c>
      <c r="E370" s="1">
        <v>44046</v>
      </c>
      <c r="F370">
        <v>1744</v>
      </c>
      <c r="G370" t="s">
        <v>21</v>
      </c>
      <c r="H370" t="s">
        <v>10</v>
      </c>
    </row>
    <row r="371" spans="1:8">
      <c r="A371" s="2" t="s">
        <v>19</v>
      </c>
      <c r="B371" t="s">
        <v>20</v>
      </c>
      <c r="C371">
        <v>76</v>
      </c>
      <c r="D371" t="s">
        <v>4</v>
      </c>
      <c r="E371" s="1">
        <v>44047</v>
      </c>
      <c r="F371">
        <v>1993</v>
      </c>
      <c r="G371" t="s">
        <v>21</v>
      </c>
      <c r="H371" t="s">
        <v>10</v>
      </c>
    </row>
    <row r="372" spans="1:8">
      <c r="A372" s="2" t="s">
        <v>19</v>
      </c>
      <c r="B372" t="s">
        <v>20</v>
      </c>
      <c r="C372">
        <v>76</v>
      </c>
      <c r="D372" t="s">
        <v>4</v>
      </c>
      <c r="E372" s="1">
        <v>44048</v>
      </c>
      <c r="F372">
        <v>859</v>
      </c>
      <c r="G372" t="s">
        <v>21</v>
      </c>
      <c r="H372" t="s">
        <v>10</v>
      </c>
    </row>
    <row r="373" spans="1:8">
      <c r="A373" s="2" t="s">
        <v>19</v>
      </c>
      <c r="B373" t="s">
        <v>20</v>
      </c>
      <c r="C373">
        <v>76</v>
      </c>
      <c r="D373" t="s">
        <v>4</v>
      </c>
      <c r="E373" s="1">
        <v>44049</v>
      </c>
      <c r="F373">
        <v>1548</v>
      </c>
      <c r="G373" t="s">
        <v>21</v>
      </c>
      <c r="H373" t="s">
        <v>10</v>
      </c>
    </row>
    <row r="374" spans="1:8">
      <c r="A374" s="2" t="s">
        <v>19</v>
      </c>
      <c r="B374" t="s">
        <v>20</v>
      </c>
      <c r="C374">
        <v>76</v>
      </c>
      <c r="D374" t="s">
        <v>4</v>
      </c>
      <c r="E374" s="1">
        <v>44050</v>
      </c>
      <c r="F374">
        <v>990</v>
      </c>
      <c r="G374" t="s">
        <v>21</v>
      </c>
      <c r="H374" t="s">
        <v>10</v>
      </c>
    </row>
    <row r="375" spans="1:8">
      <c r="A375" s="2" t="s">
        <v>19</v>
      </c>
      <c r="B375" t="s">
        <v>20</v>
      </c>
      <c r="C375">
        <v>76</v>
      </c>
      <c r="D375" t="s">
        <v>4</v>
      </c>
      <c r="E375" s="1">
        <v>44051</v>
      </c>
      <c r="F375">
        <v>1635</v>
      </c>
      <c r="G375" t="s">
        <v>21</v>
      </c>
      <c r="H375" t="s">
        <v>10</v>
      </c>
    </row>
    <row r="376" spans="1:8">
      <c r="A376" s="2" t="s">
        <v>19</v>
      </c>
      <c r="B376" t="s">
        <v>20</v>
      </c>
      <c r="C376">
        <v>76</v>
      </c>
      <c r="D376" t="s">
        <v>4</v>
      </c>
      <c r="E376" s="1">
        <v>44052</v>
      </c>
      <c r="F376">
        <v>1365</v>
      </c>
      <c r="G376" t="s">
        <v>21</v>
      </c>
      <c r="H376" t="s">
        <v>10</v>
      </c>
    </row>
    <row r="377" spans="1:8">
      <c r="A377" s="2" t="s">
        <v>19</v>
      </c>
      <c r="B377" t="s">
        <v>20</v>
      </c>
      <c r="C377">
        <v>76</v>
      </c>
      <c r="D377" t="s">
        <v>4</v>
      </c>
      <c r="E377" s="1">
        <v>44053</v>
      </c>
      <c r="F377">
        <v>2025</v>
      </c>
      <c r="G377" t="s">
        <v>21</v>
      </c>
      <c r="H377" t="s">
        <v>10</v>
      </c>
    </row>
    <row r="378" spans="1:8">
      <c r="A378" s="2" t="s">
        <v>19</v>
      </c>
      <c r="B378" t="s">
        <v>20</v>
      </c>
      <c r="C378">
        <v>76</v>
      </c>
      <c r="D378" t="s">
        <v>4</v>
      </c>
      <c r="E378" s="1">
        <v>44054</v>
      </c>
      <c r="F378">
        <v>1776</v>
      </c>
      <c r="G378" t="s">
        <v>21</v>
      </c>
      <c r="H378" t="s">
        <v>10</v>
      </c>
    </row>
    <row r="379" spans="1:8">
      <c r="A379" s="2" t="s">
        <v>19</v>
      </c>
      <c r="B379" t="s">
        <v>20</v>
      </c>
      <c r="C379">
        <v>76</v>
      </c>
      <c r="D379" t="s">
        <v>4</v>
      </c>
      <c r="E379" s="1">
        <v>44055</v>
      </c>
      <c r="F379">
        <v>1763</v>
      </c>
      <c r="G379" t="s">
        <v>21</v>
      </c>
      <c r="H379" t="s">
        <v>10</v>
      </c>
    </row>
    <row r="380" spans="1:8">
      <c r="A380" s="2" t="s">
        <v>19</v>
      </c>
      <c r="B380" t="s">
        <v>20</v>
      </c>
      <c r="C380">
        <v>76</v>
      </c>
      <c r="D380" t="s">
        <v>4</v>
      </c>
      <c r="E380" s="1">
        <v>44056</v>
      </c>
      <c r="F380">
        <v>1976</v>
      </c>
      <c r="G380" t="s">
        <v>21</v>
      </c>
      <c r="H380" t="s">
        <v>10</v>
      </c>
    </row>
    <row r="381" spans="1:8">
      <c r="A381" s="2" t="s">
        <v>19</v>
      </c>
      <c r="B381" t="s">
        <v>20</v>
      </c>
      <c r="C381">
        <v>76</v>
      </c>
      <c r="D381" t="s">
        <v>4</v>
      </c>
      <c r="E381" s="1">
        <v>44057</v>
      </c>
      <c r="F381">
        <v>2025</v>
      </c>
      <c r="G381" t="s">
        <v>21</v>
      </c>
      <c r="H381" t="s">
        <v>10</v>
      </c>
    </row>
    <row r="382" spans="1:8">
      <c r="A382" s="2" t="s">
        <v>19</v>
      </c>
      <c r="B382" t="s">
        <v>20</v>
      </c>
      <c r="C382">
        <v>76</v>
      </c>
      <c r="D382" t="s">
        <v>4</v>
      </c>
      <c r="E382" s="1">
        <v>44058</v>
      </c>
      <c r="F382">
        <v>2249</v>
      </c>
      <c r="G382" t="s">
        <v>21</v>
      </c>
      <c r="H382" t="s">
        <v>10</v>
      </c>
    </row>
    <row r="383" spans="1:8">
      <c r="A383" s="2" t="s">
        <v>19</v>
      </c>
      <c r="B383" t="s">
        <v>20</v>
      </c>
      <c r="C383">
        <v>76</v>
      </c>
      <c r="D383" t="s">
        <v>4</v>
      </c>
      <c r="E383" s="1">
        <v>44059</v>
      </c>
      <c r="F383">
        <v>2068</v>
      </c>
      <c r="G383" t="s">
        <v>21</v>
      </c>
      <c r="H383" t="s">
        <v>10</v>
      </c>
    </row>
    <row r="384" spans="1:8">
      <c r="A384" s="2" t="s">
        <v>19</v>
      </c>
      <c r="B384" t="s">
        <v>20</v>
      </c>
      <c r="C384">
        <v>76</v>
      </c>
      <c r="D384" t="s">
        <v>4</v>
      </c>
      <c r="E384" s="1">
        <v>44060</v>
      </c>
      <c r="F384">
        <v>1485</v>
      </c>
      <c r="G384" t="s">
        <v>21</v>
      </c>
      <c r="H384" t="s">
        <v>10</v>
      </c>
    </row>
    <row r="385" spans="1:8">
      <c r="A385" s="2" t="s">
        <v>19</v>
      </c>
      <c r="B385" t="s">
        <v>20</v>
      </c>
      <c r="C385">
        <v>76</v>
      </c>
      <c r="D385" t="s">
        <v>4</v>
      </c>
      <c r="E385" s="1">
        <v>44061</v>
      </c>
      <c r="F385">
        <v>2217</v>
      </c>
      <c r="G385" t="s">
        <v>21</v>
      </c>
      <c r="H385" t="s">
        <v>10</v>
      </c>
    </row>
    <row r="386" spans="1:8">
      <c r="A386" s="2" t="s">
        <v>19</v>
      </c>
      <c r="B386" t="s">
        <v>20</v>
      </c>
      <c r="C386">
        <v>76</v>
      </c>
      <c r="D386" t="s">
        <v>4</v>
      </c>
      <c r="E386" s="1">
        <v>44062</v>
      </c>
      <c r="F386">
        <v>2032</v>
      </c>
      <c r="G386" t="s">
        <v>21</v>
      </c>
      <c r="H386" t="s">
        <v>10</v>
      </c>
    </row>
    <row r="387" spans="1:8">
      <c r="A387" s="2" t="s">
        <v>19</v>
      </c>
      <c r="B387" t="s">
        <v>20</v>
      </c>
      <c r="C387">
        <v>76</v>
      </c>
      <c r="D387" t="s">
        <v>4</v>
      </c>
      <c r="E387" s="1">
        <v>44063</v>
      </c>
      <c r="F387">
        <v>2462</v>
      </c>
      <c r="G387" t="s">
        <v>21</v>
      </c>
      <c r="H387" t="s">
        <v>10</v>
      </c>
    </row>
    <row r="388" spans="1:8">
      <c r="A388" s="2" t="s">
        <v>19</v>
      </c>
      <c r="B388" t="s">
        <v>20</v>
      </c>
      <c r="C388">
        <v>76</v>
      </c>
      <c r="D388" t="s">
        <v>4</v>
      </c>
      <c r="E388" s="1">
        <v>44064</v>
      </c>
      <c r="F388">
        <v>1723</v>
      </c>
      <c r="G388" t="s">
        <v>21</v>
      </c>
      <c r="H388" t="s">
        <v>10</v>
      </c>
    </row>
    <row r="389" spans="1:8">
      <c r="A389" s="2" t="s">
        <v>19</v>
      </c>
      <c r="B389" t="s">
        <v>20</v>
      </c>
      <c r="C389">
        <v>76</v>
      </c>
      <c r="D389" t="s">
        <v>4</v>
      </c>
      <c r="E389" s="1">
        <v>44065</v>
      </c>
      <c r="F389">
        <v>1656</v>
      </c>
      <c r="G389" t="s">
        <v>21</v>
      </c>
      <c r="H389" t="s">
        <v>10</v>
      </c>
    </row>
    <row r="390" spans="1:8">
      <c r="A390" s="2" t="s">
        <v>19</v>
      </c>
      <c r="B390" t="s">
        <v>20</v>
      </c>
      <c r="C390">
        <v>76</v>
      </c>
      <c r="D390" t="s">
        <v>4</v>
      </c>
      <c r="E390" s="1">
        <v>44066</v>
      </c>
      <c r="F390">
        <v>1865</v>
      </c>
      <c r="G390" t="s">
        <v>21</v>
      </c>
      <c r="H390" t="s">
        <v>10</v>
      </c>
    </row>
    <row r="391" spans="1:8">
      <c r="A391" s="2" t="s">
        <v>19</v>
      </c>
      <c r="B391" t="s">
        <v>20</v>
      </c>
      <c r="C391">
        <v>76</v>
      </c>
      <c r="D391" t="s">
        <v>4</v>
      </c>
      <c r="E391" s="1">
        <v>44067</v>
      </c>
      <c r="F391">
        <v>1588</v>
      </c>
      <c r="G391" t="s">
        <v>21</v>
      </c>
      <c r="H391" t="s">
        <v>10</v>
      </c>
    </row>
    <row r="392" spans="1:8">
      <c r="A392" s="2" t="s">
        <v>19</v>
      </c>
      <c r="B392" t="s">
        <v>20</v>
      </c>
      <c r="C392">
        <v>76</v>
      </c>
      <c r="D392" t="s">
        <v>4</v>
      </c>
      <c r="E392" s="1">
        <v>44068</v>
      </c>
      <c r="F392">
        <v>2101</v>
      </c>
      <c r="G392" t="s">
        <v>21</v>
      </c>
      <c r="H392" t="s">
        <v>10</v>
      </c>
    </row>
    <row r="393" spans="1:8">
      <c r="A393" s="2" t="s">
        <v>19</v>
      </c>
      <c r="B393" t="s">
        <v>20</v>
      </c>
      <c r="C393">
        <v>76</v>
      </c>
      <c r="D393" t="s">
        <v>4</v>
      </c>
      <c r="E393" s="1">
        <v>44069</v>
      </c>
      <c r="F393">
        <v>2437</v>
      </c>
      <c r="G393" t="s">
        <v>21</v>
      </c>
      <c r="H393" t="s">
        <v>10</v>
      </c>
    </row>
    <row r="394" spans="1:8">
      <c r="A394" s="2" t="s">
        <v>19</v>
      </c>
      <c r="B394" t="s">
        <v>20</v>
      </c>
      <c r="C394">
        <v>76</v>
      </c>
      <c r="D394" t="s">
        <v>4</v>
      </c>
      <c r="E394" s="1">
        <v>44070</v>
      </c>
      <c r="F394">
        <v>2249</v>
      </c>
      <c r="G394" t="s">
        <v>21</v>
      </c>
      <c r="H394" t="s">
        <v>10</v>
      </c>
    </row>
    <row r="395" spans="1:8">
      <c r="A395" s="2" t="s">
        <v>19</v>
      </c>
      <c r="B395" t="s">
        <v>20</v>
      </c>
      <c r="C395">
        <v>76</v>
      </c>
      <c r="D395" t="s">
        <v>4</v>
      </c>
      <c r="E395" s="1">
        <v>44071</v>
      </c>
      <c r="F395">
        <v>2749</v>
      </c>
      <c r="G395" t="s">
        <v>21</v>
      </c>
      <c r="H395" t="s">
        <v>10</v>
      </c>
    </row>
    <row r="396" spans="1:8">
      <c r="A396" s="2" t="s">
        <v>19</v>
      </c>
      <c r="B396" t="s">
        <v>20</v>
      </c>
      <c r="C396">
        <v>76</v>
      </c>
      <c r="D396" t="s">
        <v>4</v>
      </c>
      <c r="E396" s="1">
        <v>44072</v>
      </c>
      <c r="F396">
        <v>1585</v>
      </c>
      <c r="G396" t="s">
        <v>21</v>
      </c>
      <c r="H396" t="s">
        <v>10</v>
      </c>
    </row>
    <row r="397" spans="1:8">
      <c r="A397" s="2" t="s">
        <v>19</v>
      </c>
      <c r="B397" t="s">
        <v>20</v>
      </c>
      <c r="C397">
        <v>76</v>
      </c>
      <c r="D397" t="s">
        <v>4</v>
      </c>
      <c r="E397" s="1">
        <v>44073</v>
      </c>
      <c r="F397">
        <v>1354</v>
      </c>
      <c r="G397" t="s">
        <v>21</v>
      </c>
      <c r="H397" t="s">
        <v>10</v>
      </c>
    </row>
    <row r="398" spans="1:8">
      <c r="A398" s="2" t="s">
        <v>19</v>
      </c>
      <c r="B398" t="s">
        <v>20</v>
      </c>
      <c r="C398">
        <v>76</v>
      </c>
      <c r="D398" t="s">
        <v>4</v>
      </c>
      <c r="E398" s="1">
        <v>44074</v>
      </c>
      <c r="F398">
        <v>2442</v>
      </c>
      <c r="G398" t="s">
        <v>21</v>
      </c>
      <c r="H398" t="s">
        <v>10</v>
      </c>
    </row>
    <row r="399" spans="1:8">
      <c r="A399" s="2" t="s">
        <v>19</v>
      </c>
      <c r="B399" t="s">
        <v>20</v>
      </c>
      <c r="C399">
        <v>76</v>
      </c>
      <c r="D399" t="s">
        <v>4</v>
      </c>
      <c r="E399" s="1">
        <v>44075</v>
      </c>
      <c r="F399" t="s">
        <v>22</v>
      </c>
      <c r="G399" t="s">
        <v>21</v>
      </c>
      <c r="H399" t="s">
        <v>10</v>
      </c>
    </row>
  </sheetData>
  <hyperlinks>
    <hyperlink ref="J1" r:id="rId1" xr:uid="{00000000-0004-0000-03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8D17-4F32-42E6-99E8-5B7156DAB824}">
  <sheetPr>
    <tabColor theme="5"/>
  </sheetPr>
  <dimension ref="A1:D13"/>
  <sheetViews>
    <sheetView workbookViewId="0">
      <selection activeCell="I39" sqref="I39"/>
    </sheetView>
  </sheetViews>
  <sheetFormatPr defaultRowHeight="15"/>
  <cols>
    <col min="1" max="1" width="6.85546875" bestFit="1" customWidth="1"/>
    <col min="2" max="2" width="23.7109375" bestFit="1" customWidth="1"/>
    <col min="3" max="3" width="5" bestFit="1" customWidth="1"/>
    <col min="4" max="4" width="19.42578125" bestFit="1" customWidth="1"/>
  </cols>
  <sheetData>
    <row r="1" spans="1:4">
      <c r="A1" t="s">
        <v>441</v>
      </c>
      <c r="B1" t="s">
        <v>442</v>
      </c>
      <c r="C1" t="s">
        <v>443</v>
      </c>
      <c r="D1" t="s">
        <v>444</v>
      </c>
    </row>
    <row r="2" spans="1:4">
      <c r="A2">
        <v>1</v>
      </c>
      <c r="B2">
        <v>0.91574468067351811</v>
      </c>
      <c r="C2">
        <v>31</v>
      </c>
      <c r="D2">
        <v>2.9540150989468324E-2</v>
      </c>
    </row>
    <row r="3" spans="1:4">
      <c r="A3">
        <v>2</v>
      </c>
      <c r="B3">
        <v>1.3412765942989511</v>
      </c>
      <c r="C3">
        <v>28</v>
      </c>
      <c r="D3">
        <v>4.7902735510676822E-2</v>
      </c>
    </row>
    <row r="4" spans="1:4">
      <c r="A4">
        <v>3</v>
      </c>
      <c r="B4">
        <v>2.4472340256609817</v>
      </c>
      <c r="C4">
        <v>31</v>
      </c>
      <c r="D4">
        <v>7.8943033085838124E-2</v>
      </c>
    </row>
    <row r="5" spans="1:4">
      <c r="A5">
        <v>4</v>
      </c>
      <c r="B5">
        <v>3.5688297900747745</v>
      </c>
      <c r="C5">
        <v>30</v>
      </c>
      <c r="D5">
        <v>0.11896099300249248</v>
      </c>
    </row>
    <row r="6" spans="1:4">
      <c r="A6">
        <v>5</v>
      </c>
      <c r="B6">
        <v>5.5864893451650088</v>
      </c>
      <c r="C6">
        <v>31</v>
      </c>
      <c r="D6">
        <v>0.18020933371500028</v>
      </c>
    </row>
    <row r="7" spans="1:4">
      <c r="A7">
        <v>6</v>
      </c>
      <c r="B7">
        <v>7.382659572236081</v>
      </c>
      <c r="C7">
        <v>30</v>
      </c>
      <c r="D7">
        <v>0.24608865240786937</v>
      </c>
    </row>
    <row r="8" spans="1:4">
      <c r="A8">
        <v>7</v>
      </c>
      <c r="B8">
        <v>9.1654255237985165</v>
      </c>
      <c r="C8">
        <v>31</v>
      </c>
      <c r="D8">
        <v>0.29565888786446826</v>
      </c>
    </row>
    <row r="9" spans="1:4">
      <c r="A9">
        <v>8</v>
      </c>
      <c r="B9">
        <v>8.7906383098439971</v>
      </c>
      <c r="C9">
        <v>31</v>
      </c>
      <c r="D9">
        <v>0.28356897773690315</v>
      </c>
    </row>
    <row r="10" spans="1:4">
      <c r="A10">
        <v>9</v>
      </c>
      <c r="B10">
        <v>7.152659593744481</v>
      </c>
      <c r="C10">
        <v>30</v>
      </c>
      <c r="D10">
        <v>0.23842198645814935</v>
      </c>
    </row>
    <row r="11" spans="1:4">
      <c r="A11">
        <v>10</v>
      </c>
      <c r="B11">
        <v>4.8144680870340224</v>
      </c>
      <c r="C11">
        <v>31</v>
      </c>
      <c r="D11">
        <v>0.15530542216238782</v>
      </c>
    </row>
    <row r="12" spans="1:4">
      <c r="A12">
        <v>11</v>
      </c>
      <c r="B12">
        <v>1.939255323815853</v>
      </c>
      <c r="C12">
        <v>30</v>
      </c>
      <c r="D12">
        <v>6.4641844127195106E-2</v>
      </c>
    </row>
    <row r="13" spans="1:4">
      <c r="A13">
        <v>12</v>
      </c>
      <c r="B13">
        <v>1.0325531877101737</v>
      </c>
      <c r="C13">
        <v>31</v>
      </c>
      <c r="D13">
        <v>3.3308167345489477E-2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68C3-42E9-4191-90B9-0E2CA07DB992}">
  <sheetPr>
    <tabColor theme="5"/>
  </sheetPr>
  <dimension ref="A1:L399"/>
  <sheetViews>
    <sheetView topLeftCell="A250" workbookViewId="0">
      <selection activeCell="G276" sqref="G276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5" width="13.5703125" style="1" bestFit="1" customWidth="1"/>
    <col min="6" max="6" width="13.5703125" hidden="1" customWidth="1"/>
    <col min="7" max="7" width="8" bestFit="1" customWidth="1"/>
    <col min="8" max="8" width="11.28515625" bestFit="1" customWidth="1"/>
    <col min="9" max="9" width="11.28515625" customWidth="1"/>
    <col min="10" max="10" width="6.28515625" bestFit="1" customWidth="1"/>
  </cols>
  <sheetData>
    <row r="1" spans="1:12">
      <c r="A1" s="2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24</v>
      </c>
      <c r="G1" t="s">
        <v>16</v>
      </c>
      <c r="H1" t="s">
        <v>17</v>
      </c>
      <c r="J1" t="s">
        <v>18</v>
      </c>
      <c r="L1" s="3" t="s">
        <v>437</v>
      </c>
    </row>
    <row r="2" spans="1:12">
      <c r="A2" s="2" t="s">
        <v>19</v>
      </c>
      <c r="B2" t="s">
        <v>20</v>
      </c>
      <c r="C2">
        <v>94</v>
      </c>
      <c r="D2" t="s">
        <v>42</v>
      </c>
      <c r="E2" s="1">
        <v>43678</v>
      </c>
      <c r="F2" t="s">
        <v>28</v>
      </c>
      <c r="G2">
        <v>3538000</v>
      </c>
      <c r="H2">
        <f>IF(TYPE(G2)&lt;&gt;1, 1,0)</f>
        <v>0</v>
      </c>
      <c r="J2" t="s">
        <v>27</v>
      </c>
    </row>
    <row r="3" spans="1:12">
      <c r="A3" s="2" t="s">
        <v>19</v>
      </c>
      <c r="B3" t="s">
        <v>20</v>
      </c>
      <c r="C3">
        <v>94</v>
      </c>
      <c r="D3" t="s">
        <v>42</v>
      </c>
      <c r="E3" s="1">
        <v>43679</v>
      </c>
      <c r="F3" t="s">
        <v>43</v>
      </c>
      <c r="G3">
        <v>3538000</v>
      </c>
      <c r="H3">
        <f t="shared" ref="H3:H66" si="0">IF(TYPE(G3)&lt;&gt;1, 1,0)</f>
        <v>0</v>
      </c>
      <c r="J3" t="s">
        <v>27</v>
      </c>
    </row>
    <row r="4" spans="1:12">
      <c r="A4" s="2" t="s">
        <v>19</v>
      </c>
      <c r="B4" t="s">
        <v>20</v>
      </c>
      <c r="C4">
        <v>94</v>
      </c>
      <c r="D4" t="s">
        <v>42</v>
      </c>
      <c r="E4" s="1">
        <v>43680</v>
      </c>
      <c r="F4" t="s">
        <v>44</v>
      </c>
      <c r="G4">
        <v>3538000</v>
      </c>
      <c r="H4">
        <f t="shared" si="0"/>
        <v>0</v>
      </c>
      <c r="J4" t="s">
        <v>27</v>
      </c>
    </row>
    <row r="5" spans="1:12">
      <c r="A5" s="2" t="s">
        <v>19</v>
      </c>
      <c r="B5" t="s">
        <v>20</v>
      </c>
      <c r="C5">
        <v>94</v>
      </c>
      <c r="D5" t="s">
        <v>42</v>
      </c>
      <c r="E5" s="1">
        <v>43681</v>
      </c>
      <c r="F5" t="s">
        <v>45</v>
      </c>
      <c r="G5">
        <v>3538000</v>
      </c>
      <c r="H5">
        <f t="shared" si="0"/>
        <v>0</v>
      </c>
      <c r="J5" t="s">
        <v>27</v>
      </c>
    </row>
    <row r="6" spans="1:12">
      <c r="A6" s="2" t="s">
        <v>19</v>
      </c>
      <c r="B6" t="s">
        <v>20</v>
      </c>
      <c r="C6">
        <v>94</v>
      </c>
      <c r="D6" t="s">
        <v>42</v>
      </c>
      <c r="E6" s="1">
        <v>43682</v>
      </c>
      <c r="F6" t="s">
        <v>46</v>
      </c>
      <c r="G6">
        <v>3538000</v>
      </c>
      <c r="H6">
        <f t="shared" si="0"/>
        <v>0</v>
      </c>
      <c r="J6" t="s">
        <v>27</v>
      </c>
    </row>
    <row r="7" spans="1:12">
      <c r="A7" s="2" t="s">
        <v>19</v>
      </c>
      <c r="B7" t="s">
        <v>20</v>
      </c>
      <c r="C7">
        <v>94</v>
      </c>
      <c r="D7" t="s">
        <v>42</v>
      </c>
      <c r="E7" s="1">
        <v>43683</v>
      </c>
      <c r="F7" t="s">
        <v>47</v>
      </c>
      <c r="G7">
        <v>3538000</v>
      </c>
      <c r="H7">
        <f t="shared" si="0"/>
        <v>0</v>
      </c>
      <c r="J7" t="s">
        <v>27</v>
      </c>
    </row>
    <row r="8" spans="1:12">
      <c r="A8" s="2" t="s">
        <v>19</v>
      </c>
      <c r="B8" t="s">
        <v>20</v>
      </c>
      <c r="C8">
        <v>94</v>
      </c>
      <c r="D8" t="s">
        <v>42</v>
      </c>
      <c r="E8" s="1">
        <v>43684</v>
      </c>
      <c r="F8" t="s">
        <v>48</v>
      </c>
      <c r="G8">
        <v>3538000</v>
      </c>
      <c r="H8">
        <f t="shared" si="0"/>
        <v>0</v>
      </c>
      <c r="J8" t="s">
        <v>27</v>
      </c>
    </row>
    <row r="9" spans="1:12">
      <c r="A9" s="2" t="s">
        <v>19</v>
      </c>
      <c r="B9" t="s">
        <v>20</v>
      </c>
      <c r="C9">
        <v>94</v>
      </c>
      <c r="D9" t="s">
        <v>42</v>
      </c>
      <c r="E9" s="1">
        <v>43685</v>
      </c>
      <c r="F9" t="s">
        <v>49</v>
      </c>
      <c r="G9">
        <v>3538000</v>
      </c>
      <c r="H9">
        <f t="shared" si="0"/>
        <v>0</v>
      </c>
      <c r="J9" t="s">
        <v>27</v>
      </c>
    </row>
    <row r="10" spans="1:12">
      <c r="A10" s="2" t="s">
        <v>19</v>
      </c>
      <c r="B10" t="s">
        <v>20</v>
      </c>
      <c r="C10">
        <v>94</v>
      </c>
      <c r="D10" t="s">
        <v>42</v>
      </c>
      <c r="E10" s="1">
        <v>43686</v>
      </c>
      <c r="F10" t="s">
        <v>50</v>
      </c>
      <c r="G10">
        <v>3538000</v>
      </c>
      <c r="H10">
        <f t="shared" si="0"/>
        <v>0</v>
      </c>
      <c r="J10" t="s">
        <v>27</v>
      </c>
    </row>
    <row r="11" spans="1:12">
      <c r="A11" s="2" t="s">
        <v>19</v>
      </c>
      <c r="B11" t="s">
        <v>20</v>
      </c>
      <c r="C11">
        <v>94</v>
      </c>
      <c r="D11" t="s">
        <v>42</v>
      </c>
      <c r="E11" s="1">
        <v>43687</v>
      </c>
      <c r="F11" t="s">
        <v>51</v>
      </c>
      <c r="G11">
        <v>3538000</v>
      </c>
      <c r="H11">
        <f t="shared" si="0"/>
        <v>0</v>
      </c>
      <c r="J11" t="s">
        <v>27</v>
      </c>
    </row>
    <row r="12" spans="1:12">
      <c r="A12" s="2" t="s">
        <v>19</v>
      </c>
      <c r="B12" t="s">
        <v>20</v>
      </c>
      <c r="C12">
        <v>94</v>
      </c>
      <c r="D12" t="s">
        <v>42</v>
      </c>
      <c r="E12" s="1">
        <v>43688</v>
      </c>
      <c r="F12" t="s">
        <v>52</v>
      </c>
      <c r="G12">
        <v>3538000</v>
      </c>
      <c r="H12">
        <f t="shared" si="0"/>
        <v>0</v>
      </c>
      <c r="J12" t="s">
        <v>27</v>
      </c>
    </row>
    <row r="13" spans="1:12">
      <c r="A13" s="2" t="s">
        <v>19</v>
      </c>
      <c r="B13" t="s">
        <v>20</v>
      </c>
      <c r="C13">
        <v>94</v>
      </c>
      <c r="D13" t="s">
        <v>42</v>
      </c>
      <c r="E13" s="1">
        <v>43689</v>
      </c>
      <c r="F13" t="s">
        <v>53</v>
      </c>
      <c r="G13">
        <v>3538000</v>
      </c>
      <c r="H13">
        <f t="shared" si="0"/>
        <v>0</v>
      </c>
      <c r="J13" t="s">
        <v>27</v>
      </c>
    </row>
    <row r="14" spans="1:12">
      <c r="A14" s="2" t="s">
        <v>19</v>
      </c>
      <c r="B14" t="s">
        <v>20</v>
      </c>
      <c r="C14">
        <v>94</v>
      </c>
      <c r="D14" t="s">
        <v>42</v>
      </c>
      <c r="E14" s="1">
        <v>43690</v>
      </c>
      <c r="F14" t="s">
        <v>54</v>
      </c>
      <c r="G14">
        <v>3538000</v>
      </c>
      <c r="H14">
        <f t="shared" si="0"/>
        <v>0</v>
      </c>
      <c r="J14" t="s">
        <v>27</v>
      </c>
    </row>
    <row r="15" spans="1:12">
      <c r="A15" s="2" t="s">
        <v>19</v>
      </c>
      <c r="B15" t="s">
        <v>20</v>
      </c>
      <c r="C15">
        <v>94</v>
      </c>
      <c r="D15" t="s">
        <v>42</v>
      </c>
      <c r="E15" s="1">
        <v>43691</v>
      </c>
      <c r="F15" t="s">
        <v>55</v>
      </c>
      <c r="G15">
        <v>3538000</v>
      </c>
      <c r="H15">
        <f t="shared" si="0"/>
        <v>0</v>
      </c>
      <c r="J15" t="s">
        <v>27</v>
      </c>
    </row>
    <row r="16" spans="1:12">
      <c r="A16" s="2" t="s">
        <v>19</v>
      </c>
      <c r="B16" t="s">
        <v>20</v>
      </c>
      <c r="C16">
        <v>94</v>
      </c>
      <c r="D16" t="s">
        <v>42</v>
      </c>
      <c r="E16" s="1">
        <v>43692</v>
      </c>
      <c r="F16" t="s">
        <v>56</v>
      </c>
      <c r="G16">
        <v>3538000</v>
      </c>
      <c r="H16">
        <f t="shared" si="0"/>
        <v>0</v>
      </c>
      <c r="J16" t="s">
        <v>27</v>
      </c>
    </row>
    <row r="17" spans="1:10">
      <c r="A17" s="2" t="s">
        <v>19</v>
      </c>
      <c r="B17" t="s">
        <v>20</v>
      </c>
      <c r="C17">
        <v>94</v>
      </c>
      <c r="D17" t="s">
        <v>42</v>
      </c>
      <c r="E17" s="1">
        <v>43693</v>
      </c>
      <c r="F17" t="s">
        <v>57</v>
      </c>
      <c r="G17">
        <v>3538000</v>
      </c>
      <c r="H17">
        <f t="shared" si="0"/>
        <v>0</v>
      </c>
      <c r="J17" t="s">
        <v>27</v>
      </c>
    </row>
    <row r="18" spans="1:10">
      <c r="A18" s="2" t="s">
        <v>19</v>
      </c>
      <c r="B18" t="s">
        <v>20</v>
      </c>
      <c r="C18">
        <v>94</v>
      </c>
      <c r="D18" t="s">
        <v>42</v>
      </c>
      <c r="E18" s="1">
        <v>43694</v>
      </c>
      <c r="F18" t="s">
        <v>58</v>
      </c>
      <c r="G18">
        <v>3538000</v>
      </c>
      <c r="H18">
        <f t="shared" si="0"/>
        <v>0</v>
      </c>
      <c r="J18" t="s">
        <v>27</v>
      </c>
    </row>
    <row r="19" spans="1:10">
      <c r="A19" s="2" t="s">
        <v>19</v>
      </c>
      <c r="B19" t="s">
        <v>20</v>
      </c>
      <c r="C19">
        <v>94</v>
      </c>
      <c r="D19" t="s">
        <v>42</v>
      </c>
      <c r="E19" s="1">
        <v>43695</v>
      </c>
      <c r="F19" t="s">
        <v>59</v>
      </c>
      <c r="G19">
        <v>3538000</v>
      </c>
      <c r="H19">
        <f t="shared" si="0"/>
        <v>0</v>
      </c>
      <c r="J19" t="s">
        <v>27</v>
      </c>
    </row>
    <row r="20" spans="1:10">
      <c r="A20" s="2" t="s">
        <v>19</v>
      </c>
      <c r="B20" t="s">
        <v>20</v>
      </c>
      <c r="C20">
        <v>94</v>
      </c>
      <c r="D20" t="s">
        <v>42</v>
      </c>
      <c r="E20" s="1">
        <v>43696</v>
      </c>
      <c r="F20" t="s">
        <v>60</v>
      </c>
      <c r="G20">
        <v>3538000</v>
      </c>
      <c r="H20">
        <f t="shared" si="0"/>
        <v>0</v>
      </c>
      <c r="J20" t="s">
        <v>27</v>
      </c>
    </row>
    <row r="21" spans="1:10">
      <c r="A21" s="2" t="s">
        <v>19</v>
      </c>
      <c r="B21" t="s">
        <v>20</v>
      </c>
      <c r="C21">
        <v>94</v>
      </c>
      <c r="D21" t="s">
        <v>42</v>
      </c>
      <c r="E21" s="1">
        <v>43697</v>
      </c>
      <c r="F21" t="s">
        <v>61</v>
      </c>
      <c r="G21">
        <v>3538000</v>
      </c>
      <c r="H21">
        <f t="shared" si="0"/>
        <v>0</v>
      </c>
      <c r="J21" t="s">
        <v>27</v>
      </c>
    </row>
    <row r="22" spans="1:10">
      <c r="A22" s="2" t="s">
        <v>19</v>
      </c>
      <c r="B22" t="s">
        <v>20</v>
      </c>
      <c r="C22">
        <v>94</v>
      </c>
      <c r="D22" t="s">
        <v>42</v>
      </c>
      <c r="E22" s="1">
        <v>43698</v>
      </c>
      <c r="F22" t="s">
        <v>62</v>
      </c>
      <c r="G22">
        <v>3538000</v>
      </c>
      <c r="H22">
        <f t="shared" si="0"/>
        <v>0</v>
      </c>
      <c r="J22" t="s">
        <v>27</v>
      </c>
    </row>
    <row r="23" spans="1:10">
      <c r="A23" s="2" t="s">
        <v>19</v>
      </c>
      <c r="B23" t="s">
        <v>20</v>
      </c>
      <c r="C23">
        <v>94</v>
      </c>
      <c r="D23" t="s">
        <v>42</v>
      </c>
      <c r="E23" s="1">
        <v>43699</v>
      </c>
      <c r="F23" t="s">
        <v>63</v>
      </c>
      <c r="G23">
        <v>3538000</v>
      </c>
      <c r="H23">
        <f t="shared" si="0"/>
        <v>0</v>
      </c>
      <c r="J23" t="s">
        <v>27</v>
      </c>
    </row>
    <row r="24" spans="1:10">
      <c r="A24" s="2" t="s">
        <v>19</v>
      </c>
      <c r="B24" t="s">
        <v>20</v>
      </c>
      <c r="C24">
        <v>94</v>
      </c>
      <c r="D24" t="s">
        <v>42</v>
      </c>
      <c r="E24" s="1">
        <v>43700</v>
      </c>
      <c r="F24" t="s">
        <v>64</v>
      </c>
      <c r="G24">
        <v>3538000</v>
      </c>
      <c r="H24">
        <f t="shared" si="0"/>
        <v>0</v>
      </c>
      <c r="J24" t="s">
        <v>27</v>
      </c>
    </row>
    <row r="25" spans="1:10">
      <c r="A25" s="2" t="s">
        <v>19</v>
      </c>
      <c r="B25" t="s">
        <v>20</v>
      </c>
      <c r="C25">
        <v>94</v>
      </c>
      <c r="D25" t="s">
        <v>42</v>
      </c>
      <c r="E25" s="1">
        <v>43701</v>
      </c>
      <c r="F25" t="s">
        <v>65</v>
      </c>
      <c r="G25">
        <v>3538000</v>
      </c>
      <c r="H25">
        <f t="shared" si="0"/>
        <v>0</v>
      </c>
      <c r="J25" t="s">
        <v>27</v>
      </c>
    </row>
    <row r="26" spans="1:10">
      <c r="A26" s="2" t="s">
        <v>19</v>
      </c>
      <c r="B26" t="s">
        <v>20</v>
      </c>
      <c r="C26">
        <v>94</v>
      </c>
      <c r="D26" t="s">
        <v>42</v>
      </c>
      <c r="E26" s="1">
        <v>43702</v>
      </c>
      <c r="F26" t="s">
        <v>66</v>
      </c>
      <c r="G26">
        <v>3538000</v>
      </c>
      <c r="H26">
        <f t="shared" si="0"/>
        <v>0</v>
      </c>
      <c r="J26" t="s">
        <v>27</v>
      </c>
    </row>
    <row r="27" spans="1:10">
      <c r="A27" s="2" t="s">
        <v>19</v>
      </c>
      <c r="B27" t="s">
        <v>20</v>
      </c>
      <c r="C27">
        <v>94</v>
      </c>
      <c r="D27" t="s">
        <v>42</v>
      </c>
      <c r="E27" s="1">
        <v>43703</v>
      </c>
      <c r="F27" t="s">
        <v>67</v>
      </c>
      <c r="G27">
        <v>3538000</v>
      </c>
      <c r="H27">
        <f t="shared" si="0"/>
        <v>0</v>
      </c>
      <c r="J27" t="s">
        <v>27</v>
      </c>
    </row>
    <row r="28" spans="1:10">
      <c r="A28" s="2" t="s">
        <v>19</v>
      </c>
      <c r="B28" t="s">
        <v>20</v>
      </c>
      <c r="C28">
        <v>94</v>
      </c>
      <c r="D28" t="s">
        <v>42</v>
      </c>
      <c r="E28" s="1">
        <v>43704</v>
      </c>
      <c r="F28" t="s">
        <v>68</v>
      </c>
      <c r="G28">
        <v>3538000</v>
      </c>
      <c r="H28">
        <f t="shared" si="0"/>
        <v>0</v>
      </c>
      <c r="J28" t="s">
        <v>27</v>
      </c>
    </row>
    <row r="29" spans="1:10">
      <c r="A29" s="2" t="s">
        <v>19</v>
      </c>
      <c r="B29" t="s">
        <v>20</v>
      </c>
      <c r="C29">
        <v>94</v>
      </c>
      <c r="D29" t="s">
        <v>42</v>
      </c>
      <c r="E29" s="1">
        <v>43705</v>
      </c>
      <c r="F29" t="s">
        <v>69</v>
      </c>
      <c r="G29">
        <v>3538000</v>
      </c>
      <c r="H29">
        <f t="shared" si="0"/>
        <v>0</v>
      </c>
      <c r="J29" t="s">
        <v>27</v>
      </c>
    </row>
    <row r="30" spans="1:10">
      <c r="A30" s="2" t="s">
        <v>19</v>
      </c>
      <c r="B30" t="s">
        <v>20</v>
      </c>
      <c r="C30">
        <v>94</v>
      </c>
      <c r="D30" t="s">
        <v>42</v>
      </c>
      <c r="E30" s="1">
        <v>43706</v>
      </c>
      <c r="F30" t="s">
        <v>70</v>
      </c>
      <c r="G30">
        <v>3538000</v>
      </c>
      <c r="H30">
        <f t="shared" si="0"/>
        <v>0</v>
      </c>
      <c r="J30" t="s">
        <v>27</v>
      </c>
    </row>
    <row r="31" spans="1:10">
      <c r="A31" s="2" t="s">
        <v>19</v>
      </c>
      <c r="B31" t="s">
        <v>20</v>
      </c>
      <c r="C31">
        <v>94</v>
      </c>
      <c r="D31" t="s">
        <v>42</v>
      </c>
      <c r="E31" s="1">
        <v>43707</v>
      </c>
      <c r="F31" t="s">
        <v>71</v>
      </c>
      <c r="G31">
        <v>3538000</v>
      </c>
      <c r="H31">
        <f t="shared" si="0"/>
        <v>0</v>
      </c>
      <c r="J31" t="s">
        <v>27</v>
      </c>
    </row>
    <row r="32" spans="1:10">
      <c r="A32" s="2" t="s">
        <v>19</v>
      </c>
      <c r="B32" t="s">
        <v>20</v>
      </c>
      <c r="C32">
        <v>94</v>
      </c>
      <c r="D32" t="s">
        <v>42</v>
      </c>
      <c r="E32" s="1">
        <v>43708</v>
      </c>
      <c r="F32" t="s">
        <v>72</v>
      </c>
      <c r="G32">
        <v>3538000</v>
      </c>
      <c r="H32">
        <f t="shared" si="0"/>
        <v>0</v>
      </c>
      <c r="J32" t="s">
        <v>27</v>
      </c>
    </row>
    <row r="33" spans="1:10">
      <c r="A33" s="2" t="s">
        <v>19</v>
      </c>
      <c r="B33" t="s">
        <v>20</v>
      </c>
      <c r="C33">
        <v>94</v>
      </c>
      <c r="D33" t="s">
        <v>42</v>
      </c>
      <c r="E33" s="1">
        <v>43709</v>
      </c>
      <c r="F33" t="s">
        <v>73</v>
      </c>
      <c r="G33">
        <v>3538000</v>
      </c>
      <c r="H33">
        <f t="shared" si="0"/>
        <v>0</v>
      </c>
      <c r="J33" t="s">
        <v>27</v>
      </c>
    </row>
    <row r="34" spans="1:10">
      <c r="A34" s="2" t="s">
        <v>19</v>
      </c>
      <c r="B34" t="s">
        <v>20</v>
      </c>
      <c r="C34">
        <v>94</v>
      </c>
      <c r="D34" t="s">
        <v>42</v>
      </c>
      <c r="E34" s="1">
        <v>43710</v>
      </c>
      <c r="F34" t="s">
        <v>74</v>
      </c>
      <c r="G34">
        <v>3538000</v>
      </c>
      <c r="H34">
        <f t="shared" si="0"/>
        <v>0</v>
      </c>
      <c r="J34" t="s">
        <v>27</v>
      </c>
    </row>
    <row r="35" spans="1:10">
      <c r="A35" s="2" t="s">
        <v>19</v>
      </c>
      <c r="B35" t="s">
        <v>20</v>
      </c>
      <c r="C35">
        <v>94</v>
      </c>
      <c r="D35" t="s">
        <v>42</v>
      </c>
      <c r="E35" s="1">
        <v>43711</v>
      </c>
      <c r="F35" t="s">
        <v>75</v>
      </c>
      <c r="G35">
        <v>3538000</v>
      </c>
      <c r="H35">
        <f t="shared" si="0"/>
        <v>0</v>
      </c>
      <c r="J35" t="s">
        <v>27</v>
      </c>
    </row>
    <row r="36" spans="1:10">
      <c r="A36" s="2" t="s">
        <v>19</v>
      </c>
      <c r="B36" t="s">
        <v>20</v>
      </c>
      <c r="C36">
        <v>94</v>
      </c>
      <c r="D36" t="s">
        <v>42</v>
      </c>
      <c r="E36" s="1">
        <v>43712</v>
      </c>
      <c r="F36" t="s">
        <v>76</v>
      </c>
      <c r="G36">
        <v>3538000</v>
      </c>
      <c r="H36">
        <f t="shared" si="0"/>
        <v>0</v>
      </c>
      <c r="J36" t="s">
        <v>27</v>
      </c>
    </row>
    <row r="37" spans="1:10">
      <c r="A37" s="2" t="s">
        <v>19</v>
      </c>
      <c r="B37" t="s">
        <v>20</v>
      </c>
      <c r="C37">
        <v>94</v>
      </c>
      <c r="D37" t="s">
        <v>42</v>
      </c>
      <c r="E37" s="1">
        <v>43713</v>
      </c>
      <c r="F37" t="s">
        <v>77</v>
      </c>
      <c r="G37">
        <v>3538000</v>
      </c>
      <c r="H37">
        <f t="shared" si="0"/>
        <v>0</v>
      </c>
      <c r="J37" t="s">
        <v>27</v>
      </c>
    </row>
    <row r="38" spans="1:10">
      <c r="A38" s="2" t="s">
        <v>19</v>
      </c>
      <c r="B38" t="s">
        <v>20</v>
      </c>
      <c r="C38">
        <v>94</v>
      </c>
      <c r="D38" t="s">
        <v>42</v>
      </c>
      <c r="E38" s="1">
        <v>43714</v>
      </c>
      <c r="F38" t="s">
        <v>78</v>
      </c>
      <c r="G38">
        <v>3538000</v>
      </c>
      <c r="H38">
        <f t="shared" si="0"/>
        <v>0</v>
      </c>
      <c r="J38" t="s">
        <v>27</v>
      </c>
    </row>
    <row r="39" spans="1:10">
      <c r="A39" s="2" t="s">
        <v>19</v>
      </c>
      <c r="B39" t="s">
        <v>20</v>
      </c>
      <c r="C39">
        <v>94</v>
      </c>
      <c r="D39" t="s">
        <v>42</v>
      </c>
      <c r="E39" s="1">
        <v>43715</v>
      </c>
      <c r="F39" t="s">
        <v>79</v>
      </c>
      <c r="G39">
        <v>3538000</v>
      </c>
      <c r="H39">
        <f t="shared" si="0"/>
        <v>0</v>
      </c>
      <c r="J39" t="s">
        <v>27</v>
      </c>
    </row>
    <row r="40" spans="1:10">
      <c r="A40" s="2" t="s">
        <v>19</v>
      </c>
      <c r="B40" t="s">
        <v>20</v>
      </c>
      <c r="C40">
        <v>94</v>
      </c>
      <c r="D40" t="s">
        <v>42</v>
      </c>
      <c r="E40" s="1">
        <v>43716</v>
      </c>
      <c r="F40" t="s">
        <v>80</v>
      </c>
      <c r="G40">
        <v>3538000</v>
      </c>
      <c r="H40">
        <f t="shared" si="0"/>
        <v>0</v>
      </c>
      <c r="J40" t="s">
        <v>27</v>
      </c>
    </row>
    <row r="41" spans="1:10">
      <c r="A41" s="2" t="s">
        <v>19</v>
      </c>
      <c r="B41" t="s">
        <v>20</v>
      </c>
      <c r="C41">
        <v>94</v>
      </c>
      <c r="D41" t="s">
        <v>42</v>
      </c>
      <c r="E41" s="1">
        <v>43717</v>
      </c>
      <c r="F41" t="s">
        <v>81</v>
      </c>
      <c r="G41">
        <v>3538000</v>
      </c>
      <c r="H41">
        <f t="shared" si="0"/>
        <v>0</v>
      </c>
      <c r="J41" t="s">
        <v>27</v>
      </c>
    </row>
    <row r="42" spans="1:10">
      <c r="A42" s="2" t="s">
        <v>19</v>
      </c>
      <c r="B42" t="s">
        <v>20</v>
      </c>
      <c r="C42">
        <v>94</v>
      </c>
      <c r="D42" t="s">
        <v>42</v>
      </c>
      <c r="E42" s="1">
        <v>43718</v>
      </c>
      <c r="F42" t="s">
        <v>82</v>
      </c>
      <c r="G42">
        <v>3538000</v>
      </c>
      <c r="H42">
        <f t="shared" si="0"/>
        <v>0</v>
      </c>
      <c r="J42" t="s">
        <v>27</v>
      </c>
    </row>
    <row r="43" spans="1:10">
      <c r="A43" s="2" t="s">
        <v>19</v>
      </c>
      <c r="B43" t="s">
        <v>20</v>
      </c>
      <c r="C43">
        <v>94</v>
      </c>
      <c r="D43" t="s">
        <v>42</v>
      </c>
      <c r="E43" s="1">
        <v>43719</v>
      </c>
      <c r="F43" t="s">
        <v>83</v>
      </c>
      <c r="G43">
        <v>3538000</v>
      </c>
      <c r="H43">
        <f t="shared" si="0"/>
        <v>0</v>
      </c>
      <c r="J43" t="s">
        <v>27</v>
      </c>
    </row>
    <row r="44" spans="1:10">
      <c r="A44" s="2" t="s">
        <v>19</v>
      </c>
      <c r="B44" t="s">
        <v>20</v>
      </c>
      <c r="C44">
        <v>94</v>
      </c>
      <c r="D44" t="s">
        <v>42</v>
      </c>
      <c r="E44" s="1">
        <v>43720</v>
      </c>
      <c r="F44" t="s">
        <v>84</v>
      </c>
      <c r="G44">
        <v>3538000</v>
      </c>
      <c r="H44">
        <f t="shared" si="0"/>
        <v>0</v>
      </c>
      <c r="J44" t="s">
        <v>27</v>
      </c>
    </row>
    <row r="45" spans="1:10">
      <c r="A45" s="2" t="s">
        <v>19</v>
      </c>
      <c r="B45" t="s">
        <v>20</v>
      </c>
      <c r="C45">
        <v>94</v>
      </c>
      <c r="D45" t="s">
        <v>42</v>
      </c>
      <c r="E45" s="1">
        <v>43721</v>
      </c>
      <c r="F45" t="s">
        <v>85</v>
      </c>
      <c r="G45">
        <v>3538000</v>
      </c>
      <c r="H45">
        <f t="shared" si="0"/>
        <v>0</v>
      </c>
      <c r="J45" t="s">
        <v>27</v>
      </c>
    </row>
    <row r="46" spans="1:10">
      <c r="A46" s="2" t="s">
        <v>19</v>
      </c>
      <c r="B46" t="s">
        <v>20</v>
      </c>
      <c r="C46">
        <v>94</v>
      </c>
      <c r="D46" t="s">
        <v>42</v>
      </c>
      <c r="E46" s="1">
        <v>43722</v>
      </c>
      <c r="F46" t="s">
        <v>86</v>
      </c>
      <c r="G46">
        <v>3538000</v>
      </c>
      <c r="H46">
        <f t="shared" si="0"/>
        <v>0</v>
      </c>
      <c r="J46" t="s">
        <v>27</v>
      </c>
    </row>
    <row r="47" spans="1:10">
      <c r="A47" s="2" t="s">
        <v>19</v>
      </c>
      <c r="B47" t="s">
        <v>20</v>
      </c>
      <c r="C47">
        <v>94</v>
      </c>
      <c r="D47" t="s">
        <v>42</v>
      </c>
      <c r="E47" s="1">
        <v>43723</v>
      </c>
      <c r="F47" t="s">
        <v>87</v>
      </c>
      <c r="G47">
        <v>3538000</v>
      </c>
      <c r="H47">
        <f t="shared" si="0"/>
        <v>0</v>
      </c>
      <c r="J47" t="s">
        <v>27</v>
      </c>
    </row>
    <row r="48" spans="1:10">
      <c r="A48" s="2" t="s">
        <v>19</v>
      </c>
      <c r="B48" t="s">
        <v>20</v>
      </c>
      <c r="C48">
        <v>94</v>
      </c>
      <c r="D48" t="s">
        <v>42</v>
      </c>
      <c r="E48" s="1">
        <v>43724</v>
      </c>
      <c r="F48" t="s">
        <v>88</v>
      </c>
      <c r="G48">
        <v>3525500</v>
      </c>
      <c r="H48">
        <f t="shared" si="0"/>
        <v>0</v>
      </c>
      <c r="J48" t="s">
        <v>27</v>
      </c>
    </row>
    <row r="49" spans="1:10">
      <c r="A49" s="2" t="s">
        <v>19</v>
      </c>
      <c r="B49" t="s">
        <v>20</v>
      </c>
      <c r="C49">
        <v>94</v>
      </c>
      <c r="D49" t="s">
        <v>42</v>
      </c>
      <c r="E49" s="1">
        <v>43725</v>
      </c>
      <c r="F49" t="s">
        <v>89</v>
      </c>
      <c r="G49">
        <v>3513000</v>
      </c>
      <c r="H49">
        <f t="shared" si="0"/>
        <v>0</v>
      </c>
      <c r="J49" t="s">
        <v>27</v>
      </c>
    </row>
    <row r="50" spans="1:10">
      <c r="A50" s="2" t="s">
        <v>19</v>
      </c>
      <c r="B50" t="s">
        <v>20</v>
      </c>
      <c r="C50">
        <v>94</v>
      </c>
      <c r="D50" t="s">
        <v>42</v>
      </c>
      <c r="E50" s="1">
        <v>43726</v>
      </c>
      <c r="F50" t="s">
        <v>90</v>
      </c>
      <c r="G50">
        <v>3500500</v>
      </c>
      <c r="H50">
        <f t="shared" si="0"/>
        <v>0</v>
      </c>
      <c r="J50" t="s">
        <v>27</v>
      </c>
    </row>
    <row r="51" spans="1:10">
      <c r="A51" s="2" t="s">
        <v>19</v>
      </c>
      <c r="B51" t="s">
        <v>20</v>
      </c>
      <c r="C51">
        <v>94</v>
      </c>
      <c r="D51" t="s">
        <v>42</v>
      </c>
      <c r="E51" s="1">
        <v>43727</v>
      </c>
      <c r="F51" t="s">
        <v>91</v>
      </c>
      <c r="G51">
        <v>3488000</v>
      </c>
      <c r="H51">
        <f t="shared" si="0"/>
        <v>0</v>
      </c>
      <c r="J51" t="s">
        <v>27</v>
      </c>
    </row>
    <row r="52" spans="1:10">
      <c r="A52" s="2" t="s">
        <v>19</v>
      </c>
      <c r="B52" t="s">
        <v>20</v>
      </c>
      <c r="C52">
        <v>94</v>
      </c>
      <c r="D52" t="s">
        <v>42</v>
      </c>
      <c r="E52" s="1">
        <v>43728</v>
      </c>
      <c r="F52" t="s">
        <v>92</v>
      </c>
      <c r="G52">
        <v>3475500</v>
      </c>
      <c r="H52">
        <f t="shared" si="0"/>
        <v>0</v>
      </c>
      <c r="J52" t="s">
        <v>27</v>
      </c>
    </row>
    <row r="53" spans="1:10">
      <c r="A53" s="2" t="s">
        <v>19</v>
      </c>
      <c r="B53" t="s">
        <v>20</v>
      </c>
      <c r="C53">
        <v>94</v>
      </c>
      <c r="D53" t="s">
        <v>42</v>
      </c>
      <c r="E53" s="1">
        <v>43729</v>
      </c>
      <c r="F53" t="s">
        <v>93</v>
      </c>
      <c r="G53">
        <v>3463000</v>
      </c>
      <c r="H53">
        <f t="shared" si="0"/>
        <v>0</v>
      </c>
      <c r="J53" t="s">
        <v>27</v>
      </c>
    </row>
    <row r="54" spans="1:10">
      <c r="A54" s="2" t="s">
        <v>19</v>
      </c>
      <c r="B54" t="s">
        <v>20</v>
      </c>
      <c r="C54">
        <v>94</v>
      </c>
      <c r="D54" t="s">
        <v>42</v>
      </c>
      <c r="E54" s="1">
        <v>43730</v>
      </c>
      <c r="F54" t="s">
        <v>94</v>
      </c>
      <c r="G54">
        <v>3450500</v>
      </c>
      <c r="H54">
        <f t="shared" si="0"/>
        <v>0</v>
      </c>
      <c r="J54" t="s">
        <v>27</v>
      </c>
    </row>
    <row r="55" spans="1:10">
      <c r="A55" s="2" t="s">
        <v>19</v>
      </c>
      <c r="B55" t="s">
        <v>20</v>
      </c>
      <c r="C55">
        <v>94</v>
      </c>
      <c r="D55" t="s">
        <v>42</v>
      </c>
      <c r="E55" s="1">
        <v>43731</v>
      </c>
      <c r="F55" t="s">
        <v>95</v>
      </c>
      <c r="G55">
        <v>3438000</v>
      </c>
      <c r="H55">
        <f t="shared" si="0"/>
        <v>0</v>
      </c>
      <c r="J55" t="s">
        <v>27</v>
      </c>
    </row>
    <row r="56" spans="1:10">
      <c r="A56" s="2" t="s">
        <v>19</v>
      </c>
      <c r="B56" t="s">
        <v>20</v>
      </c>
      <c r="C56">
        <v>94</v>
      </c>
      <c r="D56" t="s">
        <v>42</v>
      </c>
      <c r="E56" s="1">
        <v>43732</v>
      </c>
      <c r="F56" t="s">
        <v>96</v>
      </c>
      <c r="G56">
        <v>3425500</v>
      </c>
      <c r="H56">
        <f t="shared" si="0"/>
        <v>0</v>
      </c>
      <c r="J56" t="s">
        <v>27</v>
      </c>
    </row>
    <row r="57" spans="1:10">
      <c r="A57" s="2" t="s">
        <v>19</v>
      </c>
      <c r="B57" t="s">
        <v>20</v>
      </c>
      <c r="C57">
        <v>94</v>
      </c>
      <c r="D57" t="s">
        <v>42</v>
      </c>
      <c r="E57" s="1">
        <v>43733</v>
      </c>
      <c r="F57" t="s">
        <v>97</v>
      </c>
      <c r="G57">
        <v>3413000</v>
      </c>
      <c r="H57">
        <f t="shared" si="0"/>
        <v>0</v>
      </c>
      <c r="J57" t="s">
        <v>27</v>
      </c>
    </row>
    <row r="58" spans="1:10">
      <c r="A58" s="2" t="s">
        <v>19</v>
      </c>
      <c r="B58" t="s">
        <v>20</v>
      </c>
      <c r="C58">
        <v>94</v>
      </c>
      <c r="D58" t="s">
        <v>42</v>
      </c>
      <c r="E58" s="1">
        <v>43734</v>
      </c>
      <c r="F58" t="s">
        <v>98</v>
      </c>
      <c r="G58">
        <v>3400500</v>
      </c>
      <c r="H58">
        <f t="shared" si="0"/>
        <v>0</v>
      </c>
      <c r="J58" t="s">
        <v>27</v>
      </c>
    </row>
    <row r="59" spans="1:10">
      <c r="A59" s="2" t="s">
        <v>19</v>
      </c>
      <c r="B59" t="s">
        <v>20</v>
      </c>
      <c r="C59">
        <v>94</v>
      </c>
      <c r="D59" t="s">
        <v>42</v>
      </c>
      <c r="E59" s="1">
        <v>43735</v>
      </c>
      <c r="F59" t="s">
        <v>99</v>
      </c>
      <c r="G59">
        <v>3388000</v>
      </c>
      <c r="H59">
        <f t="shared" si="0"/>
        <v>0</v>
      </c>
      <c r="J59" t="s">
        <v>27</v>
      </c>
    </row>
    <row r="60" spans="1:10">
      <c r="A60" s="2" t="s">
        <v>19</v>
      </c>
      <c r="B60" t="s">
        <v>20</v>
      </c>
      <c r="C60">
        <v>94</v>
      </c>
      <c r="D60" t="s">
        <v>42</v>
      </c>
      <c r="E60" s="1">
        <v>43736</v>
      </c>
      <c r="F60" t="s">
        <v>100</v>
      </c>
      <c r="G60">
        <v>3375500</v>
      </c>
      <c r="H60">
        <f t="shared" si="0"/>
        <v>0</v>
      </c>
      <c r="J60" t="s">
        <v>27</v>
      </c>
    </row>
    <row r="61" spans="1:10">
      <c r="A61" s="2" t="s">
        <v>19</v>
      </c>
      <c r="B61" t="s">
        <v>20</v>
      </c>
      <c r="C61">
        <v>94</v>
      </c>
      <c r="D61" t="s">
        <v>42</v>
      </c>
      <c r="E61" s="1">
        <v>43737</v>
      </c>
      <c r="F61" t="s">
        <v>101</v>
      </c>
      <c r="G61">
        <v>3363000</v>
      </c>
      <c r="H61">
        <f t="shared" si="0"/>
        <v>0</v>
      </c>
      <c r="J61" t="s">
        <v>27</v>
      </c>
    </row>
    <row r="62" spans="1:10">
      <c r="A62" s="2" t="s">
        <v>19</v>
      </c>
      <c r="B62" t="s">
        <v>20</v>
      </c>
      <c r="C62">
        <v>94</v>
      </c>
      <c r="D62" t="s">
        <v>42</v>
      </c>
      <c r="E62" s="1">
        <v>43738</v>
      </c>
      <c r="F62" t="s">
        <v>102</v>
      </c>
      <c r="G62">
        <v>3350500</v>
      </c>
      <c r="H62">
        <f t="shared" si="0"/>
        <v>0</v>
      </c>
      <c r="J62" t="s">
        <v>27</v>
      </c>
    </row>
    <row r="63" spans="1:10">
      <c r="A63" s="2" t="s">
        <v>19</v>
      </c>
      <c r="B63" t="s">
        <v>20</v>
      </c>
      <c r="C63">
        <v>94</v>
      </c>
      <c r="D63" t="s">
        <v>42</v>
      </c>
      <c r="E63" s="1">
        <v>43739</v>
      </c>
      <c r="F63" t="s">
        <v>103</v>
      </c>
      <c r="G63">
        <v>3338000</v>
      </c>
      <c r="H63">
        <f t="shared" si="0"/>
        <v>0</v>
      </c>
      <c r="J63" t="s">
        <v>27</v>
      </c>
    </row>
    <row r="64" spans="1:10">
      <c r="A64" s="2" t="s">
        <v>19</v>
      </c>
      <c r="B64" t="s">
        <v>20</v>
      </c>
      <c r="C64">
        <v>94</v>
      </c>
      <c r="D64" t="s">
        <v>42</v>
      </c>
      <c r="E64" s="1">
        <v>43740</v>
      </c>
      <c r="F64" t="s">
        <v>104</v>
      </c>
      <c r="G64">
        <v>3325500</v>
      </c>
      <c r="H64">
        <f t="shared" si="0"/>
        <v>0</v>
      </c>
      <c r="J64" t="s">
        <v>27</v>
      </c>
    </row>
    <row r="65" spans="1:10">
      <c r="A65" s="2" t="s">
        <v>19</v>
      </c>
      <c r="B65" t="s">
        <v>20</v>
      </c>
      <c r="C65">
        <v>94</v>
      </c>
      <c r="D65" t="s">
        <v>42</v>
      </c>
      <c r="E65" s="1">
        <v>43741</v>
      </c>
      <c r="F65" t="s">
        <v>105</v>
      </c>
      <c r="G65">
        <v>3313000</v>
      </c>
      <c r="H65">
        <f t="shared" si="0"/>
        <v>0</v>
      </c>
      <c r="J65" t="s">
        <v>27</v>
      </c>
    </row>
    <row r="66" spans="1:10">
      <c r="A66" s="2" t="s">
        <v>19</v>
      </c>
      <c r="B66" t="s">
        <v>20</v>
      </c>
      <c r="C66">
        <v>94</v>
      </c>
      <c r="D66" t="s">
        <v>42</v>
      </c>
      <c r="E66" s="1">
        <v>43742</v>
      </c>
      <c r="F66" t="s">
        <v>106</v>
      </c>
      <c r="G66">
        <v>3300500</v>
      </c>
      <c r="H66">
        <f t="shared" si="0"/>
        <v>0</v>
      </c>
      <c r="J66" t="s">
        <v>27</v>
      </c>
    </row>
    <row r="67" spans="1:10">
      <c r="A67" s="2" t="s">
        <v>19</v>
      </c>
      <c r="B67" t="s">
        <v>20</v>
      </c>
      <c r="C67">
        <v>94</v>
      </c>
      <c r="D67" t="s">
        <v>42</v>
      </c>
      <c r="E67" s="1">
        <v>43743</v>
      </c>
      <c r="F67" t="s">
        <v>107</v>
      </c>
      <c r="G67">
        <v>3288000</v>
      </c>
      <c r="H67">
        <f t="shared" ref="H67:H130" si="1">IF(TYPE(G67)&lt;&gt;1, 1,0)</f>
        <v>0</v>
      </c>
      <c r="J67" t="s">
        <v>27</v>
      </c>
    </row>
    <row r="68" spans="1:10">
      <c r="A68" s="2" t="s">
        <v>19</v>
      </c>
      <c r="B68" t="s">
        <v>20</v>
      </c>
      <c r="C68">
        <v>94</v>
      </c>
      <c r="D68" t="s">
        <v>42</v>
      </c>
      <c r="E68" s="1">
        <v>43744</v>
      </c>
      <c r="F68" t="s">
        <v>108</v>
      </c>
      <c r="G68">
        <v>3275500</v>
      </c>
      <c r="H68">
        <f t="shared" si="1"/>
        <v>0</v>
      </c>
      <c r="J68" t="s">
        <v>27</v>
      </c>
    </row>
    <row r="69" spans="1:10">
      <c r="A69" s="2" t="s">
        <v>19</v>
      </c>
      <c r="B69" t="s">
        <v>20</v>
      </c>
      <c r="C69">
        <v>94</v>
      </c>
      <c r="D69" t="s">
        <v>42</v>
      </c>
      <c r="E69" s="1">
        <v>43745</v>
      </c>
      <c r="F69" t="s">
        <v>109</v>
      </c>
      <c r="G69">
        <v>3263000</v>
      </c>
      <c r="H69">
        <f t="shared" si="1"/>
        <v>0</v>
      </c>
      <c r="J69" t="s">
        <v>27</v>
      </c>
    </row>
    <row r="70" spans="1:10">
      <c r="A70" s="2" t="s">
        <v>19</v>
      </c>
      <c r="B70" t="s">
        <v>20</v>
      </c>
      <c r="C70">
        <v>94</v>
      </c>
      <c r="D70" t="s">
        <v>42</v>
      </c>
      <c r="E70" s="1">
        <v>43746</v>
      </c>
      <c r="F70" t="s">
        <v>110</v>
      </c>
      <c r="G70">
        <v>3250500</v>
      </c>
      <c r="H70">
        <f t="shared" si="1"/>
        <v>0</v>
      </c>
      <c r="J70" t="s">
        <v>27</v>
      </c>
    </row>
    <row r="71" spans="1:10">
      <c r="A71" s="2" t="s">
        <v>19</v>
      </c>
      <c r="B71" t="s">
        <v>20</v>
      </c>
      <c r="C71">
        <v>94</v>
      </c>
      <c r="D71" t="s">
        <v>42</v>
      </c>
      <c r="E71" s="1">
        <v>43747</v>
      </c>
      <c r="F71" t="s">
        <v>111</v>
      </c>
      <c r="G71">
        <v>3238000</v>
      </c>
      <c r="H71">
        <f t="shared" si="1"/>
        <v>0</v>
      </c>
      <c r="J71" t="s">
        <v>27</v>
      </c>
    </row>
    <row r="72" spans="1:10">
      <c r="A72" s="2" t="s">
        <v>19</v>
      </c>
      <c r="B72" t="s">
        <v>20</v>
      </c>
      <c r="C72">
        <v>94</v>
      </c>
      <c r="D72" t="s">
        <v>42</v>
      </c>
      <c r="E72" s="1">
        <v>43748</v>
      </c>
      <c r="F72" t="s">
        <v>112</v>
      </c>
      <c r="G72">
        <v>3225500</v>
      </c>
      <c r="H72">
        <f t="shared" si="1"/>
        <v>0</v>
      </c>
      <c r="J72" t="s">
        <v>27</v>
      </c>
    </row>
    <row r="73" spans="1:10">
      <c r="A73" s="2" t="s">
        <v>19</v>
      </c>
      <c r="B73" t="s">
        <v>20</v>
      </c>
      <c r="C73">
        <v>94</v>
      </c>
      <c r="D73" t="s">
        <v>42</v>
      </c>
      <c r="E73" s="1">
        <v>43749</v>
      </c>
      <c r="F73" t="s">
        <v>113</v>
      </c>
      <c r="G73">
        <v>3213000</v>
      </c>
      <c r="H73">
        <f t="shared" si="1"/>
        <v>0</v>
      </c>
      <c r="J73" t="s">
        <v>27</v>
      </c>
    </row>
    <row r="74" spans="1:10">
      <c r="A74" s="2" t="s">
        <v>19</v>
      </c>
      <c r="B74" t="s">
        <v>20</v>
      </c>
      <c r="C74">
        <v>94</v>
      </c>
      <c r="D74" t="s">
        <v>42</v>
      </c>
      <c r="E74" s="1">
        <v>43750</v>
      </c>
      <c r="F74" t="s">
        <v>114</v>
      </c>
      <c r="G74">
        <v>3200500</v>
      </c>
      <c r="H74">
        <f t="shared" si="1"/>
        <v>0</v>
      </c>
      <c r="J74" t="s">
        <v>27</v>
      </c>
    </row>
    <row r="75" spans="1:10">
      <c r="A75" s="2" t="s">
        <v>19</v>
      </c>
      <c r="B75" t="s">
        <v>20</v>
      </c>
      <c r="C75">
        <v>94</v>
      </c>
      <c r="D75" t="s">
        <v>42</v>
      </c>
      <c r="E75" s="1">
        <v>43751</v>
      </c>
      <c r="F75" t="s">
        <v>115</v>
      </c>
      <c r="G75">
        <v>3188000</v>
      </c>
      <c r="H75">
        <f t="shared" si="1"/>
        <v>0</v>
      </c>
      <c r="J75" t="s">
        <v>27</v>
      </c>
    </row>
    <row r="76" spans="1:10">
      <c r="A76" s="2" t="s">
        <v>19</v>
      </c>
      <c r="B76" t="s">
        <v>20</v>
      </c>
      <c r="C76">
        <v>94</v>
      </c>
      <c r="D76" t="s">
        <v>42</v>
      </c>
      <c r="E76" s="1">
        <v>43752</v>
      </c>
      <c r="F76" t="s">
        <v>116</v>
      </c>
      <c r="G76">
        <v>3175500</v>
      </c>
      <c r="H76">
        <f t="shared" si="1"/>
        <v>0</v>
      </c>
      <c r="J76" t="s">
        <v>27</v>
      </c>
    </row>
    <row r="77" spans="1:10">
      <c r="A77" s="2" t="s">
        <v>19</v>
      </c>
      <c r="B77" t="s">
        <v>20</v>
      </c>
      <c r="C77">
        <v>94</v>
      </c>
      <c r="D77" t="s">
        <v>42</v>
      </c>
      <c r="E77" s="1">
        <v>43753</v>
      </c>
      <c r="F77" t="s">
        <v>117</v>
      </c>
      <c r="G77">
        <v>3163000</v>
      </c>
      <c r="H77">
        <f t="shared" si="1"/>
        <v>0</v>
      </c>
      <c r="J77" t="s">
        <v>27</v>
      </c>
    </row>
    <row r="78" spans="1:10">
      <c r="A78" s="2" t="s">
        <v>19</v>
      </c>
      <c r="B78" t="s">
        <v>20</v>
      </c>
      <c r="C78">
        <v>94</v>
      </c>
      <c r="D78" t="s">
        <v>42</v>
      </c>
      <c r="E78" s="1">
        <v>43754</v>
      </c>
      <c r="F78" t="s">
        <v>118</v>
      </c>
      <c r="G78">
        <v>3163000</v>
      </c>
      <c r="H78">
        <f t="shared" si="1"/>
        <v>0</v>
      </c>
      <c r="J78" t="s">
        <v>27</v>
      </c>
    </row>
    <row r="79" spans="1:10">
      <c r="A79" s="2" t="s">
        <v>19</v>
      </c>
      <c r="B79" t="s">
        <v>20</v>
      </c>
      <c r="C79">
        <v>94</v>
      </c>
      <c r="D79" t="s">
        <v>42</v>
      </c>
      <c r="E79" s="1">
        <v>43755</v>
      </c>
      <c r="F79" t="s">
        <v>119</v>
      </c>
      <c r="G79">
        <v>3163000</v>
      </c>
      <c r="H79">
        <f t="shared" si="1"/>
        <v>0</v>
      </c>
      <c r="J79" t="s">
        <v>27</v>
      </c>
    </row>
    <row r="80" spans="1:10">
      <c r="A80" s="2" t="s">
        <v>19</v>
      </c>
      <c r="B80" t="s">
        <v>20</v>
      </c>
      <c r="C80">
        <v>94</v>
      </c>
      <c r="D80" t="s">
        <v>42</v>
      </c>
      <c r="E80" s="1">
        <v>43756</v>
      </c>
      <c r="F80" t="s">
        <v>120</v>
      </c>
      <c r="G80">
        <v>3163000</v>
      </c>
      <c r="H80">
        <f t="shared" si="1"/>
        <v>0</v>
      </c>
      <c r="J80" t="s">
        <v>27</v>
      </c>
    </row>
    <row r="81" spans="1:10">
      <c r="A81" s="2" t="s">
        <v>19</v>
      </c>
      <c r="B81" t="s">
        <v>20</v>
      </c>
      <c r="C81">
        <v>94</v>
      </c>
      <c r="D81" t="s">
        <v>42</v>
      </c>
      <c r="E81" s="1">
        <v>43757</v>
      </c>
      <c r="F81" t="s">
        <v>121</v>
      </c>
      <c r="G81">
        <v>3163000</v>
      </c>
      <c r="H81">
        <f t="shared" si="1"/>
        <v>0</v>
      </c>
      <c r="J81" t="s">
        <v>27</v>
      </c>
    </row>
    <row r="82" spans="1:10">
      <c r="A82" s="2" t="s">
        <v>19</v>
      </c>
      <c r="B82" t="s">
        <v>20</v>
      </c>
      <c r="C82">
        <v>94</v>
      </c>
      <c r="D82" t="s">
        <v>42</v>
      </c>
      <c r="E82" s="1">
        <v>43758</v>
      </c>
      <c r="F82" t="s">
        <v>122</v>
      </c>
      <c r="G82">
        <v>3163000</v>
      </c>
      <c r="H82">
        <f t="shared" si="1"/>
        <v>0</v>
      </c>
      <c r="J82" t="s">
        <v>27</v>
      </c>
    </row>
    <row r="83" spans="1:10">
      <c r="A83" s="2" t="s">
        <v>19</v>
      </c>
      <c r="B83" t="s">
        <v>20</v>
      </c>
      <c r="C83">
        <v>94</v>
      </c>
      <c r="D83" t="s">
        <v>42</v>
      </c>
      <c r="E83" s="1">
        <v>43759</v>
      </c>
      <c r="F83" t="s">
        <v>123</v>
      </c>
      <c r="G83">
        <v>3163000</v>
      </c>
      <c r="H83">
        <f t="shared" si="1"/>
        <v>0</v>
      </c>
      <c r="J83" t="s">
        <v>27</v>
      </c>
    </row>
    <row r="84" spans="1:10">
      <c r="A84" s="2" t="s">
        <v>19</v>
      </c>
      <c r="B84" t="s">
        <v>20</v>
      </c>
      <c r="C84">
        <v>94</v>
      </c>
      <c r="D84" t="s">
        <v>42</v>
      </c>
      <c r="E84" s="1">
        <v>43760</v>
      </c>
      <c r="F84" t="s">
        <v>124</v>
      </c>
      <c r="G84">
        <v>3163000</v>
      </c>
      <c r="H84">
        <f t="shared" si="1"/>
        <v>0</v>
      </c>
      <c r="J84" t="s">
        <v>27</v>
      </c>
    </row>
    <row r="85" spans="1:10">
      <c r="A85" s="2" t="s">
        <v>19</v>
      </c>
      <c r="B85" t="s">
        <v>20</v>
      </c>
      <c r="C85">
        <v>94</v>
      </c>
      <c r="D85" t="s">
        <v>42</v>
      </c>
      <c r="E85" s="1">
        <v>43761</v>
      </c>
      <c r="F85" t="s">
        <v>125</v>
      </c>
      <c r="G85">
        <v>3163000</v>
      </c>
      <c r="H85">
        <f t="shared" si="1"/>
        <v>0</v>
      </c>
      <c r="J85" t="s">
        <v>27</v>
      </c>
    </row>
    <row r="86" spans="1:10">
      <c r="A86" s="2" t="s">
        <v>19</v>
      </c>
      <c r="B86" t="s">
        <v>20</v>
      </c>
      <c r="C86">
        <v>94</v>
      </c>
      <c r="D86" t="s">
        <v>42</v>
      </c>
      <c r="E86" s="1">
        <v>43762</v>
      </c>
      <c r="F86" t="s">
        <v>126</v>
      </c>
      <c r="G86">
        <v>3163000</v>
      </c>
      <c r="H86">
        <f t="shared" si="1"/>
        <v>0</v>
      </c>
      <c r="J86" t="s">
        <v>27</v>
      </c>
    </row>
    <row r="87" spans="1:10">
      <c r="A87" s="2" t="s">
        <v>19</v>
      </c>
      <c r="B87" t="s">
        <v>20</v>
      </c>
      <c r="C87">
        <v>94</v>
      </c>
      <c r="D87" t="s">
        <v>42</v>
      </c>
      <c r="E87" s="1">
        <v>43763</v>
      </c>
      <c r="F87" t="s">
        <v>127</v>
      </c>
      <c r="G87">
        <v>3163000</v>
      </c>
      <c r="H87">
        <f t="shared" si="1"/>
        <v>0</v>
      </c>
      <c r="J87" t="s">
        <v>27</v>
      </c>
    </row>
    <row r="88" spans="1:10">
      <c r="A88" s="2" t="s">
        <v>19</v>
      </c>
      <c r="B88" t="s">
        <v>20</v>
      </c>
      <c r="C88">
        <v>94</v>
      </c>
      <c r="D88" t="s">
        <v>42</v>
      </c>
      <c r="E88" s="1">
        <v>43764</v>
      </c>
      <c r="F88" t="s">
        <v>128</v>
      </c>
      <c r="G88">
        <v>3163000</v>
      </c>
      <c r="H88">
        <f t="shared" si="1"/>
        <v>0</v>
      </c>
      <c r="J88" t="s">
        <v>27</v>
      </c>
    </row>
    <row r="89" spans="1:10">
      <c r="A89" s="2" t="s">
        <v>19</v>
      </c>
      <c r="B89" t="s">
        <v>20</v>
      </c>
      <c r="C89">
        <v>94</v>
      </c>
      <c r="D89" t="s">
        <v>42</v>
      </c>
      <c r="E89" s="1">
        <v>43765</v>
      </c>
      <c r="F89" t="s">
        <v>129</v>
      </c>
      <c r="G89">
        <v>3163000</v>
      </c>
      <c r="H89">
        <f t="shared" si="1"/>
        <v>0</v>
      </c>
      <c r="J89" t="s">
        <v>27</v>
      </c>
    </row>
    <row r="90" spans="1:10">
      <c r="A90" s="2" t="s">
        <v>19</v>
      </c>
      <c r="B90" t="s">
        <v>20</v>
      </c>
      <c r="C90">
        <v>94</v>
      </c>
      <c r="D90" t="s">
        <v>42</v>
      </c>
      <c r="E90" s="1">
        <v>43766</v>
      </c>
      <c r="F90" t="s">
        <v>130</v>
      </c>
      <c r="G90">
        <v>3163000</v>
      </c>
      <c r="H90">
        <f t="shared" si="1"/>
        <v>0</v>
      </c>
      <c r="J90" t="s">
        <v>27</v>
      </c>
    </row>
    <row r="91" spans="1:10">
      <c r="A91" s="2" t="s">
        <v>19</v>
      </c>
      <c r="B91" t="s">
        <v>20</v>
      </c>
      <c r="C91">
        <v>94</v>
      </c>
      <c r="D91" t="s">
        <v>42</v>
      </c>
      <c r="E91" s="1">
        <v>43767</v>
      </c>
      <c r="F91" t="s">
        <v>131</v>
      </c>
      <c r="G91">
        <v>3163000</v>
      </c>
      <c r="H91">
        <f t="shared" si="1"/>
        <v>0</v>
      </c>
      <c r="J91" t="s">
        <v>27</v>
      </c>
    </row>
    <row r="92" spans="1:10">
      <c r="A92" s="2" t="s">
        <v>19</v>
      </c>
      <c r="B92" t="s">
        <v>20</v>
      </c>
      <c r="C92">
        <v>94</v>
      </c>
      <c r="D92" t="s">
        <v>42</v>
      </c>
      <c r="E92" s="1">
        <v>43768</v>
      </c>
      <c r="F92" t="s">
        <v>132</v>
      </c>
      <c r="G92">
        <v>3163000</v>
      </c>
      <c r="H92">
        <f t="shared" si="1"/>
        <v>0</v>
      </c>
      <c r="J92" t="s">
        <v>27</v>
      </c>
    </row>
    <row r="93" spans="1:10">
      <c r="A93" s="2" t="s">
        <v>19</v>
      </c>
      <c r="B93" t="s">
        <v>20</v>
      </c>
      <c r="C93">
        <v>94</v>
      </c>
      <c r="D93" t="s">
        <v>42</v>
      </c>
      <c r="E93" s="1">
        <v>43769</v>
      </c>
      <c r="F93" t="s">
        <v>133</v>
      </c>
      <c r="G93">
        <v>3163000</v>
      </c>
      <c r="H93">
        <f t="shared" si="1"/>
        <v>0</v>
      </c>
      <c r="J93" t="s">
        <v>27</v>
      </c>
    </row>
    <row r="94" spans="1:10">
      <c r="A94" s="2" t="s">
        <v>19</v>
      </c>
      <c r="B94" t="s">
        <v>20</v>
      </c>
      <c r="C94">
        <v>94</v>
      </c>
      <c r="D94" t="s">
        <v>42</v>
      </c>
      <c r="E94" s="1">
        <v>43770</v>
      </c>
      <c r="F94" t="s">
        <v>134</v>
      </c>
      <c r="G94">
        <v>3163000</v>
      </c>
      <c r="H94">
        <f t="shared" si="1"/>
        <v>0</v>
      </c>
      <c r="J94" t="s">
        <v>27</v>
      </c>
    </row>
    <row r="95" spans="1:10">
      <c r="A95" s="2" t="s">
        <v>19</v>
      </c>
      <c r="B95" t="s">
        <v>20</v>
      </c>
      <c r="C95">
        <v>94</v>
      </c>
      <c r="D95" t="s">
        <v>42</v>
      </c>
      <c r="E95" s="1">
        <v>43771</v>
      </c>
      <c r="F95" t="s">
        <v>135</v>
      </c>
      <c r="G95">
        <v>3163000</v>
      </c>
      <c r="H95">
        <f t="shared" si="1"/>
        <v>0</v>
      </c>
      <c r="J95" t="s">
        <v>27</v>
      </c>
    </row>
    <row r="96" spans="1:10">
      <c r="A96" s="2" t="s">
        <v>19</v>
      </c>
      <c r="B96" t="s">
        <v>20</v>
      </c>
      <c r="C96">
        <v>94</v>
      </c>
      <c r="D96" t="s">
        <v>42</v>
      </c>
      <c r="E96" s="1">
        <v>43772</v>
      </c>
      <c r="F96" t="s">
        <v>136</v>
      </c>
      <c r="G96">
        <v>3163000</v>
      </c>
      <c r="H96">
        <f t="shared" si="1"/>
        <v>0</v>
      </c>
      <c r="J96" t="s">
        <v>27</v>
      </c>
    </row>
    <row r="97" spans="1:10">
      <c r="A97" s="2" t="s">
        <v>19</v>
      </c>
      <c r="B97" t="s">
        <v>20</v>
      </c>
      <c r="C97">
        <v>94</v>
      </c>
      <c r="D97" t="s">
        <v>42</v>
      </c>
      <c r="E97" s="1">
        <v>43773</v>
      </c>
      <c r="F97" t="s">
        <v>137</v>
      </c>
      <c r="G97">
        <v>3163000</v>
      </c>
      <c r="H97">
        <f t="shared" si="1"/>
        <v>0</v>
      </c>
      <c r="J97" t="s">
        <v>27</v>
      </c>
    </row>
    <row r="98" spans="1:10">
      <c r="A98" s="2" t="s">
        <v>19</v>
      </c>
      <c r="B98" t="s">
        <v>20</v>
      </c>
      <c r="C98">
        <v>94</v>
      </c>
      <c r="D98" t="s">
        <v>42</v>
      </c>
      <c r="E98" s="1">
        <v>43774</v>
      </c>
      <c r="F98" t="s">
        <v>138</v>
      </c>
      <c r="G98">
        <v>3163000</v>
      </c>
      <c r="H98">
        <f t="shared" si="1"/>
        <v>0</v>
      </c>
      <c r="J98" t="s">
        <v>27</v>
      </c>
    </row>
    <row r="99" spans="1:10">
      <c r="A99" s="2" t="s">
        <v>19</v>
      </c>
      <c r="B99" t="s">
        <v>20</v>
      </c>
      <c r="C99">
        <v>94</v>
      </c>
      <c r="D99" t="s">
        <v>42</v>
      </c>
      <c r="E99" s="1">
        <v>43775</v>
      </c>
      <c r="F99" t="s">
        <v>139</v>
      </c>
      <c r="G99">
        <v>3163000</v>
      </c>
      <c r="H99">
        <f t="shared" si="1"/>
        <v>0</v>
      </c>
      <c r="J99" t="s">
        <v>27</v>
      </c>
    </row>
    <row r="100" spans="1:10">
      <c r="A100" s="2" t="s">
        <v>19</v>
      </c>
      <c r="B100" t="s">
        <v>20</v>
      </c>
      <c r="C100">
        <v>94</v>
      </c>
      <c r="D100" t="s">
        <v>42</v>
      </c>
      <c r="E100" s="1">
        <v>43776</v>
      </c>
      <c r="F100" t="s">
        <v>140</v>
      </c>
      <c r="G100">
        <v>3163000</v>
      </c>
      <c r="H100">
        <f t="shared" si="1"/>
        <v>0</v>
      </c>
      <c r="J100" t="s">
        <v>27</v>
      </c>
    </row>
    <row r="101" spans="1:10">
      <c r="A101" s="2" t="s">
        <v>19</v>
      </c>
      <c r="B101" t="s">
        <v>20</v>
      </c>
      <c r="C101">
        <v>94</v>
      </c>
      <c r="D101" t="s">
        <v>42</v>
      </c>
      <c r="E101" s="1">
        <v>43777</v>
      </c>
      <c r="F101" t="s">
        <v>141</v>
      </c>
      <c r="G101">
        <v>3163000</v>
      </c>
      <c r="H101">
        <f t="shared" si="1"/>
        <v>0</v>
      </c>
      <c r="J101" t="s">
        <v>27</v>
      </c>
    </row>
    <row r="102" spans="1:10">
      <c r="A102" s="2" t="s">
        <v>19</v>
      </c>
      <c r="B102" t="s">
        <v>20</v>
      </c>
      <c r="C102">
        <v>94</v>
      </c>
      <c r="D102" t="s">
        <v>42</v>
      </c>
      <c r="E102" s="1">
        <v>43778</v>
      </c>
      <c r="F102" t="s">
        <v>142</v>
      </c>
      <c r="G102">
        <v>3163000</v>
      </c>
      <c r="H102">
        <f t="shared" si="1"/>
        <v>0</v>
      </c>
      <c r="J102" t="s">
        <v>27</v>
      </c>
    </row>
    <row r="103" spans="1:10">
      <c r="A103" s="2" t="s">
        <v>19</v>
      </c>
      <c r="B103" t="s">
        <v>20</v>
      </c>
      <c r="C103">
        <v>94</v>
      </c>
      <c r="D103" t="s">
        <v>42</v>
      </c>
      <c r="E103" s="1">
        <v>43779</v>
      </c>
      <c r="F103" t="s">
        <v>143</v>
      </c>
      <c r="G103">
        <v>3163000</v>
      </c>
      <c r="H103">
        <f t="shared" si="1"/>
        <v>0</v>
      </c>
      <c r="J103" t="s">
        <v>27</v>
      </c>
    </row>
    <row r="104" spans="1:10">
      <c r="A104" s="2" t="s">
        <v>19</v>
      </c>
      <c r="B104" t="s">
        <v>20</v>
      </c>
      <c r="C104">
        <v>94</v>
      </c>
      <c r="D104" t="s">
        <v>42</v>
      </c>
      <c r="E104" s="1">
        <v>43780</v>
      </c>
      <c r="F104" t="s">
        <v>144</v>
      </c>
      <c r="G104">
        <v>3163000</v>
      </c>
      <c r="H104">
        <f t="shared" si="1"/>
        <v>0</v>
      </c>
      <c r="J104" t="s">
        <v>27</v>
      </c>
    </row>
    <row r="105" spans="1:10">
      <c r="A105" s="2" t="s">
        <v>19</v>
      </c>
      <c r="B105" t="s">
        <v>20</v>
      </c>
      <c r="C105">
        <v>94</v>
      </c>
      <c r="D105" t="s">
        <v>42</v>
      </c>
      <c r="E105" s="1">
        <v>43781</v>
      </c>
      <c r="F105" t="s">
        <v>145</v>
      </c>
      <c r="G105">
        <v>3163000</v>
      </c>
      <c r="H105">
        <f t="shared" si="1"/>
        <v>0</v>
      </c>
      <c r="J105" t="s">
        <v>27</v>
      </c>
    </row>
    <row r="106" spans="1:10">
      <c r="A106" s="2" t="s">
        <v>19</v>
      </c>
      <c r="B106" t="s">
        <v>20</v>
      </c>
      <c r="C106">
        <v>94</v>
      </c>
      <c r="D106" t="s">
        <v>42</v>
      </c>
      <c r="E106" s="1">
        <v>43782</v>
      </c>
      <c r="F106" t="s">
        <v>146</v>
      </c>
      <c r="G106">
        <v>3163000</v>
      </c>
      <c r="H106">
        <f t="shared" si="1"/>
        <v>0</v>
      </c>
      <c r="J106" t="s">
        <v>27</v>
      </c>
    </row>
    <row r="107" spans="1:10">
      <c r="A107" s="2" t="s">
        <v>19</v>
      </c>
      <c r="B107" t="s">
        <v>20</v>
      </c>
      <c r="C107">
        <v>94</v>
      </c>
      <c r="D107" t="s">
        <v>42</v>
      </c>
      <c r="E107" s="1">
        <v>43783</v>
      </c>
      <c r="F107" t="s">
        <v>147</v>
      </c>
      <c r="G107">
        <v>3163000</v>
      </c>
      <c r="H107">
        <f t="shared" si="1"/>
        <v>0</v>
      </c>
      <c r="J107" t="s">
        <v>27</v>
      </c>
    </row>
    <row r="108" spans="1:10">
      <c r="A108" s="2" t="s">
        <v>19</v>
      </c>
      <c r="B108" t="s">
        <v>20</v>
      </c>
      <c r="C108">
        <v>94</v>
      </c>
      <c r="D108" t="s">
        <v>42</v>
      </c>
      <c r="E108" s="1">
        <v>43784</v>
      </c>
      <c r="F108" t="s">
        <v>148</v>
      </c>
      <c r="G108">
        <v>3163000</v>
      </c>
      <c r="H108">
        <f t="shared" si="1"/>
        <v>0</v>
      </c>
      <c r="J108" t="s">
        <v>27</v>
      </c>
    </row>
    <row r="109" spans="1:10">
      <c r="A109" s="2" t="s">
        <v>19</v>
      </c>
      <c r="B109" t="s">
        <v>20</v>
      </c>
      <c r="C109">
        <v>94</v>
      </c>
      <c r="D109" t="s">
        <v>42</v>
      </c>
      <c r="E109" s="1">
        <v>43785</v>
      </c>
      <c r="F109" t="s">
        <v>149</v>
      </c>
      <c r="G109">
        <v>3163000</v>
      </c>
      <c r="H109">
        <f t="shared" si="1"/>
        <v>0</v>
      </c>
      <c r="J109" t="s">
        <v>27</v>
      </c>
    </row>
    <row r="110" spans="1:10">
      <c r="A110" s="2" t="s">
        <v>19</v>
      </c>
      <c r="B110" t="s">
        <v>20</v>
      </c>
      <c r="C110">
        <v>94</v>
      </c>
      <c r="D110" t="s">
        <v>42</v>
      </c>
      <c r="E110" s="1">
        <v>43786</v>
      </c>
      <c r="F110" t="s">
        <v>150</v>
      </c>
      <c r="G110">
        <v>3163000</v>
      </c>
      <c r="H110">
        <f t="shared" si="1"/>
        <v>0</v>
      </c>
      <c r="J110" t="s">
        <v>27</v>
      </c>
    </row>
    <row r="111" spans="1:10">
      <c r="A111" s="2" t="s">
        <v>19</v>
      </c>
      <c r="B111" t="s">
        <v>20</v>
      </c>
      <c r="C111">
        <v>94</v>
      </c>
      <c r="D111" t="s">
        <v>42</v>
      </c>
      <c r="E111" s="1">
        <v>43787</v>
      </c>
      <c r="F111" t="s">
        <v>151</v>
      </c>
      <c r="G111">
        <v>3163000</v>
      </c>
      <c r="H111">
        <f t="shared" si="1"/>
        <v>0</v>
      </c>
      <c r="J111" t="s">
        <v>27</v>
      </c>
    </row>
    <row r="112" spans="1:10">
      <c r="A112" s="2" t="s">
        <v>19</v>
      </c>
      <c r="B112" t="s">
        <v>20</v>
      </c>
      <c r="C112">
        <v>94</v>
      </c>
      <c r="D112" t="s">
        <v>42</v>
      </c>
      <c r="E112" s="1">
        <v>43788</v>
      </c>
      <c r="F112" t="s">
        <v>152</v>
      </c>
      <c r="G112">
        <v>3163000</v>
      </c>
      <c r="H112">
        <f t="shared" si="1"/>
        <v>0</v>
      </c>
      <c r="J112" t="s">
        <v>27</v>
      </c>
    </row>
    <row r="113" spans="1:10">
      <c r="A113" s="2" t="s">
        <v>19</v>
      </c>
      <c r="B113" t="s">
        <v>20</v>
      </c>
      <c r="C113">
        <v>94</v>
      </c>
      <c r="D113" t="s">
        <v>42</v>
      </c>
      <c r="E113" s="1">
        <v>43789</v>
      </c>
      <c r="F113" t="s">
        <v>153</v>
      </c>
      <c r="G113">
        <v>3163000</v>
      </c>
      <c r="H113">
        <f t="shared" si="1"/>
        <v>0</v>
      </c>
      <c r="J113" t="s">
        <v>27</v>
      </c>
    </row>
    <row r="114" spans="1:10">
      <c r="A114" s="2" t="s">
        <v>19</v>
      </c>
      <c r="B114" t="s">
        <v>20</v>
      </c>
      <c r="C114">
        <v>94</v>
      </c>
      <c r="D114" t="s">
        <v>42</v>
      </c>
      <c r="E114" s="1">
        <v>43790</v>
      </c>
      <c r="F114" t="s">
        <v>154</v>
      </c>
      <c r="G114">
        <v>3163000</v>
      </c>
      <c r="H114">
        <f t="shared" si="1"/>
        <v>0</v>
      </c>
      <c r="J114" t="s">
        <v>27</v>
      </c>
    </row>
    <row r="115" spans="1:10">
      <c r="A115" s="2" t="s">
        <v>19</v>
      </c>
      <c r="B115" t="s">
        <v>20</v>
      </c>
      <c r="C115">
        <v>94</v>
      </c>
      <c r="D115" t="s">
        <v>42</v>
      </c>
      <c r="E115" s="1">
        <v>43791</v>
      </c>
      <c r="F115" t="s">
        <v>155</v>
      </c>
      <c r="G115">
        <v>3163000</v>
      </c>
      <c r="H115">
        <f t="shared" si="1"/>
        <v>0</v>
      </c>
      <c r="J115" t="s">
        <v>27</v>
      </c>
    </row>
    <row r="116" spans="1:10">
      <c r="A116" s="2" t="s">
        <v>19</v>
      </c>
      <c r="B116" t="s">
        <v>20</v>
      </c>
      <c r="C116">
        <v>94</v>
      </c>
      <c r="D116" t="s">
        <v>42</v>
      </c>
      <c r="E116" s="1">
        <v>43792</v>
      </c>
      <c r="F116" t="s">
        <v>156</v>
      </c>
      <c r="G116">
        <v>3163000</v>
      </c>
      <c r="H116">
        <f t="shared" si="1"/>
        <v>0</v>
      </c>
      <c r="J116" t="s">
        <v>27</v>
      </c>
    </row>
    <row r="117" spans="1:10">
      <c r="A117" s="2" t="s">
        <v>19</v>
      </c>
      <c r="B117" t="s">
        <v>20</v>
      </c>
      <c r="C117">
        <v>94</v>
      </c>
      <c r="D117" t="s">
        <v>42</v>
      </c>
      <c r="E117" s="1">
        <v>43793</v>
      </c>
      <c r="F117" t="s">
        <v>157</v>
      </c>
      <c r="G117">
        <v>3163000</v>
      </c>
      <c r="H117">
        <f t="shared" si="1"/>
        <v>0</v>
      </c>
      <c r="J117" t="s">
        <v>27</v>
      </c>
    </row>
    <row r="118" spans="1:10">
      <c r="A118" s="2" t="s">
        <v>19</v>
      </c>
      <c r="B118" t="s">
        <v>20</v>
      </c>
      <c r="C118">
        <v>94</v>
      </c>
      <c r="D118" t="s">
        <v>42</v>
      </c>
      <c r="E118" s="1">
        <v>43794</v>
      </c>
      <c r="F118" t="s">
        <v>158</v>
      </c>
      <c r="G118">
        <v>3163000</v>
      </c>
      <c r="H118">
        <f t="shared" si="1"/>
        <v>0</v>
      </c>
      <c r="J118" t="s">
        <v>27</v>
      </c>
    </row>
    <row r="119" spans="1:10">
      <c r="A119" s="2" t="s">
        <v>19</v>
      </c>
      <c r="B119" t="s">
        <v>20</v>
      </c>
      <c r="C119">
        <v>94</v>
      </c>
      <c r="D119" t="s">
        <v>42</v>
      </c>
      <c r="E119" s="1">
        <v>43795</v>
      </c>
      <c r="F119" t="s">
        <v>159</v>
      </c>
      <c r="G119">
        <v>3163000</v>
      </c>
      <c r="H119">
        <f t="shared" si="1"/>
        <v>0</v>
      </c>
      <c r="J119" t="s">
        <v>27</v>
      </c>
    </row>
    <row r="120" spans="1:10">
      <c r="A120" s="2" t="s">
        <v>19</v>
      </c>
      <c r="B120" t="s">
        <v>20</v>
      </c>
      <c r="C120">
        <v>94</v>
      </c>
      <c r="D120" t="s">
        <v>42</v>
      </c>
      <c r="E120" s="1">
        <v>43796</v>
      </c>
      <c r="F120" t="s">
        <v>160</v>
      </c>
      <c r="G120">
        <v>3163000</v>
      </c>
      <c r="H120">
        <f t="shared" si="1"/>
        <v>0</v>
      </c>
      <c r="J120" t="s">
        <v>27</v>
      </c>
    </row>
    <row r="121" spans="1:10">
      <c r="A121" s="2" t="s">
        <v>19</v>
      </c>
      <c r="B121" t="s">
        <v>20</v>
      </c>
      <c r="C121">
        <v>94</v>
      </c>
      <c r="D121" t="s">
        <v>42</v>
      </c>
      <c r="E121" s="1">
        <v>43797</v>
      </c>
      <c r="F121" t="s">
        <v>161</v>
      </c>
      <c r="G121">
        <v>3163000</v>
      </c>
      <c r="H121">
        <f t="shared" si="1"/>
        <v>0</v>
      </c>
      <c r="J121" t="s">
        <v>27</v>
      </c>
    </row>
    <row r="122" spans="1:10">
      <c r="A122" s="2" t="s">
        <v>19</v>
      </c>
      <c r="B122" t="s">
        <v>20</v>
      </c>
      <c r="C122">
        <v>94</v>
      </c>
      <c r="D122" t="s">
        <v>42</v>
      </c>
      <c r="E122" s="1">
        <v>43798</v>
      </c>
      <c r="F122" t="s">
        <v>162</v>
      </c>
      <c r="G122">
        <v>3163000</v>
      </c>
      <c r="H122">
        <f t="shared" si="1"/>
        <v>0</v>
      </c>
      <c r="J122" t="s">
        <v>27</v>
      </c>
    </row>
    <row r="123" spans="1:10">
      <c r="A123" s="2" t="s">
        <v>19</v>
      </c>
      <c r="B123" t="s">
        <v>20</v>
      </c>
      <c r="C123">
        <v>94</v>
      </c>
      <c r="D123" t="s">
        <v>42</v>
      </c>
      <c r="E123" s="1">
        <v>43799</v>
      </c>
      <c r="F123" t="s">
        <v>163</v>
      </c>
      <c r="G123">
        <v>3163000</v>
      </c>
      <c r="H123">
        <f t="shared" si="1"/>
        <v>0</v>
      </c>
      <c r="J123" t="s">
        <v>27</v>
      </c>
    </row>
    <row r="124" spans="1:10">
      <c r="A124" s="2" t="s">
        <v>19</v>
      </c>
      <c r="B124" t="s">
        <v>20</v>
      </c>
      <c r="C124">
        <v>94</v>
      </c>
      <c r="D124" t="s">
        <v>42</v>
      </c>
      <c r="E124" s="1">
        <v>43800</v>
      </c>
      <c r="F124" t="s">
        <v>164</v>
      </c>
      <c r="G124">
        <v>3160706</v>
      </c>
      <c r="H124">
        <f t="shared" si="1"/>
        <v>0</v>
      </c>
      <c r="J124" t="s">
        <v>27</v>
      </c>
    </row>
    <row r="125" spans="1:10">
      <c r="A125" s="2" t="s">
        <v>19</v>
      </c>
      <c r="B125" t="s">
        <v>20</v>
      </c>
      <c r="C125">
        <v>94</v>
      </c>
      <c r="D125" t="s">
        <v>42</v>
      </c>
      <c r="E125" s="1">
        <v>43801</v>
      </c>
      <c r="F125" t="s">
        <v>165</v>
      </c>
      <c r="G125">
        <v>3132522</v>
      </c>
      <c r="H125">
        <f t="shared" si="1"/>
        <v>0</v>
      </c>
      <c r="J125" t="s">
        <v>27</v>
      </c>
    </row>
    <row r="126" spans="1:10">
      <c r="A126" s="2" t="s">
        <v>19</v>
      </c>
      <c r="B126" t="s">
        <v>20</v>
      </c>
      <c r="C126">
        <v>94</v>
      </c>
      <c r="D126" t="s">
        <v>42</v>
      </c>
      <c r="E126" s="1">
        <v>43802</v>
      </c>
      <c r="F126" t="s">
        <v>166</v>
      </c>
      <c r="G126">
        <v>3138434</v>
      </c>
      <c r="H126">
        <f t="shared" si="1"/>
        <v>0</v>
      </c>
      <c r="J126" t="s">
        <v>27</v>
      </c>
    </row>
    <row r="127" spans="1:10">
      <c r="A127" s="2" t="s">
        <v>19</v>
      </c>
      <c r="B127" t="s">
        <v>20</v>
      </c>
      <c r="C127">
        <v>94</v>
      </c>
      <c r="D127" t="s">
        <v>42</v>
      </c>
      <c r="E127" s="1">
        <v>43803</v>
      </c>
      <c r="F127" t="s">
        <v>167</v>
      </c>
      <c r="G127">
        <v>3138478</v>
      </c>
      <c r="H127">
        <f t="shared" si="1"/>
        <v>0</v>
      </c>
      <c r="J127" t="s">
        <v>27</v>
      </c>
    </row>
    <row r="128" spans="1:10">
      <c r="A128" s="2" t="s">
        <v>19</v>
      </c>
      <c r="B128" t="s">
        <v>20</v>
      </c>
      <c r="C128">
        <v>94</v>
      </c>
      <c r="D128" t="s">
        <v>42</v>
      </c>
      <c r="E128" s="1">
        <v>43804</v>
      </c>
      <c r="F128" t="s">
        <v>168</v>
      </c>
      <c r="G128">
        <v>3126196</v>
      </c>
      <c r="H128">
        <f t="shared" si="1"/>
        <v>0</v>
      </c>
      <c r="J128" t="s">
        <v>27</v>
      </c>
    </row>
    <row r="129" spans="1:10">
      <c r="A129" s="2" t="s">
        <v>19</v>
      </c>
      <c r="B129" t="s">
        <v>20</v>
      </c>
      <c r="C129">
        <v>94</v>
      </c>
      <c r="D129" t="s">
        <v>42</v>
      </c>
      <c r="E129" s="1">
        <v>43805</v>
      </c>
      <c r="F129" t="s">
        <v>169</v>
      </c>
      <c r="G129">
        <v>3108971</v>
      </c>
      <c r="H129">
        <f t="shared" si="1"/>
        <v>0</v>
      </c>
      <c r="J129" t="s">
        <v>27</v>
      </c>
    </row>
    <row r="130" spans="1:10">
      <c r="A130" s="2" t="s">
        <v>19</v>
      </c>
      <c r="B130" t="s">
        <v>20</v>
      </c>
      <c r="C130">
        <v>94</v>
      </c>
      <c r="D130" t="s">
        <v>42</v>
      </c>
      <c r="E130" s="1">
        <v>43806</v>
      </c>
      <c r="F130" t="s">
        <v>170</v>
      </c>
      <c r="G130">
        <v>3042452</v>
      </c>
      <c r="H130">
        <f t="shared" si="1"/>
        <v>0</v>
      </c>
      <c r="J130" t="s">
        <v>27</v>
      </c>
    </row>
    <row r="131" spans="1:10">
      <c r="A131" s="2" t="s">
        <v>19</v>
      </c>
      <c r="B131" t="s">
        <v>20</v>
      </c>
      <c r="C131">
        <v>94</v>
      </c>
      <c r="D131" t="s">
        <v>42</v>
      </c>
      <c r="E131" s="1">
        <v>43807</v>
      </c>
      <c r="F131" t="s">
        <v>171</v>
      </c>
      <c r="G131">
        <v>3034188</v>
      </c>
      <c r="H131">
        <f t="shared" ref="H131:H194" si="2">IF(TYPE(G131)&lt;&gt;1, 1,0)</f>
        <v>0</v>
      </c>
      <c r="J131" t="s">
        <v>27</v>
      </c>
    </row>
    <row r="132" spans="1:10">
      <c r="A132" s="2" t="s">
        <v>19</v>
      </c>
      <c r="B132" t="s">
        <v>20</v>
      </c>
      <c r="C132">
        <v>94</v>
      </c>
      <c r="D132" t="s">
        <v>42</v>
      </c>
      <c r="E132" s="1">
        <v>43808</v>
      </c>
      <c r="F132" t="s">
        <v>172</v>
      </c>
      <c r="G132">
        <v>3043302</v>
      </c>
      <c r="H132">
        <f t="shared" si="2"/>
        <v>0</v>
      </c>
      <c r="J132" t="s">
        <v>27</v>
      </c>
    </row>
    <row r="133" spans="1:10">
      <c r="A133" s="2" t="s">
        <v>19</v>
      </c>
      <c r="B133" t="s">
        <v>20</v>
      </c>
      <c r="C133">
        <v>94</v>
      </c>
      <c r="D133" t="s">
        <v>42</v>
      </c>
      <c r="E133" s="1">
        <v>43809</v>
      </c>
      <c r="F133" t="s">
        <v>173</v>
      </c>
      <c r="G133">
        <v>3045568</v>
      </c>
      <c r="H133">
        <f t="shared" si="2"/>
        <v>0</v>
      </c>
      <c r="J133" t="s">
        <v>27</v>
      </c>
    </row>
    <row r="134" spans="1:10">
      <c r="A134" s="2" t="s">
        <v>19</v>
      </c>
      <c r="B134" t="s">
        <v>20</v>
      </c>
      <c r="C134">
        <v>94</v>
      </c>
      <c r="D134" t="s">
        <v>42</v>
      </c>
      <c r="E134" s="1">
        <v>43810</v>
      </c>
      <c r="F134" t="s">
        <v>174</v>
      </c>
      <c r="G134">
        <v>3021976</v>
      </c>
      <c r="H134">
        <f t="shared" si="2"/>
        <v>0</v>
      </c>
      <c r="J134" t="s">
        <v>27</v>
      </c>
    </row>
    <row r="135" spans="1:10">
      <c r="A135" s="2" t="s">
        <v>19</v>
      </c>
      <c r="B135" t="s">
        <v>20</v>
      </c>
      <c r="C135">
        <v>94</v>
      </c>
      <c r="D135" t="s">
        <v>42</v>
      </c>
      <c r="E135" s="1">
        <v>43811</v>
      </c>
      <c r="F135" t="s">
        <v>175</v>
      </c>
      <c r="G135">
        <v>3019636</v>
      </c>
      <c r="H135">
        <f t="shared" si="2"/>
        <v>0</v>
      </c>
      <c r="J135" t="s">
        <v>27</v>
      </c>
    </row>
    <row r="136" spans="1:10">
      <c r="A136" s="2" t="s">
        <v>19</v>
      </c>
      <c r="B136" t="s">
        <v>20</v>
      </c>
      <c r="C136">
        <v>94</v>
      </c>
      <c r="D136" t="s">
        <v>42</v>
      </c>
      <c r="E136" s="1">
        <v>43812</v>
      </c>
      <c r="F136" t="s">
        <v>176</v>
      </c>
      <c r="G136">
        <v>2997264</v>
      </c>
      <c r="H136">
        <f t="shared" si="2"/>
        <v>0</v>
      </c>
      <c r="J136" t="s">
        <v>27</v>
      </c>
    </row>
    <row r="137" spans="1:10">
      <c r="A137" s="2" t="s">
        <v>19</v>
      </c>
      <c r="B137" t="s">
        <v>20</v>
      </c>
      <c r="C137">
        <v>94</v>
      </c>
      <c r="D137" t="s">
        <v>42</v>
      </c>
      <c r="E137" s="1">
        <v>43813</v>
      </c>
      <c r="F137" t="s">
        <v>177</v>
      </c>
      <c r="G137">
        <v>2992657</v>
      </c>
      <c r="H137">
        <f t="shared" si="2"/>
        <v>0</v>
      </c>
      <c r="J137" t="s">
        <v>27</v>
      </c>
    </row>
    <row r="138" spans="1:10">
      <c r="A138" s="2" t="s">
        <v>19</v>
      </c>
      <c r="B138" t="s">
        <v>20</v>
      </c>
      <c r="C138">
        <v>94</v>
      </c>
      <c r="D138" t="s">
        <v>42</v>
      </c>
      <c r="E138" s="1">
        <v>43814</v>
      </c>
      <c r="F138" t="s">
        <v>178</v>
      </c>
      <c r="G138">
        <v>3000294</v>
      </c>
      <c r="H138">
        <f t="shared" si="2"/>
        <v>0</v>
      </c>
      <c r="J138" t="s">
        <v>27</v>
      </c>
    </row>
    <row r="139" spans="1:10">
      <c r="A139" s="2" t="s">
        <v>19</v>
      </c>
      <c r="B139" t="s">
        <v>20</v>
      </c>
      <c r="C139">
        <v>94</v>
      </c>
      <c r="D139" t="s">
        <v>42</v>
      </c>
      <c r="E139" s="1">
        <v>43815</v>
      </c>
      <c r="F139" t="s">
        <v>179</v>
      </c>
      <c r="G139">
        <v>3010173</v>
      </c>
      <c r="H139">
        <f t="shared" si="2"/>
        <v>0</v>
      </c>
      <c r="J139" t="s">
        <v>27</v>
      </c>
    </row>
    <row r="140" spans="1:10">
      <c r="A140" s="2" t="s">
        <v>19</v>
      </c>
      <c r="B140" t="s">
        <v>20</v>
      </c>
      <c r="C140">
        <v>94</v>
      </c>
      <c r="D140" t="s">
        <v>42</v>
      </c>
      <c r="E140" s="1">
        <v>43816</v>
      </c>
      <c r="F140" t="s">
        <v>180</v>
      </c>
      <c r="G140">
        <v>3020008</v>
      </c>
      <c r="H140">
        <f t="shared" si="2"/>
        <v>0</v>
      </c>
      <c r="J140" t="s">
        <v>27</v>
      </c>
    </row>
    <row r="141" spans="1:10">
      <c r="A141" s="2" t="s">
        <v>19</v>
      </c>
      <c r="B141" t="s">
        <v>20</v>
      </c>
      <c r="C141">
        <v>94</v>
      </c>
      <c r="D141" t="s">
        <v>42</v>
      </c>
      <c r="E141" s="1">
        <v>43817</v>
      </c>
      <c r="F141" t="s">
        <v>181</v>
      </c>
      <c r="G141">
        <v>3018738</v>
      </c>
      <c r="H141">
        <f t="shared" si="2"/>
        <v>0</v>
      </c>
      <c r="J141" t="s">
        <v>27</v>
      </c>
    </row>
    <row r="142" spans="1:10">
      <c r="A142" s="2" t="s">
        <v>19</v>
      </c>
      <c r="B142" t="s">
        <v>20</v>
      </c>
      <c r="C142">
        <v>94</v>
      </c>
      <c r="D142" t="s">
        <v>42</v>
      </c>
      <c r="E142" s="1">
        <v>43818</v>
      </c>
      <c r="F142" t="s">
        <v>182</v>
      </c>
      <c r="G142">
        <v>3027115</v>
      </c>
      <c r="H142">
        <f t="shared" si="2"/>
        <v>0</v>
      </c>
      <c r="J142" t="s">
        <v>27</v>
      </c>
    </row>
    <row r="143" spans="1:10">
      <c r="A143" s="2" t="s">
        <v>19</v>
      </c>
      <c r="B143" t="s">
        <v>20</v>
      </c>
      <c r="C143">
        <v>94</v>
      </c>
      <c r="D143" t="s">
        <v>42</v>
      </c>
      <c r="E143" s="1">
        <v>43819</v>
      </c>
      <c r="F143" t="s">
        <v>183</v>
      </c>
      <c r="G143">
        <v>3036441</v>
      </c>
      <c r="H143">
        <f t="shared" si="2"/>
        <v>0</v>
      </c>
      <c r="J143" t="s">
        <v>27</v>
      </c>
    </row>
    <row r="144" spans="1:10">
      <c r="A144" s="2" t="s">
        <v>19</v>
      </c>
      <c r="B144" t="s">
        <v>20</v>
      </c>
      <c r="C144">
        <v>94</v>
      </c>
      <c r="D144" t="s">
        <v>42</v>
      </c>
      <c r="E144" s="1">
        <v>43820</v>
      </c>
      <c r="F144" t="s">
        <v>184</v>
      </c>
      <c r="G144">
        <v>3045488</v>
      </c>
      <c r="H144">
        <f t="shared" si="2"/>
        <v>0</v>
      </c>
      <c r="J144" t="s">
        <v>27</v>
      </c>
    </row>
    <row r="145" spans="1:10">
      <c r="A145" s="2" t="s">
        <v>19</v>
      </c>
      <c r="B145" t="s">
        <v>20</v>
      </c>
      <c r="C145">
        <v>94</v>
      </c>
      <c r="D145" t="s">
        <v>42</v>
      </c>
      <c r="E145" s="1">
        <v>43821</v>
      </c>
      <c r="F145" t="s">
        <v>185</v>
      </c>
      <c r="G145">
        <v>3021014</v>
      </c>
      <c r="H145">
        <f t="shared" si="2"/>
        <v>0</v>
      </c>
      <c r="J145" t="s">
        <v>27</v>
      </c>
    </row>
    <row r="146" spans="1:10">
      <c r="A146" s="2" t="s">
        <v>19</v>
      </c>
      <c r="B146" t="s">
        <v>20</v>
      </c>
      <c r="C146">
        <v>94</v>
      </c>
      <c r="D146" t="s">
        <v>42</v>
      </c>
      <c r="E146" s="1">
        <v>43822</v>
      </c>
      <c r="F146" t="s">
        <v>186</v>
      </c>
      <c r="G146">
        <v>3030111</v>
      </c>
      <c r="H146">
        <f t="shared" si="2"/>
        <v>0</v>
      </c>
      <c r="J146" t="s">
        <v>27</v>
      </c>
    </row>
    <row r="147" spans="1:10">
      <c r="A147" s="2" t="s">
        <v>19</v>
      </c>
      <c r="B147" t="s">
        <v>20</v>
      </c>
      <c r="C147">
        <v>94</v>
      </c>
      <c r="D147" t="s">
        <v>42</v>
      </c>
      <c r="E147" s="1">
        <v>43823</v>
      </c>
      <c r="F147" t="s">
        <v>187</v>
      </c>
      <c r="G147">
        <v>3038442</v>
      </c>
      <c r="H147">
        <f t="shared" si="2"/>
        <v>0</v>
      </c>
      <c r="J147" t="s">
        <v>27</v>
      </c>
    </row>
    <row r="148" spans="1:10">
      <c r="A148" s="2" t="s">
        <v>19</v>
      </c>
      <c r="B148" t="s">
        <v>20</v>
      </c>
      <c r="C148">
        <v>94</v>
      </c>
      <c r="D148" t="s">
        <v>42</v>
      </c>
      <c r="E148" s="1">
        <v>43824</v>
      </c>
      <c r="F148" t="s">
        <v>188</v>
      </c>
      <c r="G148">
        <v>3046102</v>
      </c>
      <c r="H148">
        <f t="shared" si="2"/>
        <v>0</v>
      </c>
      <c r="J148" t="s">
        <v>27</v>
      </c>
    </row>
    <row r="149" spans="1:10">
      <c r="A149" s="2" t="s">
        <v>19</v>
      </c>
      <c r="B149" t="s">
        <v>20</v>
      </c>
      <c r="C149">
        <v>94</v>
      </c>
      <c r="D149" t="s">
        <v>42</v>
      </c>
      <c r="E149" s="1">
        <v>43825</v>
      </c>
      <c r="F149" t="s">
        <v>189</v>
      </c>
      <c r="G149">
        <v>3054795</v>
      </c>
      <c r="H149">
        <f t="shared" si="2"/>
        <v>0</v>
      </c>
      <c r="J149" t="s">
        <v>27</v>
      </c>
    </row>
    <row r="150" spans="1:10">
      <c r="A150" s="2" t="s">
        <v>19</v>
      </c>
      <c r="B150" t="s">
        <v>20</v>
      </c>
      <c r="C150">
        <v>94</v>
      </c>
      <c r="D150" t="s">
        <v>42</v>
      </c>
      <c r="E150" s="1">
        <v>43826</v>
      </c>
      <c r="F150" t="s">
        <v>190</v>
      </c>
      <c r="G150">
        <v>3063292</v>
      </c>
      <c r="H150">
        <f t="shared" si="2"/>
        <v>0</v>
      </c>
      <c r="J150" t="s">
        <v>27</v>
      </c>
    </row>
    <row r="151" spans="1:10">
      <c r="A151" s="2" t="s">
        <v>19</v>
      </c>
      <c r="B151" t="s">
        <v>20</v>
      </c>
      <c r="C151">
        <v>94</v>
      </c>
      <c r="D151" t="s">
        <v>42</v>
      </c>
      <c r="E151" s="1">
        <v>43827</v>
      </c>
      <c r="F151" t="s">
        <v>191</v>
      </c>
      <c r="G151">
        <v>3071533</v>
      </c>
      <c r="H151">
        <f t="shared" si="2"/>
        <v>0</v>
      </c>
      <c r="J151" t="s">
        <v>27</v>
      </c>
    </row>
    <row r="152" spans="1:10">
      <c r="A152" s="2" t="s">
        <v>19</v>
      </c>
      <c r="B152" t="s">
        <v>20</v>
      </c>
      <c r="C152">
        <v>94</v>
      </c>
      <c r="D152" t="s">
        <v>42</v>
      </c>
      <c r="E152" s="1">
        <v>43828</v>
      </c>
      <c r="F152" t="s">
        <v>192</v>
      </c>
      <c r="G152">
        <v>3075292</v>
      </c>
      <c r="H152">
        <f t="shared" si="2"/>
        <v>0</v>
      </c>
      <c r="J152" t="s">
        <v>27</v>
      </c>
    </row>
    <row r="153" spans="1:10">
      <c r="A153" s="2" t="s">
        <v>19</v>
      </c>
      <c r="B153" t="s">
        <v>20</v>
      </c>
      <c r="C153">
        <v>94</v>
      </c>
      <c r="D153" t="s">
        <v>42</v>
      </c>
      <c r="E153" s="1">
        <v>43829</v>
      </c>
      <c r="F153" t="s">
        <v>193</v>
      </c>
      <c r="G153">
        <v>3082856</v>
      </c>
      <c r="H153">
        <f t="shared" si="2"/>
        <v>0</v>
      </c>
      <c r="J153" t="s">
        <v>27</v>
      </c>
    </row>
    <row r="154" spans="1:10">
      <c r="A154" s="2" t="s">
        <v>19</v>
      </c>
      <c r="B154" t="s">
        <v>20</v>
      </c>
      <c r="C154">
        <v>94</v>
      </c>
      <c r="D154" t="s">
        <v>42</v>
      </c>
      <c r="E154" s="1">
        <v>43830</v>
      </c>
      <c r="F154" t="s">
        <v>193</v>
      </c>
      <c r="G154">
        <f>G153+(G155-G153)/2</f>
        <v>3090396</v>
      </c>
      <c r="H154">
        <f t="shared" si="2"/>
        <v>0</v>
      </c>
      <c r="J154" t="s">
        <v>27</v>
      </c>
    </row>
    <row r="155" spans="1:10">
      <c r="A155" s="2" t="s">
        <v>19</v>
      </c>
      <c r="B155" t="s">
        <v>20</v>
      </c>
      <c r="C155">
        <v>94</v>
      </c>
      <c r="D155" t="s">
        <v>42</v>
      </c>
      <c r="E155" s="1">
        <v>43831</v>
      </c>
      <c r="F155" t="s">
        <v>194</v>
      </c>
      <c r="G155">
        <v>3097936</v>
      </c>
      <c r="H155">
        <f t="shared" si="2"/>
        <v>0</v>
      </c>
      <c r="J155" t="s">
        <v>27</v>
      </c>
    </row>
    <row r="156" spans="1:10">
      <c r="A156" s="2" t="s">
        <v>19</v>
      </c>
      <c r="B156" t="s">
        <v>20</v>
      </c>
      <c r="C156">
        <v>94</v>
      </c>
      <c r="D156" t="s">
        <v>42</v>
      </c>
      <c r="E156" s="1">
        <v>43832</v>
      </c>
      <c r="F156" t="s">
        <v>195</v>
      </c>
      <c r="G156">
        <v>3105138</v>
      </c>
      <c r="H156">
        <f t="shared" si="2"/>
        <v>0</v>
      </c>
      <c r="J156" t="s">
        <v>27</v>
      </c>
    </row>
    <row r="157" spans="1:10">
      <c r="A157" s="2" t="s">
        <v>19</v>
      </c>
      <c r="B157" t="s">
        <v>20</v>
      </c>
      <c r="C157">
        <v>94</v>
      </c>
      <c r="D157" t="s">
        <v>42</v>
      </c>
      <c r="E157" s="1">
        <v>43833</v>
      </c>
      <c r="F157" t="s">
        <v>196</v>
      </c>
      <c r="G157">
        <v>3112123</v>
      </c>
      <c r="H157">
        <f t="shared" si="2"/>
        <v>0</v>
      </c>
      <c r="J157" t="s">
        <v>27</v>
      </c>
    </row>
    <row r="158" spans="1:10">
      <c r="A158" s="2" t="s">
        <v>19</v>
      </c>
      <c r="B158" t="s">
        <v>20</v>
      </c>
      <c r="C158">
        <v>94</v>
      </c>
      <c r="D158" t="s">
        <v>42</v>
      </c>
      <c r="E158" s="1">
        <v>43834</v>
      </c>
      <c r="F158" t="s">
        <v>197</v>
      </c>
      <c r="G158">
        <v>3112326</v>
      </c>
      <c r="H158">
        <f t="shared" si="2"/>
        <v>0</v>
      </c>
      <c r="J158" t="s">
        <v>27</v>
      </c>
    </row>
    <row r="159" spans="1:10">
      <c r="A159" s="2" t="s">
        <v>19</v>
      </c>
      <c r="B159" t="s">
        <v>20</v>
      </c>
      <c r="C159">
        <v>94</v>
      </c>
      <c r="D159" t="s">
        <v>42</v>
      </c>
      <c r="E159" s="1">
        <v>43835</v>
      </c>
      <c r="F159" t="s">
        <v>198</v>
      </c>
      <c r="G159">
        <v>3119096</v>
      </c>
      <c r="H159">
        <f t="shared" si="2"/>
        <v>0</v>
      </c>
      <c r="J159" t="s">
        <v>27</v>
      </c>
    </row>
    <row r="160" spans="1:10">
      <c r="A160" s="2" t="s">
        <v>19</v>
      </c>
      <c r="B160" t="s">
        <v>20</v>
      </c>
      <c r="C160">
        <v>94</v>
      </c>
      <c r="D160" t="s">
        <v>42</v>
      </c>
      <c r="E160" s="1">
        <v>43836</v>
      </c>
      <c r="F160" t="s">
        <v>199</v>
      </c>
      <c r="G160">
        <v>3125663</v>
      </c>
      <c r="H160">
        <f t="shared" si="2"/>
        <v>0</v>
      </c>
      <c r="J160" t="s">
        <v>27</v>
      </c>
    </row>
    <row r="161" spans="1:10">
      <c r="A161" s="2" t="s">
        <v>19</v>
      </c>
      <c r="B161" t="s">
        <v>20</v>
      </c>
      <c r="C161">
        <v>94</v>
      </c>
      <c r="D161" t="s">
        <v>42</v>
      </c>
      <c r="E161" s="1">
        <v>43837</v>
      </c>
      <c r="F161" t="s">
        <v>200</v>
      </c>
      <c r="G161">
        <v>3130958</v>
      </c>
      <c r="H161">
        <f t="shared" si="2"/>
        <v>0</v>
      </c>
      <c r="J161" t="s">
        <v>27</v>
      </c>
    </row>
    <row r="162" spans="1:10">
      <c r="A162" s="2" t="s">
        <v>19</v>
      </c>
      <c r="B162" t="s">
        <v>20</v>
      </c>
      <c r="C162">
        <v>94</v>
      </c>
      <c r="D162" t="s">
        <v>42</v>
      </c>
      <c r="E162" s="1">
        <v>43838</v>
      </c>
      <c r="F162" t="s">
        <v>201</v>
      </c>
      <c r="G162">
        <v>3135400</v>
      </c>
      <c r="H162">
        <f t="shared" si="2"/>
        <v>0</v>
      </c>
      <c r="J162" t="s">
        <v>27</v>
      </c>
    </row>
    <row r="163" spans="1:10">
      <c r="A163" s="2" t="s">
        <v>19</v>
      </c>
      <c r="B163" t="s">
        <v>20</v>
      </c>
      <c r="C163">
        <v>94</v>
      </c>
      <c r="D163" t="s">
        <v>42</v>
      </c>
      <c r="E163" s="1">
        <v>43839</v>
      </c>
      <c r="F163" t="s">
        <v>202</v>
      </c>
      <c r="G163">
        <v>3128266</v>
      </c>
      <c r="H163">
        <f t="shared" si="2"/>
        <v>0</v>
      </c>
      <c r="J163" t="s">
        <v>27</v>
      </c>
    </row>
    <row r="164" spans="1:10">
      <c r="A164" s="2" t="s">
        <v>19</v>
      </c>
      <c r="B164" t="s">
        <v>20</v>
      </c>
      <c r="C164">
        <v>94</v>
      </c>
      <c r="D164" t="s">
        <v>42</v>
      </c>
      <c r="E164" s="1">
        <v>43840</v>
      </c>
      <c r="F164" t="s">
        <v>203</v>
      </c>
      <c r="G164">
        <v>3134368</v>
      </c>
      <c r="H164">
        <f t="shared" si="2"/>
        <v>0</v>
      </c>
      <c r="J164" t="s">
        <v>27</v>
      </c>
    </row>
    <row r="165" spans="1:10">
      <c r="A165" s="2" t="s">
        <v>19</v>
      </c>
      <c r="B165" t="s">
        <v>20</v>
      </c>
      <c r="C165">
        <v>94</v>
      </c>
      <c r="D165" t="s">
        <v>42</v>
      </c>
      <c r="E165" s="1">
        <v>43841</v>
      </c>
      <c r="F165" t="s">
        <v>204</v>
      </c>
      <c r="G165">
        <v>3135294</v>
      </c>
      <c r="H165">
        <f t="shared" si="2"/>
        <v>0</v>
      </c>
      <c r="J165" t="s">
        <v>27</v>
      </c>
    </row>
    <row r="166" spans="1:10">
      <c r="A166" s="2" t="s">
        <v>19</v>
      </c>
      <c r="B166" t="s">
        <v>20</v>
      </c>
      <c r="C166">
        <v>94</v>
      </c>
      <c r="D166" t="s">
        <v>42</v>
      </c>
      <c r="E166" s="1">
        <v>43842</v>
      </c>
      <c r="F166" t="s">
        <v>205</v>
      </c>
      <c r="G166">
        <v>3139289</v>
      </c>
      <c r="H166">
        <f t="shared" si="2"/>
        <v>0</v>
      </c>
      <c r="J166" t="s">
        <v>27</v>
      </c>
    </row>
    <row r="167" spans="1:10">
      <c r="A167" s="2" t="s">
        <v>19</v>
      </c>
      <c r="B167" t="s">
        <v>20</v>
      </c>
      <c r="C167">
        <v>94</v>
      </c>
      <c r="D167" t="s">
        <v>42</v>
      </c>
      <c r="E167" s="1">
        <v>43843</v>
      </c>
      <c r="F167" t="s">
        <v>206</v>
      </c>
      <c r="G167">
        <v>3124516</v>
      </c>
      <c r="H167">
        <f t="shared" si="2"/>
        <v>0</v>
      </c>
      <c r="J167" t="s">
        <v>27</v>
      </c>
    </row>
    <row r="168" spans="1:10">
      <c r="A168" s="2" t="s">
        <v>19</v>
      </c>
      <c r="B168" t="s">
        <v>20</v>
      </c>
      <c r="C168">
        <v>94</v>
      </c>
      <c r="D168" t="s">
        <v>42</v>
      </c>
      <c r="E168" s="1">
        <v>43844</v>
      </c>
      <c r="F168" t="s">
        <v>207</v>
      </c>
      <c r="G168">
        <v>3126306</v>
      </c>
      <c r="H168">
        <f t="shared" si="2"/>
        <v>0</v>
      </c>
      <c r="J168" t="s">
        <v>27</v>
      </c>
    </row>
    <row r="169" spans="1:10">
      <c r="A169" s="2" t="s">
        <v>19</v>
      </c>
      <c r="B169" t="s">
        <v>20</v>
      </c>
      <c r="C169">
        <v>94</v>
      </c>
      <c r="D169" t="s">
        <v>42</v>
      </c>
      <c r="E169" s="1">
        <v>43845</v>
      </c>
      <c r="F169" t="s">
        <v>208</v>
      </c>
      <c r="G169">
        <v>3132657</v>
      </c>
      <c r="H169">
        <f t="shared" si="2"/>
        <v>0</v>
      </c>
      <c r="J169" t="s">
        <v>27</v>
      </c>
    </row>
    <row r="170" spans="1:10">
      <c r="A170" s="2" t="s">
        <v>19</v>
      </c>
      <c r="B170" t="s">
        <v>20</v>
      </c>
      <c r="C170">
        <v>94</v>
      </c>
      <c r="D170" t="s">
        <v>42</v>
      </c>
      <c r="E170" s="1">
        <v>43846</v>
      </c>
      <c r="F170" t="s">
        <v>209</v>
      </c>
      <c r="G170">
        <v>3123078</v>
      </c>
      <c r="H170">
        <f t="shared" si="2"/>
        <v>0</v>
      </c>
      <c r="J170" t="s">
        <v>27</v>
      </c>
    </row>
    <row r="171" spans="1:10">
      <c r="A171" s="2" t="s">
        <v>19</v>
      </c>
      <c r="B171" t="s">
        <v>20</v>
      </c>
      <c r="C171">
        <v>94</v>
      </c>
      <c r="D171" t="s">
        <v>42</v>
      </c>
      <c r="E171" s="1">
        <v>43847</v>
      </c>
      <c r="F171" t="s">
        <v>210</v>
      </c>
      <c r="G171">
        <v>3114164</v>
      </c>
      <c r="H171">
        <f t="shared" si="2"/>
        <v>0</v>
      </c>
      <c r="J171" t="s">
        <v>27</v>
      </c>
    </row>
    <row r="172" spans="1:10">
      <c r="A172" s="2" t="s">
        <v>19</v>
      </c>
      <c r="B172" t="s">
        <v>20</v>
      </c>
      <c r="C172">
        <v>94</v>
      </c>
      <c r="D172" t="s">
        <v>42</v>
      </c>
      <c r="E172" s="1">
        <v>43848</v>
      </c>
      <c r="F172" t="s">
        <v>211</v>
      </c>
      <c r="G172">
        <v>3110892</v>
      </c>
      <c r="H172">
        <f t="shared" si="2"/>
        <v>0</v>
      </c>
      <c r="J172" t="s">
        <v>27</v>
      </c>
    </row>
    <row r="173" spans="1:10">
      <c r="A173" s="2" t="s">
        <v>19</v>
      </c>
      <c r="B173" t="s">
        <v>20</v>
      </c>
      <c r="C173">
        <v>94</v>
      </c>
      <c r="D173" t="s">
        <v>42</v>
      </c>
      <c r="E173" s="1">
        <v>43849</v>
      </c>
      <c r="F173" t="s">
        <v>212</v>
      </c>
      <c r="G173">
        <v>3117452</v>
      </c>
      <c r="H173">
        <f t="shared" si="2"/>
        <v>0</v>
      </c>
      <c r="J173" t="s">
        <v>27</v>
      </c>
    </row>
    <row r="174" spans="1:10">
      <c r="A174" s="2" t="s">
        <v>19</v>
      </c>
      <c r="B174" t="s">
        <v>20</v>
      </c>
      <c r="C174">
        <v>94</v>
      </c>
      <c r="D174" t="s">
        <v>42</v>
      </c>
      <c r="E174" s="1">
        <v>43850</v>
      </c>
      <c r="F174" t="s">
        <v>213</v>
      </c>
      <c r="G174">
        <v>3124068</v>
      </c>
      <c r="H174">
        <f t="shared" si="2"/>
        <v>0</v>
      </c>
      <c r="J174" t="s">
        <v>27</v>
      </c>
    </row>
    <row r="175" spans="1:10">
      <c r="A175" s="2" t="s">
        <v>19</v>
      </c>
      <c r="B175" t="s">
        <v>20</v>
      </c>
      <c r="C175">
        <v>94</v>
      </c>
      <c r="D175" t="s">
        <v>42</v>
      </c>
      <c r="E175" s="1">
        <v>43851</v>
      </c>
      <c r="F175" t="s">
        <v>214</v>
      </c>
      <c r="G175">
        <v>3097868</v>
      </c>
      <c r="H175">
        <f t="shared" si="2"/>
        <v>0</v>
      </c>
      <c r="J175" t="s">
        <v>27</v>
      </c>
    </row>
    <row r="176" spans="1:10">
      <c r="A176" s="2" t="s">
        <v>19</v>
      </c>
      <c r="B176" t="s">
        <v>20</v>
      </c>
      <c r="C176">
        <v>94</v>
      </c>
      <c r="D176" t="s">
        <v>42</v>
      </c>
      <c r="E176" s="1">
        <v>43852</v>
      </c>
      <c r="F176" t="s">
        <v>215</v>
      </c>
      <c r="G176">
        <v>3103113</v>
      </c>
      <c r="H176">
        <f t="shared" si="2"/>
        <v>0</v>
      </c>
      <c r="J176" t="s">
        <v>27</v>
      </c>
    </row>
    <row r="177" spans="1:10">
      <c r="A177" s="2" t="s">
        <v>19</v>
      </c>
      <c r="B177" t="s">
        <v>20</v>
      </c>
      <c r="C177">
        <v>94</v>
      </c>
      <c r="D177" t="s">
        <v>42</v>
      </c>
      <c r="E177" s="1">
        <v>43853</v>
      </c>
      <c r="F177" t="s">
        <v>216</v>
      </c>
      <c r="G177">
        <v>3107758</v>
      </c>
      <c r="H177">
        <f t="shared" si="2"/>
        <v>0</v>
      </c>
      <c r="J177" t="s">
        <v>27</v>
      </c>
    </row>
    <row r="178" spans="1:10">
      <c r="A178" s="2" t="s">
        <v>19</v>
      </c>
      <c r="B178" t="s">
        <v>20</v>
      </c>
      <c r="C178">
        <v>94</v>
      </c>
      <c r="D178" t="s">
        <v>42</v>
      </c>
      <c r="E178" s="1">
        <v>43854</v>
      </c>
      <c r="F178" t="s">
        <v>217</v>
      </c>
      <c r="G178">
        <v>3113211</v>
      </c>
      <c r="H178">
        <f t="shared" si="2"/>
        <v>0</v>
      </c>
      <c r="J178" t="s">
        <v>27</v>
      </c>
    </row>
    <row r="179" spans="1:10">
      <c r="A179" s="2" t="s">
        <v>19</v>
      </c>
      <c r="B179" t="s">
        <v>20</v>
      </c>
      <c r="C179">
        <v>94</v>
      </c>
      <c r="D179" t="s">
        <v>42</v>
      </c>
      <c r="E179" s="1">
        <v>43855</v>
      </c>
      <c r="F179" t="s">
        <v>218</v>
      </c>
      <c r="G179">
        <v>3096250</v>
      </c>
      <c r="H179">
        <f t="shared" si="2"/>
        <v>0</v>
      </c>
      <c r="J179" t="s">
        <v>27</v>
      </c>
    </row>
    <row r="180" spans="1:10">
      <c r="A180" s="2" t="s">
        <v>19</v>
      </c>
      <c r="B180" t="s">
        <v>20</v>
      </c>
      <c r="C180">
        <v>94</v>
      </c>
      <c r="D180" t="s">
        <v>42</v>
      </c>
      <c r="E180" s="1">
        <v>43856</v>
      </c>
      <c r="F180" t="s">
        <v>219</v>
      </c>
      <c r="G180">
        <v>3068419</v>
      </c>
      <c r="H180">
        <f t="shared" si="2"/>
        <v>0</v>
      </c>
      <c r="J180" t="s">
        <v>27</v>
      </c>
    </row>
    <row r="181" spans="1:10">
      <c r="A181" s="2" t="s">
        <v>19</v>
      </c>
      <c r="B181" t="s">
        <v>20</v>
      </c>
      <c r="C181">
        <v>94</v>
      </c>
      <c r="D181" t="s">
        <v>42</v>
      </c>
      <c r="E181" s="1">
        <v>43857</v>
      </c>
      <c r="F181" t="s">
        <v>220</v>
      </c>
      <c r="G181">
        <v>3076127</v>
      </c>
      <c r="H181">
        <f t="shared" si="2"/>
        <v>0</v>
      </c>
      <c r="J181" t="s">
        <v>27</v>
      </c>
    </row>
    <row r="182" spans="1:10">
      <c r="A182" s="2" t="s">
        <v>19</v>
      </c>
      <c r="B182" t="s">
        <v>20</v>
      </c>
      <c r="C182">
        <v>94</v>
      </c>
      <c r="D182" t="s">
        <v>42</v>
      </c>
      <c r="E182" s="1">
        <v>43858</v>
      </c>
      <c r="F182" t="s">
        <v>221</v>
      </c>
      <c r="G182">
        <v>3082276</v>
      </c>
      <c r="H182">
        <f t="shared" si="2"/>
        <v>0</v>
      </c>
      <c r="J182" t="s">
        <v>27</v>
      </c>
    </row>
    <row r="183" spans="1:10">
      <c r="A183" s="2" t="s">
        <v>19</v>
      </c>
      <c r="B183" t="s">
        <v>20</v>
      </c>
      <c r="C183">
        <v>94</v>
      </c>
      <c r="D183" t="s">
        <v>42</v>
      </c>
      <c r="E183" s="1">
        <v>43859</v>
      </c>
      <c r="F183" t="s">
        <v>222</v>
      </c>
      <c r="G183">
        <v>3089885</v>
      </c>
      <c r="H183">
        <f t="shared" si="2"/>
        <v>0</v>
      </c>
      <c r="J183" t="s">
        <v>27</v>
      </c>
    </row>
    <row r="184" spans="1:10">
      <c r="A184" s="2" t="s">
        <v>19</v>
      </c>
      <c r="B184" t="s">
        <v>20</v>
      </c>
      <c r="C184">
        <v>94</v>
      </c>
      <c r="D184" t="s">
        <v>42</v>
      </c>
      <c r="E184" s="1">
        <v>43860</v>
      </c>
      <c r="F184" t="s">
        <v>223</v>
      </c>
      <c r="G184">
        <v>3097328</v>
      </c>
      <c r="H184">
        <f t="shared" si="2"/>
        <v>0</v>
      </c>
      <c r="J184" t="s">
        <v>27</v>
      </c>
    </row>
    <row r="185" spans="1:10">
      <c r="A185" s="2" t="s">
        <v>19</v>
      </c>
      <c r="B185" t="s">
        <v>20</v>
      </c>
      <c r="C185">
        <v>94</v>
      </c>
      <c r="D185" t="s">
        <v>42</v>
      </c>
      <c r="E185" s="1">
        <v>43861</v>
      </c>
      <c r="F185" t="s">
        <v>224</v>
      </c>
      <c r="G185">
        <v>3104548</v>
      </c>
      <c r="H185">
        <f t="shared" si="2"/>
        <v>0</v>
      </c>
      <c r="J185" t="s">
        <v>27</v>
      </c>
    </row>
    <row r="186" spans="1:10">
      <c r="A186" s="2" t="s">
        <v>19</v>
      </c>
      <c r="B186" t="s">
        <v>20</v>
      </c>
      <c r="C186">
        <v>94</v>
      </c>
      <c r="D186" t="s">
        <v>42</v>
      </c>
      <c r="E186" s="1">
        <v>43862</v>
      </c>
      <c r="F186" t="s">
        <v>225</v>
      </c>
      <c r="G186">
        <v>3111552</v>
      </c>
      <c r="H186">
        <f t="shared" si="2"/>
        <v>0</v>
      </c>
      <c r="J186" t="s">
        <v>27</v>
      </c>
    </row>
    <row r="187" spans="1:10">
      <c r="A187" s="2" t="s">
        <v>19</v>
      </c>
      <c r="B187" t="s">
        <v>20</v>
      </c>
      <c r="C187">
        <v>94</v>
      </c>
      <c r="D187" t="s">
        <v>42</v>
      </c>
      <c r="E187" s="1">
        <v>43863</v>
      </c>
      <c r="F187" t="s">
        <v>226</v>
      </c>
      <c r="G187">
        <v>3118346</v>
      </c>
      <c r="H187">
        <f t="shared" si="2"/>
        <v>0</v>
      </c>
      <c r="J187" t="s">
        <v>27</v>
      </c>
    </row>
    <row r="188" spans="1:10">
      <c r="A188" s="2" t="s">
        <v>19</v>
      </c>
      <c r="B188" t="s">
        <v>20</v>
      </c>
      <c r="C188">
        <v>94</v>
      </c>
      <c r="D188" t="s">
        <v>42</v>
      </c>
      <c r="E188" s="1">
        <v>43864</v>
      </c>
      <c r="F188" t="s">
        <v>227</v>
      </c>
      <c r="G188">
        <v>3124935</v>
      </c>
      <c r="H188">
        <f t="shared" si="2"/>
        <v>0</v>
      </c>
      <c r="J188" t="s">
        <v>27</v>
      </c>
    </row>
    <row r="189" spans="1:10">
      <c r="A189" s="2" t="s">
        <v>19</v>
      </c>
      <c r="B189" t="s">
        <v>20</v>
      </c>
      <c r="C189">
        <v>94</v>
      </c>
      <c r="D189" t="s">
        <v>42</v>
      </c>
      <c r="E189" s="1">
        <v>43865</v>
      </c>
      <c r="F189" t="s">
        <v>228</v>
      </c>
      <c r="G189">
        <v>3131327</v>
      </c>
      <c r="H189">
        <f t="shared" si="2"/>
        <v>0</v>
      </c>
      <c r="J189" t="s">
        <v>27</v>
      </c>
    </row>
    <row r="190" spans="1:10">
      <c r="A190" s="2" t="s">
        <v>19</v>
      </c>
      <c r="B190" t="s">
        <v>20</v>
      </c>
      <c r="C190">
        <v>94</v>
      </c>
      <c r="D190" t="s">
        <v>42</v>
      </c>
      <c r="E190" s="1">
        <v>43866</v>
      </c>
      <c r="F190" t="s">
        <v>229</v>
      </c>
      <c r="G190">
        <v>3137527</v>
      </c>
      <c r="H190">
        <f t="shared" si="2"/>
        <v>0</v>
      </c>
      <c r="J190" t="s">
        <v>27</v>
      </c>
    </row>
    <row r="191" spans="1:10">
      <c r="A191" s="2" t="s">
        <v>19</v>
      </c>
      <c r="B191" t="s">
        <v>20</v>
      </c>
      <c r="C191">
        <v>94</v>
      </c>
      <c r="D191" t="s">
        <v>42</v>
      </c>
      <c r="E191" s="1">
        <v>43867</v>
      </c>
      <c r="F191" t="s">
        <v>230</v>
      </c>
      <c r="G191">
        <v>3143541</v>
      </c>
      <c r="H191">
        <f t="shared" si="2"/>
        <v>0</v>
      </c>
      <c r="J191" t="s">
        <v>27</v>
      </c>
    </row>
    <row r="192" spans="1:10">
      <c r="A192" s="2" t="s">
        <v>19</v>
      </c>
      <c r="B192" t="s">
        <v>20</v>
      </c>
      <c r="C192">
        <v>94</v>
      </c>
      <c r="D192" t="s">
        <v>42</v>
      </c>
      <c r="E192" s="1">
        <v>43868</v>
      </c>
      <c r="F192" t="s">
        <v>231</v>
      </c>
      <c r="G192">
        <v>3149375</v>
      </c>
      <c r="H192">
        <f t="shared" si="2"/>
        <v>0</v>
      </c>
      <c r="J192" t="s">
        <v>27</v>
      </c>
    </row>
    <row r="193" spans="1:10">
      <c r="A193" s="2" t="s">
        <v>19</v>
      </c>
      <c r="B193" t="s">
        <v>20</v>
      </c>
      <c r="C193">
        <v>94</v>
      </c>
      <c r="D193" t="s">
        <v>42</v>
      </c>
      <c r="E193" s="1">
        <v>43869</v>
      </c>
      <c r="F193" t="s">
        <v>232</v>
      </c>
      <c r="G193">
        <v>3155034</v>
      </c>
      <c r="H193">
        <f t="shared" si="2"/>
        <v>0</v>
      </c>
      <c r="J193" t="s">
        <v>27</v>
      </c>
    </row>
    <row r="194" spans="1:10">
      <c r="A194" s="2" t="s">
        <v>19</v>
      </c>
      <c r="B194" t="s">
        <v>20</v>
      </c>
      <c r="C194">
        <v>94</v>
      </c>
      <c r="D194" t="s">
        <v>42</v>
      </c>
      <c r="E194" s="1">
        <v>43870</v>
      </c>
      <c r="F194" t="s">
        <v>233</v>
      </c>
      <c r="G194">
        <v>3160523</v>
      </c>
      <c r="H194">
        <f t="shared" si="2"/>
        <v>0</v>
      </c>
      <c r="J194" t="s">
        <v>27</v>
      </c>
    </row>
    <row r="195" spans="1:10">
      <c r="A195" s="2" t="s">
        <v>19</v>
      </c>
      <c r="B195" t="s">
        <v>20</v>
      </c>
      <c r="C195">
        <v>94</v>
      </c>
      <c r="D195" t="s">
        <v>42</v>
      </c>
      <c r="E195" s="1">
        <v>43871</v>
      </c>
      <c r="F195" t="s">
        <v>234</v>
      </c>
      <c r="G195">
        <v>3163000</v>
      </c>
      <c r="H195">
        <f t="shared" ref="H195:H258" si="3">IF(TYPE(G195)&lt;&gt;1, 1,0)</f>
        <v>0</v>
      </c>
      <c r="J195" t="s">
        <v>27</v>
      </c>
    </row>
    <row r="196" spans="1:10">
      <c r="A196" s="2" t="s">
        <v>19</v>
      </c>
      <c r="B196" t="s">
        <v>20</v>
      </c>
      <c r="C196">
        <v>94</v>
      </c>
      <c r="D196" t="s">
        <v>42</v>
      </c>
      <c r="E196" s="1">
        <v>43872</v>
      </c>
      <c r="F196" t="s">
        <v>235</v>
      </c>
      <c r="G196">
        <v>3163000</v>
      </c>
      <c r="H196">
        <f t="shared" si="3"/>
        <v>0</v>
      </c>
      <c r="J196" t="s">
        <v>27</v>
      </c>
    </row>
    <row r="197" spans="1:10">
      <c r="A197" s="2" t="s">
        <v>19</v>
      </c>
      <c r="B197" t="s">
        <v>20</v>
      </c>
      <c r="C197">
        <v>94</v>
      </c>
      <c r="D197" t="s">
        <v>42</v>
      </c>
      <c r="E197" s="1">
        <v>43873</v>
      </c>
      <c r="F197" t="s">
        <v>236</v>
      </c>
      <c r="G197">
        <v>3163000</v>
      </c>
      <c r="H197">
        <f t="shared" si="3"/>
        <v>0</v>
      </c>
      <c r="J197" t="s">
        <v>27</v>
      </c>
    </row>
    <row r="198" spans="1:10">
      <c r="A198" s="2" t="s">
        <v>19</v>
      </c>
      <c r="B198" t="s">
        <v>20</v>
      </c>
      <c r="C198">
        <v>94</v>
      </c>
      <c r="D198" t="s">
        <v>42</v>
      </c>
      <c r="E198" s="1">
        <v>43874</v>
      </c>
      <c r="F198" t="s">
        <v>237</v>
      </c>
      <c r="G198">
        <v>3163000</v>
      </c>
      <c r="H198">
        <f t="shared" si="3"/>
        <v>0</v>
      </c>
      <c r="J198" t="s">
        <v>27</v>
      </c>
    </row>
    <row r="199" spans="1:10">
      <c r="A199" s="2" t="s">
        <v>19</v>
      </c>
      <c r="B199" t="s">
        <v>20</v>
      </c>
      <c r="C199">
        <v>94</v>
      </c>
      <c r="D199" t="s">
        <v>42</v>
      </c>
      <c r="E199" s="1">
        <v>43875</v>
      </c>
      <c r="F199" t="s">
        <v>238</v>
      </c>
      <c r="G199">
        <v>3163000</v>
      </c>
      <c r="H199">
        <f t="shared" si="3"/>
        <v>0</v>
      </c>
      <c r="J199" t="s">
        <v>27</v>
      </c>
    </row>
    <row r="200" spans="1:10">
      <c r="A200" s="2" t="s">
        <v>19</v>
      </c>
      <c r="B200" t="s">
        <v>20</v>
      </c>
      <c r="C200">
        <v>94</v>
      </c>
      <c r="D200" t="s">
        <v>42</v>
      </c>
      <c r="E200" s="1">
        <v>43876</v>
      </c>
      <c r="F200" t="s">
        <v>239</v>
      </c>
      <c r="G200">
        <v>3163000</v>
      </c>
      <c r="H200">
        <f t="shared" si="3"/>
        <v>0</v>
      </c>
      <c r="J200" t="s">
        <v>27</v>
      </c>
    </row>
    <row r="201" spans="1:10">
      <c r="A201" s="2" t="s">
        <v>19</v>
      </c>
      <c r="B201" t="s">
        <v>20</v>
      </c>
      <c r="C201">
        <v>94</v>
      </c>
      <c r="D201" t="s">
        <v>42</v>
      </c>
      <c r="E201" s="1">
        <v>43877</v>
      </c>
      <c r="F201" t="s">
        <v>240</v>
      </c>
      <c r="G201">
        <v>3163000</v>
      </c>
      <c r="H201">
        <f t="shared" si="3"/>
        <v>0</v>
      </c>
      <c r="J201" t="s">
        <v>27</v>
      </c>
    </row>
    <row r="202" spans="1:10">
      <c r="A202" s="2" t="s">
        <v>19</v>
      </c>
      <c r="B202" t="s">
        <v>20</v>
      </c>
      <c r="C202">
        <v>94</v>
      </c>
      <c r="D202" t="s">
        <v>42</v>
      </c>
      <c r="E202" s="1">
        <v>43878</v>
      </c>
      <c r="F202" t="s">
        <v>241</v>
      </c>
      <c r="G202">
        <v>3163000</v>
      </c>
      <c r="H202">
        <f t="shared" si="3"/>
        <v>0</v>
      </c>
      <c r="J202" t="s">
        <v>27</v>
      </c>
    </row>
    <row r="203" spans="1:10">
      <c r="A203" s="2" t="s">
        <v>19</v>
      </c>
      <c r="B203" t="s">
        <v>20</v>
      </c>
      <c r="C203">
        <v>94</v>
      </c>
      <c r="D203" t="s">
        <v>42</v>
      </c>
      <c r="E203" s="1">
        <v>43879</v>
      </c>
      <c r="F203" t="s">
        <v>242</v>
      </c>
      <c r="G203">
        <v>3163000</v>
      </c>
      <c r="H203">
        <f t="shared" si="3"/>
        <v>0</v>
      </c>
      <c r="J203" t="s">
        <v>27</v>
      </c>
    </row>
    <row r="204" spans="1:10">
      <c r="A204" s="2" t="s">
        <v>19</v>
      </c>
      <c r="B204" t="s">
        <v>20</v>
      </c>
      <c r="C204">
        <v>94</v>
      </c>
      <c r="D204" t="s">
        <v>42</v>
      </c>
      <c r="E204" s="1">
        <v>43880</v>
      </c>
      <c r="F204" t="s">
        <v>243</v>
      </c>
      <c r="G204">
        <v>3163000</v>
      </c>
      <c r="H204">
        <f t="shared" si="3"/>
        <v>0</v>
      </c>
      <c r="J204" t="s">
        <v>27</v>
      </c>
    </row>
    <row r="205" spans="1:10">
      <c r="A205" s="2" t="s">
        <v>19</v>
      </c>
      <c r="B205" t="s">
        <v>20</v>
      </c>
      <c r="C205">
        <v>94</v>
      </c>
      <c r="D205" t="s">
        <v>42</v>
      </c>
      <c r="E205" s="1">
        <v>43881</v>
      </c>
      <c r="F205" t="s">
        <v>244</v>
      </c>
      <c r="G205">
        <v>3163000</v>
      </c>
      <c r="H205">
        <f t="shared" si="3"/>
        <v>0</v>
      </c>
      <c r="J205" t="s">
        <v>27</v>
      </c>
    </row>
    <row r="206" spans="1:10">
      <c r="A206" s="2" t="s">
        <v>19</v>
      </c>
      <c r="B206" t="s">
        <v>20</v>
      </c>
      <c r="C206">
        <v>94</v>
      </c>
      <c r="D206" t="s">
        <v>42</v>
      </c>
      <c r="E206" s="1">
        <v>43882</v>
      </c>
      <c r="F206" t="s">
        <v>245</v>
      </c>
      <c r="G206">
        <v>3163000</v>
      </c>
      <c r="H206">
        <f t="shared" si="3"/>
        <v>0</v>
      </c>
      <c r="J206" t="s">
        <v>27</v>
      </c>
    </row>
    <row r="207" spans="1:10">
      <c r="A207" s="2" t="s">
        <v>19</v>
      </c>
      <c r="B207" t="s">
        <v>20</v>
      </c>
      <c r="C207">
        <v>94</v>
      </c>
      <c r="D207" t="s">
        <v>42</v>
      </c>
      <c r="E207" s="1">
        <v>43883</v>
      </c>
      <c r="F207" t="s">
        <v>246</v>
      </c>
      <c r="G207">
        <v>3163000</v>
      </c>
      <c r="H207">
        <f t="shared" si="3"/>
        <v>0</v>
      </c>
      <c r="J207" t="s">
        <v>27</v>
      </c>
    </row>
    <row r="208" spans="1:10">
      <c r="A208" s="2" t="s">
        <v>19</v>
      </c>
      <c r="B208" t="s">
        <v>20</v>
      </c>
      <c r="C208">
        <v>94</v>
      </c>
      <c r="D208" t="s">
        <v>42</v>
      </c>
      <c r="E208" s="1">
        <v>43884</v>
      </c>
      <c r="F208" t="s">
        <v>247</v>
      </c>
      <c r="G208">
        <v>3163000</v>
      </c>
      <c r="H208">
        <f t="shared" si="3"/>
        <v>0</v>
      </c>
      <c r="J208" t="s">
        <v>27</v>
      </c>
    </row>
    <row r="209" spans="1:10">
      <c r="A209" s="2" t="s">
        <v>19</v>
      </c>
      <c r="B209" t="s">
        <v>20</v>
      </c>
      <c r="C209">
        <v>94</v>
      </c>
      <c r="D209" t="s">
        <v>42</v>
      </c>
      <c r="E209" s="1">
        <v>43885</v>
      </c>
      <c r="F209" t="s">
        <v>248</v>
      </c>
      <c r="G209">
        <v>3163000</v>
      </c>
      <c r="H209">
        <f t="shared" si="3"/>
        <v>0</v>
      </c>
      <c r="J209" t="s">
        <v>27</v>
      </c>
    </row>
    <row r="210" spans="1:10">
      <c r="A210" s="2" t="s">
        <v>19</v>
      </c>
      <c r="B210" t="s">
        <v>20</v>
      </c>
      <c r="C210">
        <v>94</v>
      </c>
      <c r="D210" t="s">
        <v>42</v>
      </c>
      <c r="E210" s="1">
        <v>43886</v>
      </c>
      <c r="F210" t="s">
        <v>249</v>
      </c>
      <c r="G210">
        <v>3163000</v>
      </c>
      <c r="H210">
        <f t="shared" si="3"/>
        <v>0</v>
      </c>
      <c r="J210" t="s">
        <v>27</v>
      </c>
    </row>
    <row r="211" spans="1:10">
      <c r="A211" s="2" t="s">
        <v>19</v>
      </c>
      <c r="B211" t="s">
        <v>20</v>
      </c>
      <c r="C211">
        <v>94</v>
      </c>
      <c r="D211" t="s">
        <v>42</v>
      </c>
      <c r="E211" s="1">
        <v>43887</v>
      </c>
      <c r="F211" t="s">
        <v>250</v>
      </c>
      <c r="G211">
        <v>3163000</v>
      </c>
      <c r="H211">
        <f t="shared" si="3"/>
        <v>0</v>
      </c>
      <c r="J211" t="s">
        <v>27</v>
      </c>
    </row>
    <row r="212" spans="1:10">
      <c r="A212" s="2" t="s">
        <v>19</v>
      </c>
      <c r="B212" t="s">
        <v>20</v>
      </c>
      <c r="C212">
        <v>94</v>
      </c>
      <c r="D212" t="s">
        <v>42</v>
      </c>
      <c r="E212" s="1">
        <v>43888</v>
      </c>
      <c r="F212" t="s">
        <v>251</v>
      </c>
      <c r="G212">
        <v>3163000</v>
      </c>
      <c r="H212">
        <f t="shared" si="3"/>
        <v>0</v>
      </c>
      <c r="J212" t="s">
        <v>27</v>
      </c>
    </row>
    <row r="213" spans="1:10">
      <c r="A213" s="2" t="s">
        <v>19</v>
      </c>
      <c r="B213" t="s">
        <v>20</v>
      </c>
      <c r="C213">
        <v>94</v>
      </c>
      <c r="D213" t="s">
        <v>42</v>
      </c>
      <c r="E213" s="1">
        <v>43889</v>
      </c>
      <c r="F213" t="s">
        <v>252</v>
      </c>
      <c r="G213">
        <v>3163000</v>
      </c>
      <c r="H213">
        <f t="shared" si="3"/>
        <v>0</v>
      </c>
      <c r="J213" t="s">
        <v>27</v>
      </c>
    </row>
    <row r="214" spans="1:10">
      <c r="A214" s="2" t="s">
        <v>19</v>
      </c>
      <c r="B214" t="s">
        <v>20</v>
      </c>
      <c r="C214">
        <v>94</v>
      </c>
      <c r="D214" t="s">
        <v>42</v>
      </c>
      <c r="E214" s="1">
        <v>43890</v>
      </c>
      <c r="F214" t="s">
        <v>253</v>
      </c>
      <c r="G214">
        <v>3163000</v>
      </c>
      <c r="H214">
        <f t="shared" si="3"/>
        <v>0</v>
      </c>
      <c r="J214" t="s">
        <v>27</v>
      </c>
    </row>
    <row r="215" spans="1:10">
      <c r="A215" s="2" t="s">
        <v>19</v>
      </c>
      <c r="B215" t="s">
        <v>20</v>
      </c>
      <c r="C215">
        <v>94</v>
      </c>
      <c r="D215" t="s">
        <v>42</v>
      </c>
      <c r="E215" s="1">
        <v>43891</v>
      </c>
      <c r="F215" t="s">
        <v>254</v>
      </c>
      <c r="G215">
        <v>3163000</v>
      </c>
      <c r="H215">
        <f t="shared" si="3"/>
        <v>0</v>
      </c>
      <c r="J215" t="s">
        <v>27</v>
      </c>
    </row>
    <row r="216" spans="1:10">
      <c r="A216" s="2" t="s">
        <v>19</v>
      </c>
      <c r="B216" t="s">
        <v>20</v>
      </c>
      <c r="C216">
        <v>94</v>
      </c>
      <c r="D216" t="s">
        <v>42</v>
      </c>
      <c r="E216" s="1">
        <v>43892</v>
      </c>
      <c r="F216" t="s">
        <v>255</v>
      </c>
      <c r="G216">
        <v>3163000</v>
      </c>
      <c r="H216">
        <f t="shared" si="3"/>
        <v>0</v>
      </c>
      <c r="J216" t="s">
        <v>27</v>
      </c>
    </row>
    <row r="217" spans="1:10">
      <c r="A217" s="2" t="s">
        <v>19</v>
      </c>
      <c r="B217" t="s">
        <v>20</v>
      </c>
      <c r="C217">
        <v>94</v>
      </c>
      <c r="D217" t="s">
        <v>42</v>
      </c>
      <c r="E217" s="1">
        <v>43893</v>
      </c>
      <c r="F217" t="s">
        <v>256</v>
      </c>
      <c r="G217">
        <v>3163000</v>
      </c>
      <c r="H217">
        <f t="shared" si="3"/>
        <v>0</v>
      </c>
      <c r="J217" t="s">
        <v>27</v>
      </c>
    </row>
    <row r="218" spans="1:10">
      <c r="A218" s="2" t="s">
        <v>19</v>
      </c>
      <c r="B218" t="s">
        <v>20</v>
      </c>
      <c r="C218">
        <v>94</v>
      </c>
      <c r="D218" t="s">
        <v>42</v>
      </c>
      <c r="E218" s="1">
        <v>43894</v>
      </c>
      <c r="F218" t="s">
        <v>257</v>
      </c>
      <c r="G218">
        <v>3163000</v>
      </c>
      <c r="H218">
        <f t="shared" si="3"/>
        <v>0</v>
      </c>
      <c r="J218" t="s">
        <v>27</v>
      </c>
    </row>
    <row r="219" spans="1:10">
      <c r="A219" s="2" t="s">
        <v>19</v>
      </c>
      <c r="B219" t="s">
        <v>20</v>
      </c>
      <c r="C219">
        <v>94</v>
      </c>
      <c r="D219" t="s">
        <v>42</v>
      </c>
      <c r="E219" s="1">
        <v>43895</v>
      </c>
      <c r="F219" t="s">
        <v>258</v>
      </c>
      <c r="G219">
        <v>3163000</v>
      </c>
      <c r="H219">
        <f t="shared" si="3"/>
        <v>0</v>
      </c>
      <c r="J219" t="s">
        <v>27</v>
      </c>
    </row>
    <row r="220" spans="1:10">
      <c r="A220" s="2" t="s">
        <v>19</v>
      </c>
      <c r="B220" t="s">
        <v>20</v>
      </c>
      <c r="C220">
        <v>94</v>
      </c>
      <c r="D220" t="s">
        <v>42</v>
      </c>
      <c r="E220" s="1">
        <v>43896</v>
      </c>
      <c r="F220" t="s">
        <v>259</v>
      </c>
      <c r="G220">
        <v>3163000</v>
      </c>
      <c r="H220">
        <f t="shared" si="3"/>
        <v>0</v>
      </c>
      <c r="J220" t="s">
        <v>27</v>
      </c>
    </row>
    <row r="221" spans="1:10">
      <c r="A221" s="2" t="s">
        <v>19</v>
      </c>
      <c r="B221" t="s">
        <v>20</v>
      </c>
      <c r="C221">
        <v>94</v>
      </c>
      <c r="D221" t="s">
        <v>42</v>
      </c>
      <c r="E221" s="1">
        <v>43897</v>
      </c>
      <c r="F221" t="s">
        <v>260</v>
      </c>
      <c r="G221">
        <v>3163000</v>
      </c>
      <c r="H221">
        <f t="shared" si="3"/>
        <v>0</v>
      </c>
      <c r="J221" t="s">
        <v>27</v>
      </c>
    </row>
    <row r="222" spans="1:10">
      <c r="A222" s="2" t="s">
        <v>19</v>
      </c>
      <c r="B222" t="s">
        <v>20</v>
      </c>
      <c r="C222">
        <v>94</v>
      </c>
      <c r="D222" t="s">
        <v>42</v>
      </c>
      <c r="E222" s="1">
        <v>43898</v>
      </c>
      <c r="F222" t="s">
        <v>261</v>
      </c>
      <c r="G222">
        <v>3163000</v>
      </c>
      <c r="H222">
        <f t="shared" si="3"/>
        <v>0</v>
      </c>
      <c r="J222" t="s">
        <v>27</v>
      </c>
    </row>
    <row r="223" spans="1:10">
      <c r="A223" s="2" t="s">
        <v>19</v>
      </c>
      <c r="B223" t="s">
        <v>20</v>
      </c>
      <c r="C223">
        <v>94</v>
      </c>
      <c r="D223" t="s">
        <v>42</v>
      </c>
      <c r="E223" s="1">
        <v>43899</v>
      </c>
      <c r="F223" t="s">
        <v>262</v>
      </c>
      <c r="G223">
        <v>3163000</v>
      </c>
      <c r="H223">
        <f t="shared" si="3"/>
        <v>0</v>
      </c>
      <c r="J223" t="s">
        <v>27</v>
      </c>
    </row>
    <row r="224" spans="1:10">
      <c r="A224" s="2" t="s">
        <v>19</v>
      </c>
      <c r="B224" t="s">
        <v>20</v>
      </c>
      <c r="C224">
        <v>94</v>
      </c>
      <c r="D224" t="s">
        <v>42</v>
      </c>
      <c r="E224" s="1">
        <v>43900</v>
      </c>
      <c r="F224" t="s">
        <v>263</v>
      </c>
      <c r="G224">
        <v>3163000</v>
      </c>
      <c r="H224">
        <f t="shared" si="3"/>
        <v>0</v>
      </c>
      <c r="J224" t="s">
        <v>27</v>
      </c>
    </row>
    <row r="225" spans="1:10">
      <c r="A225" s="2" t="s">
        <v>19</v>
      </c>
      <c r="B225" t="s">
        <v>20</v>
      </c>
      <c r="C225">
        <v>94</v>
      </c>
      <c r="D225" t="s">
        <v>42</v>
      </c>
      <c r="E225" s="1">
        <v>43901</v>
      </c>
      <c r="F225" t="s">
        <v>264</v>
      </c>
      <c r="G225">
        <v>3163000</v>
      </c>
      <c r="H225">
        <f t="shared" si="3"/>
        <v>0</v>
      </c>
      <c r="J225" t="s">
        <v>27</v>
      </c>
    </row>
    <row r="226" spans="1:10">
      <c r="A226" s="2" t="s">
        <v>19</v>
      </c>
      <c r="B226" t="s">
        <v>20</v>
      </c>
      <c r="C226">
        <v>94</v>
      </c>
      <c r="D226" t="s">
        <v>42</v>
      </c>
      <c r="E226" s="1">
        <v>43902</v>
      </c>
      <c r="F226" t="s">
        <v>265</v>
      </c>
      <c r="G226">
        <v>3163000</v>
      </c>
      <c r="H226">
        <f t="shared" si="3"/>
        <v>0</v>
      </c>
      <c r="J226" t="s">
        <v>27</v>
      </c>
    </row>
    <row r="227" spans="1:10">
      <c r="A227" s="2" t="s">
        <v>19</v>
      </c>
      <c r="B227" t="s">
        <v>20</v>
      </c>
      <c r="C227">
        <v>94</v>
      </c>
      <c r="D227" t="s">
        <v>42</v>
      </c>
      <c r="E227" s="1">
        <v>43903</v>
      </c>
      <c r="F227" t="s">
        <v>266</v>
      </c>
      <c r="G227">
        <v>3163000</v>
      </c>
      <c r="H227">
        <f t="shared" si="3"/>
        <v>0</v>
      </c>
      <c r="J227" t="s">
        <v>27</v>
      </c>
    </row>
    <row r="228" spans="1:10">
      <c r="A228" s="2" t="s">
        <v>19</v>
      </c>
      <c r="B228" t="s">
        <v>20</v>
      </c>
      <c r="C228">
        <v>94</v>
      </c>
      <c r="D228" t="s">
        <v>42</v>
      </c>
      <c r="E228" s="1">
        <v>43904</v>
      </c>
      <c r="F228" t="s">
        <v>267</v>
      </c>
      <c r="G228">
        <v>3163000</v>
      </c>
      <c r="H228">
        <f t="shared" si="3"/>
        <v>0</v>
      </c>
      <c r="J228" t="s">
        <v>27</v>
      </c>
    </row>
    <row r="229" spans="1:10">
      <c r="A229" s="2" t="s">
        <v>19</v>
      </c>
      <c r="B229" t="s">
        <v>20</v>
      </c>
      <c r="C229">
        <v>94</v>
      </c>
      <c r="D229" t="s">
        <v>42</v>
      </c>
      <c r="E229" s="1">
        <v>43905</v>
      </c>
      <c r="F229" t="s">
        <v>268</v>
      </c>
      <c r="G229">
        <v>3163000</v>
      </c>
      <c r="H229">
        <f t="shared" si="3"/>
        <v>0</v>
      </c>
      <c r="J229" t="s">
        <v>27</v>
      </c>
    </row>
    <row r="230" spans="1:10">
      <c r="A230" s="2" t="s">
        <v>19</v>
      </c>
      <c r="B230" t="s">
        <v>20</v>
      </c>
      <c r="C230">
        <v>94</v>
      </c>
      <c r="D230" t="s">
        <v>42</v>
      </c>
      <c r="E230" s="1">
        <v>43906</v>
      </c>
      <c r="F230" t="s">
        <v>269</v>
      </c>
      <c r="G230">
        <v>3163000</v>
      </c>
      <c r="H230">
        <f t="shared" si="3"/>
        <v>0</v>
      </c>
      <c r="J230" t="s">
        <v>27</v>
      </c>
    </row>
    <row r="231" spans="1:10">
      <c r="A231" s="2" t="s">
        <v>19</v>
      </c>
      <c r="B231" t="s">
        <v>20</v>
      </c>
      <c r="C231">
        <v>94</v>
      </c>
      <c r="D231" t="s">
        <v>42</v>
      </c>
      <c r="E231" s="1">
        <v>43907</v>
      </c>
      <c r="F231" t="s">
        <v>270</v>
      </c>
      <c r="G231">
        <v>3142840</v>
      </c>
      <c r="H231">
        <f t="shared" si="3"/>
        <v>0</v>
      </c>
      <c r="J231" t="s">
        <v>27</v>
      </c>
    </row>
    <row r="232" spans="1:10">
      <c r="A232" s="2" t="s">
        <v>19</v>
      </c>
      <c r="B232" t="s">
        <v>20</v>
      </c>
      <c r="C232">
        <v>94</v>
      </c>
      <c r="D232" t="s">
        <v>42</v>
      </c>
      <c r="E232" s="1">
        <v>43908</v>
      </c>
      <c r="F232" t="s">
        <v>271</v>
      </c>
      <c r="G232">
        <v>3124593</v>
      </c>
      <c r="H232">
        <f t="shared" si="3"/>
        <v>0</v>
      </c>
      <c r="J232" t="s">
        <v>27</v>
      </c>
    </row>
    <row r="233" spans="1:10">
      <c r="A233" s="2" t="s">
        <v>19</v>
      </c>
      <c r="B233" t="s">
        <v>20</v>
      </c>
      <c r="C233">
        <v>94</v>
      </c>
      <c r="D233" t="s">
        <v>42</v>
      </c>
      <c r="E233" s="1">
        <v>43909</v>
      </c>
      <c r="F233" t="s">
        <v>272</v>
      </c>
      <c r="G233">
        <v>3122628</v>
      </c>
      <c r="H233">
        <f t="shared" si="3"/>
        <v>0</v>
      </c>
      <c r="J233" t="s">
        <v>27</v>
      </c>
    </row>
    <row r="234" spans="1:10">
      <c r="A234" s="2" t="s">
        <v>19</v>
      </c>
      <c r="B234" t="s">
        <v>20</v>
      </c>
      <c r="C234">
        <v>94</v>
      </c>
      <c r="D234" t="s">
        <v>42</v>
      </c>
      <c r="E234" s="1">
        <v>43910</v>
      </c>
      <c r="F234" t="s">
        <v>273</v>
      </c>
      <c r="G234">
        <v>3128850</v>
      </c>
      <c r="H234">
        <f t="shared" si="3"/>
        <v>0</v>
      </c>
      <c r="J234" t="s">
        <v>27</v>
      </c>
    </row>
    <row r="235" spans="1:10">
      <c r="A235" s="2" t="s">
        <v>19</v>
      </c>
      <c r="B235" t="s">
        <v>20</v>
      </c>
      <c r="C235">
        <v>94</v>
      </c>
      <c r="D235" t="s">
        <v>42</v>
      </c>
      <c r="E235" s="1">
        <v>43911</v>
      </c>
      <c r="F235" t="s">
        <v>274</v>
      </c>
      <c r="G235">
        <v>3135044</v>
      </c>
      <c r="H235">
        <f t="shared" si="3"/>
        <v>0</v>
      </c>
      <c r="J235" t="s">
        <v>27</v>
      </c>
    </row>
    <row r="236" spans="1:10">
      <c r="A236" s="2" t="s">
        <v>19</v>
      </c>
      <c r="B236" t="s">
        <v>20</v>
      </c>
      <c r="C236">
        <v>94</v>
      </c>
      <c r="D236" t="s">
        <v>42</v>
      </c>
      <c r="E236" s="1">
        <v>43912</v>
      </c>
      <c r="F236" t="s">
        <v>275</v>
      </c>
      <c r="G236">
        <v>3141133</v>
      </c>
      <c r="H236">
        <f t="shared" si="3"/>
        <v>0</v>
      </c>
      <c r="J236" t="s">
        <v>27</v>
      </c>
    </row>
    <row r="237" spans="1:10">
      <c r="A237" s="2" t="s">
        <v>19</v>
      </c>
      <c r="B237" t="s">
        <v>20</v>
      </c>
      <c r="C237">
        <v>94</v>
      </c>
      <c r="D237" t="s">
        <v>42</v>
      </c>
      <c r="E237" s="1">
        <v>43913</v>
      </c>
      <c r="F237" t="s">
        <v>276</v>
      </c>
      <c r="G237">
        <v>3146720</v>
      </c>
      <c r="H237">
        <f t="shared" si="3"/>
        <v>0</v>
      </c>
      <c r="J237" t="s">
        <v>27</v>
      </c>
    </row>
    <row r="238" spans="1:10">
      <c r="A238" s="2" t="s">
        <v>19</v>
      </c>
      <c r="B238" t="s">
        <v>20</v>
      </c>
      <c r="C238">
        <v>94</v>
      </c>
      <c r="D238" t="s">
        <v>42</v>
      </c>
      <c r="E238" s="1">
        <v>43914</v>
      </c>
      <c r="F238" t="s">
        <v>277</v>
      </c>
      <c r="G238">
        <v>3134049</v>
      </c>
      <c r="H238">
        <f t="shared" si="3"/>
        <v>0</v>
      </c>
      <c r="J238" t="s">
        <v>27</v>
      </c>
    </row>
    <row r="239" spans="1:10">
      <c r="A239" s="2" t="s">
        <v>19</v>
      </c>
      <c r="B239" t="s">
        <v>20</v>
      </c>
      <c r="C239">
        <v>94</v>
      </c>
      <c r="D239" t="s">
        <v>42</v>
      </c>
      <c r="E239" s="1">
        <v>43915</v>
      </c>
      <c r="F239" t="s">
        <v>278</v>
      </c>
      <c r="G239">
        <v>3136582</v>
      </c>
      <c r="H239">
        <f t="shared" si="3"/>
        <v>0</v>
      </c>
      <c r="J239" t="s">
        <v>27</v>
      </c>
    </row>
    <row r="240" spans="1:10">
      <c r="A240" s="2" t="s">
        <v>19</v>
      </c>
      <c r="B240" t="s">
        <v>20</v>
      </c>
      <c r="C240">
        <v>94</v>
      </c>
      <c r="D240" t="s">
        <v>42</v>
      </c>
      <c r="E240" s="1">
        <v>43916</v>
      </c>
      <c r="F240" t="s">
        <v>279</v>
      </c>
      <c r="G240">
        <v>3141349</v>
      </c>
      <c r="H240">
        <f t="shared" si="3"/>
        <v>0</v>
      </c>
      <c r="J240" t="s">
        <v>27</v>
      </c>
    </row>
    <row r="241" spans="1:10">
      <c r="A241" s="2" t="s">
        <v>19</v>
      </c>
      <c r="B241" t="s">
        <v>20</v>
      </c>
      <c r="C241">
        <v>94</v>
      </c>
      <c r="D241" t="s">
        <v>42</v>
      </c>
      <c r="E241" s="1">
        <v>43917</v>
      </c>
      <c r="F241" t="s">
        <v>280</v>
      </c>
      <c r="G241">
        <v>3147248</v>
      </c>
      <c r="H241">
        <f t="shared" si="3"/>
        <v>0</v>
      </c>
      <c r="J241" t="s">
        <v>27</v>
      </c>
    </row>
    <row r="242" spans="1:10">
      <c r="A242" s="2" t="s">
        <v>19</v>
      </c>
      <c r="B242" t="s">
        <v>20</v>
      </c>
      <c r="C242">
        <v>94</v>
      </c>
      <c r="D242" t="s">
        <v>42</v>
      </c>
      <c r="E242" s="1">
        <v>43918</v>
      </c>
      <c r="F242" t="s">
        <v>281</v>
      </c>
      <c r="G242">
        <v>3139343</v>
      </c>
      <c r="H242">
        <f t="shared" si="3"/>
        <v>0</v>
      </c>
      <c r="J242" t="s">
        <v>27</v>
      </c>
    </row>
    <row r="243" spans="1:10">
      <c r="A243" s="2" t="s">
        <v>19</v>
      </c>
      <c r="B243" t="s">
        <v>20</v>
      </c>
      <c r="C243">
        <v>94</v>
      </c>
      <c r="D243" t="s">
        <v>42</v>
      </c>
      <c r="E243" s="1">
        <v>43919</v>
      </c>
      <c r="F243" t="s">
        <v>282</v>
      </c>
      <c r="G243">
        <v>3140282</v>
      </c>
      <c r="H243">
        <f t="shared" si="3"/>
        <v>0</v>
      </c>
      <c r="J243" t="s">
        <v>27</v>
      </c>
    </row>
    <row r="244" spans="1:10">
      <c r="A244" s="2" t="s">
        <v>19</v>
      </c>
      <c r="B244" t="s">
        <v>20</v>
      </c>
      <c r="C244">
        <v>94</v>
      </c>
      <c r="D244" t="s">
        <v>42</v>
      </c>
      <c r="E244" s="1">
        <v>43920</v>
      </c>
      <c r="F244" t="s">
        <v>283</v>
      </c>
      <c r="G244">
        <v>3145178</v>
      </c>
      <c r="H244">
        <f t="shared" si="3"/>
        <v>0</v>
      </c>
      <c r="J244" t="s">
        <v>27</v>
      </c>
    </row>
    <row r="245" spans="1:10">
      <c r="A245" s="2" t="s">
        <v>19</v>
      </c>
      <c r="B245" t="s">
        <v>20</v>
      </c>
      <c r="C245">
        <v>94</v>
      </c>
      <c r="D245" t="s">
        <v>42</v>
      </c>
      <c r="E245" s="1">
        <v>43921</v>
      </c>
      <c r="F245" t="s">
        <v>284</v>
      </c>
      <c r="G245">
        <v>3160751</v>
      </c>
      <c r="H245">
        <f t="shared" si="3"/>
        <v>0</v>
      </c>
      <c r="J245" t="s">
        <v>27</v>
      </c>
    </row>
    <row r="246" spans="1:10">
      <c r="A246" s="2" t="s">
        <v>19</v>
      </c>
      <c r="B246" t="s">
        <v>20</v>
      </c>
      <c r="C246">
        <v>94</v>
      </c>
      <c r="D246" t="s">
        <v>42</v>
      </c>
      <c r="E246" s="1">
        <v>43922</v>
      </c>
      <c r="F246" t="s">
        <v>285</v>
      </c>
      <c r="G246">
        <v>3175755</v>
      </c>
      <c r="H246">
        <f t="shared" si="3"/>
        <v>0</v>
      </c>
      <c r="J246" t="s">
        <v>27</v>
      </c>
    </row>
    <row r="247" spans="1:10">
      <c r="A247" s="2" t="s">
        <v>19</v>
      </c>
      <c r="B247" t="s">
        <v>20</v>
      </c>
      <c r="C247">
        <v>94</v>
      </c>
      <c r="D247" t="s">
        <v>42</v>
      </c>
      <c r="E247" s="1">
        <v>43923</v>
      </c>
      <c r="F247" t="s">
        <v>286</v>
      </c>
      <c r="G247">
        <v>3191082</v>
      </c>
      <c r="H247">
        <f t="shared" si="3"/>
        <v>0</v>
      </c>
      <c r="J247" t="s">
        <v>27</v>
      </c>
    </row>
    <row r="248" spans="1:10">
      <c r="A248" s="2" t="s">
        <v>19</v>
      </c>
      <c r="B248" t="s">
        <v>20</v>
      </c>
      <c r="C248">
        <v>94</v>
      </c>
      <c r="D248" t="s">
        <v>42</v>
      </c>
      <c r="E248" s="1">
        <v>43924</v>
      </c>
      <c r="F248" t="s">
        <v>287</v>
      </c>
      <c r="G248">
        <v>3202474</v>
      </c>
      <c r="H248">
        <f t="shared" si="3"/>
        <v>0</v>
      </c>
      <c r="J248" t="s">
        <v>27</v>
      </c>
    </row>
    <row r="249" spans="1:10">
      <c r="A249" s="2" t="s">
        <v>19</v>
      </c>
      <c r="B249" t="s">
        <v>20</v>
      </c>
      <c r="C249">
        <v>94</v>
      </c>
      <c r="D249" t="s">
        <v>42</v>
      </c>
      <c r="E249" s="1">
        <v>43925</v>
      </c>
      <c r="F249" t="s">
        <v>288</v>
      </c>
      <c r="G249">
        <v>3178695</v>
      </c>
      <c r="H249">
        <f t="shared" si="3"/>
        <v>0</v>
      </c>
      <c r="J249" t="s">
        <v>27</v>
      </c>
    </row>
    <row r="250" spans="1:10">
      <c r="A250" s="2" t="s">
        <v>19</v>
      </c>
      <c r="B250" t="s">
        <v>20</v>
      </c>
      <c r="C250">
        <v>94</v>
      </c>
      <c r="D250" t="s">
        <v>42</v>
      </c>
      <c r="E250" s="1">
        <v>43926</v>
      </c>
      <c r="F250" t="s">
        <v>289</v>
      </c>
      <c r="G250">
        <v>3136326</v>
      </c>
      <c r="H250">
        <f t="shared" si="3"/>
        <v>0</v>
      </c>
      <c r="J250" t="s">
        <v>27</v>
      </c>
    </row>
    <row r="251" spans="1:10">
      <c r="A251" s="2" t="s">
        <v>19</v>
      </c>
      <c r="B251" t="s">
        <v>20</v>
      </c>
      <c r="C251">
        <v>94</v>
      </c>
      <c r="D251" t="s">
        <v>42</v>
      </c>
      <c r="E251" s="1">
        <v>43927</v>
      </c>
      <c r="F251" t="s">
        <v>290</v>
      </c>
      <c r="G251">
        <v>3146530</v>
      </c>
      <c r="H251">
        <f t="shared" si="3"/>
        <v>0</v>
      </c>
      <c r="J251" t="s">
        <v>27</v>
      </c>
    </row>
    <row r="252" spans="1:10">
      <c r="A252" s="2" t="s">
        <v>19</v>
      </c>
      <c r="B252" t="s">
        <v>20</v>
      </c>
      <c r="C252">
        <v>94</v>
      </c>
      <c r="D252" t="s">
        <v>42</v>
      </c>
      <c r="E252" s="1">
        <v>43928</v>
      </c>
      <c r="F252" t="s">
        <v>291</v>
      </c>
      <c r="G252">
        <v>3163338</v>
      </c>
      <c r="H252">
        <f t="shared" si="3"/>
        <v>0</v>
      </c>
      <c r="J252" t="s">
        <v>27</v>
      </c>
    </row>
    <row r="253" spans="1:10">
      <c r="A253" s="2" t="s">
        <v>19</v>
      </c>
      <c r="B253" t="s">
        <v>20</v>
      </c>
      <c r="C253">
        <v>94</v>
      </c>
      <c r="D253" t="s">
        <v>42</v>
      </c>
      <c r="E253" s="1">
        <v>43929</v>
      </c>
      <c r="F253" t="s">
        <v>292</v>
      </c>
      <c r="G253">
        <v>3180815</v>
      </c>
      <c r="H253">
        <f t="shared" si="3"/>
        <v>0</v>
      </c>
      <c r="J253" t="s">
        <v>27</v>
      </c>
    </row>
    <row r="254" spans="1:10">
      <c r="A254" s="2" t="s">
        <v>19</v>
      </c>
      <c r="B254" t="s">
        <v>20</v>
      </c>
      <c r="C254">
        <v>94</v>
      </c>
      <c r="D254" t="s">
        <v>42</v>
      </c>
      <c r="E254" s="1">
        <v>43930</v>
      </c>
      <c r="F254" t="s">
        <v>293</v>
      </c>
      <c r="G254">
        <v>3197266</v>
      </c>
      <c r="H254">
        <f t="shared" si="3"/>
        <v>0</v>
      </c>
      <c r="J254" t="s">
        <v>27</v>
      </c>
    </row>
    <row r="255" spans="1:10">
      <c r="A255" s="2" t="s">
        <v>19</v>
      </c>
      <c r="B255" t="s">
        <v>20</v>
      </c>
      <c r="C255">
        <v>94</v>
      </c>
      <c r="D255" t="s">
        <v>42</v>
      </c>
      <c r="E255" s="1">
        <v>43931</v>
      </c>
      <c r="F255" t="s">
        <v>294</v>
      </c>
      <c r="G255">
        <v>3213999</v>
      </c>
      <c r="H255">
        <f t="shared" si="3"/>
        <v>0</v>
      </c>
      <c r="J255" t="s">
        <v>27</v>
      </c>
    </row>
    <row r="256" spans="1:10">
      <c r="A256" s="2" t="s">
        <v>19</v>
      </c>
      <c r="B256" t="s">
        <v>20</v>
      </c>
      <c r="C256">
        <v>94</v>
      </c>
      <c r="D256" t="s">
        <v>42</v>
      </c>
      <c r="E256" s="1">
        <v>43932</v>
      </c>
      <c r="F256" t="s">
        <v>295</v>
      </c>
      <c r="G256">
        <v>3230844</v>
      </c>
      <c r="H256">
        <f t="shared" si="3"/>
        <v>0</v>
      </c>
      <c r="J256" t="s">
        <v>27</v>
      </c>
    </row>
    <row r="257" spans="1:10">
      <c r="A257" s="2" t="s">
        <v>19</v>
      </c>
      <c r="B257" t="s">
        <v>20</v>
      </c>
      <c r="C257">
        <v>94</v>
      </c>
      <c r="D257" t="s">
        <v>42</v>
      </c>
      <c r="E257" s="1">
        <v>43933</v>
      </c>
      <c r="F257" t="s">
        <v>296</v>
      </c>
      <c r="G257">
        <v>3247480</v>
      </c>
      <c r="H257">
        <f t="shared" si="3"/>
        <v>0</v>
      </c>
      <c r="J257" t="s">
        <v>27</v>
      </c>
    </row>
    <row r="258" spans="1:10">
      <c r="A258" s="2" t="s">
        <v>19</v>
      </c>
      <c r="B258" t="s">
        <v>20</v>
      </c>
      <c r="C258">
        <v>94</v>
      </c>
      <c r="D258" t="s">
        <v>42</v>
      </c>
      <c r="E258" s="1">
        <v>43934</v>
      </c>
      <c r="F258" t="s">
        <v>297</v>
      </c>
      <c r="G258">
        <v>3263912</v>
      </c>
      <c r="H258">
        <f t="shared" si="3"/>
        <v>0</v>
      </c>
      <c r="J258" t="s">
        <v>27</v>
      </c>
    </row>
    <row r="259" spans="1:10">
      <c r="A259" s="2" t="s">
        <v>19</v>
      </c>
      <c r="B259" t="s">
        <v>20</v>
      </c>
      <c r="C259">
        <v>94</v>
      </c>
      <c r="D259" t="s">
        <v>42</v>
      </c>
      <c r="E259" s="1">
        <v>43935</v>
      </c>
      <c r="F259" t="s">
        <v>298</v>
      </c>
      <c r="G259">
        <v>3280148</v>
      </c>
      <c r="H259">
        <f t="shared" ref="H259:H322" si="4">IF(TYPE(G259)&lt;&gt;1, 1,0)</f>
        <v>0</v>
      </c>
      <c r="J259" t="s">
        <v>27</v>
      </c>
    </row>
    <row r="260" spans="1:10">
      <c r="A260" s="2" t="s">
        <v>19</v>
      </c>
      <c r="B260" t="s">
        <v>20</v>
      </c>
      <c r="C260">
        <v>94</v>
      </c>
      <c r="D260" t="s">
        <v>42</v>
      </c>
      <c r="E260" s="1">
        <v>43936</v>
      </c>
      <c r="F260" t="s">
        <v>299</v>
      </c>
      <c r="G260">
        <v>3296193</v>
      </c>
      <c r="H260">
        <f t="shared" si="4"/>
        <v>0</v>
      </c>
      <c r="J260" t="s">
        <v>27</v>
      </c>
    </row>
    <row r="261" spans="1:10">
      <c r="A261" s="2" t="s">
        <v>19</v>
      </c>
      <c r="B261" t="s">
        <v>20</v>
      </c>
      <c r="C261">
        <v>94</v>
      </c>
      <c r="D261" t="s">
        <v>42</v>
      </c>
      <c r="E261" s="1">
        <v>43937</v>
      </c>
      <c r="F261" t="s">
        <v>300</v>
      </c>
      <c r="G261">
        <v>3311972</v>
      </c>
      <c r="H261">
        <f t="shared" si="4"/>
        <v>0</v>
      </c>
      <c r="J261" t="s">
        <v>27</v>
      </c>
    </row>
    <row r="262" spans="1:10">
      <c r="A262" s="2" t="s">
        <v>19</v>
      </c>
      <c r="B262" t="s">
        <v>20</v>
      </c>
      <c r="C262">
        <v>94</v>
      </c>
      <c r="D262" t="s">
        <v>42</v>
      </c>
      <c r="E262" s="1">
        <v>43938</v>
      </c>
      <c r="F262" t="s">
        <v>300</v>
      </c>
      <c r="G262">
        <f>G261+($G$265-$G$261)/3</f>
        <v>3327041.3333333335</v>
      </c>
      <c r="H262">
        <f t="shared" si="4"/>
        <v>0</v>
      </c>
      <c r="J262" t="s">
        <v>27</v>
      </c>
    </row>
    <row r="263" spans="1:10">
      <c r="A263" s="2" t="s">
        <v>19</v>
      </c>
      <c r="B263" t="s">
        <v>20</v>
      </c>
      <c r="C263">
        <v>94</v>
      </c>
      <c r="D263" t="s">
        <v>42</v>
      </c>
      <c r="E263" s="1">
        <v>43939</v>
      </c>
      <c r="F263" t="s">
        <v>301</v>
      </c>
      <c r="G263">
        <f>G262+($G$265-$G$261)/3</f>
        <v>3342110.666666667</v>
      </c>
      <c r="H263">
        <f t="shared" si="4"/>
        <v>0</v>
      </c>
      <c r="J263" t="s">
        <v>27</v>
      </c>
    </row>
    <row r="264" spans="1:10">
      <c r="A264" s="2" t="s">
        <v>19</v>
      </c>
      <c r="B264" t="s">
        <v>20</v>
      </c>
      <c r="C264">
        <v>94</v>
      </c>
      <c r="D264" t="s">
        <v>42</v>
      </c>
      <c r="E264" s="1">
        <v>43940</v>
      </c>
      <c r="F264" t="s">
        <v>302</v>
      </c>
      <c r="G264">
        <f>G263+($G$265-$G$261)/3</f>
        <v>3357180.0000000005</v>
      </c>
      <c r="H264">
        <f t="shared" si="4"/>
        <v>0</v>
      </c>
      <c r="J264" t="s">
        <v>27</v>
      </c>
    </row>
    <row r="265" spans="1:10">
      <c r="A265" s="2" t="s">
        <v>19</v>
      </c>
      <c r="B265" t="s">
        <v>20</v>
      </c>
      <c r="C265">
        <v>94</v>
      </c>
      <c r="D265" t="s">
        <v>42</v>
      </c>
      <c r="E265" s="1">
        <v>43941</v>
      </c>
      <c r="F265" t="s">
        <v>303</v>
      </c>
      <c r="G265">
        <v>3357180</v>
      </c>
      <c r="H265">
        <f t="shared" si="4"/>
        <v>0</v>
      </c>
      <c r="J265" t="s">
        <v>27</v>
      </c>
    </row>
    <row r="266" spans="1:10">
      <c r="A266" s="2" t="s">
        <v>19</v>
      </c>
      <c r="B266" t="s">
        <v>20</v>
      </c>
      <c r="C266">
        <v>94</v>
      </c>
      <c r="D266" t="s">
        <v>42</v>
      </c>
      <c r="E266" s="1">
        <v>43942</v>
      </c>
      <c r="F266" t="s">
        <v>303</v>
      </c>
      <c r="G266">
        <f>G265+($G$270-$G$265)/5</f>
        <v>3369659.8</v>
      </c>
      <c r="H266">
        <f t="shared" si="4"/>
        <v>0</v>
      </c>
      <c r="J266" t="s">
        <v>27</v>
      </c>
    </row>
    <row r="267" spans="1:10">
      <c r="A267" s="2" t="s">
        <v>19</v>
      </c>
      <c r="B267" t="s">
        <v>20</v>
      </c>
      <c r="C267">
        <v>94</v>
      </c>
      <c r="D267" t="s">
        <v>42</v>
      </c>
      <c r="E267" s="1">
        <v>43943</v>
      </c>
      <c r="F267" t="s">
        <v>304</v>
      </c>
      <c r="G267">
        <f t="shared" ref="G267:G269" si="5">G266+($G$270-$G$265)/5</f>
        <v>3382139.5999999996</v>
      </c>
      <c r="H267">
        <f t="shared" si="4"/>
        <v>0</v>
      </c>
      <c r="J267" t="s">
        <v>27</v>
      </c>
    </row>
    <row r="268" spans="1:10">
      <c r="A268" s="2" t="s">
        <v>19</v>
      </c>
      <c r="B268" t="s">
        <v>20</v>
      </c>
      <c r="C268">
        <v>94</v>
      </c>
      <c r="D268" t="s">
        <v>42</v>
      </c>
      <c r="E268" s="1">
        <v>43944</v>
      </c>
      <c r="F268" t="s">
        <v>305</v>
      </c>
      <c r="G268">
        <f t="shared" si="5"/>
        <v>3394619.3999999994</v>
      </c>
      <c r="H268">
        <f t="shared" si="4"/>
        <v>0</v>
      </c>
      <c r="J268" t="s">
        <v>27</v>
      </c>
    </row>
    <row r="269" spans="1:10">
      <c r="A269" s="2" t="s">
        <v>19</v>
      </c>
      <c r="B269" t="s">
        <v>20</v>
      </c>
      <c r="C269">
        <v>94</v>
      </c>
      <c r="D269" t="s">
        <v>42</v>
      </c>
      <c r="E269" s="1">
        <v>43945</v>
      </c>
      <c r="F269" t="s">
        <v>306</v>
      </c>
      <c r="G269">
        <f t="shared" si="5"/>
        <v>3407099.1999999993</v>
      </c>
      <c r="H269">
        <f t="shared" si="4"/>
        <v>0</v>
      </c>
      <c r="J269" t="s">
        <v>27</v>
      </c>
    </row>
    <row r="270" spans="1:10">
      <c r="A270" s="2" t="s">
        <v>19</v>
      </c>
      <c r="B270" t="s">
        <v>20</v>
      </c>
      <c r="C270">
        <v>94</v>
      </c>
      <c r="D270" t="s">
        <v>42</v>
      </c>
      <c r="E270" s="1">
        <v>43946</v>
      </c>
      <c r="F270" t="s">
        <v>307</v>
      </c>
      <c r="G270">
        <v>3419579</v>
      </c>
      <c r="H270">
        <f t="shared" si="4"/>
        <v>0</v>
      </c>
      <c r="J270" t="s">
        <v>27</v>
      </c>
    </row>
    <row r="271" spans="1:10">
      <c r="A271" s="2" t="s">
        <v>19</v>
      </c>
      <c r="B271" t="s">
        <v>20</v>
      </c>
      <c r="C271">
        <v>94</v>
      </c>
      <c r="D271" t="s">
        <v>42</v>
      </c>
      <c r="E271" s="1">
        <v>43947</v>
      </c>
      <c r="F271" t="s">
        <v>307</v>
      </c>
      <c r="G271">
        <f>G270+($G$275-$G$270)/5</f>
        <v>3429447.4</v>
      </c>
      <c r="H271">
        <f t="shared" si="4"/>
        <v>0</v>
      </c>
      <c r="J271" t="s">
        <v>27</v>
      </c>
    </row>
    <row r="272" spans="1:10">
      <c r="A272" s="2" t="s">
        <v>19</v>
      </c>
      <c r="B272" t="s">
        <v>20</v>
      </c>
      <c r="C272">
        <v>94</v>
      </c>
      <c r="D272" t="s">
        <v>42</v>
      </c>
      <c r="E272" s="1">
        <v>43948</v>
      </c>
      <c r="F272" t="s">
        <v>308</v>
      </c>
      <c r="G272">
        <f t="shared" ref="G272:G274" si="6">G271+($G$275-$G$270)/5</f>
        <v>3439315.8</v>
      </c>
      <c r="H272">
        <f t="shared" si="4"/>
        <v>0</v>
      </c>
      <c r="J272" t="s">
        <v>27</v>
      </c>
    </row>
    <row r="273" spans="1:10">
      <c r="A273" s="2" t="s">
        <v>19</v>
      </c>
      <c r="B273" t="s">
        <v>20</v>
      </c>
      <c r="C273">
        <v>94</v>
      </c>
      <c r="D273" t="s">
        <v>42</v>
      </c>
      <c r="E273" s="1">
        <v>43949</v>
      </c>
      <c r="F273" t="s">
        <v>309</v>
      </c>
      <c r="G273">
        <f t="shared" si="6"/>
        <v>3449184.1999999997</v>
      </c>
      <c r="H273">
        <f t="shared" si="4"/>
        <v>0</v>
      </c>
      <c r="J273" t="s">
        <v>27</v>
      </c>
    </row>
    <row r="274" spans="1:10">
      <c r="A274" s="2" t="s">
        <v>19</v>
      </c>
      <c r="B274" t="s">
        <v>20</v>
      </c>
      <c r="C274">
        <v>94</v>
      </c>
      <c r="D274" t="s">
        <v>42</v>
      </c>
      <c r="E274" s="1">
        <v>43950</v>
      </c>
      <c r="F274" t="s">
        <v>310</v>
      </c>
      <c r="G274">
        <f t="shared" si="6"/>
        <v>3459052.5999999996</v>
      </c>
      <c r="H274">
        <f t="shared" si="4"/>
        <v>0</v>
      </c>
      <c r="J274" t="s">
        <v>27</v>
      </c>
    </row>
    <row r="275" spans="1:10">
      <c r="A275" s="2" t="s">
        <v>19</v>
      </c>
      <c r="B275" t="s">
        <v>20</v>
      </c>
      <c r="C275">
        <v>94</v>
      </c>
      <c r="D275" t="s">
        <v>42</v>
      </c>
      <c r="E275" s="1">
        <v>43951</v>
      </c>
      <c r="F275" t="s">
        <v>311</v>
      </c>
      <c r="G275">
        <v>3468921</v>
      </c>
      <c r="H275">
        <f t="shared" si="4"/>
        <v>0</v>
      </c>
      <c r="J275" t="s">
        <v>27</v>
      </c>
    </row>
    <row r="276" spans="1:10">
      <c r="A276" s="2" t="s">
        <v>19</v>
      </c>
      <c r="B276" t="s">
        <v>20</v>
      </c>
      <c r="C276">
        <v>94</v>
      </c>
      <c r="D276" t="s">
        <v>42</v>
      </c>
      <c r="E276" s="1">
        <v>43952</v>
      </c>
      <c r="F276" t="s">
        <v>311</v>
      </c>
      <c r="G276">
        <f>G275+($G$279-$G$275)/4</f>
        <v>3478789.5</v>
      </c>
      <c r="H276">
        <f t="shared" si="4"/>
        <v>0</v>
      </c>
      <c r="J276" t="s">
        <v>27</v>
      </c>
    </row>
    <row r="277" spans="1:10">
      <c r="A277" s="2" t="s">
        <v>19</v>
      </c>
      <c r="B277" t="s">
        <v>20</v>
      </c>
      <c r="C277">
        <v>94</v>
      </c>
      <c r="D277" t="s">
        <v>42</v>
      </c>
      <c r="E277" s="1">
        <v>43953</v>
      </c>
      <c r="F277" t="s">
        <v>312</v>
      </c>
      <c r="G277">
        <f>G276+($G$279-$G$275)/4</f>
        <v>3488658</v>
      </c>
      <c r="H277">
        <f t="shared" si="4"/>
        <v>0</v>
      </c>
      <c r="J277" t="s">
        <v>27</v>
      </c>
    </row>
    <row r="278" spans="1:10">
      <c r="A278" s="2" t="s">
        <v>19</v>
      </c>
      <c r="B278" t="s">
        <v>20</v>
      </c>
      <c r="C278">
        <v>94</v>
      </c>
      <c r="D278" t="s">
        <v>42</v>
      </c>
      <c r="E278" s="1">
        <v>43954</v>
      </c>
      <c r="F278" t="s">
        <v>313</v>
      </c>
      <c r="G278">
        <f t="shared" ref="G278" si="7">G277+($G$279-$G$275)/4</f>
        <v>3498526.5</v>
      </c>
      <c r="H278">
        <f t="shared" si="4"/>
        <v>0</v>
      </c>
      <c r="J278" t="s">
        <v>27</v>
      </c>
    </row>
    <row r="279" spans="1:10">
      <c r="A279" s="2" t="s">
        <v>19</v>
      </c>
      <c r="B279" t="s">
        <v>20</v>
      </c>
      <c r="C279">
        <v>94</v>
      </c>
      <c r="D279" t="s">
        <v>42</v>
      </c>
      <c r="E279" s="1">
        <v>43955</v>
      </c>
      <c r="F279" t="s">
        <v>314</v>
      </c>
      <c r="G279">
        <v>3508395</v>
      </c>
      <c r="H279">
        <f t="shared" si="4"/>
        <v>0</v>
      </c>
      <c r="J279" t="s">
        <v>27</v>
      </c>
    </row>
    <row r="280" spans="1:10">
      <c r="A280" s="2" t="s">
        <v>19</v>
      </c>
      <c r="B280" t="s">
        <v>20</v>
      </c>
      <c r="C280">
        <v>94</v>
      </c>
      <c r="D280" t="s">
        <v>42</v>
      </c>
      <c r="E280" s="1">
        <v>43956</v>
      </c>
      <c r="F280" t="s">
        <v>315</v>
      </c>
      <c r="G280">
        <v>3518263</v>
      </c>
      <c r="H280">
        <f t="shared" si="4"/>
        <v>0</v>
      </c>
      <c r="J280" t="s">
        <v>27</v>
      </c>
    </row>
    <row r="281" spans="1:10">
      <c r="A281" s="2" t="s">
        <v>19</v>
      </c>
      <c r="B281" t="s">
        <v>20</v>
      </c>
      <c r="C281">
        <v>94</v>
      </c>
      <c r="D281" t="s">
        <v>42</v>
      </c>
      <c r="E281" s="1">
        <v>43957</v>
      </c>
      <c r="F281" t="s">
        <v>316</v>
      </c>
      <c r="G281">
        <v>3528132</v>
      </c>
      <c r="H281">
        <f t="shared" si="4"/>
        <v>0</v>
      </c>
      <c r="J281" t="s">
        <v>27</v>
      </c>
    </row>
    <row r="282" spans="1:10">
      <c r="A282" s="2" t="s">
        <v>19</v>
      </c>
      <c r="B282" t="s">
        <v>20</v>
      </c>
      <c r="C282">
        <v>94</v>
      </c>
      <c r="D282" t="s">
        <v>42</v>
      </c>
      <c r="E282" s="1">
        <v>43958</v>
      </c>
      <c r="F282" t="s">
        <v>317</v>
      </c>
      <c r="G282">
        <v>3538000</v>
      </c>
      <c r="H282">
        <f t="shared" si="4"/>
        <v>0</v>
      </c>
      <c r="J282" t="s">
        <v>27</v>
      </c>
    </row>
    <row r="283" spans="1:10">
      <c r="A283" s="2" t="s">
        <v>19</v>
      </c>
      <c r="B283" t="s">
        <v>20</v>
      </c>
      <c r="C283">
        <v>94</v>
      </c>
      <c r="D283" t="s">
        <v>42</v>
      </c>
      <c r="E283" s="1">
        <v>43959</v>
      </c>
      <c r="F283" t="s">
        <v>318</v>
      </c>
      <c r="G283">
        <v>3538000</v>
      </c>
      <c r="H283">
        <f t="shared" si="4"/>
        <v>0</v>
      </c>
      <c r="J283" t="s">
        <v>27</v>
      </c>
    </row>
    <row r="284" spans="1:10">
      <c r="A284" s="2" t="s">
        <v>19</v>
      </c>
      <c r="B284" t="s">
        <v>20</v>
      </c>
      <c r="C284">
        <v>94</v>
      </c>
      <c r="D284" t="s">
        <v>42</v>
      </c>
      <c r="E284" s="1">
        <v>43960</v>
      </c>
      <c r="F284" t="s">
        <v>319</v>
      </c>
      <c r="G284">
        <v>3538000</v>
      </c>
      <c r="H284">
        <f t="shared" si="4"/>
        <v>0</v>
      </c>
      <c r="J284" t="s">
        <v>27</v>
      </c>
    </row>
    <row r="285" spans="1:10">
      <c r="A285" s="2" t="s">
        <v>19</v>
      </c>
      <c r="B285" t="s">
        <v>20</v>
      </c>
      <c r="C285">
        <v>94</v>
      </c>
      <c r="D285" t="s">
        <v>42</v>
      </c>
      <c r="E285" s="1">
        <v>43961</v>
      </c>
      <c r="F285" t="s">
        <v>320</v>
      </c>
      <c r="G285">
        <v>3538000</v>
      </c>
      <c r="H285">
        <f t="shared" si="4"/>
        <v>0</v>
      </c>
      <c r="J285" t="s">
        <v>27</v>
      </c>
    </row>
    <row r="286" spans="1:10">
      <c r="A286" s="2" t="s">
        <v>19</v>
      </c>
      <c r="B286" t="s">
        <v>20</v>
      </c>
      <c r="C286">
        <v>94</v>
      </c>
      <c r="D286" t="s">
        <v>42</v>
      </c>
      <c r="E286" s="1">
        <v>43962</v>
      </c>
      <c r="F286" t="s">
        <v>321</v>
      </c>
      <c r="G286">
        <v>3538000</v>
      </c>
      <c r="H286">
        <f t="shared" si="4"/>
        <v>0</v>
      </c>
      <c r="J286" t="s">
        <v>27</v>
      </c>
    </row>
    <row r="287" spans="1:10">
      <c r="A287" s="2" t="s">
        <v>19</v>
      </c>
      <c r="B287" t="s">
        <v>20</v>
      </c>
      <c r="C287">
        <v>94</v>
      </c>
      <c r="D287" t="s">
        <v>42</v>
      </c>
      <c r="E287" s="1">
        <v>43963</v>
      </c>
      <c r="F287" t="s">
        <v>322</v>
      </c>
      <c r="G287">
        <v>3538000</v>
      </c>
      <c r="H287">
        <f t="shared" si="4"/>
        <v>0</v>
      </c>
      <c r="J287" t="s">
        <v>27</v>
      </c>
    </row>
    <row r="288" spans="1:10">
      <c r="A288" s="2" t="s">
        <v>19</v>
      </c>
      <c r="B288" t="s">
        <v>20</v>
      </c>
      <c r="C288">
        <v>94</v>
      </c>
      <c r="D288" t="s">
        <v>42</v>
      </c>
      <c r="E288" s="1">
        <v>43964</v>
      </c>
      <c r="F288" t="s">
        <v>323</v>
      </c>
      <c r="G288">
        <v>3538000</v>
      </c>
      <c r="H288">
        <f t="shared" si="4"/>
        <v>0</v>
      </c>
      <c r="J288" t="s">
        <v>27</v>
      </c>
    </row>
    <row r="289" spans="1:10">
      <c r="A289" s="2" t="s">
        <v>19</v>
      </c>
      <c r="B289" t="s">
        <v>20</v>
      </c>
      <c r="C289">
        <v>94</v>
      </c>
      <c r="D289" t="s">
        <v>42</v>
      </c>
      <c r="E289" s="1">
        <v>43965</v>
      </c>
      <c r="F289" t="s">
        <v>324</v>
      </c>
      <c r="G289">
        <v>3538000</v>
      </c>
      <c r="H289">
        <f t="shared" si="4"/>
        <v>0</v>
      </c>
      <c r="J289" t="s">
        <v>27</v>
      </c>
    </row>
    <row r="290" spans="1:10">
      <c r="A290" s="2" t="s">
        <v>19</v>
      </c>
      <c r="B290" t="s">
        <v>20</v>
      </c>
      <c r="C290">
        <v>94</v>
      </c>
      <c r="D290" t="s">
        <v>42</v>
      </c>
      <c r="E290" s="1">
        <v>43966</v>
      </c>
      <c r="F290" t="s">
        <v>325</v>
      </c>
      <c r="G290">
        <v>3538000</v>
      </c>
      <c r="H290">
        <f t="shared" si="4"/>
        <v>0</v>
      </c>
      <c r="J290" t="s">
        <v>27</v>
      </c>
    </row>
    <row r="291" spans="1:10">
      <c r="A291" s="2" t="s">
        <v>19</v>
      </c>
      <c r="B291" t="s">
        <v>20</v>
      </c>
      <c r="C291">
        <v>94</v>
      </c>
      <c r="D291" t="s">
        <v>42</v>
      </c>
      <c r="E291" s="1">
        <v>43967</v>
      </c>
      <c r="F291" t="s">
        <v>326</v>
      </c>
      <c r="G291">
        <v>3538000</v>
      </c>
      <c r="H291">
        <f t="shared" si="4"/>
        <v>0</v>
      </c>
      <c r="J291" t="s">
        <v>27</v>
      </c>
    </row>
    <row r="292" spans="1:10">
      <c r="A292" s="2" t="s">
        <v>19</v>
      </c>
      <c r="B292" t="s">
        <v>20</v>
      </c>
      <c r="C292">
        <v>94</v>
      </c>
      <c r="D292" t="s">
        <v>42</v>
      </c>
      <c r="E292" s="1">
        <v>43968</v>
      </c>
      <c r="F292" t="s">
        <v>327</v>
      </c>
      <c r="G292">
        <v>3538000</v>
      </c>
      <c r="H292">
        <f t="shared" si="4"/>
        <v>0</v>
      </c>
      <c r="J292" t="s">
        <v>27</v>
      </c>
    </row>
    <row r="293" spans="1:10">
      <c r="A293" s="2" t="s">
        <v>19</v>
      </c>
      <c r="B293" t="s">
        <v>20</v>
      </c>
      <c r="C293">
        <v>94</v>
      </c>
      <c r="D293" t="s">
        <v>42</v>
      </c>
      <c r="E293" s="1">
        <v>43969</v>
      </c>
      <c r="F293" t="s">
        <v>328</v>
      </c>
      <c r="G293">
        <v>3538000</v>
      </c>
      <c r="H293">
        <f t="shared" si="4"/>
        <v>0</v>
      </c>
      <c r="J293" t="s">
        <v>27</v>
      </c>
    </row>
    <row r="294" spans="1:10">
      <c r="A294" s="2" t="s">
        <v>19</v>
      </c>
      <c r="B294" t="s">
        <v>20</v>
      </c>
      <c r="C294">
        <v>94</v>
      </c>
      <c r="D294" t="s">
        <v>42</v>
      </c>
      <c r="E294" s="1">
        <v>43970</v>
      </c>
      <c r="F294" t="s">
        <v>329</v>
      </c>
      <c r="G294">
        <v>3538000</v>
      </c>
      <c r="H294">
        <f t="shared" si="4"/>
        <v>0</v>
      </c>
      <c r="J294" t="s">
        <v>27</v>
      </c>
    </row>
    <row r="295" spans="1:10">
      <c r="A295" s="2" t="s">
        <v>19</v>
      </c>
      <c r="B295" t="s">
        <v>20</v>
      </c>
      <c r="C295">
        <v>94</v>
      </c>
      <c r="D295" t="s">
        <v>42</v>
      </c>
      <c r="E295" s="1">
        <v>43971</v>
      </c>
      <c r="F295" t="s">
        <v>330</v>
      </c>
      <c r="G295">
        <v>3538000</v>
      </c>
      <c r="H295">
        <f t="shared" si="4"/>
        <v>0</v>
      </c>
      <c r="J295" t="s">
        <v>27</v>
      </c>
    </row>
    <row r="296" spans="1:10">
      <c r="A296" s="2" t="s">
        <v>19</v>
      </c>
      <c r="B296" t="s">
        <v>20</v>
      </c>
      <c r="C296">
        <v>94</v>
      </c>
      <c r="D296" t="s">
        <v>42</v>
      </c>
      <c r="E296" s="1">
        <v>43972</v>
      </c>
      <c r="F296" t="s">
        <v>331</v>
      </c>
      <c r="G296">
        <v>3538000</v>
      </c>
      <c r="H296">
        <f t="shared" si="4"/>
        <v>0</v>
      </c>
      <c r="J296" t="s">
        <v>27</v>
      </c>
    </row>
    <row r="297" spans="1:10">
      <c r="A297" s="2" t="s">
        <v>19</v>
      </c>
      <c r="B297" t="s">
        <v>20</v>
      </c>
      <c r="C297">
        <v>94</v>
      </c>
      <c r="D297" t="s">
        <v>42</v>
      </c>
      <c r="E297" s="1">
        <v>43973</v>
      </c>
      <c r="F297" t="s">
        <v>332</v>
      </c>
      <c r="G297">
        <v>3538000</v>
      </c>
      <c r="H297">
        <f t="shared" si="4"/>
        <v>0</v>
      </c>
      <c r="J297" t="s">
        <v>27</v>
      </c>
    </row>
    <row r="298" spans="1:10">
      <c r="A298" s="2" t="s">
        <v>19</v>
      </c>
      <c r="B298" t="s">
        <v>20</v>
      </c>
      <c r="C298">
        <v>94</v>
      </c>
      <c r="D298" t="s">
        <v>42</v>
      </c>
      <c r="E298" s="1">
        <v>43974</v>
      </c>
      <c r="F298" t="s">
        <v>333</v>
      </c>
      <c r="G298">
        <v>3538000</v>
      </c>
      <c r="H298">
        <f t="shared" si="4"/>
        <v>0</v>
      </c>
      <c r="J298" t="s">
        <v>27</v>
      </c>
    </row>
    <row r="299" spans="1:10">
      <c r="A299" s="2" t="s">
        <v>19</v>
      </c>
      <c r="B299" t="s">
        <v>20</v>
      </c>
      <c r="C299">
        <v>94</v>
      </c>
      <c r="D299" t="s">
        <v>42</v>
      </c>
      <c r="E299" s="1">
        <v>43975</v>
      </c>
      <c r="F299" t="s">
        <v>334</v>
      </c>
      <c r="G299">
        <v>3538000</v>
      </c>
      <c r="H299">
        <f t="shared" si="4"/>
        <v>0</v>
      </c>
      <c r="J299" t="s">
        <v>27</v>
      </c>
    </row>
    <row r="300" spans="1:10">
      <c r="A300" s="2" t="s">
        <v>19</v>
      </c>
      <c r="B300" t="s">
        <v>20</v>
      </c>
      <c r="C300">
        <v>94</v>
      </c>
      <c r="D300" t="s">
        <v>42</v>
      </c>
      <c r="E300" s="1">
        <v>43976</v>
      </c>
      <c r="F300" t="s">
        <v>335</v>
      </c>
      <c r="G300">
        <v>3538000</v>
      </c>
      <c r="H300">
        <f t="shared" si="4"/>
        <v>0</v>
      </c>
      <c r="J300" t="s">
        <v>27</v>
      </c>
    </row>
    <row r="301" spans="1:10">
      <c r="A301" s="2" t="s">
        <v>19</v>
      </c>
      <c r="B301" t="s">
        <v>20</v>
      </c>
      <c r="C301">
        <v>94</v>
      </c>
      <c r="D301" t="s">
        <v>42</v>
      </c>
      <c r="E301" s="1">
        <v>43977</v>
      </c>
      <c r="F301" t="s">
        <v>336</v>
      </c>
      <c r="G301">
        <v>3538000</v>
      </c>
      <c r="H301">
        <f t="shared" si="4"/>
        <v>0</v>
      </c>
      <c r="J301" t="s">
        <v>27</v>
      </c>
    </row>
    <row r="302" spans="1:10">
      <c r="A302" s="2" t="s">
        <v>19</v>
      </c>
      <c r="B302" t="s">
        <v>20</v>
      </c>
      <c r="C302">
        <v>94</v>
      </c>
      <c r="D302" t="s">
        <v>42</v>
      </c>
      <c r="E302" s="1">
        <v>43978</v>
      </c>
      <c r="F302" t="s">
        <v>337</v>
      </c>
      <c r="G302">
        <v>3538000</v>
      </c>
      <c r="H302">
        <f t="shared" si="4"/>
        <v>0</v>
      </c>
      <c r="J302" t="s">
        <v>27</v>
      </c>
    </row>
    <row r="303" spans="1:10">
      <c r="A303" s="2" t="s">
        <v>19</v>
      </c>
      <c r="B303" t="s">
        <v>20</v>
      </c>
      <c r="C303">
        <v>94</v>
      </c>
      <c r="D303" t="s">
        <v>42</v>
      </c>
      <c r="E303" s="1">
        <v>43979</v>
      </c>
      <c r="F303" t="s">
        <v>338</v>
      </c>
      <c r="G303">
        <v>3538000</v>
      </c>
      <c r="H303">
        <f t="shared" si="4"/>
        <v>0</v>
      </c>
      <c r="J303" t="s">
        <v>27</v>
      </c>
    </row>
    <row r="304" spans="1:10">
      <c r="A304" s="2" t="s">
        <v>19</v>
      </c>
      <c r="B304" t="s">
        <v>20</v>
      </c>
      <c r="C304">
        <v>94</v>
      </c>
      <c r="D304" t="s">
        <v>42</v>
      </c>
      <c r="E304" s="1">
        <v>43980</v>
      </c>
      <c r="F304" t="s">
        <v>339</v>
      </c>
      <c r="G304">
        <v>3538000</v>
      </c>
      <c r="H304">
        <f t="shared" si="4"/>
        <v>0</v>
      </c>
      <c r="J304" t="s">
        <v>27</v>
      </c>
    </row>
    <row r="305" spans="1:10">
      <c r="A305" s="2" t="s">
        <v>19</v>
      </c>
      <c r="B305" t="s">
        <v>20</v>
      </c>
      <c r="C305">
        <v>94</v>
      </c>
      <c r="D305" t="s">
        <v>42</v>
      </c>
      <c r="E305" s="1">
        <v>43981</v>
      </c>
      <c r="F305" t="s">
        <v>340</v>
      </c>
      <c r="G305">
        <v>3538000</v>
      </c>
      <c r="H305">
        <f t="shared" si="4"/>
        <v>0</v>
      </c>
      <c r="J305" t="s">
        <v>27</v>
      </c>
    </row>
    <row r="306" spans="1:10">
      <c r="A306" s="2" t="s">
        <v>19</v>
      </c>
      <c r="B306" t="s">
        <v>20</v>
      </c>
      <c r="C306">
        <v>94</v>
      </c>
      <c r="D306" t="s">
        <v>42</v>
      </c>
      <c r="E306" s="1">
        <v>43982</v>
      </c>
      <c r="F306" t="s">
        <v>341</v>
      </c>
      <c r="G306">
        <v>3538000</v>
      </c>
      <c r="H306">
        <f t="shared" si="4"/>
        <v>0</v>
      </c>
      <c r="J306" t="s">
        <v>27</v>
      </c>
    </row>
    <row r="307" spans="1:10">
      <c r="A307" s="2" t="s">
        <v>19</v>
      </c>
      <c r="B307" t="s">
        <v>20</v>
      </c>
      <c r="C307">
        <v>94</v>
      </c>
      <c r="D307" t="s">
        <v>42</v>
      </c>
      <c r="E307" s="1">
        <v>43983</v>
      </c>
      <c r="F307" t="s">
        <v>342</v>
      </c>
      <c r="G307">
        <v>3538000</v>
      </c>
      <c r="H307">
        <f t="shared" si="4"/>
        <v>0</v>
      </c>
      <c r="J307" t="s">
        <v>27</v>
      </c>
    </row>
    <row r="308" spans="1:10">
      <c r="A308" s="2" t="s">
        <v>19</v>
      </c>
      <c r="B308" t="s">
        <v>20</v>
      </c>
      <c r="C308">
        <v>94</v>
      </c>
      <c r="D308" t="s">
        <v>42</v>
      </c>
      <c r="E308" s="1">
        <v>43984</v>
      </c>
      <c r="F308" t="s">
        <v>343</v>
      </c>
      <c r="G308">
        <v>3538000</v>
      </c>
      <c r="H308">
        <f t="shared" si="4"/>
        <v>0</v>
      </c>
      <c r="J308" t="s">
        <v>27</v>
      </c>
    </row>
    <row r="309" spans="1:10">
      <c r="A309" s="2" t="s">
        <v>19</v>
      </c>
      <c r="B309" t="s">
        <v>20</v>
      </c>
      <c r="C309">
        <v>94</v>
      </c>
      <c r="D309" t="s">
        <v>42</v>
      </c>
      <c r="E309" s="1">
        <v>43985</v>
      </c>
      <c r="F309" t="s">
        <v>344</v>
      </c>
      <c r="G309">
        <v>3538000</v>
      </c>
      <c r="H309">
        <f t="shared" si="4"/>
        <v>0</v>
      </c>
      <c r="J309" t="s">
        <v>27</v>
      </c>
    </row>
    <row r="310" spans="1:10">
      <c r="A310" s="2" t="s">
        <v>19</v>
      </c>
      <c r="B310" t="s">
        <v>20</v>
      </c>
      <c r="C310">
        <v>94</v>
      </c>
      <c r="D310" t="s">
        <v>42</v>
      </c>
      <c r="E310" s="1">
        <v>43986</v>
      </c>
      <c r="F310" t="s">
        <v>345</v>
      </c>
      <c r="G310">
        <v>3538000</v>
      </c>
      <c r="H310">
        <f t="shared" si="4"/>
        <v>0</v>
      </c>
      <c r="J310" t="s">
        <v>27</v>
      </c>
    </row>
    <row r="311" spans="1:10">
      <c r="A311" s="2" t="s">
        <v>19</v>
      </c>
      <c r="B311" t="s">
        <v>20</v>
      </c>
      <c r="C311">
        <v>94</v>
      </c>
      <c r="D311" t="s">
        <v>42</v>
      </c>
      <c r="E311" s="1">
        <v>43987</v>
      </c>
      <c r="F311" t="s">
        <v>346</v>
      </c>
      <c r="G311">
        <v>3538000</v>
      </c>
      <c r="H311">
        <f t="shared" si="4"/>
        <v>0</v>
      </c>
      <c r="J311" t="s">
        <v>27</v>
      </c>
    </row>
    <row r="312" spans="1:10">
      <c r="A312" s="2" t="s">
        <v>19</v>
      </c>
      <c r="B312" t="s">
        <v>20</v>
      </c>
      <c r="C312">
        <v>94</v>
      </c>
      <c r="D312" t="s">
        <v>42</v>
      </c>
      <c r="E312" s="1">
        <v>43988</v>
      </c>
      <c r="F312" t="s">
        <v>347</v>
      </c>
      <c r="G312">
        <v>3538000</v>
      </c>
      <c r="H312">
        <f t="shared" si="4"/>
        <v>0</v>
      </c>
      <c r="J312" t="s">
        <v>27</v>
      </c>
    </row>
    <row r="313" spans="1:10">
      <c r="A313" s="2" t="s">
        <v>19</v>
      </c>
      <c r="B313" t="s">
        <v>20</v>
      </c>
      <c r="C313">
        <v>94</v>
      </c>
      <c r="D313" t="s">
        <v>42</v>
      </c>
      <c r="E313" s="1">
        <v>43989</v>
      </c>
      <c r="F313" t="s">
        <v>348</v>
      </c>
      <c r="G313">
        <v>3538000</v>
      </c>
      <c r="H313">
        <f t="shared" si="4"/>
        <v>0</v>
      </c>
      <c r="J313" t="s">
        <v>27</v>
      </c>
    </row>
    <row r="314" spans="1:10">
      <c r="A314" s="2" t="s">
        <v>19</v>
      </c>
      <c r="B314" t="s">
        <v>20</v>
      </c>
      <c r="C314">
        <v>94</v>
      </c>
      <c r="D314" t="s">
        <v>42</v>
      </c>
      <c r="E314" s="1">
        <v>43990</v>
      </c>
      <c r="F314" t="s">
        <v>349</v>
      </c>
      <c r="G314">
        <v>3538000</v>
      </c>
      <c r="H314">
        <f t="shared" si="4"/>
        <v>0</v>
      </c>
      <c r="J314" t="s">
        <v>27</v>
      </c>
    </row>
    <row r="315" spans="1:10">
      <c r="A315" s="2" t="s">
        <v>19</v>
      </c>
      <c r="B315" t="s">
        <v>20</v>
      </c>
      <c r="C315">
        <v>94</v>
      </c>
      <c r="D315" t="s">
        <v>42</v>
      </c>
      <c r="E315" s="1">
        <v>43991</v>
      </c>
      <c r="F315" t="s">
        <v>350</v>
      </c>
      <c r="G315">
        <v>3538000</v>
      </c>
      <c r="H315">
        <f t="shared" si="4"/>
        <v>0</v>
      </c>
      <c r="J315" t="s">
        <v>27</v>
      </c>
    </row>
    <row r="316" spans="1:10">
      <c r="A316" s="2" t="s">
        <v>19</v>
      </c>
      <c r="B316" t="s">
        <v>20</v>
      </c>
      <c r="C316">
        <v>94</v>
      </c>
      <c r="D316" t="s">
        <v>42</v>
      </c>
      <c r="E316" s="1">
        <v>43992</v>
      </c>
      <c r="F316" t="s">
        <v>351</v>
      </c>
      <c r="G316">
        <v>3538000</v>
      </c>
      <c r="H316">
        <f t="shared" si="4"/>
        <v>0</v>
      </c>
      <c r="J316" t="s">
        <v>27</v>
      </c>
    </row>
    <row r="317" spans="1:10">
      <c r="A317" s="2" t="s">
        <v>19</v>
      </c>
      <c r="B317" t="s">
        <v>20</v>
      </c>
      <c r="C317">
        <v>94</v>
      </c>
      <c r="D317" t="s">
        <v>42</v>
      </c>
      <c r="E317" s="1">
        <v>43993</v>
      </c>
      <c r="F317" t="s">
        <v>352</v>
      </c>
      <c r="G317">
        <v>3538000</v>
      </c>
      <c r="H317">
        <f t="shared" si="4"/>
        <v>0</v>
      </c>
      <c r="J317" t="s">
        <v>27</v>
      </c>
    </row>
    <row r="318" spans="1:10">
      <c r="A318" s="2" t="s">
        <v>19</v>
      </c>
      <c r="B318" t="s">
        <v>20</v>
      </c>
      <c r="C318">
        <v>94</v>
      </c>
      <c r="D318" t="s">
        <v>42</v>
      </c>
      <c r="E318" s="1">
        <v>43994</v>
      </c>
      <c r="F318" t="s">
        <v>353</v>
      </c>
      <c r="G318">
        <v>3538000</v>
      </c>
      <c r="H318">
        <f t="shared" si="4"/>
        <v>0</v>
      </c>
      <c r="J318" t="s">
        <v>27</v>
      </c>
    </row>
    <row r="319" spans="1:10">
      <c r="A319" s="2" t="s">
        <v>19</v>
      </c>
      <c r="B319" t="s">
        <v>20</v>
      </c>
      <c r="C319">
        <v>94</v>
      </c>
      <c r="D319" t="s">
        <v>42</v>
      </c>
      <c r="E319" s="1">
        <v>43995</v>
      </c>
      <c r="F319" t="s">
        <v>354</v>
      </c>
      <c r="G319">
        <v>3538000</v>
      </c>
      <c r="H319">
        <f t="shared" si="4"/>
        <v>0</v>
      </c>
      <c r="J319" t="s">
        <v>27</v>
      </c>
    </row>
    <row r="320" spans="1:10">
      <c r="A320" s="2" t="s">
        <v>19</v>
      </c>
      <c r="B320" t="s">
        <v>20</v>
      </c>
      <c r="C320">
        <v>94</v>
      </c>
      <c r="D320" t="s">
        <v>42</v>
      </c>
      <c r="E320" s="1">
        <v>43996</v>
      </c>
      <c r="F320" t="s">
        <v>355</v>
      </c>
      <c r="G320">
        <v>3538000</v>
      </c>
      <c r="H320">
        <f t="shared" si="4"/>
        <v>0</v>
      </c>
      <c r="J320" t="s">
        <v>27</v>
      </c>
    </row>
    <row r="321" spans="1:10">
      <c r="A321" s="2" t="s">
        <v>19</v>
      </c>
      <c r="B321" t="s">
        <v>20</v>
      </c>
      <c r="C321">
        <v>94</v>
      </c>
      <c r="D321" t="s">
        <v>42</v>
      </c>
      <c r="E321" s="1">
        <v>43997</v>
      </c>
      <c r="F321" t="s">
        <v>356</v>
      </c>
      <c r="G321">
        <v>3538000</v>
      </c>
      <c r="H321">
        <f t="shared" si="4"/>
        <v>0</v>
      </c>
      <c r="J321" t="s">
        <v>27</v>
      </c>
    </row>
    <row r="322" spans="1:10">
      <c r="A322" s="2" t="s">
        <v>19</v>
      </c>
      <c r="B322" t="s">
        <v>20</v>
      </c>
      <c r="C322">
        <v>94</v>
      </c>
      <c r="D322" t="s">
        <v>42</v>
      </c>
      <c r="E322" s="1">
        <v>43998</v>
      </c>
      <c r="F322" t="s">
        <v>357</v>
      </c>
      <c r="G322">
        <v>3538000</v>
      </c>
      <c r="H322">
        <f t="shared" si="4"/>
        <v>0</v>
      </c>
      <c r="J322" t="s">
        <v>27</v>
      </c>
    </row>
    <row r="323" spans="1:10">
      <c r="A323" s="2" t="s">
        <v>19</v>
      </c>
      <c r="B323" t="s">
        <v>20</v>
      </c>
      <c r="C323">
        <v>94</v>
      </c>
      <c r="D323" t="s">
        <v>42</v>
      </c>
      <c r="E323" s="1">
        <v>43999</v>
      </c>
      <c r="F323" t="s">
        <v>358</v>
      </c>
      <c r="G323">
        <v>3538000</v>
      </c>
      <c r="H323">
        <f t="shared" ref="H323:H386" si="8">IF(TYPE(G323)&lt;&gt;1, 1,0)</f>
        <v>0</v>
      </c>
      <c r="J323" t="s">
        <v>27</v>
      </c>
    </row>
    <row r="324" spans="1:10">
      <c r="A324" s="2" t="s">
        <v>19</v>
      </c>
      <c r="B324" t="s">
        <v>20</v>
      </c>
      <c r="C324">
        <v>94</v>
      </c>
      <c r="D324" t="s">
        <v>42</v>
      </c>
      <c r="E324" s="1">
        <v>44000</v>
      </c>
      <c r="F324" t="s">
        <v>359</v>
      </c>
      <c r="G324">
        <v>3538000</v>
      </c>
      <c r="H324">
        <f t="shared" si="8"/>
        <v>0</v>
      </c>
      <c r="J324" t="s">
        <v>27</v>
      </c>
    </row>
    <row r="325" spans="1:10">
      <c r="A325" s="2" t="s">
        <v>19</v>
      </c>
      <c r="B325" t="s">
        <v>20</v>
      </c>
      <c r="C325">
        <v>94</v>
      </c>
      <c r="D325" t="s">
        <v>42</v>
      </c>
      <c r="E325" s="1">
        <v>44001</v>
      </c>
      <c r="F325" t="s">
        <v>360</v>
      </c>
      <c r="G325">
        <v>3538000</v>
      </c>
      <c r="H325">
        <f t="shared" si="8"/>
        <v>0</v>
      </c>
      <c r="J325" t="s">
        <v>27</v>
      </c>
    </row>
    <row r="326" spans="1:10">
      <c r="A326" s="2" t="s">
        <v>19</v>
      </c>
      <c r="B326" t="s">
        <v>20</v>
      </c>
      <c r="C326">
        <v>94</v>
      </c>
      <c r="D326" t="s">
        <v>42</v>
      </c>
      <c r="E326" s="1">
        <v>44002</v>
      </c>
      <c r="F326" t="s">
        <v>361</v>
      </c>
      <c r="G326">
        <v>3538000</v>
      </c>
      <c r="H326">
        <f t="shared" si="8"/>
        <v>0</v>
      </c>
      <c r="J326" t="s">
        <v>27</v>
      </c>
    </row>
    <row r="327" spans="1:10">
      <c r="A327" s="2" t="s">
        <v>19</v>
      </c>
      <c r="B327" t="s">
        <v>20</v>
      </c>
      <c r="C327">
        <v>94</v>
      </c>
      <c r="D327" t="s">
        <v>42</v>
      </c>
      <c r="E327" s="1">
        <v>44003</v>
      </c>
      <c r="F327" t="s">
        <v>362</v>
      </c>
      <c r="G327">
        <v>3538000</v>
      </c>
      <c r="H327">
        <f t="shared" si="8"/>
        <v>0</v>
      </c>
      <c r="J327" t="s">
        <v>27</v>
      </c>
    </row>
    <row r="328" spans="1:10">
      <c r="A328" s="2" t="s">
        <v>19</v>
      </c>
      <c r="B328" t="s">
        <v>20</v>
      </c>
      <c r="C328">
        <v>94</v>
      </c>
      <c r="D328" t="s">
        <v>42</v>
      </c>
      <c r="E328" s="1">
        <v>44004</v>
      </c>
      <c r="F328" t="s">
        <v>363</v>
      </c>
      <c r="G328">
        <v>3538000</v>
      </c>
      <c r="H328">
        <f t="shared" si="8"/>
        <v>0</v>
      </c>
      <c r="J328" t="s">
        <v>27</v>
      </c>
    </row>
    <row r="329" spans="1:10">
      <c r="A329" s="2" t="s">
        <v>19</v>
      </c>
      <c r="B329" t="s">
        <v>20</v>
      </c>
      <c r="C329">
        <v>94</v>
      </c>
      <c r="D329" t="s">
        <v>42</v>
      </c>
      <c r="E329" s="1">
        <v>44005</v>
      </c>
      <c r="F329" t="s">
        <v>364</v>
      </c>
      <c r="G329">
        <v>3538000</v>
      </c>
      <c r="H329">
        <f t="shared" si="8"/>
        <v>0</v>
      </c>
      <c r="J329" t="s">
        <v>27</v>
      </c>
    </row>
    <row r="330" spans="1:10">
      <c r="A330" s="2" t="s">
        <v>19</v>
      </c>
      <c r="B330" t="s">
        <v>20</v>
      </c>
      <c r="C330">
        <v>94</v>
      </c>
      <c r="D330" t="s">
        <v>42</v>
      </c>
      <c r="E330" s="1">
        <v>44006</v>
      </c>
      <c r="F330" t="s">
        <v>365</v>
      </c>
      <c r="G330">
        <v>3538000</v>
      </c>
      <c r="H330">
        <f t="shared" si="8"/>
        <v>0</v>
      </c>
      <c r="J330" t="s">
        <v>27</v>
      </c>
    </row>
    <row r="331" spans="1:10">
      <c r="A331" s="2" t="s">
        <v>19</v>
      </c>
      <c r="B331" t="s">
        <v>20</v>
      </c>
      <c r="C331">
        <v>94</v>
      </c>
      <c r="D331" t="s">
        <v>42</v>
      </c>
      <c r="E331" s="1">
        <v>44007</v>
      </c>
      <c r="F331" t="s">
        <v>366</v>
      </c>
      <c r="G331">
        <v>3538000</v>
      </c>
      <c r="H331">
        <f t="shared" si="8"/>
        <v>0</v>
      </c>
      <c r="J331" t="s">
        <v>27</v>
      </c>
    </row>
    <row r="332" spans="1:10">
      <c r="A332" s="2" t="s">
        <v>19</v>
      </c>
      <c r="B332" t="s">
        <v>20</v>
      </c>
      <c r="C332">
        <v>94</v>
      </c>
      <c r="D332" t="s">
        <v>42</v>
      </c>
      <c r="E332" s="1">
        <v>44008</v>
      </c>
      <c r="F332" t="s">
        <v>367</v>
      </c>
      <c r="G332">
        <v>3538000</v>
      </c>
      <c r="H332">
        <f t="shared" si="8"/>
        <v>0</v>
      </c>
      <c r="J332" t="s">
        <v>27</v>
      </c>
    </row>
    <row r="333" spans="1:10">
      <c r="A333" s="2" t="s">
        <v>19</v>
      </c>
      <c r="B333" t="s">
        <v>20</v>
      </c>
      <c r="C333">
        <v>94</v>
      </c>
      <c r="D333" t="s">
        <v>42</v>
      </c>
      <c r="E333" s="1">
        <v>44009</v>
      </c>
      <c r="F333" t="s">
        <v>368</v>
      </c>
      <c r="G333">
        <v>3538000</v>
      </c>
      <c r="H333">
        <f t="shared" si="8"/>
        <v>0</v>
      </c>
      <c r="J333" t="s">
        <v>27</v>
      </c>
    </row>
    <row r="334" spans="1:10">
      <c r="A334" s="2" t="s">
        <v>19</v>
      </c>
      <c r="B334" t="s">
        <v>20</v>
      </c>
      <c r="C334">
        <v>94</v>
      </c>
      <c r="D334" t="s">
        <v>42</v>
      </c>
      <c r="E334" s="1">
        <v>44010</v>
      </c>
      <c r="F334" t="s">
        <v>369</v>
      </c>
      <c r="G334">
        <v>3538000</v>
      </c>
      <c r="H334">
        <f t="shared" si="8"/>
        <v>0</v>
      </c>
      <c r="J334" t="s">
        <v>27</v>
      </c>
    </row>
    <row r="335" spans="1:10">
      <c r="A335" s="2" t="s">
        <v>19</v>
      </c>
      <c r="B335" t="s">
        <v>20</v>
      </c>
      <c r="C335">
        <v>94</v>
      </c>
      <c r="D335" t="s">
        <v>42</v>
      </c>
      <c r="E335" s="1">
        <v>44011</v>
      </c>
      <c r="F335" t="s">
        <v>370</v>
      </c>
      <c r="G335">
        <v>3538000</v>
      </c>
      <c r="H335">
        <f t="shared" si="8"/>
        <v>0</v>
      </c>
      <c r="J335" t="s">
        <v>27</v>
      </c>
    </row>
    <row r="336" spans="1:10">
      <c r="A336" s="2" t="s">
        <v>19</v>
      </c>
      <c r="B336" t="s">
        <v>20</v>
      </c>
      <c r="C336">
        <v>94</v>
      </c>
      <c r="D336" t="s">
        <v>42</v>
      </c>
      <c r="E336" s="1">
        <v>44012</v>
      </c>
      <c r="F336" t="s">
        <v>371</v>
      </c>
      <c r="G336">
        <v>3538000</v>
      </c>
      <c r="H336">
        <f t="shared" si="8"/>
        <v>0</v>
      </c>
      <c r="J336" t="s">
        <v>27</v>
      </c>
    </row>
    <row r="337" spans="1:10">
      <c r="A337" s="2" t="s">
        <v>19</v>
      </c>
      <c r="B337" t="s">
        <v>20</v>
      </c>
      <c r="C337">
        <v>94</v>
      </c>
      <c r="D337" t="s">
        <v>42</v>
      </c>
      <c r="E337" s="1">
        <v>44013</v>
      </c>
      <c r="F337" t="s">
        <v>372</v>
      </c>
      <c r="G337">
        <v>3538000</v>
      </c>
      <c r="H337">
        <f t="shared" si="8"/>
        <v>0</v>
      </c>
      <c r="J337" t="s">
        <v>27</v>
      </c>
    </row>
    <row r="338" spans="1:10">
      <c r="A338" s="2" t="s">
        <v>19</v>
      </c>
      <c r="B338" t="s">
        <v>20</v>
      </c>
      <c r="C338">
        <v>94</v>
      </c>
      <c r="D338" t="s">
        <v>42</v>
      </c>
      <c r="E338" s="1">
        <v>44014</v>
      </c>
      <c r="F338" t="s">
        <v>373</v>
      </c>
      <c r="G338">
        <v>3538000</v>
      </c>
      <c r="H338">
        <f t="shared" si="8"/>
        <v>0</v>
      </c>
      <c r="J338" t="s">
        <v>27</v>
      </c>
    </row>
    <row r="339" spans="1:10">
      <c r="A339" s="2" t="s">
        <v>19</v>
      </c>
      <c r="B339" t="s">
        <v>20</v>
      </c>
      <c r="C339">
        <v>94</v>
      </c>
      <c r="D339" t="s">
        <v>42</v>
      </c>
      <c r="E339" s="1">
        <v>44015</v>
      </c>
      <c r="F339" t="s">
        <v>374</v>
      </c>
      <c r="G339">
        <v>3538000</v>
      </c>
      <c r="H339">
        <f t="shared" si="8"/>
        <v>0</v>
      </c>
      <c r="J339" t="s">
        <v>27</v>
      </c>
    </row>
    <row r="340" spans="1:10">
      <c r="A340" s="2" t="s">
        <v>19</v>
      </c>
      <c r="B340" t="s">
        <v>20</v>
      </c>
      <c r="C340">
        <v>94</v>
      </c>
      <c r="D340" t="s">
        <v>42</v>
      </c>
      <c r="E340" s="1">
        <v>44016</v>
      </c>
      <c r="F340" t="s">
        <v>375</v>
      </c>
      <c r="G340">
        <v>3538000</v>
      </c>
      <c r="H340">
        <f t="shared" si="8"/>
        <v>0</v>
      </c>
      <c r="J340" t="s">
        <v>27</v>
      </c>
    </row>
    <row r="341" spans="1:10">
      <c r="A341" s="2" t="s">
        <v>19</v>
      </c>
      <c r="B341" t="s">
        <v>20</v>
      </c>
      <c r="C341">
        <v>94</v>
      </c>
      <c r="D341" t="s">
        <v>42</v>
      </c>
      <c r="E341" s="1">
        <v>44017</v>
      </c>
      <c r="F341" t="s">
        <v>376</v>
      </c>
      <c r="G341">
        <v>3538000</v>
      </c>
      <c r="H341">
        <f t="shared" si="8"/>
        <v>0</v>
      </c>
      <c r="J341" t="s">
        <v>27</v>
      </c>
    </row>
    <row r="342" spans="1:10">
      <c r="A342" s="2" t="s">
        <v>19</v>
      </c>
      <c r="B342" t="s">
        <v>20</v>
      </c>
      <c r="C342">
        <v>94</v>
      </c>
      <c r="D342" t="s">
        <v>42</v>
      </c>
      <c r="E342" s="1">
        <v>44018</v>
      </c>
      <c r="F342" t="s">
        <v>377</v>
      </c>
      <c r="G342">
        <v>3538000</v>
      </c>
      <c r="H342">
        <f t="shared" si="8"/>
        <v>0</v>
      </c>
      <c r="J342" t="s">
        <v>27</v>
      </c>
    </row>
    <row r="343" spans="1:10">
      <c r="A343" s="2" t="s">
        <v>19</v>
      </c>
      <c r="B343" t="s">
        <v>20</v>
      </c>
      <c r="C343">
        <v>94</v>
      </c>
      <c r="D343" t="s">
        <v>42</v>
      </c>
      <c r="E343" s="1">
        <v>44019</v>
      </c>
      <c r="F343" t="s">
        <v>378</v>
      </c>
      <c r="G343">
        <v>3538000</v>
      </c>
      <c r="H343">
        <f t="shared" si="8"/>
        <v>0</v>
      </c>
      <c r="J343" t="s">
        <v>27</v>
      </c>
    </row>
    <row r="344" spans="1:10">
      <c r="A344" s="2" t="s">
        <v>19</v>
      </c>
      <c r="B344" t="s">
        <v>20</v>
      </c>
      <c r="C344">
        <v>94</v>
      </c>
      <c r="D344" t="s">
        <v>42</v>
      </c>
      <c r="E344" s="1">
        <v>44020</v>
      </c>
      <c r="F344" t="s">
        <v>379</v>
      </c>
      <c r="G344">
        <v>3538000</v>
      </c>
      <c r="H344">
        <f t="shared" si="8"/>
        <v>0</v>
      </c>
      <c r="J344" t="s">
        <v>27</v>
      </c>
    </row>
    <row r="345" spans="1:10">
      <c r="A345" s="2" t="s">
        <v>19</v>
      </c>
      <c r="B345" t="s">
        <v>20</v>
      </c>
      <c r="C345">
        <v>94</v>
      </c>
      <c r="D345" t="s">
        <v>42</v>
      </c>
      <c r="E345" s="1">
        <v>44021</v>
      </c>
      <c r="F345" t="s">
        <v>380</v>
      </c>
      <c r="G345">
        <v>3538000</v>
      </c>
      <c r="H345">
        <f t="shared" si="8"/>
        <v>0</v>
      </c>
      <c r="J345" t="s">
        <v>27</v>
      </c>
    </row>
    <row r="346" spans="1:10">
      <c r="A346" s="2" t="s">
        <v>19</v>
      </c>
      <c r="B346" t="s">
        <v>20</v>
      </c>
      <c r="C346">
        <v>94</v>
      </c>
      <c r="D346" t="s">
        <v>42</v>
      </c>
      <c r="E346" s="1">
        <v>44022</v>
      </c>
      <c r="F346" t="s">
        <v>381</v>
      </c>
      <c r="G346">
        <v>3538000</v>
      </c>
      <c r="H346">
        <f t="shared" si="8"/>
        <v>0</v>
      </c>
      <c r="J346" t="s">
        <v>27</v>
      </c>
    </row>
    <row r="347" spans="1:10">
      <c r="A347" s="2" t="s">
        <v>19</v>
      </c>
      <c r="B347" t="s">
        <v>20</v>
      </c>
      <c r="C347">
        <v>94</v>
      </c>
      <c r="D347" t="s">
        <v>42</v>
      </c>
      <c r="E347" s="1">
        <v>44023</v>
      </c>
      <c r="F347" t="s">
        <v>382</v>
      </c>
      <c r="G347">
        <v>3538000</v>
      </c>
      <c r="H347">
        <f t="shared" si="8"/>
        <v>0</v>
      </c>
      <c r="J347" t="s">
        <v>27</v>
      </c>
    </row>
    <row r="348" spans="1:10">
      <c r="A348" s="2" t="s">
        <v>19</v>
      </c>
      <c r="B348" t="s">
        <v>20</v>
      </c>
      <c r="C348">
        <v>94</v>
      </c>
      <c r="D348" t="s">
        <v>42</v>
      </c>
      <c r="E348" s="1">
        <v>44024</v>
      </c>
      <c r="F348" t="s">
        <v>383</v>
      </c>
      <c r="G348">
        <v>3538000</v>
      </c>
      <c r="H348">
        <f t="shared" si="8"/>
        <v>0</v>
      </c>
      <c r="J348" t="s">
        <v>27</v>
      </c>
    </row>
    <row r="349" spans="1:10">
      <c r="A349" s="2" t="s">
        <v>19</v>
      </c>
      <c r="B349" t="s">
        <v>20</v>
      </c>
      <c r="C349">
        <v>94</v>
      </c>
      <c r="D349" t="s">
        <v>42</v>
      </c>
      <c r="E349" s="1">
        <v>44025</v>
      </c>
      <c r="F349" t="s">
        <v>384</v>
      </c>
      <c r="G349">
        <v>3538000</v>
      </c>
      <c r="H349">
        <f t="shared" si="8"/>
        <v>0</v>
      </c>
      <c r="J349" t="s">
        <v>27</v>
      </c>
    </row>
    <row r="350" spans="1:10">
      <c r="A350" s="2" t="s">
        <v>19</v>
      </c>
      <c r="B350" t="s">
        <v>20</v>
      </c>
      <c r="C350">
        <v>94</v>
      </c>
      <c r="D350" t="s">
        <v>42</v>
      </c>
      <c r="E350" s="1">
        <v>44026</v>
      </c>
      <c r="F350" t="s">
        <v>385</v>
      </c>
      <c r="G350">
        <v>3538000</v>
      </c>
      <c r="H350">
        <f t="shared" si="8"/>
        <v>0</v>
      </c>
      <c r="J350" t="s">
        <v>27</v>
      </c>
    </row>
    <row r="351" spans="1:10">
      <c r="A351" s="2" t="s">
        <v>19</v>
      </c>
      <c r="B351" t="s">
        <v>20</v>
      </c>
      <c r="C351">
        <v>94</v>
      </c>
      <c r="D351" t="s">
        <v>42</v>
      </c>
      <c r="E351" s="1">
        <v>44027</v>
      </c>
      <c r="F351" t="s">
        <v>386</v>
      </c>
      <c r="G351">
        <v>3538000</v>
      </c>
      <c r="H351">
        <f t="shared" si="8"/>
        <v>0</v>
      </c>
      <c r="J351" t="s">
        <v>27</v>
      </c>
    </row>
    <row r="352" spans="1:10">
      <c r="A352" s="2" t="s">
        <v>19</v>
      </c>
      <c r="B352" t="s">
        <v>20</v>
      </c>
      <c r="C352">
        <v>94</v>
      </c>
      <c r="D352" t="s">
        <v>42</v>
      </c>
      <c r="E352" s="1">
        <v>44028</v>
      </c>
      <c r="F352" t="s">
        <v>387</v>
      </c>
      <c r="G352">
        <v>3538000</v>
      </c>
      <c r="H352">
        <f t="shared" si="8"/>
        <v>0</v>
      </c>
      <c r="J352" t="s">
        <v>27</v>
      </c>
    </row>
    <row r="353" spans="1:10">
      <c r="A353" s="2" t="s">
        <v>19</v>
      </c>
      <c r="B353" t="s">
        <v>20</v>
      </c>
      <c r="C353">
        <v>94</v>
      </c>
      <c r="D353" t="s">
        <v>42</v>
      </c>
      <c r="E353" s="1">
        <v>44029</v>
      </c>
      <c r="F353" t="s">
        <v>388</v>
      </c>
      <c r="G353">
        <v>3538000</v>
      </c>
      <c r="H353">
        <f t="shared" si="8"/>
        <v>0</v>
      </c>
      <c r="J353" t="s">
        <v>27</v>
      </c>
    </row>
    <row r="354" spans="1:10">
      <c r="A354" s="2" t="s">
        <v>19</v>
      </c>
      <c r="B354" t="s">
        <v>20</v>
      </c>
      <c r="C354">
        <v>94</v>
      </c>
      <c r="D354" t="s">
        <v>42</v>
      </c>
      <c r="E354" s="1">
        <v>44030</v>
      </c>
      <c r="F354" t="s">
        <v>389</v>
      </c>
      <c r="G354">
        <v>3538000</v>
      </c>
      <c r="H354">
        <f t="shared" si="8"/>
        <v>0</v>
      </c>
      <c r="J354" t="s">
        <v>27</v>
      </c>
    </row>
    <row r="355" spans="1:10">
      <c r="A355" s="2" t="s">
        <v>19</v>
      </c>
      <c r="B355" t="s">
        <v>20</v>
      </c>
      <c r="C355">
        <v>94</v>
      </c>
      <c r="D355" t="s">
        <v>42</v>
      </c>
      <c r="E355" s="1">
        <v>44031</v>
      </c>
      <c r="F355" t="s">
        <v>390</v>
      </c>
      <c r="G355">
        <v>3538000</v>
      </c>
      <c r="H355">
        <f t="shared" si="8"/>
        <v>0</v>
      </c>
      <c r="J355" t="s">
        <v>27</v>
      </c>
    </row>
    <row r="356" spans="1:10">
      <c r="A356" s="2" t="s">
        <v>19</v>
      </c>
      <c r="B356" t="s">
        <v>20</v>
      </c>
      <c r="C356">
        <v>94</v>
      </c>
      <c r="D356" t="s">
        <v>42</v>
      </c>
      <c r="E356" s="1">
        <v>44032</v>
      </c>
      <c r="F356" t="s">
        <v>391</v>
      </c>
      <c r="G356">
        <v>3538000</v>
      </c>
      <c r="H356">
        <f t="shared" si="8"/>
        <v>0</v>
      </c>
      <c r="J356" t="s">
        <v>27</v>
      </c>
    </row>
    <row r="357" spans="1:10">
      <c r="A357" s="2" t="s">
        <v>19</v>
      </c>
      <c r="B357" t="s">
        <v>20</v>
      </c>
      <c r="C357">
        <v>94</v>
      </c>
      <c r="D357" t="s">
        <v>42</v>
      </c>
      <c r="E357" s="1">
        <v>44033</v>
      </c>
      <c r="F357" t="s">
        <v>392</v>
      </c>
      <c r="G357">
        <v>3538000</v>
      </c>
      <c r="H357">
        <f t="shared" si="8"/>
        <v>0</v>
      </c>
      <c r="J357" t="s">
        <v>27</v>
      </c>
    </row>
    <row r="358" spans="1:10">
      <c r="A358" s="2" t="s">
        <v>19</v>
      </c>
      <c r="B358" t="s">
        <v>20</v>
      </c>
      <c r="C358">
        <v>94</v>
      </c>
      <c r="D358" t="s">
        <v>42</v>
      </c>
      <c r="E358" s="1">
        <v>44034</v>
      </c>
      <c r="F358" t="s">
        <v>393</v>
      </c>
      <c r="G358">
        <v>3538000</v>
      </c>
      <c r="H358">
        <f t="shared" si="8"/>
        <v>0</v>
      </c>
      <c r="J358" t="s">
        <v>27</v>
      </c>
    </row>
    <row r="359" spans="1:10">
      <c r="A359" s="2" t="s">
        <v>19</v>
      </c>
      <c r="B359" t="s">
        <v>20</v>
      </c>
      <c r="C359">
        <v>94</v>
      </c>
      <c r="D359" t="s">
        <v>42</v>
      </c>
      <c r="E359" s="1">
        <v>44035</v>
      </c>
      <c r="F359" t="s">
        <v>394</v>
      </c>
      <c r="G359">
        <v>3538000</v>
      </c>
      <c r="H359">
        <f t="shared" si="8"/>
        <v>0</v>
      </c>
      <c r="J359" t="s">
        <v>27</v>
      </c>
    </row>
    <row r="360" spans="1:10">
      <c r="A360" s="2" t="s">
        <v>19</v>
      </c>
      <c r="B360" t="s">
        <v>20</v>
      </c>
      <c r="C360">
        <v>94</v>
      </c>
      <c r="D360" t="s">
        <v>42</v>
      </c>
      <c r="E360" s="1">
        <v>44036</v>
      </c>
      <c r="F360" t="s">
        <v>395</v>
      </c>
      <c r="G360">
        <v>3538000</v>
      </c>
      <c r="H360">
        <f t="shared" si="8"/>
        <v>0</v>
      </c>
      <c r="J360" t="s">
        <v>27</v>
      </c>
    </row>
    <row r="361" spans="1:10">
      <c r="A361" s="2" t="s">
        <v>19</v>
      </c>
      <c r="B361" t="s">
        <v>20</v>
      </c>
      <c r="C361">
        <v>94</v>
      </c>
      <c r="D361" t="s">
        <v>42</v>
      </c>
      <c r="E361" s="1">
        <v>44037</v>
      </c>
      <c r="F361" t="s">
        <v>396</v>
      </c>
      <c r="G361">
        <v>3538000</v>
      </c>
      <c r="H361">
        <f t="shared" si="8"/>
        <v>0</v>
      </c>
      <c r="J361" t="s">
        <v>27</v>
      </c>
    </row>
    <row r="362" spans="1:10">
      <c r="A362" s="2" t="s">
        <v>19</v>
      </c>
      <c r="B362" t="s">
        <v>20</v>
      </c>
      <c r="C362">
        <v>94</v>
      </c>
      <c r="D362" t="s">
        <v>42</v>
      </c>
      <c r="E362" s="1">
        <v>44038</v>
      </c>
      <c r="F362" t="s">
        <v>397</v>
      </c>
      <c r="G362">
        <v>3538000</v>
      </c>
      <c r="H362">
        <f t="shared" si="8"/>
        <v>0</v>
      </c>
      <c r="J362" t="s">
        <v>27</v>
      </c>
    </row>
    <row r="363" spans="1:10">
      <c r="A363" s="2" t="s">
        <v>19</v>
      </c>
      <c r="B363" t="s">
        <v>20</v>
      </c>
      <c r="C363">
        <v>94</v>
      </c>
      <c r="D363" t="s">
        <v>42</v>
      </c>
      <c r="E363" s="1">
        <v>44039</v>
      </c>
      <c r="F363" t="s">
        <v>398</v>
      </c>
      <c r="G363">
        <v>3538000</v>
      </c>
      <c r="H363">
        <f t="shared" si="8"/>
        <v>0</v>
      </c>
      <c r="J363" t="s">
        <v>27</v>
      </c>
    </row>
    <row r="364" spans="1:10">
      <c r="A364" s="2" t="s">
        <v>19</v>
      </c>
      <c r="B364" t="s">
        <v>20</v>
      </c>
      <c r="C364">
        <v>94</v>
      </c>
      <c r="D364" t="s">
        <v>42</v>
      </c>
      <c r="E364" s="1">
        <v>44040</v>
      </c>
      <c r="F364" t="s">
        <v>399</v>
      </c>
      <c r="G364">
        <v>3538000</v>
      </c>
      <c r="H364">
        <f t="shared" si="8"/>
        <v>0</v>
      </c>
      <c r="J364" t="s">
        <v>27</v>
      </c>
    </row>
    <row r="365" spans="1:10">
      <c r="A365" s="2" t="s">
        <v>19</v>
      </c>
      <c r="B365" t="s">
        <v>20</v>
      </c>
      <c r="C365">
        <v>94</v>
      </c>
      <c r="D365" t="s">
        <v>42</v>
      </c>
      <c r="E365" s="1">
        <v>44041</v>
      </c>
      <c r="F365" t="s">
        <v>400</v>
      </c>
      <c r="G365">
        <v>3538000</v>
      </c>
      <c r="H365">
        <f t="shared" si="8"/>
        <v>0</v>
      </c>
      <c r="J365" t="s">
        <v>27</v>
      </c>
    </row>
    <row r="366" spans="1:10">
      <c r="A366" s="2" t="s">
        <v>19</v>
      </c>
      <c r="B366" t="s">
        <v>20</v>
      </c>
      <c r="C366">
        <v>94</v>
      </c>
      <c r="D366" t="s">
        <v>42</v>
      </c>
      <c r="E366" s="1">
        <v>44042</v>
      </c>
      <c r="F366" t="s">
        <v>401</v>
      </c>
      <c r="G366">
        <v>3538000</v>
      </c>
      <c r="H366">
        <f t="shared" si="8"/>
        <v>0</v>
      </c>
      <c r="J366" t="s">
        <v>27</v>
      </c>
    </row>
    <row r="367" spans="1:10">
      <c r="A367" s="2" t="s">
        <v>19</v>
      </c>
      <c r="B367" t="s">
        <v>20</v>
      </c>
      <c r="C367">
        <v>94</v>
      </c>
      <c r="D367" t="s">
        <v>42</v>
      </c>
      <c r="E367" s="1">
        <v>44043</v>
      </c>
      <c r="F367" t="s">
        <v>402</v>
      </c>
      <c r="G367">
        <v>3538000</v>
      </c>
      <c r="H367">
        <f t="shared" si="8"/>
        <v>0</v>
      </c>
      <c r="J367" t="s">
        <v>27</v>
      </c>
    </row>
    <row r="368" spans="1:10">
      <c r="A368" s="2" t="s">
        <v>19</v>
      </c>
      <c r="B368" t="s">
        <v>20</v>
      </c>
      <c r="C368">
        <v>94</v>
      </c>
      <c r="D368" t="s">
        <v>42</v>
      </c>
      <c r="E368" s="1">
        <v>44044</v>
      </c>
      <c r="F368" t="s">
        <v>403</v>
      </c>
      <c r="G368">
        <v>3538000</v>
      </c>
      <c r="H368">
        <f t="shared" si="8"/>
        <v>0</v>
      </c>
      <c r="J368" t="s">
        <v>27</v>
      </c>
    </row>
    <row r="369" spans="1:10">
      <c r="A369" s="2" t="s">
        <v>19</v>
      </c>
      <c r="B369" t="s">
        <v>20</v>
      </c>
      <c r="C369">
        <v>94</v>
      </c>
      <c r="D369" t="s">
        <v>42</v>
      </c>
      <c r="E369" s="1">
        <v>44045</v>
      </c>
      <c r="F369" t="s">
        <v>404</v>
      </c>
      <c r="G369">
        <v>3538000</v>
      </c>
      <c r="H369">
        <f t="shared" si="8"/>
        <v>0</v>
      </c>
      <c r="J369" t="s">
        <v>27</v>
      </c>
    </row>
    <row r="370" spans="1:10">
      <c r="A370" s="2" t="s">
        <v>19</v>
      </c>
      <c r="B370" t="s">
        <v>20</v>
      </c>
      <c r="C370">
        <v>94</v>
      </c>
      <c r="D370" t="s">
        <v>42</v>
      </c>
      <c r="E370" s="1">
        <v>44046</v>
      </c>
      <c r="F370" t="s">
        <v>405</v>
      </c>
      <c r="G370">
        <v>3538000</v>
      </c>
      <c r="H370">
        <f t="shared" si="8"/>
        <v>0</v>
      </c>
      <c r="J370" t="s">
        <v>27</v>
      </c>
    </row>
    <row r="371" spans="1:10">
      <c r="A371" s="2" t="s">
        <v>19</v>
      </c>
      <c r="B371" t="s">
        <v>20</v>
      </c>
      <c r="C371">
        <v>94</v>
      </c>
      <c r="D371" t="s">
        <v>42</v>
      </c>
      <c r="E371" s="1">
        <v>44047</v>
      </c>
      <c r="F371" t="s">
        <v>406</v>
      </c>
      <c r="G371">
        <v>3538000</v>
      </c>
      <c r="H371">
        <f t="shared" si="8"/>
        <v>0</v>
      </c>
      <c r="J371" t="s">
        <v>27</v>
      </c>
    </row>
    <row r="372" spans="1:10">
      <c r="A372" s="2" t="s">
        <v>19</v>
      </c>
      <c r="B372" t="s">
        <v>20</v>
      </c>
      <c r="C372">
        <v>94</v>
      </c>
      <c r="D372" t="s">
        <v>42</v>
      </c>
      <c r="E372" s="1">
        <v>44048</v>
      </c>
      <c r="F372" t="s">
        <v>407</v>
      </c>
      <c r="G372">
        <v>3538000</v>
      </c>
      <c r="H372">
        <f t="shared" si="8"/>
        <v>0</v>
      </c>
      <c r="J372" t="s">
        <v>27</v>
      </c>
    </row>
    <row r="373" spans="1:10">
      <c r="A373" s="2" t="s">
        <v>19</v>
      </c>
      <c r="B373" t="s">
        <v>20</v>
      </c>
      <c r="C373">
        <v>94</v>
      </c>
      <c r="D373" t="s">
        <v>42</v>
      </c>
      <c r="E373" s="1">
        <v>44049</v>
      </c>
      <c r="F373" t="s">
        <v>408</v>
      </c>
      <c r="G373">
        <v>3538000</v>
      </c>
      <c r="H373">
        <f t="shared" si="8"/>
        <v>0</v>
      </c>
      <c r="J373" t="s">
        <v>27</v>
      </c>
    </row>
    <row r="374" spans="1:10">
      <c r="A374" s="2" t="s">
        <v>19</v>
      </c>
      <c r="B374" t="s">
        <v>20</v>
      </c>
      <c r="C374">
        <v>94</v>
      </c>
      <c r="D374" t="s">
        <v>42</v>
      </c>
      <c r="E374" s="1">
        <v>44050</v>
      </c>
      <c r="F374" t="s">
        <v>409</v>
      </c>
      <c r="G374">
        <v>3538000</v>
      </c>
      <c r="H374">
        <f t="shared" si="8"/>
        <v>0</v>
      </c>
      <c r="J374" t="s">
        <v>27</v>
      </c>
    </row>
    <row r="375" spans="1:10">
      <c r="A375" s="2" t="s">
        <v>19</v>
      </c>
      <c r="B375" t="s">
        <v>20</v>
      </c>
      <c r="C375">
        <v>94</v>
      </c>
      <c r="D375" t="s">
        <v>42</v>
      </c>
      <c r="E375" s="1">
        <v>44051</v>
      </c>
      <c r="F375" t="s">
        <v>410</v>
      </c>
      <c r="G375">
        <v>3538000</v>
      </c>
      <c r="H375">
        <f t="shared" si="8"/>
        <v>0</v>
      </c>
      <c r="J375" t="s">
        <v>27</v>
      </c>
    </row>
    <row r="376" spans="1:10">
      <c r="A376" s="2" t="s">
        <v>19</v>
      </c>
      <c r="B376" t="s">
        <v>20</v>
      </c>
      <c r="C376">
        <v>94</v>
      </c>
      <c r="D376" t="s">
        <v>42</v>
      </c>
      <c r="E376" s="1">
        <v>44052</v>
      </c>
      <c r="F376" t="s">
        <v>411</v>
      </c>
      <c r="G376">
        <v>3538000</v>
      </c>
      <c r="H376">
        <f t="shared" si="8"/>
        <v>0</v>
      </c>
      <c r="J376" t="s">
        <v>27</v>
      </c>
    </row>
    <row r="377" spans="1:10">
      <c r="A377" s="2" t="s">
        <v>19</v>
      </c>
      <c r="B377" t="s">
        <v>20</v>
      </c>
      <c r="C377">
        <v>94</v>
      </c>
      <c r="D377" t="s">
        <v>42</v>
      </c>
      <c r="E377" s="1">
        <v>44053</v>
      </c>
      <c r="F377" t="s">
        <v>412</v>
      </c>
      <c r="G377">
        <v>3538000</v>
      </c>
      <c r="H377">
        <f t="shared" si="8"/>
        <v>0</v>
      </c>
      <c r="J377" t="s">
        <v>27</v>
      </c>
    </row>
    <row r="378" spans="1:10">
      <c r="A378" s="2" t="s">
        <v>19</v>
      </c>
      <c r="B378" t="s">
        <v>20</v>
      </c>
      <c r="C378">
        <v>94</v>
      </c>
      <c r="D378" t="s">
        <v>42</v>
      </c>
      <c r="E378" s="1">
        <v>44054</v>
      </c>
      <c r="F378" t="s">
        <v>413</v>
      </c>
      <c r="G378">
        <v>3538000</v>
      </c>
      <c r="H378">
        <f t="shared" si="8"/>
        <v>0</v>
      </c>
      <c r="J378" t="s">
        <v>27</v>
      </c>
    </row>
    <row r="379" spans="1:10">
      <c r="A379" s="2" t="s">
        <v>19</v>
      </c>
      <c r="B379" t="s">
        <v>20</v>
      </c>
      <c r="C379">
        <v>94</v>
      </c>
      <c r="D379" t="s">
        <v>42</v>
      </c>
      <c r="E379" s="1">
        <v>44055</v>
      </c>
      <c r="F379" t="s">
        <v>414</v>
      </c>
      <c r="G379">
        <v>3538000</v>
      </c>
      <c r="H379">
        <f t="shared" si="8"/>
        <v>0</v>
      </c>
      <c r="J379" t="s">
        <v>27</v>
      </c>
    </row>
    <row r="380" spans="1:10">
      <c r="A380" s="2" t="s">
        <v>19</v>
      </c>
      <c r="B380" t="s">
        <v>20</v>
      </c>
      <c r="C380">
        <v>94</v>
      </c>
      <c r="D380" t="s">
        <v>42</v>
      </c>
      <c r="E380" s="1">
        <v>44056</v>
      </c>
      <c r="F380" t="s">
        <v>415</v>
      </c>
      <c r="G380">
        <v>3538000</v>
      </c>
      <c r="H380">
        <f t="shared" si="8"/>
        <v>0</v>
      </c>
      <c r="J380" t="s">
        <v>27</v>
      </c>
    </row>
    <row r="381" spans="1:10">
      <c r="A381" s="2" t="s">
        <v>19</v>
      </c>
      <c r="B381" t="s">
        <v>20</v>
      </c>
      <c r="C381">
        <v>94</v>
      </c>
      <c r="D381" t="s">
        <v>42</v>
      </c>
      <c r="E381" s="1">
        <v>44057</v>
      </c>
      <c r="F381" t="s">
        <v>416</v>
      </c>
      <c r="G381">
        <v>3538000</v>
      </c>
      <c r="H381">
        <f t="shared" si="8"/>
        <v>0</v>
      </c>
      <c r="J381" t="s">
        <v>27</v>
      </c>
    </row>
    <row r="382" spans="1:10">
      <c r="A382" s="2" t="s">
        <v>19</v>
      </c>
      <c r="B382" t="s">
        <v>20</v>
      </c>
      <c r="C382">
        <v>94</v>
      </c>
      <c r="D382" t="s">
        <v>42</v>
      </c>
      <c r="E382" s="1">
        <v>44058</v>
      </c>
      <c r="F382" t="s">
        <v>417</v>
      </c>
      <c r="G382">
        <v>3538000</v>
      </c>
      <c r="H382">
        <f t="shared" si="8"/>
        <v>0</v>
      </c>
      <c r="J382" t="s">
        <v>27</v>
      </c>
    </row>
    <row r="383" spans="1:10">
      <c r="A383" s="2" t="s">
        <v>19</v>
      </c>
      <c r="B383" t="s">
        <v>20</v>
      </c>
      <c r="C383">
        <v>94</v>
      </c>
      <c r="D383" t="s">
        <v>42</v>
      </c>
      <c r="E383" s="1">
        <v>44059</v>
      </c>
      <c r="F383" t="s">
        <v>418</v>
      </c>
      <c r="G383">
        <v>3538000</v>
      </c>
      <c r="H383">
        <f t="shared" si="8"/>
        <v>0</v>
      </c>
      <c r="J383" t="s">
        <v>27</v>
      </c>
    </row>
    <row r="384" spans="1:10">
      <c r="A384" s="2" t="s">
        <v>19</v>
      </c>
      <c r="B384" t="s">
        <v>20</v>
      </c>
      <c r="C384">
        <v>94</v>
      </c>
      <c r="D384" t="s">
        <v>42</v>
      </c>
      <c r="E384" s="1">
        <v>44060</v>
      </c>
      <c r="F384" t="s">
        <v>419</v>
      </c>
      <c r="G384">
        <v>3538000</v>
      </c>
      <c r="H384">
        <f t="shared" si="8"/>
        <v>0</v>
      </c>
      <c r="J384" t="s">
        <v>27</v>
      </c>
    </row>
    <row r="385" spans="1:10">
      <c r="A385" s="2" t="s">
        <v>19</v>
      </c>
      <c r="B385" t="s">
        <v>20</v>
      </c>
      <c r="C385">
        <v>94</v>
      </c>
      <c r="D385" t="s">
        <v>42</v>
      </c>
      <c r="E385" s="1">
        <v>44061</v>
      </c>
      <c r="F385" t="s">
        <v>420</v>
      </c>
      <c r="G385">
        <v>3538000</v>
      </c>
      <c r="H385">
        <f t="shared" si="8"/>
        <v>0</v>
      </c>
      <c r="J385" t="s">
        <v>27</v>
      </c>
    </row>
    <row r="386" spans="1:10">
      <c r="A386" s="2" t="s">
        <v>19</v>
      </c>
      <c r="B386" t="s">
        <v>20</v>
      </c>
      <c r="C386">
        <v>94</v>
      </c>
      <c r="D386" t="s">
        <v>42</v>
      </c>
      <c r="E386" s="1">
        <v>44062</v>
      </c>
      <c r="F386" t="s">
        <v>421</v>
      </c>
      <c r="G386">
        <v>3538000</v>
      </c>
      <c r="H386">
        <f t="shared" si="8"/>
        <v>0</v>
      </c>
      <c r="J386" t="s">
        <v>27</v>
      </c>
    </row>
    <row r="387" spans="1:10">
      <c r="A387" s="2" t="s">
        <v>19</v>
      </c>
      <c r="B387" t="s">
        <v>20</v>
      </c>
      <c r="C387">
        <v>94</v>
      </c>
      <c r="D387" t="s">
        <v>42</v>
      </c>
      <c r="E387" s="1">
        <v>44063</v>
      </c>
      <c r="F387" t="s">
        <v>422</v>
      </c>
      <c r="G387">
        <v>3538000</v>
      </c>
      <c r="H387">
        <f t="shared" ref="H387:H399" si="9">IF(TYPE(G387)&lt;&gt;1, 1,0)</f>
        <v>0</v>
      </c>
      <c r="J387" t="s">
        <v>27</v>
      </c>
    </row>
    <row r="388" spans="1:10">
      <c r="A388" s="2" t="s">
        <v>19</v>
      </c>
      <c r="B388" t="s">
        <v>20</v>
      </c>
      <c r="C388">
        <v>94</v>
      </c>
      <c r="D388" t="s">
        <v>42</v>
      </c>
      <c r="E388" s="1">
        <v>44064</v>
      </c>
      <c r="F388" t="s">
        <v>423</v>
      </c>
      <c r="G388">
        <v>3538000</v>
      </c>
      <c r="H388">
        <f t="shared" si="9"/>
        <v>0</v>
      </c>
      <c r="J388" t="s">
        <v>27</v>
      </c>
    </row>
    <row r="389" spans="1:10">
      <c r="A389" s="2" t="s">
        <v>19</v>
      </c>
      <c r="B389" t="s">
        <v>20</v>
      </c>
      <c r="C389">
        <v>94</v>
      </c>
      <c r="D389" t="s">
        <v>42</v>
      </c>
      <c r="E389" s="1">
        <v>44065</v>
      </c>
      <c r="F389" t="s">
        <v>424</v>
      </c>
      <c r="G389">
        <v>3538000</v>
      </c>
      <c r="H389">
        <f t="shared" si="9"/>
        <v>0</v>
      </c>
      <c r="J389" t="s">
        <v>27</v>
      </c>
    </row>
    <row r="390" spans="1:10">
      <c r="A390" s="2" t="s">
        <v>19</v>
      </c>
      <c r="B390" t="s">
        <v>20</v>
      </c>
      <c r="C390">
        <v>94</v>
      </c>
      <c r="D390" t="s">
        <v>42</v>
      </c>
      <c r="E390" s="1">
        <v>44066</v>
      </c>
      <c r="F390" t="s">
        <v>425</v>
      </c>
      <c r="G390">
        <v>3538000</v>
      </c>
      <c r="H390">
        <f t="shared" si="9"/>
        <v>0</v>
      </c>
      <c r="J390" t="s">
        <v>27</v>
      </c>
    </row>
    <row r="391" spans="1:10">
      <c r="A391" s="2" t="s">
        <v>19</v>
      </c>
      <c r="B391" t="s">
        <v>20</v>
      </c>
      <c r="C391">
        <v>94</v>
      </c>
      <c r="D391" t="s">
        <v>42</v>
      </c>
      <c r="E391" s="1">
        <v>44067</v>
      </c>
      <c r="F391" t="s">
        <v>426</v>
      </c>
      <c r="G391">
        <v>3538000</v>
      </c>
      <c r="H391">
        <f t="shared" si="9"/>
        <v>0</v>
      </c>
      <c r="J391" t="s">
        <v>27</v>
      </c>
    </row>
    <row r="392" spans="1:10">
      <c r="A392" s="2" t="s">
        <v>19</v>
      </c>
      <c r="B392" t="s">
        <v>20</v>
      </c>
      <c r="C392">
        <v>94</v>
      </c>
      <c r="D392" t="s">
        <v>42</v>
      </c>
      <c r="E392" s="1">
        <v>44068</v>
      </c>
      <c r="F392" t="s">
        <v>427</v>
      </c>
      <c r="G392">
        <v>3538000</v>
      </c>
      <c r="H392">
        <f t="shared" si="9"/>
        <v>0</v>
      </c>
      <c r="J392" t="s">
        <v>27</v>
      </c>
    </row>
    <row r="393" spans="1:10">
      <c r="A393" s="2" t="s">
        <v>19</v>
      </c>
      <c r="B393" t="s">
        <v>20</v>
      </c>
      <c r="C393">
        <v>94</v>
      </c>
      <c r="D393" t="s">
        <v>42</v>
      </c>
      <c r="E393" s="1">
        <v>44069</v>
      </c>
      <c r="F393" t="s">
        <v>428</v>
      </c>
      <c r="G393">
        <v>3538000</v>
      </c>
      <c r="H393">
        <f t="shared" si="9"/>
        <v>0</v>
      </c>
      <c r="J393" t="s">
        <v>27</v>
      </c>
    </row>
    <row r="394" spans="1:10">
      <c r="A394" s="2" t="s">
        <v>19</v>
      </c>
      <c r="B394" t="s">
        <v>20</v>
      </c>
      <c r="C394">
        <v>94</v>
      </c>
      <c r="D394" t="s">
        <v>42</v>
      </c>
      <c r="E394" s="1">
        <v>44070</v>
      </c>
      <c r="F394" t="s">
        <v>429</v>
      </c>
      <c r="G394">
        <v>3538000</v>
      </c>
      <c r="H394">
        <f t="shared" si="9"/>
        <v>0</v>
      </c>
      <c r="J394" t="s">
        <v>27</v>
      </c>
    </row>
    <row r="395" spans="1:10">
      <c r="A395" s="2" t="s">
        <v>19</v>
      </c>
      <c r="B395" t="s">
        <v>20</v>
      </c>
      <c r="C395">
        <v>94</v>
      </c>
      <c r="D395" t="s">
        <v>42</v>
      </c>
      <c r="E395" s="1">
        <v>44071</v>
      </c>
      <c r="F395" t="s">
        <v>430</v>
      </c>
      <c r="G395">
        <v>3538000</v>
      </c>
      <c r="H395">
        <f t="shared" si="9"/>
        <v>0</v>
      </c>
      <c r="J395" t="s">
        <v>27</v>
      </c>
    </row>
    <row r="396" spans="1:10">
      <c r="A396" s="2" t="s">
        <v>19</v>
      </c>
      <c r="B396" t="s">
        <v>20</v>
      </c>
      <c r="C396">
        <v>94</v>
      </c>
      <c r="D396" t="s">
        <v>42</v>
      </c>
      <c r="E396" s="1">
        <v>44072</v>
      </c>
      <c r="F396" t="s">
        <v>431</v>
      </c>
      <c r="G396">
        <v>3538000</v>
      </c>
      <c r="H396">
        <f t="shared" si="9"/>
        <v>0</v>
      </c>
      <c r="J396" t="s">
        <v>27</v>
      </c>
    </row>
    <row r="397" spans="1:10">
      <c r="A397" s="2" t="s">
        <v>19</v>
      </c>
      <c r="B397" t="s">
        <v>20</v>
      </c>
      <c r="C397">
        <v>94</v>
      </c>
      <c r="D397" t="s">
        <v>42</v>
      </c>
      <c r="E397" s="1">
        <v>44073</v>
      </c>
      <c r="F397" t="s">
        <v>432</v>
      </c>
      <c r="G397">
        <v>3538000</v>
      </c>
      <c r="H397">
        <f t="shared" si="9"/>
        <v>0</v>
      </c>
      <c r="J397" t="s">
        <v>27</v>
      </c>
    </row>
    <row r="398" spans="1:10">
      <c r="A398" s="2" t="s">
        <v>19</v>
      </c>
      <c r="B398" t="s">
        <v>20</v>
      </c>
      <c r="C398">
        <v>94</v>
      </c>
      <c r="D398" t="s">
        <v>42</v>
      </c>
      <c r="E398" s="1">
        <v>44074</v>
      </c>
      <c r="F398" t="s">
        <v>433</v>
      </c>
      <c r="G398">
        <v>3538000</v>
      </c>
      <c r="H398">
        <f t="shared" si="9"/>
        <v>0</v>
      </c>
      <c r="J398" t="s">
        <v>27</v>
      </c>
    </row>
    <row r="399" spans="1:10">
      <c r="A399" s="2" t="s">
        <v>19</v>
      </c>
      <c r="B399" t="s">
        <v>20</v>
      </c>
      <c r="C399">
        <v>94</v>
      </c>
      <c r="D399" t="s">
        <v>42</v>
      </c>
      <c r="E399" s="1">
        <v>44075</v>
      </c>
      <c r="F399" t="s">
        <v>434</v>
      </c>
      <c r="G399">
        <v>3538000</v>
      </c>
      <c r="H399">
        <f t="shared" si="9"/>
        <v>0</v>
      </c>
      <c r="J399" t="s">
        <v>27</v>
      </c>
    </row>
  </sheetData>
  <autoFilter ref="A1:J399" xr:uid="{FA6284FC-351E-4ED9-9B70-8D106A45B475}"/>
  <hyperlinks>
    <hyperlink ref="L1" r:id="rId1" xr:uid="{28855823-AB26-4E0D-A0BD-B2F8FFC79570}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4C88-D1E7-4439-90A7-58948C6C7534}">
  <sheetPr>
    <tabColor theme="5"/>
  </sheetPr>
  <dimension ref="A1:N399"/>
  <sheetViews>
    <sheetView topLeftCell="A330" workbookViewId="0">
      <selection activeCell="I2" sqref="I2:I367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5" width="13.5703125" style="1" bestFit="1" customWidth="1"/>
    <col min="6" max="7" width="13.5703125" customWidth="1"/>
    <col min="8" max="8" width="8" bestFit="1" customWidth="1"/>
    <col min="9" max="9" width="8" customWidth="1"/>
    <col min="10" max="10" width="11.28515625" bestFit="1" customWidth="1"/>
    <col min="11" max="11" width="11.28515625" customWidth="1"/>
    <col min="12" max="12" width="6.28515625" bestFit="1" customWidth="1"/>
  </cols>
  <sheetData>
    <row r="1" spans="1:14">
      <c r="A1" s="2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L1" t="s">
        <v>18</v>
      </c>
      <c r="N1" s="3" t="s">
        <v>437</v>
      </c>
    </row>
    <row r="2" spans="1:14">
      <c r="A2" s="2" t="s">
        <v>19</v>
      </c>
      <c r="B2" t="s">
        <v>20</v>
      </c>
      <c r="C2">
        <v>94</v>
      </c>
      <c r="D2" t="s">
        <v>42</v>
      </c>
      <c r="E2" s="1" t="s">
        <v>845</v>
      </c>
      <c r="F2" t="s">
        <v>480</v>
      </c>
      <c r="G2" s="1">
        <v>43312</v>
      </c>
      <c r="H2">
        <v>3538000</v>
      </c>
      <c r="I2">
        <f>H2/1000</f>
        <v>3538</v>
      </c>
      <c r="J2" t="s">
        <v>21</v>
      </c>
      <c r="K2" t="s">
        <v>27</v>
      </c>
      <c r="L2" t="s">
        <v>27</v>
      </c>
    </row>
    <row r="3" spans="1:14">
      <c r="A3" s="2" t="s">
        <v>19</v>
      </c>
      <c r="B3" t="s">
        <v>20</v>
      </c>
      <c r="C3">
        <v>94</v>
      </c>
      <c r="D3" t="s">
        <v>42</v>
      </c>
      <c r="E3" s="1" t="s">
        <v>480</v>
      </c>
      <c r="F3" t="s">
        <v>481</v>
      </c>
      <c r="G3" s="1">
        <v>43313</v>
      </c>
      <c r="H3">
        <v>3538000</v>
      </c>
      <c r="I3">
        <f t="shared" ref="I3:I66" si="0">H3/1000</f>
        <v>3538</v>
      </c>
      <c r="J3" t="s">
        <v>21</v>
      </c>
      <c r="K3" t="s">
        <v>27</v>
      </c>
      <c r="L3" t="s">
        <v>27</v>
      </c>
    </row>
    <row r="4" spans="1:14">
      <c r="A4" s="2" t="s">
        <v>19</v>
      </c>
      <c r="B4" t="s">
        <v>20</v>
      </c>
      <c r="C4">
        <v>94</v>
      </c>
      <c r="D4" t="s">
        <v>42</v>
      </c>
      <c r="E4" s="1" t="s">
        <v>481</v>
      </c>
      <c r="F4" t="s">
        <v>482</v>
      </c>
      <c r="G4" s="1">
        <v>43314</v>
      </c>
      <c r="H4">
        <v>3538000</v>
      </c>
      <c r="I4">
        <f t="shared" si="0"/>
        <v>3538</v>
      </c>
      <c r="J4" t="s">
        <v>21</v>
      </c>
      <c r="K4" t="s">
        <v>27</v>
      </c>
      <c r="L4" t="s">
        <v>27</v>
      </c>
    </row>
    <row r="5" spans="1:14">
      <c r="A5" s="2" t="s">
        <v>19</v>
      </c>
      <c r="B5" t="s">
        <v>20</v>
      </c>
      <c r="C5">
        <v>94</v>
      </c>
      <c r="D5" t="s">
        <v>42</v>
      </c>
      <c r="E5" s="1" t="s">
        <v>482</v>
      </c>
      <c r="F5" t="s">
        <v>483</v>
      </c>
      <c r="G5" s="1">
        <v>43315</v>
      </c>
      <c r="H5">
        <v>3538000</v>
      </c>
      <c r="I5">
        <f t="shared" si="0"/>
        <v>3538</v>
      </c>
      <c r="J5" t="s">
        <v>21</v>
      </c>
      <c r="K5" t="s">
        <v>27</v>
      </c>
      <c r="L5" t="s">
        <v>27</v>
      </c>
    </row>
    <row r="6" spans="1:14">
      <c r="A6" s="2" t="s">
        <v>19</v>
      </c>
      <c r="B6" t="s">
        <v>20</v>
      </c>
      <c r="C6">
        <v>94</v>
      </c>
      <c r="D6" t="s">
        <v>42</v>
      </c>
      <c r="E6" s="1" t="s">
        <v>483</v>
      </c>
      <c r="F6" t="s">
        <v>484</v>
      </c>
      <c r="G6" s="1">
        <v>43316</v>
      </c>
      <c r="H6">
        <v>3538000</v>
      </c>
      <c r="I6">
        <f t="shared" si="0"/>
        <v>3538</v>
      </c>
      <c r="J6" t="s">
        <v>21</v>
      </c>
      <c r="K6" t="s">
        <v>27</v>
      </c>
      <c r="L6" t="s">
        <v>27</v>
      </c>
    </row>
    <row r="7" spans="1:14">
      <c r="A7" s="2" t="s">
        <v>19</v>
      </c>
      <c r="B7" t="s">
        <v>20</v>
      </c>
      <c r="C7">
        <v>94</v>
      </c>
      <c r="D7" t="s">
        <v>42</v>
      </c>
      <c r="E7" s="1" t="s">
        <v>484</v>
      </c>
      <c r="F7" t="s">
        <v>485</v>
      </c>
      <c r="G7" s="1">
        <v>43317</v>
      </c>
      <c r="H7">
        <v>3538000</v>
      </c>
      <c r="I7">
        <f t="shared" si="0"/>
        <v>3538</v>
      </c>
      <c r="J7" t="s">
        <v>21</v>
      </c>
      <c r="K7" t="s">
        <v>27</v>
      </c>
      <c r="L7" t="s">
        <v>27</v>
      </c>
    </row>
    <row r="8" spans="1:14">
      <c r="A8" s="2" t="s">
        <v>19</v>
      </c>
      <c r="B8" t="s">
        <v>20</v>
      </c>
      <c r="C8">
        <v>94</v>
      </c>
      <c r="D8" t="s">
        <v>42</v>
      </c>
      <c r="E8" s="1" t="s">
        <v>485</v>
      </c>
      <c r="F8" t="s">
        <v>486</v>
      </c>
      <c r="G8" s="1">
        <v>43318</v>
      </c>
      <c r="H8">
        <v>3538000</v>
      </c>
      <c r="I8">
        <f t="shared" si="0"/>
        <v>3538</v>
      </c>
      <c r="J8" t="s">
        <v>21</v>
      </c>
      <c r="K8" t="s">
        <v>27</v>
      </c>
      <c r="L8" t="s">
        <v>27</v>
      </c>
    </row>
    <row r="9" spans="1:14">
      <c r="A9" s="2" t="s">
        <v>19</v>
      </c>
      <c r="B9" t="s">
        <v>20</v>
      </c>
      <c r="C9">
        <v>94</v>
      </c>
      <c r="D9" t="s">
        <v>42</v>
      </c>
      <c r="E9" s="1" t="s">
        <v>486</v>
      </c>
      <c r="F9" t="s">
        <v>487</v>
      </c>
      <c r="G9" s="1">
        <v>43319</v>
      </c>
      <c r="H9">
        <v>3538000</v>
      </c>
      <c r="I9">
        <f t="shared" si="0"/>
        <v>3538</v>
      </c>
      <c r="J9" t="s">
        <v>21</v>
      </c>
      <c r="K9" t="s">
        <v>27</v>
      </c>
      <c r="L9" t="s">
        <v>27</v>
      </c>
    </row>
    <row r="10" spans="1:14">
      <c r="A10" s="2" t="s">
        <v>19</v>
      </c>
      <c r="B10" t="s">
        <v>20</v>
      </c>
      <c r="C10">
        <v>94</v>
      </c>
      <c r="D10" t="s">
        <v>42</v>
      </c>
      <c r="E10" s="1" t="s">
        <v>487</v>
      </c>
      <c r="F10" t="s">
        <v>488</v>
      </c>
      <c r="G10" s="1">
        <v>43320</v>
      </c>
      <c r="H10">
        <v>3538000</v>
      </c>
      <c r="I10">
        <f t="shared" si="0"/>
        <v>3538</v>
      </c>
      <c r="J10" t="s">
        <v>21</v>
      </c>
      <c r="K10" t="s">
        <v>27</v>
      </c>
      <c r="L10" t="s">
        <v>27</v>
      </c>
    </row>
    <row r="11" spans="1:14">
      <c r="A11" s="2" t="s">
        <v>19</v>
      </c>
      <c r="B11" t="s">
        <v>20</v>
      </c>
      <c r="C11">
        <v>94</v>
      </c>
      <c r="D11" t="s">
        <v>42</v>
      </c>
      <c r="E11" s="1" t="s">
        <v>488</v>
      </c>
      <c r="F11" t="s">
        <v>489</v>
      </c>
      <c r="G11" s="1">
        <v>43321</v>
      </c>
      <c r="H11">
        <v>3538000</v>
      </c>
      <c r="I11">
        <f t="shared" si="0"/>
        <v>3538</v>
      </c>
      <c r="J11" t="s">
        <v>21</v>
      </c>
      <c r="K11" t="s">
        <v>27</v>
      </c>
      <c r="L11" t="s">
        <v>27</v>
      </c>
    </row>
    <row r="12" spans="1:14">
      <c r="A12" s="2" t="s">
        <v>19</v>
      </c>
      <c r="B12" t="s">
        <v>20</v>
      </c>
      <c r="C12">
        <v>94</v>
      </c>
      <c r="D12" t="s">
        <v>42</v>
      </c>
      <c r="E12" s="1" t="s">
        <v>489</v>
      </c>
      <c r="F12" t="s">
        <v>490</v>
      </c>
      <c r="G12" s="1">
        <v>43322</v>
      </c>
      <c r="H12">
        <v>3538000</v>
      </c>
      <c r="I12">
        <f t="shared" si="0"/>
        <v>3538</v>
      </c>
      <c r="J12" t="s">
        <v>21</v>
      </c>
      <c r="K12" t="s">
        <v>27</v>
      </c>
      <c r="L12" t="s">
        <v>27</v>
      </c>
    </row>
    <row r="13" spans="1:14">
      <c r="A13" s="2" t="s">
        <v>19</v>
      </c>
      <c r="B13" t="s">
        <v>20</v>
      </c>
      <c r="C13">
        <v>94</v>
      </c>
      <c r="D13" t="s">
        <v>42</v>
      </c>
      <c r="E13" s="1" t="s">
        <v>490</v>
      </c>
      <c r="F13" t="s">
        <v>491</v>
      </c>
      <c r="G13" s="1">
        <v>43323</v>
      </c>
      <c r="H13">
        <v>3538000</v>
      </c>
      <c r="I13">
        <f t="shared" si="0"/>
        <v>3538</v>
      </c>
      <c r="J13" t="s">
        <v>21</v>
      </c>
      <c r="K13" t="s">
        <v>27</v>
      </c>
      <c r="L13" t="s">
        <v>27</v>
      </c>
    </row>
    <row r="14" spans="1:14">
      <c r="A14" s="2" t="s">
        <v>19</v>
      </c>
      <c r="B14" t="s">
        <v>20</v>
      </c>
      <c r="C14">
        <v>94</v>
      </c>
      <c r="D14" t="s">
        <v>42</v>
      </c>
      <c r="E14" s="1" t="s">
        <v>491</v>
      </c>
      <c r="F14" t="s">
        <v>492</v>
      </c>
      <c r="G14" s="1">
        <v>43324</v>
      </c>
      <c r="H14">
        <v>3538000</v>
      </c>
      <c r="I14">
        <f t="shared" si="0"/>
        <v>3538</v>
      </c>
      <c r="J14" t="s">
        <v>21</v>
      </c>
      <c r="K14" t="s">
        <v>27</v>
      </c>
      <c r="L14" t="s">
        <v>27</v>
      </c>
    </row>
    <row r="15" spans="1:14">
      <c r="A15" s="2" t="s">
        <v>19</v>
      </c>
      <c r="B15" t="s">
        <v>20</v>
      </c>
      <c r="C15">
        <v>94</v>
      </c>
      <c r="D15" t="s">
        <v>42</v>
      </c>
      <c r="E15" s="1" t="s">
        <v>492</v>
      </c>
      <c r="F15" t="s">
        <v>493</v>
      </c>
      <c r="G15" s="1">
        <v>43325</v>
      </c>
      <c r="H15">
        <v>3538000</v>
      </c>
      <c r="I15">
        <f t="shared" si="0"/>
        <v>3538</v>
      </c>
      <c r="J15" t="s">
        <v>21</v>
      </c>
      <c r="K15" t="s">
        <v>27</v>
      </c>
      <c r="L15" t="s">
        <v>27</v>
      </c>
    </row>
    <row r="16" spans="1:14">
      <c r="A16" s="2" t="s">
        <v>19</v>
      </c>
      <c r="B16" t="s">
        <v>20</v>
      </c>
      <c r="C16">
        <v>94</v>
      </c>
      <c r="D16" t="s">
        <v>42</v>
      </c>
      <c r="E16" s="1" t="s">
        <v>493</v>
      </c>
      <c r="F16" t="s">
        <v>494</v>
      </c>
      <c r="G16" s="1">
        <v>43326</v>
      </c>
      <c r="H16">
        <v>3538000</v>
      </c>
      <c r="I16">
        <f t="shared" si="0"/>
        <v>3538</v>
      </c>
      <c r="J16" t="s">
        <v>21</v>
      </c>
      <c r="K16" t="s">
        <v>27</v>
      </c>
      <c r="L16" t="s">
        <v>27</v>
      </c>
    </row>
    <row r="17" spans="1:12">
      <c r="A17" s="2" t="s">
        <v>19</v>
      </c>
      <c r="B17" t="s">
        <v>20</v>
      </c>
      <c r="C17">
        <v>94</v>
      </c>
      <c r="D17" t="s">
        <v>42</v>
      </c>
      <c r="E17" s="1" t="s">
        <v>494</v>
      </c>
      <c r="F17" t="s">
        <v>495</v>
      </c>
      <c r="G17" s="1">
        <v>43327</v>
      </c>
      <c r="H17">
        <v>3538000</v>
      </c>
      <c r="I17">
        <f t="shared" si="0"/>
        <v>3538</v>
      </c>
      <c r="J17" t="s">
        <v>21</v>
      </c>
      <c r="K17" t="s">
        <v>27</v>
      </c>
      <c r="L17" t="s">
        <v>27</v>
      </c>
    </row>
    <row r="18" spans="1:12">
      <c r="A18" s="2" t="s">
        <v>19</v>
      </c>
      <c r="B18" t="s">
        <v>20</v>
      </c>
      <c r="C18">
        <v>94</v>
      </c>
      <c r="D18" t="s">
        <v>42</v>
      </c>
      <c r="E18" s="1" t="s">
        <v>495</v>
      </c>
      <c r="F18" t="s">
        <v>496</v>
      </c>
      <c r="G18" s="1">
        <v>43328</v>
      </c>
      <c r="H18">
        <v>3538000</v>
      </c>
      <c r="I18">
        <f t="shared" si="0"/>
        <v>3538</v>
      </c>
      <c r="J18" t="s">
        <v>21</v>
      </c>
      <c r="K18" t="s">
        <v>27</v>
      </c>
      <c r="L18" t="s">
        <v>27</v>
      </c>
    </row>
    <row r="19" spans="1:12">
      <c r="A19" s="2" t="s">
        <v>19</v>
      </c>
      <c r="B19" t="s">
        <v>20</v>
      </c>
      <c r="C19">
        <v>94</v>
      </c>
      <c r="D19" t="s">
        <v>42</v>
      </c>
      <c r="E19" s="1" t="s">
        <v>496</v>
      </c>
      <c r="F19" t="s">
        <v>497</v>
      </c>
      <c r="G19" s="1">
        <v>43329</v>
      </c>
      <c r="H19">
        <v>3538000</v>
      </c>
      <c r="I19">
        <f t="shared" si="0"/>
        <v>3538</v>
      </c>
      <c r="J19" t="s">
        <v>21</v>
      </c>
      <c r="K19" t="s">
        <v>27</v>
      </c>
      <c r="L19" t="s">
        <v>27</v>
      </c>
    </row>
    <row r="20" spans="1:12">
      <c r="A20" s="2" t="s">
        <v>19</v>
      </c>
      <c r="B20" t="s">
        <v>20</v>
      </c>
      <c r="C20">
        <v>94</v>
      </c>
      <c r="D20" t="s">
        <v>42</v>
      </c>
      <c r="E20" s="1" t="s">
        <v>497</v>
      </c>
      <c r="F20" t="s">
        <v>498</v>
      </c>
      <c r="G20" s="1">
        <v>43330</v>
      </c>
      <c r="H20">
        <v>3538000</v>
      </c>
      <c r="I20">
        <f t="shared" si="0"/>
        <v>3538</v>
      </c>
      <c r="J20" t="s">
        <v>21</v>
      </c>
      <c r="K20" t="s">
        <v>27</v>
      </c>
      <c r="L20" t="s">
        <v>27</v>
      </c>
    </row>
    <row r="21" spans="1:12">
      <c r="A21" s="2" t="s">
        <v>19</v>
      </c>
      <c r="B21" t="s">
        <v>20</v>
      </c>
      <c r="C21">
        <v>94</v>
      </c>
      <c r="D21" t="s">
        <v>42</v>
      </c>
      <c r="E21" s="1" t="s">
        <v>498</v>
      </c>
      <c r="F21" t="s">
        <v>499</v>
      </c>
      <c r="G21" s="1">
        <v>43331</v>
      </c>
      <c r="H21">
        <v>3538000</v>
      </c>
      <c r="I21">
        <f t="shared" si="0"/>
        <v>3538</v>
      </c>
      <c r="J21" t="s">
        <v>21</v>
      </c>
      <c r="K21" t="s">
        <v>27</v>
      </c>
      <c r="L21" t="s">
        <v>27</v>
      </c>
    </row>
    <row r="22" spans="1:12">
      <c r="A22" s="2" t="s">
        <v>19</v>
      </c>
      <c r="B22" t="s">
        <v>20</v>
      </c>
      <c r="C22">
        <v>94</v>
      </c>
      <c r="D22" t="s">
        <v>42</v>
      </c>
      <c r="E22" s="1" t="s">
        <v>499</v>
      </c>
      <c r="F22" t="s">
        <v>500</v>
      </c>
      <c r="G22" s="1">
        <v>43332</v>
      </c>
      <c r="H22">
        <v>3538000</v>
      </c>
      <c r="I22">
        <f t="shared" si="0"/>
        <v>3538</v>
      </c>
      <c r="J22" t="s">
        <v>21</v>
      </c>
      <c r="K22" t="s">
        <v>27</v>
      </c>
      <c r="L22" t="s">
        <v>27</v>
      </c>
    </row>
    <row r="23" spans="1:12">
      <c r="A23" s="2" t="s">
        <v>19</v>
      </c>
      <c r="B23" t="s">
        <v>20</v>
      </c>
      <c r="C23">
        <v>94</v>
      </c>
      <c r="D23" t="s">
        <v>42</v>
      </c>
      <c r="E23" s="1" t="s">
        <v>500</v>
      </c>
      <c r="F23" t="s">
        <v>501</v>
      </c>
      <c r="G23" s="1">
        <v>43333</v>
      </c>
      <c r="H23">
        <v>3538000</v>
      </c>
      <c r="I23">
        <f t="shared" si="0"/>
        <v>3538</v>
      </c>
      <c r="J23" t="s">
        <v>21</v>
      </c>
      <c r="K23" t="s">
        <v>27</v>
      </c>
      <c r="L23" t="s">
        <v>27</v>
      </c>
    </row>
    <row r="24" spans="1:12">
      <c r="A24" s="2" t="s">
        <v>19</v>
      </c>
      <c r="B24" t="s">
        <v>20</v>
      </c>
      <c r="C24">
        <v>94</v>
      </c>
      <c r="D24" t="s">
        <v>42</v>
      </c>
      <c r="E24" s="1" t="s">
        <v>501</v>
      </c>
      <c r="F24" t="s">
        <v>502</v>
      </c>
      <c r="G24" s="1">
        <v>43334</v>
      </c>
      <c r="H24">
        <v>3538000</v>
      </c>
      <c r="I24">
        <f t="shared" si="0"/>
        <v>3538</v>
      </c>
      <c r="J24" t="s">
        <v>21</v>
      </c>
      <c r="K24" t="s">
        <v>27</v>
      </c>
      <c r="L24" t="s">
        <v>27</v>
      </c>
    </row>
    <row r="25" spans="1:12">
      <c r="A25" s="2" t="s">
        <v>19</v>
      </c>
      <c r="B25" t="s">
        <v>20</v>
      </c>
      <c r="C25">
        <v>94</v>
      </c>
      <c r="D25" t="s">
        <v>42</v>
      </c>
      <c r="E25" s="1" t="s">
        <v>502</v>
      </c>
      <c r="F25" t="s">
        <v>503</v>
      </c>
      <c r="G25" s="1">
        <v>43335</v>
      </c>
      <c r="H25">
        <v>3538000</v>
      </c>
      <c r="I25">
        <f t="shared" si="0"/>
        <v>3538</v>
      </c>
      <c r="J25" t="s">
        <v>21</v>
      </c>
      <c r="K25" t="s">
        <v>27</v>
      </c>
      <c r="L25" t="s">
        <v>27</v>
      </c>
    </row>
    <row r="26" spans="1:12">
      <c r="A26" s="2" t="s">
        <v>19</v>
      </c>
      <c r="B26" t="s">
        <v>20</v>
      </c>
      <c r="C26">
        <v>94</v>
      </c>
      <c r="D26" t="s">
        <v>42</v>
      </c>
      <c r="E26" s="1" t="s">
        <v>503</v>
      </c>
      <c r="F26" t="s">
        <v>504</v>
      </c>
      <c r="G26" s="1">
        <v>43336</v>
      </c>
      <c r="H26">
        <v>3538000</v>
      </c>
      <c r="I26">
        <f t="shared" si="0"/>
        <v>3538</v>
      </c>
      <c r="J26" t="s">
        <v>21</v>
      </c>
      <c r="K26" t="s">
        <v>27</v>
      </c>
      <c r="L26" t="s">
        <v>27</v>
      </c>
    </row>
    <row r="27" spans="1:12">
      <c r="A27" s="2" t="s">
        <v>19</v>
      </c>
      <c r="B27" t="s">
        <v>20</v>
      </c>
      <c r="C27">
        <v>94</v>
      </c>
      <c r="D27" t="s">
        <v>42</v>
      </c>
      <c r="E27" s="1" t="s">
        <v>504</v>
      </c>
      <c r="F27" t="s">
        <v>505</v>
      </c>
      <c r="G27" s="1">
        <v>43337</v>
      </c>
      <c r="H27">
        <v>3538000</v>
      </c>
      <c r="I27">
        <f t="shared" si="0"/>
        <v>3538</v>
      </c>
      <c r="J27" t="s">
        <v>21</v>
      </c>
      <c r="K27" t="s">
        <v>27</v>
      </c>
      <c r="L27" t="s">
        <v>27</v>
      </c>
    </row>
    <row r="28" spans="1:12">
      <c r="A28" s="2" t="s">
        <v>19</v>
      </c>
      <c r="B28" t="s">
        <v>20</v>
      </c>
      <c r="C28">
        <v>94</v>
      </c>
      <c r="D28" t="s">
        <v>42</v>
      </c>
      <c r="E28" s="1" t="s">
        <v>505</v>
      </c>
      <c r="F28" t="s">
        <v>506</v>
      </c>
      <c r="G28" s="1">
        <v>43338</v>
      </c>
      <c r="H28">
        <v>3538000</v>
      </c>
      <c r="I28">
        <f t="shared" si="0"/>
        <v>3538</v>
      </c>
      <c r="J28" t="s">
        <v>21</v>
      </c>
      <c r="K28" t="s">
        <v>27</v>
      </c>
      <c r="L28" t="s">
        <v>27</v>
      </c>
    </row>
    <row r="29" spans="1:12">
      <c r="A29" s="2" t="s">
        <v>19</v>
      </c>
      <c r="B29" t="s">
        <v>20</v>
      </c>
      <c r="C29">
        <v>94</v>
      </c>
      <c r="D29" t="s">
        <v>42</v>
      </c>
      <c r="E29" s="1" t="s">
        <v>506</v>
      </c>
      <c r="F29" t="s">
        <v>507</v>
      </c>
      <c r="G29" s="1">
        <v>43339</v>
      </c>
      <c r="H29">
        <v>3538000</v>
      </c>
      <c r="I29">
        <f t="shared" si="0"/>
        <v>3538</v>
      </c>
      <c r="J29" t="s">
        <v>21</v>
      </c>
      <c r="K29" t="s">
        <v>27</v>
      </c>
      <c r="L29" t="s">
        <v>27</v>
      </c>
    </row>
    <row r="30" spans="1:12">
      <c r="A30" s="2" t="s">
        <v>19</v>
      </c>
      <c r="B30" t="s">
        <v>20</v>
      </c>
      <c r="C30">
        <v>94</v>
      </c>
      <c r="D30" t="s">
        <v>42</v>
      </c>
      <c r="E30" s="1" t="s">
        <v>507</v>
      </c>
      <c r="F30" t="s">
        <v>508</v>
      </c>
      <c r="G30" s="1">
        <v>43340</v>
      </c>
      <c r="H30">
        <v>3538000</v>
      </c>
      <c r="I30">
        <f t="shared" si="0"/>
        <v>3538</v>
      </c>
      <c r="J30" t="s">
        <v>21</v>
      </c>
      <c r="K30" t="s">
        <v>27</v>
      </c>
      <c r="L30" t="s">
        <v>27</v>
      </c>
    </row>
    <row r="31" spans="1:12">
      <c r="A31" s="2" t="s">
        <v>19</v>
      </c>
      <c r="B31" t="s">
        <v>20</v>
      </c>
      <c r="C31">
        <v>94</v>
      </c>
      <c r="D31" t="s">
        <v>42</v>
      </c>
      <c r="E31" s="1" t="s">
        <v>508</v>
      </c>
      <c r="F31" t="s">
        <v>509</v>
      </c>
      <c r="G31" s="1">
        <v>43341</v>
      </c>
      <c r="H31">
        <v>3538000</v>
      </c>
      <c r="I31">
        <f t="shared" si="0"/>
        <v>3538</v>
      </c>
      <c r="J31" t="s">
        <v>21</v>
      </c>
      <c r="K31" t="s">
        <v>27</v>
      </c>
      <c r="L31" t="s">
        <v>27</v>
      </c>
    </row>
    <row r="32" spans="1:12">
      <c r="A32" s="2" t="s">
        <v>19</v>
      </c>
      <c r="B32" t="s">
        <v>20</v>
      </c>
      <c r="C32">
        <v>94</v>
      </c>
      <c r="D32" t="s">
        <v>42</v>
      </c>
      <c r="E32" s="1" t="s">
        <v>509</v>
      </c>
      <c r="F32" t="s">
        <v>510</v>
      </c>
      <c r="G32" s="1">
        <v>43342</v>
      </c>
      <c r="H32">
        <v>3538000</v>
      </c>
      <c r="I32">
        <f t="shared" si="0"/>
        <v>3538</v>
      </c>
      <c r="J32" t="s">
        <v>21</v>
      </c>
      <c r="K32" t="s">
        <v>27</v>
      </c>
      <c r="L32" t="s">
        <v>27</v>
      </c>
    </row>
    <row r="33" spans="1:12">
      <c r="A33" s="2" t="s">
        <v>19</v>
      </c>
      <c r="B33" t="s">
        <v>20</v>
      </c>
      <c r="C33">
        <v>94</v>
      </c>
      <c r="D33" t="s">
        <v>42</v>
      </c>
      <c r="E33" s="1" t="s">
        <v>510</v>
      </c>
      <c r="F33" t="s">
        <v>511</v>
      </c>
      <c r="G33" s="1">
        <v>43343</v>
      </c>
      <c r="H33">
        <v>3538000</v>
      </c>
      <c r="I33">
        <f t="shared" si="0"/>
        <v>3538</v>
      </c>
      <c r="J33" t="s">
        <v>21</v>
      </c>
      <c r="K33" t="s">
        <v>27</v>
      </c>
      <c r="L33" t="s">
        <v>27</v>
      </c>
    </row>
    <row r="34" spans="1:12">
      <c r="A34" s="2" t="s">
        <v>19</v>
      </c>
      <c r="B34" t="s">
        <v>20</v>
      </c>
      <c r="C34">
        <v>94</v>
      </c>
      <c r="D34" t="s">
        <v>42</v>
      </c>
      <c r="E34" s="1" t="s">
        <v>511</v>
      </c>
      <c r="F34" t="s">
        <v>512</v>
      </c>
      <c r="G34" s="1">
        <v>43344</v>
      </c>
      <c r="H34">
        <v>3538000</v>
      </c>
      <c r="I34">
        <f t="shared" si="0"/>
        <v>3538</v>
      </c>
      <c r="J34" t="s">
        <v>21</v>
      </c>
      <c r="K34" t="s">
        <v>27</v>
      </c>
      <c r="L34" t="s">
        <v>27</v>
      </c>
    </row>
    <row r="35" spans="1:12">
      <c r="A35" s="2" t="s">
        <v>19</v>
      </c>
      <c r="B35" t="s">
        <v>20</v>
      </c>
      <c r="C35">
        <v>94</v>
      </c>
      <c r="D35" t="s">
        <v>42</v>
      </c>
      <c r="E35" s="1" t="s">
        <v>512</v>
      </c>
      <c r="F35" t="s">
        <v>513</v>
      </c>
      <c r="G35" s="1">
        <v>43345</v>
      </c>
      <c r="H35">
        <v>3538000</v>
      </c>
      <c r="I35">
        <f t="shared" si="0"/>
        <v>3538</v>
      </c>
      <c r="J35" t="s">
        <v>21</v>
      </c>
      <c r="K35" t="s">
        <v>27</v>
      </c>
      <c r="L35" t="s">
        <v>27</v>
      </c>
    </row>
    <row r="36" spans="1:12">
      <c r="A36" s="2" t="s">
        <v>19</v>
      </c>
      <c r="B36" t="s">
        <v>20</v>
      </c>
      <c r="C36">
        <v>94</v>
      </c>
      <c r="D36" t="s">
        <v>42</v>
      </c>
      <c r="E36" s="1" t="s">
        <v>513</v>
      </c>
      <c r="F36" t="s">
        <v>514</v>
      </c>
      <c r="G36" s="1">
        <v>43346</v>
      </c>
      <c r="H36">
        <v>3538000</v>
      </c>
      <c r="I36">
        <f t="shared" si="0"/>
        <v>3538</v>
      </c>
      <c r="J36" t="s">
        <v>21</v>
      </c>
      <c r="K36" t="s">
        <v>27</v>
      </c>
      <c r="L36" t="s">
        <v>27</v>
      </c>
    </row>
    <row r="37" spans="1:12">
      <c r="A37" s="2" t="s">
        <v>19</v>
      </c>
      <c r="B37" t="s">
        <v>20</v>
      </c>
      <c r="C37">
        <v>94</v>
      </c>
      <c r="D37" t="s">
        <v>42</v>
      </c>
      <c r="E37" s="1" t="s">
        <v>514</v>
      </c>
      <c r="F37" t="s">
        <v>515</v>
      </c>
      <c r="G37" s="1">
        <v>43347</v>
      </c>
      <c r="H37">
        <v>3538000</v>
      </c>
      <c r="I37">
        <f t="shared" si="0"/>
        <v>3538</v>
      </c>
      <c r="J37" t="s">
        <v>21</v>
      </c>
      <c r="K37" t="s">
        <v>27</v>
      </c>
      <c r="L37" t="s">
        <v>27</v>
      </c>
    </row>
    <row r="38" spans="1:12">
      <c r="A38" s="2" t="s">
        <v>19</v>
      </c>
      <c r="B38" t="s">
        <v>20</v>
      </c>
      <c r="C38">
        <v>94</v>
      </c>
      <c r="D38" t="s">
        <v>42</v>
      </c>
      <c r="E38" s="1" t="s">
        <v>515</v>
      </c>
      <c r="F38" t="s">
        <v>516</v>
      </c>
      <c r="G38" s="1">
        <v>43348</v>
      </c>
      <c r="H38">
        <v>3538000</v>
      </c>
      <c r="I38">
        <f t="shared" si="0"/>
        <v>3538</v>
      </c>
      <c r="J38" t="s">
        <v>21</v>
      </c>
      <c r="K38" t="s">
        <v>27</v>
      </c>
      <c r="L38" t="s">
        <v>27</v>
      </c>
    </row>
    <row r="39" spans="1:12">
      <c r="A39" s="2" t="s">
        <v>19</v>
      </c>
      <c r="B39" t="s">
        <v>20</v>
      </c>
      <c r="C39">
        <v>94</v>
      </c>
      <c r="D39" t="s">
        <v>42</v>
      </c>
      <c r="E39" s="1" t="s">
        <v>516</v>
      </c>
      <c r="F39" t="s">
        <v>517</v>
      </c>
      <c r="G39" s="1">
        <v>43349</v>
      </c>
      <c r="H39">
        <v>3538000</v>
      </c>
      <c r="I39">
        <f t="shared" si="0"/>
        <v>3538</v>
      </c>
      <c r="J39" t="s">
        <v>21</v>
      </c>
      <c r="K39" t="s">
        <v>27</v>
      </c>
      <c r="L39" t="s">
        <v>27</v>
      </c>
    </row>
    <row r="40" spans="1:12">
      <c r="A40" s="2" t="s">
        <v>19</v>
      </c>
      <c r="B40" t="s">
        <v>20</v>
      </c>
      <c r="C40">
        <v>94</v>
      </c>
      <c r="D40" t="s">
        <v>42</v>
      </c>
      <c r="E40" s="1" t="s">
        <v>517</v>
      </c>
      <c r="F40" t="s">
        <v>518</v>
      </c>
      <c r="G40" s="1">
        <v>43350</v>
      </c>
      <c r="H40">
        <v>3538000</v>
      </c>
      <c r="I40">
        <f t="shared" si="0"/>
        <v>3538</v>
      </c>
      <c r="J40" t="s">
        <v>21</v>
      </c>
      <c r="K40" t="s">
        <v>27</v>
      </c>
      <c r="L40" t="s">
        <v>27</v>
      </c>
    </row>
    <row r="41" spans="1:12">
      <c r="A41" s="2" t="s">
        <v>19</v>
      </c>
      <c r="B41" t="s">
        <v>20</v>
      </c>
      <c r="C41">
        <v>94</v>
      </c>
      <c r="D41" t="s">
        <v>42</v>
      </c>
      <c r="E41" s="1" t="s">
        <v>518</v>
      </c>
      <c r="F41" t="s">
        <v>519</v>
      </c>
      <c r="G41" s="1">
        <v>43351</v>
      </c>
      <c r="H41">
        <v>3538000</v>
      </c>
      <c r="I41">
        <f t="shared" si="0"/>
        <v>3538</v>
      </c>
      <c r="J41" t="s">
        <v>21</v>
      </c>
      <c r="K41" t="s">
        <v>27</v>
      </c>
      <c r="L41" t="s">
        <v>27</v>
      </c>
    </row>
    <row r="42" spans="1:12">
      <c r="A42" s="2" t="s">
        <v>19</v>
      </c>
      <c r="B42" t="s">
        <v>20</v>
      </c>
      <c r="C42">
        <v>94</v>
      </c>
      <c r="D42" t="s">
        <v>42</v>
      </c>
      <c r="E42" s="1" t="s">
        <v>519</v>
      </c>
      <c r="F42" t="s">
        <v>520</v>
      </c>
      <c r="G42" s="1">
        <v>43352</v>
      </c>
      <c r="H42">
        <v>3538000</v>
      </c>
      <c r="I42">
        <f t="shared" si="0"/>
        <v>3538</v>
      </c>
      <c r="J42" t="s">
        <v>21</v>
      </c>
      <c r="K42" t="s">
        <v>27</v>
      </c>
      <c r="L42" t="s">
        <v>27</v>
      </c>
    </row>
    <row r="43" spans="1:12">
      <c r="A43" s="2" t="s">
        <v>19</v>
      </c>
      <c r="B43" t="s">
        <v>20</v>
      </c>
      <c r="C43">
        <v>94</v>
      </c>
      <c r="D43" t="s">
        <v>42</v>
      </c>
      <c r="E43" s="1" t="s">
        <v>520</v>
      </c>
      <c r="F43" t="s">
        <v>521</v>
      </c>
      <c r="G43" s="1">
        <v>43353</v>
      </c>
      <c r="H43">
        <v>3538000</v>
      </c>
      <c r="I43">
        <f t="shared" si="0"/>
        <v>3538</v>
      </c>
      <c r="J43" t="s">
        <v>21</v>
      </c>
      <c r="K43" t="s">
        <v>27</v>
      </c>
      <c r="L43" t="s">
        <v>27</v>
      </c>
    </row>
    <row r="44" spans="1:12">
      <c r="A44" s="2" t="s">
        <v>19</v>
      </c>
      <c r="B44" t="s">
        <v>20</v>
      </c>
      <c r="C44">
        <v>94</v>
      </c>
      <c r="D44" t="s">
        <v>42</v>
      </c>
      <c r="E44" s="1" t="s">
        <v>521</v>
      </c>
      <c r="F44" t="s">
        <v>522</v>
      </c>
      <c r="G44" s="1">
        <v>43354</v>
      </c>
      <c r="H44">
        <v>3538000</v>
      </c>
      <c r="I44">
        <f t="shared" si="0"/>
        <v>3538</v>
      </c>
      <c r="J44" t="s">
        <v>21</v>
      </c>
      <c r="K44" t="s">
        <v>27</v>
      </c>
      <c r="L44" t="s">
        <v>27</v>
      </c>
    </row>
    <row r="45" spans="1:12">
      <c r="A45" s="2" t="s">
        <v>19</v>
      </c>
      <c r="B45" t="s">
        <v>20</v>
      </c>
      <c r="C45">
        <v>94</v>
      </c>
      <c r="D45" t="s">
        <v>42</v>
      </c>
      <c r="E45" s="1" t="s">
        <v>522</v>
      </c>
      <c r="F45" t="s">
        <v>523</v>
      </c>
      <c r="G45" s="1">
        <v>43355</v>
      </c>
      <c r="H45">
        <v>3538000</v>
      </c>
      <c r="I45">
        <f t="shared" si="0"/>
        <v>3538</v>
      </c>
      <c r="J45" t="s">
        <v>21</v>
      </c>
      <c r="K45" t="s">
        <v>27</v>
      </c>
      <c r="L45" t="s">
        <v>27</v>
      </c>
    </row>
    <row r="46" spans="1:12">
      <c r="A46" s="2" t="s">
        <v>19</v>
      </c>
      <c r="B46" t="s">
        <v>20</v>
      </c>
      <c r="C46">
        <v>94</v>
      </c>
      <c r="D46" t="s">
        <v>42</v>
      </c>
      <c r="E46" s="1" t="s">
        <v>523</v>
      </c>
      <c r="F46" t="s">
        <v>524</v>
      </c>
      <c r="G46" s="1">
        <v>43356</v>
      </c>
      <c r="H46">
        <v>3538000</v>
      </c>
      <c r="I46">
        <f t="shared" si="0"/>
        <v>3538</v>
      </c>
      <c r="J46" t="s">
        <v>21</v>
      </c>
      <c r="K46" t="s">
        <v>27</v>
      </c>
      <c r="L46" t="s">
        <v>27</v>
      </c>
    </row>
    <row r="47" spans="1:12">
      <c r="A47" s="2" t="s">
        <v>19</v>
      </c>
      <c r="B47" t="s">
        <v>20</v>
      </c>
      <c r="C47">
        <v>94</v>
      </c>
      <c r="D47" t="s">
        <v>42</v>
      </c>
      <c r="E47" s="1" t="s">
        <v>524</v>
      </c>
      <c r="F47" t="s">
        <v>525</v>
      </c>
      <c r="G47" s="1">
        <v>43357</v>
      </c>
      <c r="H47">
        <v>3538000</v>
      </c>
      <c r="I47">
        <f t="shared" si="0"/>
        <v>3538</v>
      </c>
      <c r="J47" t="s">
        <v>21</v>
      </c>
      <c r="K47" t="s">
        <v>27</v>
      </c>
      <c r="L47" t="s">
        <v>27</v>
      </c>
    </row>
    <row r="48" spans="1:12">
      <c r="A48" s="2" t="s">
        <v>19</v>
      </c>
      <c r="B48" t="s">
        <v>20</v>
      </c>
      <c r="C48">
        <v>94</v>
      </c>
      <c r="D48" t="s">
        <v>42</v>
      </c>
      <c r="E48" s="1" t="s">
        <v>525</v>
      </c>
      <c r="F48" t="s">
        <v>526</v>
      </c>
      <c r="G48" s="1">
        <v>43358</v>
      </c>
      <c r="H48">
        <v>3538000</v>
      </c>
      <c r="I48">
        <f t="shared" si="0"/>
        <v>3538</v>
      </c>
      <c r="J48" t="s">
        <v>21</v>
      </c>
      <c r="K48" t="s">
        <v>27</v>
      </c>
      <c r="L48" t="s">
        <v>27</v>
      </c>
    </row>
    <row r="49" spans="1:12">
      <c r="A49" s="2" t="s">
        <v>19</v>
      </c>
      <c r="B49" t="s">
        <v>20</v>
      </c>
      <c r="C49">
        <v>94</v>
      </c>
      <c r="D49" t="s">
        <v>42</v>
      </c>
      <c r="E49" s="1" t="s">
        <v>526</v>
      </c>
      <c r="F49" t="s">
        <v>527</v>
      </c>
      <c r="G49" s="1">
        <v>43359</v>
      </c>
      <c r="H49">
        <v>3525500</v>
      </c>
      <c r="I49">
        <f t="shared" si="0"/>
        <v>3525.5</v>
      </c>
      <c r="J49" t="s">
        <v>21</v>
      </c>
      <c r="K49" t="s">
        <v>27</v>
      </c>
      <c r="L49" t="s">
        <v>27</v>
      </c>
    </row>
    <row r="50" spans="1:12">
      <c r="A50" s="2" t="s">
        <v>19</v>
      </c>
      <c r="B50" t="s">
        <v>20</v>
      </c>
      <c r="C50">
        <v>94</v>
      </c>
      <c r="D50" t="s">
        <v>42</v>
      </c>
      <c r="E50" s="1" t="s">
        <v>527</v>
      </c>
      <c r="F50" t="s">
        <v>528</v>
      </c>
      <c r="G50" s="1">
        <v>43360</v>
      </c>
      <c r="H50">
        <v>3513000</v>
      </c>
      <c r="I50">
        <f t="shared" si="0"/>
        <v>3513</v>
      </c>
      <c r="J50" t="s">
        <v>21</v>
      </c>
      <c r="K50" t="s">
        <v>27</v>
      </c>
      <c r="L50" t="s">
        <v>27</v>
      </c>
    </row>
    <row r="51" spans="1:12">
      <c r="A51" s="2" t="s">
        <v>19</v>
      </c>
      <c r="B51" t="s">
        <v>20</v>
      </c>
      <c r="C51">
        <v>94</v>
      </c>
      <c r="D51" t="s">
        <v>42</v>
      </c>
      <c r="E51" s="1" t="s">
        <v>528</v>
      </c>
      <c r="F51" t="s">
        <v>529</v>
      </c>
      <c r="G51" s="1">
        <v>43361</v>
      </c>
      <c r="H51">
        <v>3500500</v>
      </c>
      <c r="I51">
        <f t="shared" si="0"/>
        <v>3500.5</v>
      </c>
      <c r="J51" t="s">
        <v>21</v>
      </c>
      <c r="K51" t="s">
        <v>27</v>
      </c>
      <c r="L51" t="s">
        <v>27</v>
      </c>
    </row>
    <row r="52" spans="1:12">
      <c r="A52" s="2" t="s">
        <v>19</v>
      </c>
      <c r="B52" t="s">
        <v>20</v>
      </c>
      <c r="C52">
        <v>94</v>
      </c>
      <c r="D52" t="s">
        <v>42</v>
      </c>
      <c r="E52" s="1" t="s">
        <v>529</v>
      </c>
      <c r="F52" t="s">
        <v>530</v>
      </c>
      <c r="G52" s="1">
        <v>43362</v>
      </c>
      <c r="H52">
        <v>3488000</v>
      </c>
      <c r="I52">
        <f t="shared" si="0"/>
        <v>3488</v>
      </c>
      <c r="J52" t="s">
        <v>21</v>
      </c>
      <c r="K52" t="s">
        <v>27</v>
      </c>
      <c r="L52" t="s">
        <v>27</v>
      </c>
    </row>
    <row r="53" spans="1:12">
      <c r="A53" s="2" t="s">
        <v>19</v>
      </c>
      <c r="B53" t="s">
        <v>20</v>
      </c>
      <c r="C53">
        <v>94</v>
      </c>
      <c r="D53" t="s">
        <v>42</v>
      </c>
      <c r="E53" s="1" t="s">
        <v>530</v>
      </c>
      <c r="F53" t="s">
        <v>531</v>
      </c>
      <c r="G53" s="1">
        <v>43363</v>
      </c>
      <c r="H53">
        <v>3475500</v>
      </c>
      <c r="I53">
        <f t="shared" si="0"/>
        <v>3475.5</v>
      </c>
      <c r="J53" t="s">
        <v>21</v>
      </c>
      <c r="K53" t="s">
        <v>27</v>
      </c>
      <c r="L53" t="s">
        <v>27</v>
      </c>
    </row>
    <row r="54" spans="1:12">
      <c r="A54" s="2" t="s">
        <v>19</v>
      </c>
      <c r="B54" t="s">
        <v>20</v>
      </c>
      <c r="C54">
        <v>94</v>
      </c>
      <c r="D54" t="s">
        <v>42</v>
      </c>
      <c r="E54" s="1" t="s">
        <v>531</v>
      </c>
      <c r="F54" t="s">
        <v>532</v>
      </c>
      <c r="G54" s="1">
        <v>43364</v>
      </c>
      <c r="H54">
        <v>3463000</v>
      </c>
      <c r="I54">
        <f t="shared" si="0"/>
        <v>3463</v>
      </c>
      <c r="J54" t="s">
        <v>21</v>
      </c>
      <c r="K54" t="s">
        <v>27</v>
      </c>
      <c r="L54" t="s">
        <v>27</v>
      </c>
    </row>
    <row r="55" spans="1:12">
      <c r="A55" s="2" t="s">
        <v>19</v>
      </c>
      <c r="B55" t="s">
        <v>20</v>
      </c>
      <c r="C55">
        <v>94</v>
      </c>
      <c r="D55" t="s">
        <v>42</v>
      </c>
      <c r="E55" s="1" t="s">
        <v>532</v>
      </c>
      <c r="F55" t="s">
        <v>533</v>
      </c>
      <c r="G55" s="1">
        <v>43365</v>
      </c>
      <c r="H55">
        <v>3450500</v>
      </c>
      <c r="I55">
        <f t="shared" si="0"/>
        <v>3450.5</v>
      </c>
      <c r="J55" t="s">
        <v>21</v>
      </c>
      <c r="K55" t="s">
        <v>27</v>
      </c>
      <c r="L55" t="s">
        <v>27</v>
      </c>
    </row>
    <row r="56" spans="1:12">
      <c r="A56" s="2" t="s">
        <v>19</v>
      </c>
      <c r="B56" t="s">
        <v>20</v>
      </c>
      <c r="C56">
        <v>94</v>
      </c>
      <c r="D56" t="s">
        <v>42</v>
      </c>
      <c r="E56" s="1" t="s">
        <v>533</v>
      </c>
      <c r="F56" t="s">
        <v>534</v>
      </c>
      <c r="G56" s="1">
        <v>43366</v>
      </c>
      <c r="H56">
        <v>3438000</v>
      </c>
      <c r="I56">
        <f t="shared" si="0"/>
        <v>3438</v>
      </c>
      <c r="J56" t="s">
        <v>21</v>
      </c>
      <c r="K56" t="s">
        <v>27</v>
      </c>
      <c r="L56" t="s">
        <v>27</v>
      </c>
    </row>
    <row r="57" spans="1:12">
      <c r="A57" s="2" t="s">
        <v>19</v>
      </c>
      <c r="B57" t="s">
        <v>20</v>
      </c>
      <c r="C57">
        <v>94</v>
      </c>
      <c r="D57" t="s">
        <v>42</v>
      </c>
      <c r="E57" s="1" t="s">
        <v>534</v>
      </c>
      <c r="F57" t="s">
        <v>535</v>
      </c>
      <c r="G57" s="1">
        <v>43367</v>
      </c>
      <c r="H57">
        <v>3425500</v>
      </c>
      <c r="I57">
        <f t="shared" si="0"/>
        <v>3425.5</v>
      </c>
      <c r="J57" t="s">
        <v>21</v>
      </c>
      <c r="K57" t="s">
        <v>27</v>
      </c>
      <c r="L57" t="s">
        <v>27</v>
      </c>
    </row>
    <row r="58" spans="1:12">
      <c r="A58" s="2" t="s">
        <v>19</v>
      </c>
      <c r="B58" t="s">
        <v>20</v>
      </c>
      <c r="C58">
        <v>94</v>
      </c>
      <c r="D58" t="s">
        <v>42</v>
      </c>
      <c r="E58" s="1" t="s">
        <v>535</v>
      </c>
      <c r="F58" t="s">
        <v>536</v>
      </c>
      <c r="G58" s="1">
        <v>43368</v>
      </c>
      <c r="H58">
        <v>3413000</v>
      </c>
      <c r="I58">
        <f t="shared" si="0"/>
        <v>3413</v>
      </c>
      <c r="J58" t="s">
        <v>21</v>
      </c>
      <c r="K58" t="s">
        <v>27</v>
      </c>
      <c r="L58" t="s">
        <v>27</v>
      </c>
    </row>
    <row r="59" spans="1:12">
      <c r="A59" s="2" t="s">
        <v>19</v>
      </c>
      <c r="B59" t="s">
        <v>20</v>
      </c>
      <c r="C59">
        <v>94</v>
      </c>
      <c r="D59" t="s">
        <v>42</v>
      </c>
      <c r="E59" s="1" t="s">
        <v>536</v>
      </c>
      <c r="F59" t="s">
        <v>537</v>
      </c>
      <c r="G59" s="1">
        <v>43369</v>
      </c>
      <c r="H59">
        <v>3400500</v>
      </c>
      <c r="I59">
        <f t="shared" si="0"/>
        <v>3400.5</v>
      </c>
      <c r="J59" t="s">
        <v>21</v>
      </c>
      <c r="K59" t="s">
        <v>27</v>
      </c>
      <c r="L59" t="s">
        <v>27</v>
      </c>
    </row>
    <row r="60" spans="1:12">
      <c r="A60" s="2" t="s">
        <v>19</v>
      </c>
      <c r="B60" t="s">
        <v>20</v>
      </c>
      <c r="C60">
        <v>94</v>
      </c>
      <c r="D60" t="s">
        <v>42</v>
      </c>
      <c r="E60" s="1" t="s">
        <v>537</v>
      </c>
      <c r="F60" t="s">
        <v>538</v>
      </c>
      <c r="G60" s="1">
        <v>43370</v>
      </c>
      <c r="H60">
        <v>3388000</v>
      </c>
      <c r="I60">
        <f t="shared" si="0"/>
        <v>3388</v>
      </c>
      <c r="J60" t="s">
        <v>21</v>
      </c>
      <c r="K60" t="s">
        <v>27</v>
      </c>
      <c r="L60" t="s">
        <v>27</v>
      </c>
    </row>
    <row r="61" spans="1:12">
      <c r="A61" s="2" t="s">
        <v>19</v>
      </c>
      <c r="B61" t="s">
        <v>20</v>
      </c>
      <c r="C61">
        <v>94</v>
      </c>
      <c r="D61" t="s">
        <v>42</v>
      </c>
      <c r="E61" s="1" t="s">
        <v>538</v>
      </c>
      <c r="F61" t="s">
        <v>539</v>
      </c>
      <c r="G61" s="1">
        <v>43371</v>
      </c>
      <c r="H61">
        <v>3375500</v>
      </c>
      <c r="I61">
        <f t="shared" si="0"/>
        <v>3375.5</v>
      </c>
      <c r="J61" t="s">
        <v>21</v>
      </c>
      <c r="K61" t="s">
        <v>27</v>
      </c>
      <c r="L61" t="s">
        <v>27</v>
      </c>
    </row>
    <row r="62" spans="1:12">
      <c r="A62" s="2" t="s">
        <v>19</v>
      </c>
      <c r="B62" t="s">
        <v>20</v>
      </c>
      <c r="C62">
        <v>94</v>
      </c>
      <c r="D62" t="s">
        <v>42</v>
      </c>
      <c r="E62" s="1" t="s">
        <v>539</v>
      </c>
      <c r="F62" t="s">
        <v>540</v>
      </c>
      <c r="G62" s="1">
        <v>43372</v>
      </c>
      <c r="H62">
        <v>3363000</v>
      </c>
      <c r="I62">
        <f t="shared" si="0"/>
        <v>3363</v>
      </c>
      <c r="J62" t="s">
        <v>21</v>
      </c>
      <c r="K62" t="s">
        <v>27</v>
      </c>
      <c r="L62" t="s">
        <v>27</v>
      </c>
    </row>
    <row r="63" spans="1:12">
      <c r="A63" s="2" t="s">
        <v>19</v>
      </c>
      <c r="B63" t="s">
        <v>20</v>
      </c>
      <c r="C63">
        <v>94</v>
      </c>
      <c r="D63" t="s">
        <v>42</v>
      </c>
      <c r="E63" s="1" t="s">
        <v>540</v>
      </c>
      <c r="F63" t="s">
        <v>541</v>
      </c>
      <c r="G63" s="1">
        <v>43373</v>
      </c>
      <c r="H63">
        <v>3350500</v>
      </c>
      <c r="I63">
        <f t="shared" si="0"/>
        <v>3350.5</v>
      </c>
      <c r="J63" t="s">
        <v>21</v>
      </c>
      <c r="K63" t="s">
        <v>27</v>
      </c>
      <c r="L63" t="s">
        <v>27</v>
      </c>
    </row>
    <row r="64" spans="1:12">
      <c r="A64" s="2" t="s">
        <v>19</v>
      </c>
      <c r="B64" t="s">
        <v>20</v>
      </c>
      <c r="C64">
        <v>94</v>
      </c>
      <c r="D64" t="s">
        <v>42</v>
      </c>
      <c r="E64" s="1" t="s">
        <v>541</v>
      </c>
      <c r="F64" t="s">
        <v>542</v>
      </c>
      <c r="G64" s="1">
        <v>43374</v>
      </c>
      <c r="H64">
        <v>3338000</v>
      </c>
      <c r="I64">
        <f t="shared" si="0"/>
        <v>3338</v>
      </c>
      <c r="J64" t="s">
        <v>21</v>
      </c>
      <c r="K64" t="s">
        <v>27</v>
      </c>
      <c r="L64" t="s">
        <v>27</v>
      </c>
    </row>
    <row r="65" spans="1:12">
      <c r="A65" s="2" t="s">
        <v>19</v>
      </c>
      <c r="B65" t="s">
        <v>20</v>
      </c>
      <c r="C65">
        <v>94</v>
      </c>
      <c r="D65" t="s">
        <v>42</v>
      </c>
      <c r="E65" s="1" t="s">
        <v>542</v>
      </c>
      <c r="F65" t="s">
        <v>543</v>
      </c>
      <c r="G65" s="1">
        <v>43375</v>
      </c>
      <c r="H65">
        <v>3325500</v>
      </c>
      <c r="I65">
        <f t="shared" si="0"/>
        <v>3325.5</v>
      </c>
      <c r="J65" t="s">
        <v>21</v>
      </c>
      <c r="K65" t="s">
        <v>27</v>
      </c>
      <c r="L65" t="s">
        <v>27</v>
      </c>
    </row>
    <row r="66" spans="1:12">
      <c r="A66" s="2" t="s">
        <v>19</v>
      </c>
      <c r="B66" t="s">
        <v>20</v>
      </c>
      <c r="C66">
        <v>94</v>
      </c>
      <c r="D66" t="s">
        <v>42</v>
      </c>
      <c r="E66" s="1" t="s">
        <v>543</v>
      </c>
      <c r="F66" t="s">
        <v>544</v>
      </c>
      <c r="G66" s="1">
        <v>43376</v>
      </c>
      <c r="H66">
        <v>3313000</v>
      </c>
      <c r="I66">
        <f t="shared" si="0"/>
        <v>3313</v>
      </c>
      <c r="J66" t="s">
        <v>21</v>
      </c>
      <c r="K66" t="s">
        <v>27</v>
      </c>
      <c r="L66" t="s">
        <v>27</v>
      </c>
    </row>
    <row r="67" spans="1:12">
      <c r="A67" s="2" t="s">
        <v>19</v>
      </c>
      <c r="B67" t="s">
        <v>20</v>
      </c>
      <c r="C67">
        <v>94</v>
      </c>
      <c r="D67" t="s">
        <v>42</v>
      </c>
      <c r="E67" s="1" t="s">
        <v>544</v>
      </c>
      <c r="F67" t="s">
        <v>545</v>
      </c>
      <c r="G67" s="1">
        <v>43377</v>
      </c>
      <c r="H67">
        <v>3300500</v>
      </c>
      <c r="I67">
        <f t="shared" ref="I67:I130" si="1">H67/1000</f>
        <v>3300.5</v>
      </c>
      <c r="J67" t="s">
        <v>21</v>
      </c>
      <c r="K67" t="s">
        <v>27</v>
      </c>
      <c r="L67" t="s">
        <v>27</v>
      </c>
    </row>
    <row r="68" spans="1:12">
      <c r="A68" s="2" t="s">
        <v>19</v>
      </c>
      <c r="B68" t="s">
        <v>20</v>
      </c>
      <c r="C68">
        <v>94</v>
      </c>
      <c r="D68" t="s">
        <v>42</v>
      </c>
      <c r="E68" s="1" t="s">
        <v>545</v>
      </c>
      <c r="F68" t="s">
        <v>546</v>
      </c>
      <c r="G68" s="1">
        <v>43378</v>
      </c>
      <c r="H68">
        <v>3288000</v>
      </c>
      <c r="I68">
        <f t="shared" si="1"/>
        <v>3288</v>
      </c>
      <c r="J68" t="s">
        <v>21</v>
      </c>
      <c r="K68" t="s">
        <v>27</v>
      </c>
      <c r="L68" t="s">
        <v>27</v>
      </c>
    </row>
    <row r="69" spans="1:12">
      <c r="A69" s="2" t="s">
        <v>19</v>
      </c>
      <c r="B69" t="s">
        <v>20</v>
      </c>
      <c r="C69">
        <v>94</v>
      </c>
      <c r="D69" t="s">
        <v>42</v>
      </c>
      <c r="E69" s="1" t="s">
        <v>546</v>
      </c>
      <c r="F69" t="s">
        <v>547</v>
      </c>
      <c r="G69" s="1">
        <v>43379</v>
      </c>
      <c r="H69">
        <v>3275500</v>
      </c>
      <c r="I69">
        <f t="shared" si="1"/>
        <v>3275.5</v>
      </c>
      <c r="J69" t="s">
        <v>21</v>
      </c>
      <c r="K69" t="s">
        <v>27</v>
      </c>
      <c r="L69" t="s">
        <v>27</v>
      </c>
    </row>
    <row r="70" spans="1:12">
      <c r="A70" s="2" t="s">
        <v>19</v>
      </c>
      <c r="B70" t="s">
        <v>20</v>
      </c>
      <c r="C70">
        <v>94</v>
      </c>
      <c r="D70" t="s">
        <v>42</v>
      </c>
      <c r="E70" s="1" t="s">
        <v>547</v>
      </c>
      <c r="F70" t="s">
        <v>548</v>
      </c>
      <c r="G70" s="1">
        <v>43380</v>
      </c>
      <c r="H70">
        <v>3263000</v>
      </c>
      <c r="I70">
        <f t="shared" si="1"/>
        <v>3263</v>
      </c>
      <c r="J70" t="s">
        <v>21</v>
      </c>
      <c r="K70" t="s">
        <v>27</v>
      </c>
      <c r="L70" t="s">
        <v>27</v>
      </c>
    </row>
    <row r="71" spans="1:12">
      <c r="A71" s="2" t="s">
        <v>19</v>
      </c>
      <c r="B71" t="s">
        <v>20</v>
      </c>
      <c r="C71">
        <v>94</v>
      </c>
      <c r="D71" t="s">
        <v>42</v>
      </c>
      <c r="E71" s="1" t="s">
        <v>548</v>
      </c>
      <c r="F71" t="s">
        <v>549</v>
      </c>
      <c r="G71" s="1">
        <v>43381</v>
      </c>
      <c r="H71">
        <v>3250500</v>
      </c>
      <c r="I71">
        <f t="shared" si="1"/>
        <v>3250.5</v>
      </c>
      <c r="J71" t="s">
        <v>21</v>
      </c>
      <c r="K71" t="s">
        <v>27</v>
      </c>
      <c r="L71" t="s">
        <v>27</v>
      </c>
    </row>
    <row r="72" spans="1:12">
      <c r="A72" s="2" t="s">
        <v>19</v>
      </c>
      <c r="B72" t="s">
        <v>20</v>
      </c>
      <c r="C72">
        <v>94</v>
      </c>
      <c r="D72" t="s">
        <v>42</v>
      </c>
      <c r="E72" s="1" t="s">
        <v>549</v>
      </c>
      <c r="F72" t="s">
        <v>550</v>
      </c>
      <c r="G72" s="1">
        <v>43382</v>
      </c>
      <c r="H72">
        <v>3238000</v>
      </c>
      <c r="I72">
        <f t="shared" si="1"/>
        <v>3238</v>
      </c>
      <c r="J72" t="s">
        <v>21</v>
      </c>
      <c r="K72" t="s">
        <v>27</v>
      </c>
      <c r="L72" t="s">
        <v>27</v>
      </c>
    </row>
    <row r="73" spans="1:12">
      <c r="A73" s="2" t="s">
        <v>19</v>
      </c>
      <c r="B73" t="s">
        <v>20</v>
      </c>
      <c r="C73">
        <v>94</v>
      </c>
      <c r="D73" t="s">
        <v>42</v>
      </c>
      <c r="E73" s="1" t="s">
        <v>550</v>
      </c>
      <c r="F73" t="s">
        <v>551</v>
      </c>
      <c r="G73" s="1">
        <v>43383</v>
      </c>
      <c r="H73">
        <v>3225500</v>
      </c>
      <c r="I73">
        <f t="shared" si="1"/>
        <v>3225.5</v>
      </c>
      <c r="J73" t="s">
        <v>21</v>
      </c>
      <c r="K73" t="s">
        <v>27</v>
      </c>
      <c r="L73" t="s">
        <v>27</v>
      </c>
    </row>
    <row r="74" spans="1:12">
      <c r="A74" s="2" t="s">
        <v>19</v>
      </c>
      <c r="B74" t="s">
        <v>20</v>
      </c>
      <c r="C74">
        <v>94</v>
      </c>
      <c r="D74" t="s">
        <v>42</v>
      </c>
      <c r="E74" s="1" t="s">
        <v>551</v>
      </c>
      <c r="F74" t="s">
        <v>552</v>
      </c>
      <c r="G74" s="1">
        <v>43384</v>
      </c>
      <c r="H74">
        <v>3213000</v>
      </c>
      <c r="I74">
        <f t="shared" si="1"/>
        <v>3213</v>
      </c>
      <c r="J74" t="s">
        <v>21</v>
      </c>
      <c r="K74" t="s">
        <v>27</v>
      </c>
      <c r="L74" t="s">
        <v>27</v>
      </c>
    </row>
    <row r="75" spans="1:12">
      <c r="A75" s="2" t="s">
        <v>19</v>
      </c>
      <c r="B75" t="s">
        <v>20</v>
      </c>
      <c r="C75">
        <v>94</v>
      </c>
      <c r="D75" t="s">
        <v>42</v>
      </c>
      <c r="E75" s="1" t="s">
        <v>552</v>
      </c>
      <c r="F75" t="s">
        <v>553</v>
      </c>
      <c r="G75" s="1">
        <v>43385</v>
      </c>
      <c r="H75">
        <v>3200500</v>
      </c>
      <c r="I75">
        <f t="shared" si="1"/>
        <v>3200.5</v>
      </c>
      <c r="J75" t="s">
        <v>21</v>
      </c>
      <c r="K75" t="s">
        <v>27</v>
      </c>
      <c r="L75" t="s">
        <v>27</v>
      </c>
    </row>
    <row r="76" spans="1:12">
      <c r="A76" s="2" t="s">
        <v>19</v>
      </c>
      <c r="B76" t="s">
        <v>20</v>
      </c>
      <c r="C76">
        <v>94</v>
      </c>
      <c r="D76" t="s">
        <v>42</v>
      </c>
      <c r="E76" s="1" t="s">
        <v>553</v>
      </c>
      <c r="F76" t="s">
        <v>554</v>
      </c>
      <c r="G76" s="1">
        <v>43386</v>
      </c>
      <c r="H76">
        <v>3188000</v>
      </c>
      <c r="I76">
        <f t="shared" si="1"/>
        <v>3188</v>
      </c>
      <c r="J76" t="s">
        <v>21</v>
      </c>
      <c r="K76" t="s">
        <v>27</v>
      </c>
      <c r="L76" t="s">
        <v>27</v>
      </c>
    </row>
    <row r="77" spans="1:12">
      <c r="A77" s="2" t="s">
        <v>19</v>
      </c>
      <c r="B77" t="s">
        <v>20</v>
      </c>
      <c r="C77">
        <v>94</v>
      </c>
      <c r="D77" t="s">
        <v>42</v>
      </c>
      <c r="E77" s="1" t="s">
        <v>554</v>
      </c>
      <c r="F77" t="s">
        <v>555</v>
      </c>
      <c r="G77" s="1">
        <v>43387</v>
      </c>
      <c r="H77">
        <v>3175500</v>
      </c>
      <c r="I77">
        <f t="shared" si="1"/>
        <v>3175.5</v>
      </c>
      <c r="J77" t="s">
        <v>21</v>
      </c>
      <c r="K77" t="s">
        <v>27</v>
      </c>
      <c r="L77" t="s">
        <v>27</v>
      </c>
    </row>
    <row r="78" spans="1:12">
      <c r="A78" s="2" t="s">
        <v>19</v>
      </c>
      <c r="B78" t="s">
        <v>20</v>
      </c>
      <c r="C78">
        <v>94</v>
      </c>
      <c r="D78" t="s">
        <v>42</v>
      </c>
      <c r="E78" s="1" t="s">
        <v>555</v>
      </c>
      <c r="F78" t="s">
        <v>556</v>
      </c>
      <c r="G78" s="1">
        <v>43388</v>
      </c>
      <c r="H78">
        <v>3163000</v>
      </c>
      <c r="I78">
        <f t="shared" si="1"/>
        <v>3163</v>
      </c>
      <c r="J78" t="s">
        <v>21</v>
      </c>
      <c r="K78" t="s">
        <v>27</v>
      </c>
      <c r="L78" t="s">
        <v>27</v>
      </c>
    </row>
    <row r="79" spans="1:12">
      <c r="A79" s="2" t="s">
        <v>19</v>
      </c>
      <c r="B79" t="s">
        <v>20</v>
      </c>
      <c r="C79">
        <v>94</v>
      </c>
      <c r="D79" t="s">
        <v>42</v>
      </c>
      <c r="E79" s="1" t="s">
        <v>556</v>
      </c>
      <c r="F79" t="s">
        <v>557</v>
      </c>
      <c r="G79" s="1">
        <v>43389</v>
      </c>
      <c r="H79">
        <v>3163000</v>
      </c>
      <c r="I79">
        <f t="shared" si="1"/>
        <v>3163</v>
      </c>
      <c r="J79" t="s">
        <v>21</v>
      </c>
      <c r="K79" t="s">
        <v>27</v>
      </c>
      <c r="L79" t="s">
        <v>27</v>
      </c>
    </row>
    <row r="80" spans="1:12">
      <c r="A80" s="2" t="s">
        <v>19</v>
      </c>
      <c r="B80" t="s">
        <v>20</v>
      </c>
      <c r="C80">
        <v>94</v>
      </c>
      <c r="D80" t="s">
        <v>42</v>
      </c>
      <c r="E80" s="1" t="s">
        <v>557</v>
      </c>
      <c r="F80" t="s">
        <v>558</v>
      </c>
      <c r="G80" s="1">
        <v>43390</v>
      </c>
      <c r="H80">
        <v>3163000</v>
      </c>
      <c r="I80">
        <f t="shared" si="1"/>
        <v>3163</v>
      </c>
      <c r="J80" t="s">
        <v>21</v>
      </c>
      <c r="K80" t="s">
        <v>27</v>
      </c>
      <c r="L80" t="s">
        <v>27</v>
      </c>
    </row>
    <row r="81" spans="1:12">
      <c r="A81" s="2" t="s">
        <v>19</v>
      </c>
      <c r="B81" t="s">
        <v>20</v>
      </c>
      <c r="C81">
        <v>94</v>
      </c>
      <c r="D81" t="s">
        <v>42</v>
      </c>
      <c r="E81" s="1" t="s">
        <v>558</v>
      </c>
      <c r="F81" t="s">
        <v>559</v>
      </c>
      <c r="G81" s="1">
        <v>43391</v>
      </c>
      <c r="H81">
        <v>3163000</v>
      </c>
      <c r="I81">
        <f t="shared" si="1"/>
        <v>3163</v>
      </c>
      <c r="J81" t="s">
        <v>21</v>
      </c>
      <c r="K81" t="s">
        <v>27</v>
      </c>
      <c r="L81" t="s">
        <v>27</v>
      </c>
    </row>
    <row r="82" spans="1:12">
      <c r="A82" s="2" t="s">
        <v>19</v>
      </c>
      <c r="B82" t="s">
        <v>20</v>
      </c>
      <c r="C82">
        <v>94</v>
      </c>
      <c r="D82" t="s">
        <v>42</v>
      </c>
      <c r="E82" s="1" t="s">
        <v>559</v>
      </c>
      <c r="F82" t="s">
        <v>560</v>
      </c>
      <c r="G82" s="1">
        <v>43392</v>
      </c>
      <c r="H82">
        <v>3163000</v>
      </c>
      <c r="I82">
        <f t="shared" si="1"/>
        <v>3163</v>
      </c>
      <c r="J82" t="s">
        <v>21</v>
      </c>
      <c r="K82" t="s">
        <v>27</v>
      </c>
      <c r="L82" t="s">
        <v>27</v>
      </c>
    </row>
    <row r="83" spans="1:12">
      <c r="A83" s="2" t="s">
        <v>19</v>
      </c>
      <c r="B83" t="s">
        <v>20</v>
      </c>
      <c r="C83">
        <v>94</v>
      </c>
      <c r="D83" t="s">
        <v>42</v>
      </c>
      <c r="E83" s="1" t="s">
        <v>560</v>
      </c>
      <c r="F83" t="s">
        <v>561</v>
      </c>
      <c r="G83" s="1">
        <v>43393</v>
      </c>
      <c r="H83">
        <v>3163000</v>
      </c>
      <c r="I83">
        <f t="shared" si="1"/>
        <v>3163</v>
      </c>
      <c r="J83" t="s">
        <v>21</v>
      </c>
      <c r="K83" t="s">
        <v>27</v>
      </c>
      <c r="L83" t="s">
        <v>27</v>
      </c>
    </row>
    <row r="84" spans="1:12">
      <c r="A84" s="2" t="s">
        <v>19</v>
      </c>
      <c r="B84" t="s">
        <v>20</v>
      </c>
      <c r="C84">
        <v>94</v>
      </c>
      <c r="D84" t="s">
        <v>42</v>
      </c>
      <c r="E84" s="1" t="s">
        <v>561</v>
      </c>
      <c r="F84" t="s">
        <v>562</v>
      </c>
      <c r="G84" s="1">
        <v>43394</v>
      </c>
      <c r="H84">
        <v>3163000</v>
      </c>
      <c r="I84">
        <f t="shared" si="1"/>
        <v>3163</v>
      </c>
      <c r="J84" t="s">
        <v>21</v>
      </c>
      <c r="K84" t="s">
        <v>27</v>
      </c>
      <c r="L84" t="s">
        <v>27</v>
      </c>
    </row>
    <row r="85" spans="1:12">
      <c r="A85" s="2" t="s">
        <v>19</v>
      </c>
      <c r="B85" t="s">
        <v>20</v>
      </c>
      <c r="C85">
        <v>94</v>
      </c>
      <c r="D85" t="s">
        <v>42</v>
      </c>
      <c r="E85" s="1" t="s">
        <v>562</v>
      </c>
      <c r="F85" t="s">
        <v>563</v>
      </c>
      <c r="G85" s="1">
        <v>43395</v>
      </c>
      <c r="H85">
        <v>3163000</v>
      </c>
      <c r="I85">
        <f t="shared" si="1"/>
        <v>3163</v>
      </c>
      <c r="J85" t="s">
        <v>21</v>
      </c>
      <c r="K85" t="s">
        <v>27</v>
      </c>
      <c r="L85" t="s">
        <v>27</v>
      </c>
    </row>
    <row r="86" spans="1:12">
      <c r="A86" s="2" t="s">
        <v>19</v>
      </c>
      <c r="B86" t="s">
        <v>20</v>
      </c>
      <c r="C86">
        <v>94</v>
      </c>
      <c r="D86" t="s">
        <v>42</v>
      </c>
      <c r="E86" s="1" t="s">
        <v>563</v>
      </c>
      <c r="F86" t="s">
        <v>564</v>
      </c>
      <c r="G86" s="1">
        <v>43396</v>
      </c>
      <c r="H86">
        <v>3163000</v>
      </c>
      <c r="I86">
        <f t="shared" si="1"/>
        <v>3163</v>
      </c>
      <c r="J86" t="s">
        <v>21</v>
      </c>
      <c r="K86" t="s">
        <v>27</v>
      </c>
      <c r="L86" t="s">
        <v>27</v>
      </c>
    </row>
    <row r="87" spans="1:12">
      <c r="A87" s="2" t="s">
        <v>19</v>
      </c>
      <c r="B87" t="s">
        <v>20</v>
      </c>
      <c r="C87">
        <v>94</v>
      </c>
      <c r="D87" t="s">
        <v>42</v>
      </c>
      <c r="E87" s="1" t="s">
        <v>564</v>
      </c>
      <c r="F87" t="s">
        <v>565</v>
      </c>
      <c r="G87" s="1">
        <v>43397</v>
      </c>
      <c r="H87">
        <v>3163000</v>
      </c>
      <c r="I87">
        <f t="shared" si="1"/>
        <v>3163</v>
      </c>
      <c r="J87" t="s">
        <v>21</v>
      </c>
      <c r="K87" t="s">
        <v>27</v>
      </c>
      <c r="L87" t="s">
        <v>27</v>
      </c>
    </row>
    <row r="88" spans="1:12">
      <c r="A88" s="2" t="s">
        <v>19</v>
      </c>
      <c r="B88" t="s">
        <v>20</v>
      </c>
      <c r="C88">
        <v>94</v>
      </c>
      <c r="D88" t="s">
        <v>42</v>
      </c>
      <c r="E88" s="1" t="s">
        <v>565</v>
      </c>
      <c r="F88" t="s">
        <v>566</v>
      </c>
      <c r="G88" s="1">
        <v>43398</v>
      </c>
      <c r="H88">
        <v>3163000</v>
      </c>
      <c r="I88">
        <f t="shared" si="1"/>
        <v>3163</v>
      </c>
      <c r="J88" t="s">
        <v>21</v>
      </c>
      <c r="K88" t="s">
        <v>27</v>
      </c>
      <c r="L88" t="s">
        <v>27</v>
      </c>
    </row>
    <row r="89" spans="1:12">
      <c r="A89" s="2" t="s">
        <v>19</v>
      </c>
      <c r="B89" t="s">
        <v>20</v>
      </c>
      <c r="C89">
        <v>94</v>
      </c>
      <c r="D89" t="s">
        <v>42</v>
      </c>
      <c r="E89" s="1" t="s">
        <v>566</v>
      </c>
      <c r="F89" t="s">
        <v>567</v>
      </c>
      <c r="G89" s="1">
        <v>43399</v>
      </c>
      <c r="H89">
        <v>3163000</v>
      </c>
      <c r="I89">
        <f t="shared" si="1"/>
        <v>3163</v>
      </c>
      <c r="J89" t="s">
        <v>21</v>
      </c>
      <c r="K89" t="s">
        <v>27</v>
      </c>
      <c r="L89" t="s">
        <v>27</v>
      </c>
    </row>
    <row r="90" spans="1:12">
      <c r="A90" s="2" t="s">
        <v>19</v>
      </c>
      <c r="B90" t="s">
        <v>20</v>
      </c>
      <c r="C90">
        <v>94</v>
      </c>
      <c r="D90" t="s">
        <v>42</v>
      </c>
      <c r="E90" s="1" t="s">
        <v>567</v>
      </c>
      <c r="F90" t="s">
        <v>568</v>
      </c>
      <c r="G90" s="1">
        <v>43400</v>
      </c>
      <c r="H90">
        <v>3163000</v>
      </c>
      <c r="I90">
        <f t="shared" si="1"/>
        <v>3163</v>
      </c>
      <c r="J90" t="s">
        <v>21</v>
      </c>
      <c r="K90" t="s">
        <v>27</v>
      </c>
      <c r="L90" t="s">
        <v>27</v>
      </c>
    </row>
    <row r="91" spans="1:12">
      <c r="A91" s="2" t="s">
        <v>19</v>
      </c>
      <c r="B91" t="s">
        <v>20</v>
      </c>
      <c r="C91">
        <v>94</v>
      </c>
      <c r="D91" t="s">
        <v>42</v>
      </c>
      <c r="E91" s="1" t="s">
        <v>568</v>
      </c>
      <c r="F91" t="s">
        <v>569</v>
      </c>
      <c r="G91" s="1">
        <v>43401</v>
      </c>
      <c r="H91">
        <v>3163000</v>
      </c>
      <c r="I91">
        <f t="shared" si="1"/>
        <v>3163</v>
      </c>
      <c r="J91" t="s">
        <v>21</v>
      </c>
      <c r="K91" t="s">
        <v>27</v>
      </c>
      <c r="L91" t="s">
        <v>27</v>
      </c>
    </row>
    <row r="92" spans="1:12">
      <c r="A92" s="2" t="s">
        <v>19</v>
      </c>
      <c r="B92" t="s">
        <v>20</v>
      </c>
      <c r="C92">
        <v>94</v>
      </c>
      <c r="D92" t="s">
        <v>42</v>
      </c>
      <c r="E92" s="1" t="s">
        <v>569</v>
      </c>
      <c r="F92" t="s">
        <v>570</v>
      </c>
      <c r="G92" s="1">
        <v>43402</v>
      </c>
      <c r="H92">
        <v>3163000</v>
      </c>
      <c r="I92">
        <f t="shared" si="1"/>
        <v>3163</v>
      </c>
      <c r="J92" t="s">
        <v>21</v>
      </c>
      <c r="K92" t="s">
        <v>27</v>
      </c>
      <c r="L92" t="s">
        <v>27</v>
      </c>
    </row>
    <row r="93" spans="1:12">
      <c r="A93" s="2" t="s">
        <v>19</v>
      </c>
      <c r="B93" t="s">
        <v>20</v>
      </c>
      <c r="C93">
        <v>94</v>
      </c>
      <c r="D93" t="s">
        <v>42</v>
      </c>
      <c r="E93" s="1" t="s">
        <v>570</v>
      </c>
      <c r="F93" t="s">
        <v>571</v>
      </c>
      <c r="G93" s="1">
        <v>43403</v>
      </c>
      <c r="H93">
        <v>3163000</v>
      </c>
      <c r="I93">
        <f t="shared" si="1"/>
        <v>3163</v>
      </c>
      <c r="J93" t="s">
        <v>21</v>
      </c>
      <c r="K93" t="s">
        <v>27</v>
      </c>
      <c r="L93" t="s">
        <v>27</v>
      </c>
    </row>
    <row r="94" spans="1:12">
      <c r="A94" s="2" t="s">
        <v>19</v>
      </c>
      <c r="B94" t="s">
        <v>20</v>
      </c>
      <c r="C94">
        <v>94</v>
      </c>
      <c r="D94" t="s">
        <v>42</v>
      </c>
      <c r="E94" s="1" t="s">
        <v>571</v>
      </c>
      <c r="F94" t="s">
        <v>572</v>
      </c>
      <c r="G94" s="1">
        <v>43404</v>
      </c>
      <c r="H94">
        <v>3163000</v>
      </c>
      <c r="I94">
        <f t="shared" si="1"/>
        <v>3163</v>
      </c>
      <c r="J94" t="s">
        <v>21</v>
      </c>
      <c r="K94" t="s">
        <v>27</v>
      </c>
      <c r="L94" t="s">
        <v>27</v>
      </c>
    </row>
    <row r="95" spans="1:12">
      <c r="A95" s="2" t="s">
        <v>19</v>
      </c>
      <c r="B95" t="s">
        <v>20</v>
      </c>
      <c r="C95">
        <v>94</v>
      </c>
      <c r="D95" t="s">
        <v>42</v>
      </c>
      <c r="E95" s="1" t="s">
        <v>572</v>
      </c>
      <c r="F95" t="s">
        <v>573</v>
      </c>
      <c r="G95" s="1">
        <v>43405</v>
      </c>
      <c r="H95">
        <v>3163000</v>
      </c>
      <c r="I95">
        <f t="shared" si="1"/>
        <v>3163</v>
      </c>
      <c r="J95" t="s">
        <v>21</v>
      </c>
      <c r="K95" t="s">
        <v>27</v>
      </c>
      <c r="L95" t="s">
        <v>27</v>
      </c>
    </row>
    <row r="96" spans="1:12">
      <c r="A96" s="2" t="s">
        <v>19</v>
      </c>
      <c r="B96" t="s">
        <v>20</v>
      </c>
      <c r="C96">
        <v>94</v>
      </c>
      <c r="D96" t="s">
        <v>42</v>
      </c>
      <c r="E96" s="1" t="s">
        <v>573</v>
      </c>
      <c r="F96" t="s">
        <v>574</v>
      </c>
      <c r="G96" s="1">
        <v>43406</v>
      </c>
      <c r="H96">
        <v>3163000</v>
      </c>
      <c r="I96">
        <f t="shared" si="1"/>
        <v>3163</v>
      </c>
      <c r="J96" t="s">
        <v>21</v>
      </c>
      <c r="K96" t="s">
        <v>27</v>
      </c>
      <c r="L96" t="s">
        <v>27</v>
      </c>
    </row>
    <row r="97" spans="1:12">
      <c r="A97" s="2" t="s">
        <v>19</v>
      </c>
      <c r="B97" t="s">
        <v>20</v>
      </c>
      <c r="C97">
        <v>94</v>
      </c>
      <c r="D97" t="s">
        <v>42</v>
      </c>
      <c r="E97" s="1" t="s">
        <v>574</v>
      </c>
      <c r="F97" t="s">
        <v>575</v>
      </c>
      <c r="G97" s="1">
        <v>43407</v>
      </c>
      <c r="H97">
        <v>3163000</v>
      </c>
      <c r="I97">
        <f t="shared" si="1"/>
        <v>3163</v>
      </c>
      <c r="J97" t="s">
        <v>21</v>
      </c>
      <c r="K97" t="s">
        <v>27</v>
      </c>
      <c r="L97" t="s">
        <v>27</v>
      </c>
    </row>
    <row r="98" spans="1:12">
      <c r="A98" s="2" t="s">
        <v>19</v>
      </c>
      <c r="B98" t="s">
        <v>20</v>
      </c>
      <c r="C98">
        <v>94</v>
      </c>
      <c r="D98" t="s">
        <v>42</v>
      </c>
      <c r="E98" s="1" t="s">
        <v>575</v>
      </c>
      <c r="F98" t="s">
        <v>576</v>
      </c>
      <c r="G98" s="1">
        <v>43408</v>
      </c>
      <c r="H98">
        <v>3163000</v>
      </c>
      <c r="I98">
        <f t="shared" si="1"/>
        <v>3163</v>
      </c>
      <c r="J98" t="s">
        <v>21</v>
      </c>
      <c r="K98" t="s">
        <v>27</v>
      </c>
      <c r="L98" t="s">
        <v>27</v>
      </c>
    </row>
    <row r="99" spans="1:12">
      <c r="A99" s="2" t="s">
        <v>19</v>
      </c>
      <c r="B99" t="s">
        <v>20</v>
      </c>
      <c r="C99">
        <v>94</v>
      </c>
      <c r="D99" t="s">
        <v>42</v>
      </c>
      <c r="E99" s="1" t="s">
        <v>576</v>
      </c>
      <c r="F99" t="s">
        <v>577</v>
      </c>
      <c r="G99" s="1">
        <v>43409</v>
      </c>
      <c r="H99">
        <v>3163000</v>
      </c>
      <c r="I99">
        <f t="shared" si="1"/>
        <v>3163</v>
      </c>
      <c r="J99" t="s">
        <v>21</v>
      </c>
      <c r="K99" t="s">
        <v>27</v>
      </c>
      <c r="L99" t="s">
        <v>27</v>
      </c>
    </row>
    <row r="100" spans="1:12">
      <c r="A100" s="2" t="s">
        <v>19</v>
      </c>
      <c r="B100" t="s">
        <v>20</v>
      </c>
      <c r="C100">
        <v>94</v>
      </c>
      <c r="D100" t="s">
        <v>42</v>
      </c>
      <c r="E100" s="1" t="s">
        <v>577</v>
      </c>
      <c r="F100" t="s">
        <v>578</v>
      </c>
      <c r="G100" s="1">
        <v>43410</v>
      </c>
      <c r="H100">
        <v>3163000</v>
      </c>
      <c r="I100">
        <f t="shared" si="1"/>
        <v>3163</v>
      </c>
      <c r="J100" t="s">
        <v>21</v>
      </c>
      <c r="K100" t="s">
        <v>27</v>
      </c>
      <c r="L100" t="s">
        <v>27</v>
      </c>
    </row>
    <row r="101" spans="1:12">
      <c r="A101" s="2" t="s">
        <v>19</v>
      </c>
      <c r="B101" t="s">
        <v>20</v>
      </c>
      <c r="C101">
        <v>94</v>
      </c>
      <c r="D101" t="s">
        <v>42</v>
      </c>
      <c r="E101" s="1" t="s">
        <v>578</v>
      </c>
      <c r="F101" t="s">
        <v>579</v>
      </c>
      <c r="G101" s="1">
        <v>43411</v>
      </c>
      <c r="H101">
        <v>3163000</v>
      </c>
      <c r="I101">
        <f t="shared" si="1"/>
        <v>3163</v>
      </c>
      <c r="J101" t="s">
        <v>21</v>
      </c>
      <c r="K101" t="s">
        <v>27</v>
      </c>
      <c r="L101" t="s">
        <v>27</v>
      </c>
    </row>
    <row r="102" spans="1:12">
      <c r="A102" s="2" t="s">
        <v>19</v>
      </c>
      <c r="B102" t="s">
        <v>20</v>
      </c>
      <c r="C102">
        <v>94</v>
      </c>
      <c r="D102" t="s">
        <v>42</v>
      </c>
      <c r="E102" s="1" t="s">
        <v>579</v>
      </c>
      <c r="F102" t="s">
        <v>580</v>
      </c>
      <c r="G102" s="1">
        <v>43412</v>
      </c>
      <c r="H102">
        <v>3163000</v>
      </c>
      <c r="I102">
        <f t="shared" si="1"/>
        <v>3163</v>
      </c>
      <c r="J102" t="s">
        <v>21</v>
      </c>
      <c r="K102" t="s">
        <v>27</v>
      </c>
      <c r="L102" t="s">
        <v>27</v>
      </c>
    </row>
    <row r="103" spans="1:12">
      <c r="A103" s="2" t="s">
        <v>19</v>
      </c>
      <c r="B103" t="s">
        <v>20</v>
      </c>
      <c r="C103">
        <v>94</v>
      </c>
      <c r="D103" t="s">
        <v>42</v>
      </c>
      <c r="E103" s="1" t="s">
        <v>580</v>
      </c>
      <c r="F103" t="s">
        <v>581</v>
      </c>
      <c r="G103" s="1">
        <v>43413</v>
      </c>
      <c r="H103">
        <v>3163000</v>
      </c>
      <c r="I103">
        <f t="shared" si="1"/>
        <v>3163</v>
      </c>
      <c r="J103" t="s">
        <v>21</v>
      </c>
      <c r="K103" t="s">
        <v>27</v>
      </c>
      <c r="L103" t="s">
        <v>27</v>
      </c>
    </row>
    <row r="104" spans="1:12">
      <c r="A104" s="2" t="s">
        <v>19</v>
      </c>
      <c r="B104" t="s">
        <v>20</v>
      </c>
      <c r="C104">
        <v>94</v>
      </c>
      <c r="D104" t="s">
        <v>42</v>
      </c>
      <c r="E104" s="1" t="s">
        <v>581</v>
      </c>
      <c r="F104" t="s">
        <v>582</v>
      </c>
      <c r="G104" s="1">
        <v>43414</v>
      </c>
      <c r="H104">
        <v>3163000</v>
      </c>
      <c r="I104">
        <f t="shared" si="1"/>
        <v>3163</v>
      </c>
      <c r="J104" t="s">
        <v>1214</v>
      </c>
      <c r="K104" t="s">
        <v>27</v>
      </c>
      <c r="L104" t="s">
        <v>27</v>
      </c>
    </row>
    <row r="105" spans="1:12">
      <c r="A105" s="2" t="s">
        <v>19</v>
      </c>
      <c r="B105" t="s">
        <v>20</v>
      </c>
      <c r="C105">
        <v>94</v>
      </c>
      <c r="D105" t="s">
        <v>42</v>
      </c>
      <c r="E105" s="1" t="s">
        <v>582</v>
      </c>
      <c r="F105" t="s">
        <v>583</v>
      </c>
      <c r="G105" s="1">
        <v>43415</v>
      </c>
      <c r="H105">
        <v>3163000</v>
      </c>
      <c r="I105">
        <f t="shared" si="1"/>
        <v>3163</v>
      </c>
      <c r="J105" t="s">
        <v>21</v>
      </c>
      <c r="K105" t="s">
        <v>27</v>
      </c>
      <c r="L105" t="s">
        <v>27</v>
      </c>
    </row>
    <row r="106" spans="1:12">
      <c r="A106" s="2" t="s">
        <v>19</v>
      </c>
      <c r="B106" t="s">
        <v>20</v>
      </c>
      <c r="C106">
        <v>94</v>
      </c>
      <c r="D106" t="s">
        <v>42</v>
      </c>
      <c r="E106" s="1" t="s">
        <v>583</v>
      </c>
      <c r="F106" t="s">
        <v>584</v>
      </c>
      <c r="G106" s="1">
        <v>43416</v>
      </c>
      <c r="H106">
        <v>3163000</v>
      </c>
      <c r="I106">
        <f t="shared" si="1"/>
        <v>3163</v>
      </c>
      <c r="J106" t="s">
        <v>21</v>
      </c>
      <c r="K106" t="s">
        <v>27</v>
      </c>
      <c r="L106" t="s">
        <v>27</v>
      </c>
    </row>
    <row r="107" spans="1:12">
      <c r="A107" s="2" t="s">
        <v>19</v>
      </c>
      <c r="B107" t="s">
        <v>20</v>
      </c>
      <c r="C107">
        <v>94</v>
      </c>
      <c r="D107" t="s">
        <v>42</v>
      </c>
      <c r="E107" s="1" t="s">
        <v>584</v>
      </c>
      <c r="F107" t="s">
        <v>585</v>
      </c>
      <c r="G107" s="1">
        <v>43417</v>
      </c>
      <c r="H107">
        <v>3163000</v>
      </c>
      <c r="I107">
        <f t="shared" si="1"/>
        <v>3163</v>
      </c>
      <c r="J107" t="s">
        <v>21</v>
      </c>
      <c r="K107" t="s">
        <v>27</v>
      </c>
      <c r="L107" t="s">
        <v>27</v>
      </c>
    </row>
    <row r="108" spans="1:12">
      <c r="A108" s="2" t="s">
        <v>19</v>
      </c>
      <c r="B108" t="s">
        <v>20</v>
      </c>
      <c r="C108">
        <v>94</v>
      </c>
      <c r="D108" t="s">
        <v>42</v>
      </c>
      <c r="E108" s="1" t="s">
        <v>585</v>
      </c>
      <c r="F108" t="s">
        <v>586</v>
      </c>
      <c r="G108" s="1">
        <v>43418</v>
      </c>
      <c r="H108">
        <v>3163000</v>
      </c>
      <c r="I108">
        <f t="shared" si="1"/>
        <v>3163</v>
      </c>
      <c r="J108" t="s">
        <v>21</v>
      </c>
      <c r="K108" t="s">
        <v>27</v>
      </c>
      <c r="L108" t="s">
        <v>27</v>
      </c>
    </row>
    <row r="109" spans="1:12">
      <c r="A109" s="2" t="s">
        <v>19</v>
      </c>
      <c r="B109" t="s">
        <v>20</v>
      </c>
      <c r="C109">
        <v>94</v>
      </c>
      <c r="D109" t="s">
        <v>42</v>
      </c>
      <c r="E109" s="1" t="s">
        <v>586</v>
      </c>
      <c r="F109" t="s">
        <v>587</v>
      </c>
      <c r="G109" s="1">
        <v>43419</v>
      </c>
      <c r="H109">
        <v>3163000</v>
      </c>
      <c r="I109">
        <f t="shared" si="1"/>
        <v>3163</v>
      </c>
      <c r="J109" t="s">
        <v>21</v>
      </c>
      <c r="K109" t="s">
        <v>27</v>
      </c>
      <c r="L109" t="s">
        <v>27</v>
      </c>
    </row>
    <row r="110" spans="1:12">
      <c r="A110" s="2" t="s">
        <v>19</v>
      </c>
      <c r="B110" t="s">
        <v>20</v>
      </c>
      <c r="C110">
        <v>94</v>
      </c>
      <c r="D110" t="s">
        <v>42</v>
      </c>
      <c r="E110" s="1" t="s">
        <v>587</v>
      </c>
      <c r="F110" t="s">
        <v>588</v>
      </c>
      <c r="G110" s="1">
        <v>43420</v>
      </c>
      <c r="H110">
        <v>3163000</v>
      </c>
      <c r="I110">
        <f t="shared" si="1"/>
        <v>3163</v>
      </c>
      <c r="J110" t="s">
        <v>21</v>
      </c>
      <c r="K110" t="s">
        <v>27</v>
      </c>
      <c r="L110" t="s">
        <v>27</v>
      </c>
    </row>
    <row r="111" spans="1:12">
      <c r="A111" s="2" t="s">
        <v>19</v>
      </c>
      <c r="B111" t="s">
        <v>20</v>
      </c>
      <c r="C111">
        <v>94</v>
      </c>
      <c r="D111" t="s">
        <v>42</v>
      </c>
      <c r="E111" s="1" t="s">
        <v>588</v>
      </c>
      <c r="F111" t="s">
        <v>589</v>
      </c>
      <c r="G111" s="1">
        <v>43421</v>
      </c>
      <c r="H111">
        <v>3163000</v>
      </c>
      <c r="I111">
        <f t="shared" si="1"/>
        <v>3163</v>
      </c>
      <c r="J111" t="s">
        <v>21</v>
      </c>
      <c r="K111" t="s">
        <v>27</v>
      </c>
      <c r="L111" t="s">
        <v>27</v>
      </c>
    </row>
    <row r="112" spans="1:12">
      <c r="A112" s="2" t="s">
        <v>19</v>
      </c>
      <c r="B112" t="s">
        <v>20</v>
      </c>
      <c r="C112">
        <v>94</v>
      </c>
      <c r="D112" t="s">
        <v>42</v>
      </c>
      <c r="E112" s="1" t="s">
        <v>589</v>
      </c>
      <c r="F112" t="s">
        <v>590</v>
      </c>
      <c r="G112" s="1">
        <v>43422</v>
      </c>
      <c r="H112">
        <v>3163000</v>
      </c>
      <c r="I112">
        <f t="shared" si="1"/>
        <v>3163</v>
      </c>
      <c r="J112" t="s">
        <v>21</v>
      </c>
      <c r="K112" t="s">
        <v>27</v>
      </c>
      <c r="L112" t="s">
        <v>27</v>
      </c>
    </row>
    <row r="113" spans="1:12">
      <c r="A113" s="2" t="s">
        <v>19</v>
      </c>
      <c r="B113" t="s">
        <v>20</v>
      </c>
      <c r="C113">
        <v>94</v>
      </c>
      <c r="D113" t="s">
        <v>42</v>
      </c>
      <c r="E113" s="1" t="s">
        <v>590</v>
      </c>
      <c r="F113" t="s">
        <v>591</v>
      </c>
      <c r="G113" s="1">
        <v>43423</v>
      </c>
      <c r="H113">
        <v>3163000</v>
      </c>
      <c r="I113">
        <f t="shared" si="1"/>
        <v>3163</v>
      </c>
      <c r="J113" t="s">
        <v>21</v>
      </c>
      <c r="K113" t="s">
        <v>27</v>
      </c>
      <c r="L113" t="s">
        <v>27</v>
      </c>
    </row>
    <row r="114" spans="1:12">
      <c r="A114" s="2" t="s">
        <v>19</v>
      </c>
      <c r="B114" t="s">
        <v>20</v>
      </c>
      <c r="C114">
        <v>94</v>
      </c>
      <c r="D114" t="s">
        <v>42</v>
      </c>
      <c r="E114" s="1" t="s">
        <v>591</v>
      </c>
      <c r="F114" t="s">
        <v>592</v>
      </c>
      <c r="G114" s="1">
        <v>43424</v>
      </c>
      <c r="H114">
        <v>3163000</v>
      </c>
      <c r="I114">
        <f t="shared" si="1"/>
        <v>3163</v>
      </c>
      <c r="J114" t="s">
        <v>21</v>
      </c>
      <c r="K114" t="s">
        <v>27</v>
      </c>
      <c r="L114" t="s">
        <v>27</v>
      </c>
    </row>
    <row r="115" spans="1:12">
      <c r="A115" s="2" t="s">
        <v>19</v>
      </c>
      <c r="B115" t="s">
        <v>20</v>
      </c>
      <c r="C115">
        <v>94</v>
      </c>
      <c r="D115" t="s">
        <v>42</v>
      </c>
      <c r="E115" s="1" t="s">
        <v>592</v>
      </c>
      <c r="F115" t="s">
        <v>593</v>
      </c>
      <c r="G115" s="1">
        <v>43425</v>
      </c>
      <c r="H115">
        <v>3163000</v>
      </c>
      <c r="I115">
        <f t="shared" si="1"/>
        <v>3163</v>
      </c>
      <c r="J115" t="s">
        <v>21</v>
      </c>
      <c r="K115" t="s">
        <v>27</v>
      </c>
      <c r="L115" t="s">
        <v>27</v>
      </c>
    </row>
    <row r="116" spans="1:12">
      <c r="A116" s="2" t="s">
        <v>19</v>
      </c>
      <c r="B116" t="s">
        <v>20</v>
      </c>
      <c r="C116">
        <v>94</v>
      </c>
      <c r="D116" t="s">
        <v>42</v>
      </c>
      <c r="E116" s="1" t="s">
        <v>593</v>
      </c>
      <c r="F116" t="s">
        <v>594</v>
      </c>
      <c r="G116" s="1">
        <v>43426</v>
      </c>
      <c r="H116">
        <v>3163000</v>
      </c>
      <c r="I116">
        <f t="shared" si="1"/>
        <v>3163</v>
      </c>
      <c r="J116" t="s">
        <v>21</v>
      </c>
      <c r="K116" t="s">
        <v>27</v>
      </c>
      <c r="L116" t="s">
        <v>27</v>
      </c>
    </row>
    <row r="117" spans="1:12">
      <c r="A117" s="2" t="s">
        <v>19</v>
      </c>
      <c r="B117" t="s">
        <v>20</v>
      </c>
      <c r="C117">
        <v>94</v>
      </c>
      <c r="D117" t="s">
        <v>42</v>
      </c>
      <c r="E117" s="1" t="s">
        <v>594</v>
      </c>
      <c r="F117" t="s">
        <v>595</v>
      </c>
      <c r="G117" s="1">
        <v>43427</v>
      </c>
      <c r="H117">
        <v>3153754</v>
      </c>
      <c r="I117">
        <f t="shared" si="1"/>
        <v>3153.7539999999999</v>
      </c>
      <c r="J117" t="s">
        <v>21</v>
      </c>
      <c r="K117" t="s">
        <v>27</v>
      </c>
      <c r="L117" t="s">
        <v>27</v>
      </c>
    </row>
    <row r="118" spans="1:12">
      <c r="A118" s="2" t="s">
        <v>19</v>
      </c>
      <c r="B118" t="s">
        <v>20</v>
      </c>
      <c r="C118">
        <v>94</v>
      </c>
      <c r="D118" t="s">
        <v>42</v>
      </c>
      <c r="E118" s="1" t="s">
        <v>595</v>
      </c>
      <c r="F118" t="s">
        <v>596</v>
      </c>
      <c r="G118" s="1">
        <v>43428</v>
      </c>
      <c r="H118">
        <v>3149862</v>
      </c>
      <c r="I118">
        <f t="shared" si="1"/>
        <v>3149.8620000000001</v>
      </c>
      <c r="J118" t="s">
        <v>21</v>
      </c>
      <c r="K118" t="s">
        <v>27</v>
      </c>
      <c r="L118" t="s">
        <v>27</v>
      </c>
    </row>
    <row r="119" spans="1:12">
      <c r="A119" s="2" t="s">
        <v>19</v>
      </c>
      <c r="B119" t="s">
        <v>20</v>
      </c>
      <c r="C119">
        <v>94</v>
      </c>
      <c r="D119" t="s">
        <v>42</v>
      </c>
      <c r="E119" s="1" t="s">
        <v>596</v>
      </c>
      <c r="F119" t="s">
        <v>597</v>
      </c>
      <c r="G119" s="1">
        <v>43429</v>
      </c>
      <c r="H119">
        <v>3155443</v>
      </c>
      <c r="I119">
        <f t="shared" si="1"/>
        <v>3155.4430000000002</v>
      </c>
      <c r="J119" t="s">
        <v>21</v>
      </c>
      <c r="K119" t="s">
        <v>27</v>
      </c>
      <c r="L119" t="s">
        <v>27</v>
      </c>
    </row>
    <row r="120" spans="1:12">
      <c r="A120" s="2" t="s">
        <v>19</v>
      </c>
      <c r="B120" t="s">
        <v>20</v>
      </c>
      <c r="C120">
        <v>94</v>
      </c>
      <c r="D120" t="s">
        <v>42</v>
      </c>
      <c r="E120" s="1" t="s">
        <v>597</v>
      </c>
      <c r="F120" t="s">
        <v>598</v>
      </c>
      <c r="G120" s="1">
        <v>43430</v>
      </c>
      <c r="H120">
        <v>3160920</v>
      </c>
      <c r="I120">
        <f t="shared" si="1"/>
        <v>3160.92</v>
      </c>
      <c r="J120" t="s">
        <v>21</v>
      </c>
      <c r="K120" t="s">
        <v>27</v>
      </c>
      <c r="L120" t="s">
        <v>27</v>
      </c>
    </row>
    <row r="121" spans="1:12">
      <c r="A121" s="2" t="s">
        <v>19</v>
      </c>
      <c r="B121" t="s">
        <v>20</v>
      </c>
      <c r="C121">
        <v>94</v>
      </c>
      <c r="D121" t="s">
        <v>42</v>
      </c>
      <c r="E121" s="1" t="s">
        <v>598</v>
      </c>
      <c r="F121" t="s">
        <v>599</v>
      </c>
      <c r="G121" s="1">
        <v>43431</v>
      </c>
      <c r="H121">
        <v>3154980</v>
      </c>
      <c r="I121">
        <f t="shared" si="1"/>
        <v>3154.98</v>
      </c>
      <c r="J121" t="s">
        <v>21</v>
      </c>
      <c r="K121" t="s">
        <v>27</v>
      </c>
      <c r="L121" t="s">
        <v>27</v>
      </c>
    </row>
    <row r="122" spans="1:12">
      <c r="A122" s="2" t="s">
        <v>19</v>
      </c>
      <c r="B122" t="s">
        <v>20</v>
      </c>
      <c r="C122">
        <v>94</v>
      </c>
      <c r="D122" t="s">
        <v>42</v>
      </c>
      <c r="E122" s="1" t="s">
        <v>599</v>
      </c>
      <c r="F122" t="s">
        <v>600</v>
      </c>
      <c r="G122" s="1">
        <v>43432</v>
      </c>
      <c r="H122">
        <v>3143277</v>
      </c>
      <c r="I122">
        <f t="shared" si="1"/>
        <v>3143.277</v>
      </c>
      <c r="J122" t="s">
        <v>21</v>
      </c>
      <c r="K122" t="s">
        <v>27</v>
      </c>
      <c r="L122" t="s">
        <v>27</v>
      </c>
    </row>
    <row r="123" spans="1:12">
      <c r="A123" s="2" t="s">
        <v>19</v>
      </c>
      <c r="B123" t="s">
        <v>20</v>
      </c>
      <c r="C123">
        <v>94</v>
      </c>
      <c r="D123" t="s">
        <v>42</v>
      </c>
      <c r="E123" s="1" t="s">
        <v>600</v>
      </c>
      <c r="F123" t="s">
        <v>601</v>
      </c>
      <c r="G123" s="1">
        <v>43433</v>
      </c>
      <c r="H123">
        <v>3073642</v>
      </c>
      <c r="I123">
        <f t="shared" si="1"/>
        <v>3073.6419999999998</v>
      </c>
      <c r="J123" t="s">
        <v>21</v>
      </c>
      <c r="K123" t="s">
        <v>27</v>
      </c>
      <c r="L123" t="s">
        <v>27</v>
      </c>
    </row>
    <row r="124" spans="1:12">
      <c r="A124" s="2" t="s">
        <v>19</v>
      </c>
      <c r="B124" t="s">
        <v>20</v>
      </c>
      <c r="C124">
        <v>94</v>
      </c>
      <c r="D124" t="s">
        <v>42</v>
      </c>
      <c r="E124" s="1" t="s">
        <v>601</v>
      </c>
      <c r="F124" t="s">
        <v>602</v>
      </c>
      <c r="G124" s="1">
        <v>43434</v>
      </c>
      <c r="H124">
        <v>3081383</v>
      </c>
      <c r="I124">
        <f t="shared" si="1"/>
        <v>3081.3829999999998</v>
      </c>
      <c r="J124" t="s">
        <v>21</v>
      </c>
      <c r="K124" t="s">
        <v>27</v>
      </c>
      <c r="L124" t="s">
        <v>27</v>
      </c>
    </row>
    <row r="125" spans="1:12">
      <c r="A125" s="2" t="s">
        <v>19</v>
      </c>
      <c r="B125" t="s">
        <v>20</v>
      </c>
      <c r="C125">
        <v>94</v>
      </c>
      <c r="D125" t="s">
        <v>42</v>
      </c>
      <c r="E125" s="1" t="s">
        <v>602</v>
      </c>
      <c r="F125" t="s">
        <v>603</v>
      </c>
      <c r="G125" s="1">
        <v>43435</v>
      </c>
      <c r="H125">
        <v>3071635</v>
      </c>
      <c r="I125">
        <f t="shared" si="1"/>
        <v>3071.6350000000002</v>
      </c>
      <c r="J125" t="s">
        <v>21</v>
      </c>
      <c r="K125" t="s">
        <v>27</v>
      </c>
      <c r="L125" t="s">
        <v>27</v>
      </c>
    </row>
    <row r="126" spans="1:12">
      <c r="A126" s="2" t="s">
        <v>19</v>
      </c>
      <c r="B126" t="s">
        <v>20</v>
      </c>
      <c r="C126">
        <v>94</v>
      </c>
      <c r="D126" t="s">
        <v>42</v>
      </c>
      <c r="E126" s="1" t="s">
        <v>603</v>
      </c>
      <c r="F126" t="s">
        <v>604</v>
      </c>
      <c r="G126" s="1">
        <v>43436</v>
      </c>
      <c r="H126">
        <v>3077540</v>
      </c>
      <c r="I126">
        <f t="shared" si="1"/>
        <v>3077.54</v>
      </c>
      <c r="J126" t="s">
        <v>21</v>
      </c>
      <c r="K126" t="s">
        <v>27</v>
      </c>
      <c r="L126" t="s">
        <v>27</v>
      </c>
    </row>
    <row r="127" spans="1:12">
      <c r="A127" s="2" t="s">
        <v>19</v>
      </c>
      <c r="B127" t="s">
        <v>20</v>
      </c>
      <c r="C127">
        <v>94</v>
      </c>
      <c r="D127" t="s">
        <v>42</v>
      </c>
      <c r="E127" s="1" t="s">
        <v>604</v>
      </c>
      <c r="F127" t="s">
        <v>605</v>
      </c>
      <c r="G127" s="1">
        <v>43437</v>
      </c>
      <c r="H127">
        <v>3085354</v>
      </c>
      <c r="I127">
        <f t="shared" si="1"/>
        <v>3085.3539999999998</v>
      </c>
      <c r="J127" t="s">
        <v>21</v>
      </c>
      <c r="K127" t="s">
        <v>27</v>
      </c>
      <c r="L127" t="s">
        <v>27</v>
      </c>
    </row>
    <row r="128" spans="1:12">
      <c r="A128" s="2" t="s">
        <v>19</v>
      </c>
      <c r="B128" t="s">
        <v>20</v>
      </c>
      <c r="C128">
        <v>94</v>
      </c>
      <c r="D128" t="s">
        <v>42</v>
      </c>
      <c r="E128" s="1" t="s">
        <v>605</v>
      </c>
      <c r="F128" t="s">
        <v>606</v>
      </c>
      <c r="G128" s="1">
        <v>43438</v>
      </c>
      <c r="H128">
        <v>3092933</v>
      </c>
      <c r="I128">
        <f t="shared" si="1"/>
        <v>3092.933</v>
      </c>
      <c r="J128" t="s">
        <v>21</v>
      </c>
      <c r="K128" t="s">
        <v>27</v>
      </c>
      <c r="L128" t="s">
        <v>27</v>
      </c>
    </row>
    <row r="129" spans="1:12">
      <c r="A129" s="2" t="s">
        <v>19</v>
      </c>
      <c r="B129" t="s">
        <v>20</v>
      </c>
      <c r="C129">
        <v>94</v>
      </c>
      <c r="D129" t="s">
        <v>42</v>
      </c>
      <c r="E129" s="1" t="s">
        <v>606</v>
      </c>
      <c r="F129" t="s">
        <v>607</v>
      </c>
      <c r="G129" s="1">
        <v>43439</v>
      </c>
      <c r="H129">
        <v>3092130</v>
      </c>
      <c r="I129">
        <f t="shared" si="1"/>
        <v>3092.13</v>
      </c>
      <c r="J129" t="s">
        <v>21</v>
      </c>
      <c r="K129" t="s">
        <v>27</v>
      </c>
      <c r="L129" t="s">
        <v>27</v>
      </c>
    </row>
    <row r="130" spans="1:12">
      <c r="A130" s="2" t="s">
        <v>19</v>
      </c>
      <c r="B130" t="s">
        <v>20</v>
      </c>
      <c r="C130">
        <v>94</v>
      </c>
      <c r="D130" t="s">
        <v>42</v>
      </c>
      <c r="E130" s="1" t="s">
        <v>607</v>
      </c>
      <c r="F130" t="s">
        <v>608</v>
      </c>
      <c r="G130" s="1">
        <v>43440</v>
      </c>
      <c r="H130">
        <v>3099507</v>
      </c>
      <c r="I130">
        <f t="shared" si="1"/>
        <v>3099.5070000000001</v>
      </c>
      <c r="J130" t="s">
        <v>21</v>
      </c>
      <c r="K130" t="s">
        <v>27</v>
      </c>
      <c r="L130" t="s">
        <v>27</v>
      </c>
    </row>
    <row r="131" spans="1:12">
      <c r="A131" s="2" t="s">
        <v>19</v>
      </c>
      <c r="B131" t="s">
        <v>20</v>
      </c>
      <c r="C131">
        <v>94</v>
      </c>
      <c r="D131" t="s">
        <v>42</v>
      </c>
      <c r="E131" s="1" t="s">
        <v>608</v>
      </c>
      <c r="F131" t="s">
        <v>609</v>
      </c>
      <c r="G131" s="1">
        <v>43441</v>
      </c>
      <c r="H131">
        <v>3106662</v>
      </c>
      <c r="I131">
        <f t="shared" ref="I131:I194" si="2">H131/1000</f>
        <v>3106.6619999999998</v>
      </c>
      <c r="J131" t="s">
        <v>21</v>
      </c>
      <c r="K131" t="s">
        <v>27</v>
      </c>
      <c r="L131" t="s">
        <v>27</v>
      </c>
    </row>
    <row r="132" spans="1:12">
      <c r="A132" s="2" t="s">
        <v>19</v>
      </c>
      <c r="B132" t="s">
        <v>20</v>
      </c>
      <c r="C132">
        <v>94</v>
      </c>
      <c r="D132" t="s">
        <v>42</v>
      </c>
      <c r="E132" s="1" t="s">
        <v>609</v>
      </c>
      <c r="F132" t="s">
        <v>610</v>
      </c>
      <c r="G132" s="1">
        <v>43442</v>
      </c>
      <c r="H132">
        <v>3113602</v>
      </c>
      <c r="I132">
        <f t="shared" si="2"/>
        <v>3113.6019999999999</v>
      </c>
      <c r="J132" t="s">
        <v>21</v>
      </c>
      <c r="K132" t="s">
        <v>27</v>
      </c>
      <c r="L132" t="s">
        <v>27</v>
      </c>
    </row>
    <row r="133" spans="1:12">
      <c r="A133" s="2" t="s">
        <v>19</v>
      </c>
      <c r="B133" t="s">
        <v>20</v>
      </c>
      <c r="C133">
        <v>94</v>
      </c>
      <c r="D133" t="s">
        <v>42</v>
      </c>
      <c r="E133" s="1" t="s">
        <v>610</v>
      </c>
      <c r="F133" t="s">
        <v>611</v>
      </c>
      <c r="G133" s="1">
        <v>43443</v>
      </c>
      <c r="H133">
        <v>3120334</v>
      </c>
      <c r="I133">
        <f t="shared" si="2"/>
        <v>3120.3339999999998</v>
      </c>
      <c r="J133" t="s">
        <v>21</v>
      </c>
      <c r="K133" t="s">
        <v>27</v>
      </c>
      <c r="L133" t="s">
        <v>27</v>
      </c>
    </row>
    <row r="134" spans="1:12">
      <c r="A134" s="2" t="s">
        <v>19</v>
      </c>
      <c r="B134" t="s">
        <v>20</v>
      </c>
      <c r="C134">
        <v>94</v>
      </c>
      <c r="D134" t="s">
        <v>42</v>
      </c>
      <c r="E134" s="1" t="s">
        <v>611</v>
      </c>
      <c r="F134" t="s">
        <v>612</v>
      </c>
      <c r="G134" s="1">
        <v>43444</v>
      </c>
      <c r="H134">
        <v>3126737</v>
      </c>
      <c r="I134">
        <f t="shared" si="2"/>
        <v>3126.7370000000001</v>
      </c>
      <c r="J134" t="s">
        <v>21</v>
      </c>
      <c r="K134" t="s">
        <v>27</v>
      </c>
      <c r="L134" t="s">
        <v>27</v>
      </c>
    </row>
    <row r="135" spans="1:12">
      <c r="A135" s="2" t="s">
        <v>19</v>
      </c>
      <c r="B135" t="s">
        <v>20</v>
      </c>
      <c r="C135">
        <v>94</v>
      </c>
      <c r="D135" t="s">
        <v>42</v>
      </c>
      <c r="E135" s="1" t="s">
        <v>612</v>
      </c>
      <c r="F135" t="s">
        <v>613</v>
      </c>
      <c r="G135" s="1">
        <v>43445</v>
      </c>
      <c r="H135">
        <v>3133075</v>
      </c>
      <c r="I135">
        <f t="shared" si="2"/>
        <v>3133.0749999999998</v>
      </c>
      <c r="J135" t="s">
        <v>21</v>
      </c>
      <c r="K135" t="s">
        <v>27</v>
      </c>
      <c r="L135" t="s">
        <v>27</v>
      </c>
    </row>
    <row r="136" spans="1:12">
      <c r="A136" s="2" t="s">
        <v>19</v>
      </c>
      <c r="B136" t="s">
        <v>20</v>
      </c>
      <c r="C136">
        <v>94</v>
      </c>
      <c r="D136" t="s">
        <v>42</v>
      </c>
      <c r="E136" s="1" t="s">
        <v>613</v>
      </c>
      <c r="F136" t="s">
        <v>614</v>
      </c>
      <c r="G136" s="1">
        <v>43446</v>
      </c>
      <c r="H136">
        <v>3139223</v>
      </c>
      <c r="I136">
        <f t="shared" si="2"/>
        <v>3139.223</v>
      </c>
      <c r="J136" t="s">
        <v>21</v>
      </c>
      <c r="K136" t="s">
        <v>27</v>
      </c>
      <c r="L136" t="s">
        <v>27</v>
      </c>
    </row>
    <row r="137" spans="1:12">
      <c r="A137" s="2" t="s">
        <v>19</v>
      </c>
      <c r="B137" t="s">
        <v>20</v>
      </c>
      <c r="C137">
        <v>94</v>
      </c>
      <c r="D137" t="s">
        <v>42</v>
      </c>
      <c r="E137" s="1" t="s">
        <v>614</v>
      </c>
      <c r="F137" t="s">
        <v>615</v>
      </c>
      <c r="G137" s="1">
        <v>43447</v>
      </c>
      <c r="H137">
        <v>3145186</v>
      </c>
      <c r="I137">
        <f t="shared" si="2"/>
        <v>3145.1860000000001</v>
      </c>
      <c r="J137" t="s">
        <v>21</v>
      </c>
      <c r="K137" t="s">
        <v>27</v>
      </c>
      <c r="L137" t="s">
        <v>27</v>
      </c>
    </row>
    <row r="138" spans="1:12">
      <c r="A138" s="2" t="s">
        <v>19</v>
      </c>
      <c r="B138" t="s">
        <v>20</v>
      </c>
      <c r="C138">
        <v>94</v>
      </c>
      <c r="D138" t="s">
        <v>42</v>
      </c>
      <c r="E138" s="1" t="s">
        <v>615</v>
      </c>
      <c r="F138" t="s">
        <v>616</v>
      </c>
      <c r="G138" s="1">
        <v>43448</v>
      </c>
      <c r="H138">
        <v>3125748</v>
      </c>
      <c r="I138">
        <f t="shared" si="2"/>
        <v>3125.748</v>
      </c>
      <c r="J138" t="s">
        <v>21</v>
      </c>
      <c r="K138" t="s">
        <v>27</v>
      </c>
      <c r="L138" t="s">
        <v>27</v>
      </c>
    </row>
    <row r="139" spans="1:12">
      <c r="A139" s="2" t="s">
        <v>19</v>
      </c>
      <c r="B139" t="s">
        <v>20</v>
      </c>
      <c r="C139">
        <v>94</v>
      </c>
      <c r="D139" t="s">
        <v>42</v>
      </c>
      <c r="E139" s="1" t="s">
        <v>616</v>
      </c>
      <c r="F139" t="s">
        <v>617</v>
      </c>
      <c r="G139" s="1">
        <v>43449</v>
      </c>
      <c r="H139">
        <v>3128007</v>
      </c>
      <c r="I139">
        <f t="shared" si="2"/>
        <v>3128.0070000000001</v>
      </c>
      <c r="J139" t="s">
        <v>21</v>
      </c>
      <c r="K139" t="s">
        <v>27</v>
      </c>
      <c r="L139" t="s">
        <v>27</v>
      </c>
    </row>
    <row r="140" spans="1:12">
      <c r="A140" s="2" t="s">
        <v>19</v>
      </c>
      <c r="B140" t="s">
        <v>20</v>
      </c>
      <c r="C140">
        <v>94</v>
      </c>
      <c r="D140" t="s">
        <v>42</v>
      </c>
      <c r="E140" s="1" t="s">
        <v>617</v>
      </c>
      <c r="F140" t="s">
        <v>618</v>
      </c>
      <c r="G140" s="1">
        <v>43450</v>
      </c>
      <c r="H140">
        <v>3069766</v>
      </c>
      <c r="I140">
        <f t="shared" si="2"/>
        <v>3069.7660000000001</v>
      </c>
      <c r="J140" t="s">
        <v>21</v>
      </c>
      <c r="K140" t="s">
        <v>27</v>
      </c>
      <c r="L140" t="s">
        <v>27</v>
      </c>
    </row>
    <row r="141" spans="1:12">
      <c r="A141" s="2" t="s">
        <v>19</v>
      </c>
      <c r="B141" t="s">
        <v>20</v>
      </c>
      <c r="C141">
        <v>94</v>
      </c>
      <c r="D141" t="s">
        <v>42</v>
      </c>
      <c r="E141" s="1" t="s">
        <v>618</v>
      </c>
      <c r="F141" t="s">
        <v>619</v>
      </c>
      <c r="G141" s="1">
        <v>43451</v>
      </c>
      <c r="H141">
        <v>3054614</v>
      </c>
      <c r="I141">
        <f t="shared" si="2"/>
        <v>3054.614</v>
      </c>
      <c r="J141" t="s">
        <v>21</v>
      </c>
      <c r="K141" t="s">
        <v>27</v>
      </c>
      <c r="L141" t="s">
        <v>27</v>
      </c>
    </row>
    <row r="142" spans="1:12">
      <c r="A142" s="2" t="s">
        <v>19</v>
      </c>
      <c r="B142" t="s">
        <v>20</v>
      </c>
      <c r="C142">
        <v>94</v>
      </c>
      <c r="D142" t="s">
        <v>42</v>
      </c>
      <c r="E142" s="1" t="s">
        <v>619</v>
      </c>
      <c r="F142" t="s">
        <v>620</v>
      </c>
      <c r="G142" s="1">
        <v>43452</v>
      </c>
      <c r="H142">
        <v>3062736</v>
      </c>
      <c r="I142">
        <f t="shared" si="2"/>
        <v>3062.7359999999999</v>
      </c>
      <c r="J142" t="s">
        <v>21</v>
      </c>
      <c r="K142" t="s">
        <v>27</v>
      </c>
      <c r="L142" t="s">
        <v>27</v>
      </c>
    </row>
    <row r="143" spans="1:12">
      <c r="A143" s="2" t="s">
        <v>19</v>
      </c>
      <c r="B143" t="s">
        <v>20</v>
      </c>
      <c r="C143">
        <v>94</v>
      </c>
      <c r="D143" t="s">
        <v>42</v>
      </c>
      <c r="E143" s="1" t="s">
        <v>620</v>
      </c>
      <c r="F143" t="s">
        <v>621</v>
      </c>
      <c r="G143" s="1">
        <v>43453</v>
      </c>
      <c r="H143">
        <v>3070994</v>
      </c>
      <c r="I143">
        <f t="shared" si="2"/>
        <v>3070.9940000000001</v>
      </c>
      <c r="J143" t="s">
        <v>21</v>
      </c>
      <c r="K143" t="s">
        <v>27</v>
      </c>
      <c r="L143" t="s">
        <v>27</v>
      </c>
    </row>
    <row r="144" spans="1:12">
      <c r="A144" s="2" t="s">
        <v>19</v>
      </c>
      <c r="B144" t="s">
        <v>20</v>
      </c>
      <c r="C144">
        <v>94</v>
      </c>
      <c r="D144" t="s">
        <v>42</v>
      </c>
      <c r="E144" s="1" t="s">
        <v>621</v>
      </c>
      <c r="F144" t="s">
        <v>622</v>
      </c>
      <c r="G144" s="1">
        <v>43454</v>
      </c>
      <c r="H144">
        <v>3066678</v>
      </c>
      <c r="I144">
        <f t="shared" si="2"/>
        <v>3066.6779999999999</v>
      </c>
      <c r="J144" t="s">
        <v>21</v>
      </c>
      <c r="K144" t="s">
        <v>27</v>
      </c>
      <c r="L144" t="s">
        <v>27</v>
      </c>
    </row>
    <row r="145" spans="1:12">
      <c r="A145" s="2" t="s">
        <v>19</v>
      </c>
      <c r="B145" t="s">
        <v>20</v>
      </c>
      <c r="C145">
        <v>94</v>
      </c>
      <c r="D145" t="s">
        <v>42</v>
      </c>
      <c r="E145" s="1" t="s">
        <v>622</v>
      </c>
      <c r="F145" t="s">
        <v>623</v>
      </c>
      <c r="G145" s="1">
        <v>43455</v>
      </c>
      <c r="H145">
        <v>3065968</v>
      </c>
      <c r="I145">
        <f t="shared" si="2"/>
        <v>3065.9679999999998</v>
      </c>
      <c r="J145" t="s">
        <v>21</v>
      </c>
      <c r="K145" t="s">
        <v>27</v>
      </c>
      <c r="L145" t="s">
        <v>27</v>
      </c>
    </row>
    <row r="146" spans="1:12">
      <c r="A146" s="2" t="s">
        <v>19</v>
      </c>
      <c r="B146" t="s">
        <v>20</v>
      </c>
      <c r="C146">
        <v>94</v>
      </c>
      <c r="D146" t="s">
        <v>42</v>
      </c>
      <c r="E146" s="1" t="s">
        <v>623</v>
      </c>
      <c r="F146" t="s">
        <v>624</v>
      </c>
      <c r="G146" s="1">
        <v>43456</v>
      </c>
      <c r="H146">
        <v>3074129</v>
      </c>
      <c r="I146">
        <f t="shared" si="2"/>
        <v>3074.1289999999999</v>
      </c>
      <c r="J146" t="s">
        <v>21</v>
      </c>
      <c r="K146" t="s">
        <v>27</v>
      </c>
      <c r="L146" t="s">
        <v>27</v>
      </c>
    </row>
    <row r="147" spans="1:12">
      <c r="A147" s="2" t="s">
        <v>19</v>
      </c>
      <c r="B147" t="s">
        <v>20</v>
      </c>
      <c r="C147">
        <v>94</v>
      </c>
      <c r="D147" t="s">
        <v>42</v>
      </c>
      <c r="E147" s="1" t="s">
        <v>624</v>
      </c>
      <c r="F147" t="s">
        <v>625</v>
      </c>
      <c r="G147" s="1">
        <v>43457</v>
      </c>
      <c r="H147">
        <v>3075092</v>
      </c>
      <c r="I147">
        <f t="shared" si="2"/>
        <v>3075.0920000000001</v>
      </c>
      <c r="J147" t="s">
        <v>21</v>
      </c>
      <c r="K147" t="s">
        <v>27</v>
      </c>
      <c r="L147" t="s">
        <v>27</v>
      </c>
    </row>
    <row r="148" spans="1:12">
      <c r="A148" s="2" t="s">
        <v>19</v>
      </c>
      <c r="B148" t="s">
        <v>20</v>
      </c>
      <c r="C148">
        <v>94</v>
      </c>
      <c r="D148" t="s">
        <v>42</v>
      </c>
      <c r="E148" s="1" t="s">
        <v>625</v>
      </c>
      <c r="F148" t="s">
        <v>626</v>
      </c>
      <c r="G148" s="1">
        <v>43458</v>
      </c>
      <c r="H148">
        <v>3026086</v>
      </c>
      <c r="I148">
        <f t="shared" si="2"/>
        <v>3026.0859999999998</v>
      </c>
      <c r="J148" t="s">
        <v>21</v>
      </c>
      <c r="K148" t="s">
        <v>27</v>
      </c>
      <c r="L148" t="s">
        <v>27</v>
      </c>
    </row>
    <row r="149" spans="1:12">
      <c r="A149" s="2" t="s">
        <v>19</v>
      </c>
      <c r="B149" t="s">
        <v>20</v>
      </c>
      <c r="C149">
        <v>94</v>
      </c>
      <c r="D149" t="s">
        <v>42</v>
      </c>
      <c r="E149" s="1" t="s">
        <v>626</v>
      </c>
      <c r="F149" t="s">
        <v>627</v>
      </c>
      <c r="G149" s="1">
        <v>43459</v>
      </c>
      <c r="H149">
        <v>3034867</v>
      </c>
      <c r="I149">
        <f t="shared" si="2"/>
        <v>3034.8670000000002</v>
      </c>
      <c r="J149" t="s">
        <v>21</v>
      </c>
      <c r="K149" t="s">
        <v>27</v>
      </c>
      <c r="L149" t="s">
        <v>27</v>
      </c>
    </row>
    <row r="150" spans="1:12">
      <c r="A150" s="2" t="s">
        <v>19</v>
      </c>
      <c r="B150" t="s">
        <v>20</v>
      </c>
      <c r="C150">
        <v>94</v>
      </c>
      <c r="D150" t="s">
        <v>42</v>
      </c>
      <c r="E150" s="1" t="s">
        <v>627</v>
      </c>
      <c r="F150" t="s">
        <v>628</v>
      </c>
      <c r="G150" s="1">
        <v>43460</v>
      </c>
      <c r="H150">
        <v>3043961</v>
      </c>
      <c r="I150">
        <f t="shared" si="2"/>
        <v>3043.9609999999998</v>
      </c>
      <c r="J150" t="s">
        <v>21</v>
      </c>
      <c r="K150" t="s">
        <v>27</v>
      </c>
      <c r="L150" t="s">
        <v>27</v>
      </c>
    </row>
    <row r="151" spans="1:12">
      <c r="A151" s="2" t="s">
        <v>19</v>
      </c>
      <c r="B151" t="s">
        <v>20</v>
      </c>
      <c r="C151">
        <v>94</v>
      </c>
      <c r="D151" t="s">
        <v>42</v>
      </c>
      <c r="E151" s="1" t="s">
        <v>628</v>
      </c>
      <c r="F151" t="s">
        <v>629</v>
      </c>
      <c r="G151" s="1">
        <v>43461</v>
      </c>
      <c r="H151">
        <v>3052782</v>
      </c>
      <c r="I151">
        <f t="shared" si="2"/>
        <v>3052.7820000000002</v>
      </c>
      <c r="J151" t="s">
        <v>21</v>
      </c>
      <c r="K151" t="s">
        <v>27</v>
      </c>
      <c r="L151" t="s">
        <v>27</v>
      </c>
    </row>
    <row r="152" spans="1:12">
      <c r="A152" s="2" t="s">
        <v>19</v>
      </c>
      <c r="B152" t="s">
        <v>20</v>
      </c>
      <c r="C152">
        <v>94</v>
      </c>
      <c r="D152" t="s">
        <v>42</v>
      </c>
      <c r="E152" s="1" t="s">
        <v>629</v>
      </c>
      <c r="F152" t="s">
        <v>630</v>
      </c>
      <c r="G152" s="1">
        <v>43462</v>
      </c>
      <c r="H152">
        <v>3061338</v>
      </c>
      <c r="I152">
        <f t="shared" si="2"/>
        <v>3061.3380000000002</v>
      </c>
      <c r="J152" t="s">
        <v>21</v>
      </c>
      <c r="K152" t="s">
        <v>27</v>
      </c>
      <c r="L152" t="s">
        <v>27</v>
      </c>
    </row>
    <row r="153" spans="1:12">
      <c r="A153" s="2" t="s">
        <v>19</v>
      </c>
      <c r="B153" t="s">
        <v>20</v>
      </c>
      <c r="C153">
        <v>94</v>
      </c>
      <c r="D153" t="s">
        <v>42</v>
      </c>
      <c r="E153" s="1" t="s">
        <v>630</v>
      </c>
      <c r="F153" t="s">
        <v>631</v>
      </c>
      <c r="G153" s="1">
        <v>43463</v>
      </c>
      <c r="H153">
        <v>3069638</v>
      </c>
      <c r="I153">
        <f t="shared" si="2"/>
        <v>3069.6379999999999</v>
      </c>
      <c r="J153" t="s">
        <v>21</v>
      </c>
      <c r="K153" t="s">
        <v>27</v>
      </c>
      <c r="L153" t="s">
        <v>27</v>
      </c>
    </row>
    <row r="154" spans="1:12">
      <c r="A154" s="2" t="s">
        <v>19</v>
      </c>
      <c r="B154" t="s">
        <v>20</v>
      </c>
      <c r="C154">
        <v>94</v>
      </c>
      <c r="D154" t="s">
        <v>42</v>
      </c>
      <c r="E154" s="1" t="s">
        <v>631</v>
      </c>
      <c r="F154" t="s">
        <v>632</v>
      </c>
      <c r="G154" s="1">
        <v>43464</v>
      </c>
      <c r="H154">
        <v>3077689</v>
      </c>
      <c r="I154">
        <f t="shared" si="2"/>
        <v>3077.6889999999999</v>
      </c>
      <c r="J154" t="s">
        <v>21</v>
      </c>
      <c r="K154" t="s">
        <v>27</v>
      </c>
      <c r="L154" t="s">
        <v>27</v>
      </c>
    </row>
    <row r="155" spans="1:12">
      <c r="A155" s="2" t="s">
        <v>19</v>
      </c>
      <c r="B155" t="s">
        <v>20</v>
      </c>
      <c r="C155">
        <v>94</v>
      </c>
      <c r="D155" t="s">
        <v>42</v>
      </c>
      <c r="E155" s="1" t="s">
        <v>632</v>
      </c>
      <c r="F155" t="s">
        <v>632</v>
      </c>
      <c r="G155" s="1">
        <v>43465</v>
      </c>
      <c r="H155">
        <f>H154+($H$156-$H$154)/2</f>
        <v>3085381.5</v>
      </c>
      <c r="I155">
        <f t="shared" si="2"/>
        <v>3085.3815</v>
      </c>
      <c r="J155" t="s">
        <v>1215</v>
      </c>
      <c r="K155" t="s">
        <v>27</v>
      </c>
      <c r="L155" t="s">
        <v>27</v>
      </c>
    </row>
    <row r="156" spans="1:12">
      <c r="A156" s="2" t="s">
        <v>19</v>
      </c>
      <c r="B156" t="s">
        <v>20</v>
      </c>
      <c r="C156">
        <v>94</v>
      </c>
      <c r="D156" t="s">
        <v>42</v>
      </c>
      <c r="E156" s="1" t="s">
        <v>633</v>
      </c>
      <c r="F156" t="s">
        <v>634</v>
      </c>
      <c r="G156" s="1">
        <v>43466</v>
      </c>
      <c r="H156">
        <v>3093074</v>
      </c>
      <c r="I156">
        <f t="shared" si="2"/>
        <v>3093.0740000000001</v>
      </c>
      <c r="J156" t="s">
        <v>21</v>
      </c>
      <c r="K156" t="s">
        <v>27</v>
      </c>
      <c r="L156" t="s">
        <v>27</v>
      </c>
    </row>
    <row r="157" spans="1:12">
      <c r="A157" s="2" t="s">
        <v>19</v>
      </c>
      <c r="B157" t="s">
        <v>20</v>
      </c>
      <c r="C157">
        <v>94</v>
      </c>
      <c r="D157" t="s">
        <v>42</v>
      </c>
      <c r="E157" s="1" t="s">
        <v>634</v>
      </c>
      <c r="F157" t="s">
        <v>635</v>
      </c>
      <c r="G157" s="1">
        <v>43467</v>
      </c>
      <c r="H157">
        <v>3100421</v>
      </c>
      <c r="I157">
        <f t="shared" si="2"/>
        <v>3100.4209999999998</v>
      </c>
      <c r="J157" t="s">
        <v>21</v>
      </c>
      <c r="K157" t="s">
        <v>27</v>
      </c>
      <c r="L157" t="s">
        <v>27</v>
      </c>
    </row>
    <row r="158" spans="1:12">
      <c r="A158" s="2" t="s">
        <v>19</v>
      </c>
      <c r="B158" t="s">
        <v>20</v>
      </c>
      <c r="C158">
        <v>94</v>
      </c>
      <c r="D158" t="s">
        <v>42</v>
      </c>
      <c r="E158" s="1" t="s">
        <v>635</v>
      </c>
      <c r="F158" t="s">
        <v>636</v>
      </c>
      <c r="G158" s="1">
        <v>43468</v>
      </c>
      <c r="H158">
        <v>3107548</v>
      </c>
      <c r="I158">
        <f t="shared" si="2"/>
        <v>3107.5479999999998</v>
      </c>
      <c r="J158" t="s">
        <v>21</v>
      </c>
      <c r="K158" t="s">
        <v>27</v>
      </c>
      <c r="L158" t="s">
        <v>27</v>
      </c>
    </row>
    <row r="159" spans="1:12">
      <c r="A159" s="2" t="s">
        <v>19</v>
      </c>
      <c r="B159" t="s">
        <v>20</v>
      </c>
      <c r="C159">
        <v>94</v>
      </c>
      <c r="D159" t="s">
        <v>42</v>
      </c>
      <c r="E159" s="1" t="s">
        <v>636</v>
      </c>
      <c r="F159" t="s">
        <v>637</v>
      </c>
      <c r="G159" s="1">
        <v>43469</v>
      </c>
      <c r="H159">
        <v>3114462</v>
      </c>
      <c r="I159">
        <f t="shared" si="2"/>
        <v>3114.462</v>
      </c>
      <c r="J159" t="s">
        <v>21</v>
      </c>
      <c r="K159" t="s">
        <v>27</v>
      </c>
      <c r="L159" t="s">
        <v>27</v>
      </c>
    </row>
    <row r="160" spans="1:12">
      <c r="A160" s="2" t="s">
        <v>19</v>
      </c>
      <c r="B160" t="s">
        <v>20</v>
      </c>
      <c r="C160">
        <v>94</v>
      </c>
      <c r="D160" t="s">
        <v>42</v>
      </c>
      <c r="E160" s="1" t="s">
        <v>637</v>
      </c>
      <c r="F160" t="s">
        <v>638</v>
      </c>
      <c r="G160" s="1">
        <v>43470</v>
      </c>
      <c r="H160">
        <v>3094619</v>
      </c>
      <c r="I160">
        <f t="shared" si="2"/>
        <v>3094.6190000000001</v>
      </c>
      <c r="J160" t="s">
        <v>21</v>
      </c>
      <c r="K160" t="s">
        <v>27</v>
      </c>
      <c r="L160" t="s">
        <v>27</v>
      </c>
    </row>
    <row r="161" spans="1:12">
      <c r="A161" s="2" t="s">
        <v>19</v>
      </c>
      <c r="B161" t="s">
        <v>20</v>
      </c>
      <c r="C161">
        <v>94</v>
      </c>
      <c r="D161" t="s">
        <v>42</v>
      </c>
      <c r="E161" s="1" t="s">
        <v>638</v>
      </c>
      <c r="F161" t="s">
        <v>639</v>
      </c>
      <c r="G161" s="1">
        <v>43471</v>
      </c>
      <c r="H161">
        <v>3055269</v>
      </c>
      <c r="I161">
        <f t="shared" si="2"/>
        <v>3055.2689999999998</v>
      </c>
      <c r="J161" t="s">
        <v>21</v>
      </c>
      <c r="K161" t="s">
        <v>27</v>
      </c>
      <c r="L161" t="s">
        <v>27</v>
      </c>
    </row>
    <row r="162" spans="1:12">
      <c r="A162" s="2" t="s">
        <v>19</v>
      </c>
      <c r="B162" t="s">
        <v>20</v>
      </c>
      <c r="C162">
        <v>94</v>
      </c>
      <c r="D162" t="s">
        <v>42</v>
      </c>
      <c r="E162" s="1" t="s">
        <v>639</v>
      </c>
      <c r="F162" t="s">
        <v>640</v>
      </c>
      <c r="G162" s="1">
        <v>43472</v>
      </c>
      <c r="H162">
        <v>3033851</v>
      </c>
      <c r="I162">
        <f t="shared" si="2"/>
        <v>3033.8510000000001</v>
      </c>
      <c r="J162" t="s">
        <v>21</v>
      </c>
      <c r="K162" t="s">
        <v>27</v>
      </c>
      <c r="L162" t="s">
        <v>27</v>
      </c>
    </row>
    <row r="163" spans="1:12">
      <c r="A163" s="2" t="s">
        <v>19</v>
      </c>
      <c r="B163" t="s">
        <v>20</v>
      </c>
      <c r="C163">
        <v>94</v>
      </c>
      <c r="D163" t="s">
        <v>42</v>
      </c>
      <c r="E163" s="1" t="s">
        <v>640</v>
      </c>
      <c r="F163" t="s">
        <v>641</v>
      </c>
      <c r="G163" s="1">
        <v>43473</v>
      </c>
      <c r="H163">
        <v>3025782</v>
      </c>
      <c r="I163">
        <f t="shared" si="2"/>
        <v>3025.7820000000002</v>
      </c>
      <c r="J163" t="s">
        <v>21</v>
      </c>
      <c r="K163" t="s">
        <v>27</v>
      </c>
      <c r="L163" t="s">
        <v>27</v>
      </c>
    </row>
    <row r="164" spans="1:12">
      <c r="A164" s="2" t="s">
        <v>19</v>
      </c>
      <c r="B164" t="s">
        <v>20</v>
      </c>
      <c r="C164">
        <v>94</v>
      </c>
      <c r="D164" t="s">
        <v>42</v>
      </c>
      <c r="E164" s="1" t="s">
        <v>641</v>
      </c>
      <c r="F164" t="s">
        <v>642</v>
      </c>
      <c r="G164" s="1">
        <v>43474</v>
      </c>
      <c r="H164">
        <v>2976866</v>
      </c>
      <c r="I164">
        <f t="shared" si="2"/>
        <v>2976.866</v>
      </c>
      <c r="J164" t="s">
        <v>21</v>
      </c>
      <c r="K164" t="s">
        <v>27</v>
      </c>
      <c r="L164" t="s">
        <v>27</v>
      </c>
    </row>
    <row r="165" spans="1:12">
      <c r="A165" s="2" t="s">
        <v>19</v>
      </c>
      <c r="B165" t="s">
        <v>20</v>
      </c>
      <c r="C165">
        <v>94</v>
      </c>
      <c r="D165" t="s">
        <v>42</v>
      </c>
      <c r="E165" s="1" t="s">
        <v>642</v>
      </c>
      <c r="F165" t="s">
        <v>643</v>
      </c>
      <c r="G165" s="1">
        <v>43475</v>
      </c>
      <c r="H165">
        <v>2986498</v>
      </c>
      <c r="I165">
        <f t="shared" si="2"/>
        <v>2986.498</v>
      </c>
      <c r="J165" t="s">
        <v>21</v>
      </c>
      <c r="K165" t="s">
        <v>27</v>
      </c>
      <c r="L165" t="s">
        <v>27</v>
      </c>
    </row>
    <row r="166" spans="1:12">
      <c r="A166" s="2" t="s">
        <v>19</v>
      </c>
      <c r="B166" t="s">
        <v>20</v>
      </c>
      <c r="C166">
        <v>94</v>
      </c>
      <c r="D166" t="s">
        <v>42</v>
      </c>
      <c r="E166" s="1" t="s">
        <v>643</v>
      </c>
      <c r="F166" t="s">
        <v>644</v>
      </c>
      <c r="G166" s="1">
        <v>43476</v>
      </c>
      <c r="H166">
        <v>2997044</v>
      </c>
      <c r="I166">
        <f t="shared" si="2"/>
        <v>2997.0439999999999</v>
      </c>
      <c r="J166" t="s">
        <v>21</v>
      </c>
      <c r="K166" t="s">
        <v>27</v>
      </c>
      <c r="L166" t="s">
        <v>27</v>
      </c>
    </row>
    <row r="167" spans="1:12">
      <c r="A167" s="2" t="s">
        <v>19</v>
      </c>
      <c r="B167" t="s">
        <v>20</v>
      </c>
      <c r="C167">
        <v>94</v>
      </c>
      <c r="D167" t="s">
        <v>42</v>
      </c>
      <c r="E167" s="1" t="s">
        <v>644</v>
      </c>
      <c r="F167" t="s">
        <v>645</v>
      </c>
      <c r="G167" s="1">
        <v>43477</v>
      </c>
      <c r="H167">
        <v>3007272</v>
      </c>
      <c r="I167">
        <f t="shared" si="2"/>
        <v>3007.2719999999999</v>
      </c>
      <c r="J167" t="s">
        <v>21</v>
      </c>
      <c r="K167" t="s">
        <v>27</v>
      </c>
      <c r="L167" t="s">
        <v>27</v>
      </c>
    </row>
    <row r="168" spans="1:12">
      <c r="A168" s="2" t="s">
        <v>19</v>
      </c>
      <c r="B168" t="s">
        <v>20</v>
      </c>
      <c r="C168">
        <v>94</v>
      </c>
      <c r="D168" t="s">
        <v>42</v>
      </c>
      <c r="E168" s="1" t="s">
        <v>645</v>
      </c>
      <c r="F168" t="s">
        <v>646</v>
      </c>
      <c r="G168" s="1">
        <v>43478</v>
      </c>
      <c r="H168">
        <v>3017194</v>
      </c>
      <c r="I168">
        <f t="shared" si="2"/>
        <v>3017.194</v>
      </c>
      <c r="J168" t="s">
        <v>21</v>
      </c>
      <c r="K168" t="s">
        <v>27</v>
      </c>
      <c r="L168" t="s">
        <v>27</v>
      </c>
    </row>
    <row r="169" spans="1:12">
      <c r="A169" s="2" t="s">
        <v>19</v>
      </c>
      <c r="B169" t="s">
        <v>20</v>
      </c>
      <c r="C169">
        <v>94</v>
      </c>
      <c r="D169" t="s">
        <v>42</v>
      </c>
      <c r="E169" s="1" t="s">
        <v>646</v>
      </c>
      <c r="F169" t="s">
        <v>647</v>
      </c>
      <c r="G169" s="1">
        <v>43479</v>
      </c>
      <c r="H169">
        <v>3025175</v>
      </c>
      <c r="I169">
        <f t="shared" si="2"/>
        <v>3025.1750000000002</v>
      </c>
      <c r="J169" t="s">
        <v>21</v>
      </c>
      <c r="K169" t="s">
        <v>27</v>
      </c>
      <c r="L169" t="s">
        <v>27</v>
      </c>
    </row>
    <row r="170" spans="1:12">
      <c r="A170" s="2" t="s">
        <v>19</v>
      </c>
      <c r="B170" t="s">
        <v>20</v>
      </c>
      <c r="C170">
        <v>94</v>
      </c>
      <c r="D170" t="s">
        <v>42</v>
      </c>
      <c r="E170" s="1" t="s">
        <v>647</v>
      </c>
      <c r="F170" t="s">
        <v>648</v>
      </c>
      <c r="G170" s="1">
        <v>43480</v>
      </c>
      <c r="H170">
        <v>2990184</v>
      </c>
      <c r="I170">
        <f t="shared" si="2"/>
        <v>2990.1840000000002</v>
      </c>
      <c r="J170" t="s">
        <v>21</v>
      </c>
      <c r="K170" t="s">
        <v>27</v>
      </c>
      <c r="L170" t="s">
        <v>27</v>
      </c>
    </row>
    <row r="171" spans="1:12">
      <c r="A171" s="2" t="s">
        <v>19</v>
      </c>
      <c r="B171" t="s">
        <v>20</v>
      </c>
      <c r="C171">
        <v>94</v>
      </c>
      <c r="D171" t="s">
        <v>42</v>
      </c>
      <c r="E171" s="1" t="s">
        <v>648</v>
      </c>
      <c r="F171" t="s">
        <v>649</v>
      </c>
      <c r="G171" s="1">
        <v>43481</v>
      </c>
      <c r="H171">
        <v>2855228</v>
      </c>
      <c r="I171">
        <f t="shared" si="2"/>
        <v>2855.2280000000001</v>
      </c>
      <c r="J171" t="s">
        <v>21</v>
      </c>
      <c r="K171" t="s">
        <v>27</v>
      </c>
      <c r="L171" t="s">
        <v>27</v>
      </c>
    </row>
    <row r="172" spans="1:12">
      <c r="A172" s="2" t="s">
        <v>19</v>
      </c>
      <c r="B172" t="s">
        <v>20</v>
      </c>
      <c r="C172">
        <v>94</v>
      </c>
      <c r="D172" t="s">
        <v>42</v>
      </c>
      <c r="E172" s="1" t="s">
        <v>649</v>
      </c>
      <c r="F172" t="s">
        <v>650</v>
      </c>
      <c r="G172" s="1">
        <v>43482</v>
      </c>
      <c r="H172">
        <v>2839306</v>
      </c>
      <c r="I172">
        <f t="shared" si="2"/>
        <v>2839.306</v>
      </c>
      <c r="J172" t="s">
        <v>21</v>
      </c>
      <c r="K172" t="s">
        <v>27</v>
      </c>
      <c r="L172" t="s">
        <v>27</v>
      </c>
    </row>
    <row r="173" spans="1:12">
      <c r="A173" s="2" t="s">
        <v>19</v>
      </c>
      <c r="B173" t="s">
        <v>20</v>
      </c>
      <c r="C173">
        <v>94</v>
      </c>
      <c r="D173" t="s">
        <v>42</v>
      </c>
      <c r="E173" s="1" t="s">
        <v>650</v>
      </c>
      <c r="F173" t="s">
        <v>651</v>
      </c>
      <c r="G173" s="1">
        <v>43483</v>
      </c>
      <c r="H173">
        <v>2845543</v>
      </c>
      <c r="I173">
        <f t="shared" si="2"/>
        <v>2845.5430000000001</v>
      </c>
      <c r="J173" t="s">
        <v>21</v>
      </c>
      <c r="K173" t="s">
        <v>27</v>
      </c>
      <c r="L173" t="s">
        <v>27</v>
      </c>
    </row>
    <row r="174" spans="1:12">
      <c r="A174" s="2" t="s">
        <v>19</v>
      </c>
      <c r="B174" t="s">
        <v>20</v>
      </c>
      <c r="C174">
        <v>94</v>
      </c>
      <c r="D174" t="s">
        <v>42</v>
      </c>
      <c r="E174" s="1" t="s">
        <v>651</v>
      </c>
      <c r="F174" t="s">
        <v>652</v>
      </c>
      <c r="G174" s="1">
        <v>43484</v>
      </c>
      <c r="H174">
        <v>2853174</v>
      </c>
      <c r="I174">
        <f t="shared" si="2"/>
        <v>2853.174</v>
      </c>
      <c r="J174" t="s">
        <v>21</v>
      </c>
      <c r="K174" t="s">
        <v>27</v>
      </c>
      <c r="L174" t="s">
        <v>27</v>
      </c>
    </row>
    <row r="175" spans="1:12">
      <c r="A175" s="2" t="s">
        <v>19</v>
      </c>
      <c r="B175" t="s">
        <v>20</v>
      </c>
      <c r="C175">
        <v>94</v>
      </c>
      <c r="D175" t="s">
        <v>42</v>
      </c>
      <c r="E175" s="1" t="s">
        <v>652</v>
      </c>
      <c r="F175" t="s">
        <v>653</v>
      </c>
      <c r="G175" s="1">
        <v>43485</v>
      </c>
      <c r="H175">
        <v>2824905</v>
      </c>
      <c r="I175">
        <f t="shared" si="2"/>
        <v>2824.9050000000002</v>
      </c>
      <c r="J175" t="s">
        <v>21</v>
      </c>
      <c r="K175" t="s">
        <v>27</v>
      </c>
      <c r="L175" t="s">
        <v>27</v>
      </c>
    </row>
    <row r="176" spans="1:12">
      <c r="A176" s="2" t="s">
        <v>19</v>
      </c>
      <c r="B176" t="s">
        <v>20</v>
      </c>
      <c r="C176">
        <v>94</v>
      </c>
      <c r="D176" t="s">
        <v>42</v>
      </c>
      <c r="E176" s="1" t="s">
        <v>653</v>
      </c>
      <c r="F176" t="s">
        <v>654</v>
      </c>
      <c r="G176" s="1">
        <v>43486</v>
      </c>
      <c r="H176">
        <v>2839931</v>
      </c>
      <c r="I176">
        <f t="shared" si="2"/>
        <v>2839.931</v>
      </c>
      <c r="J176" t="s">
        <v>21</v>
      </c>
      <c r="K176" t="s">
        <v>27</v>
      </c>
      <c r="L176" t="s">
        <v>27</v>
      </c>
    </row>
    <row r="177" spans="1:12">
      <c r="A177" s="2" t="s">
        <v>19</v>
      </c>
      <c r="B177" t="s">
        <v>20</v>
      </c>
      <c r="C177">
        <v>94</v>
      </c>
      <c r="D177" t="s">
        <v>42</v>
      </c>
      <c r="E177" s="1" t="s">
        <v>654</v>
      </c>
      <c r="F177" t="s">
        <v>655</v>
      </c>
      <c r="G177" s="1">
        <v>43487</v>
      </c>
      <c r="H177">
        <v>2849230</v>
      </c>
      <c r="I177">
        <f t="shared" si="2"/>
        <v>2849.23</v>
      </c>
      <c r="J177" t="s">
        <v>21</v>
      </c>
      <c r="K177" t="s">
        <v>27</v>
      </c>
      <c r="L177" t="s">
        <v>27</v>
      </c>
    </row>
    <row r="178" spans="1:12">
      <c r="A178" s="2" t="s">
        <v>19</v>
      </c>
      <c r="B178" t="s">
        <v>20</v>
      </c>
      <c r="C178">
        <v>94</v>
      </c>
      <c r="D178" t="s">
        <v>42</v>
      </c>
      <c r="E178" s="1" t="s">
        <v>655</v>
      </c>
      <c r="F178" t="s">
        <v>656</v>
      </c>
      <c r="G178" s="1">
        <v>43488</v>
      </c>
      <c r="H178">
        <v>2863894</v>
      </c>
      <c r="I178">
        <f t="shared" si="2"/>
        <v>2863.8939999999998</v>
      </c>
      <c r="J178" t="s">
        <v>21</v>
      </c>
      <c r="K178" t="s">
        <v>27</v>
      </c>
      <c r="L178" t="s">
        <v>27</v>
      </c>
    </row>
    <row r="179" spans="1:12">
      <c r="A179" s="2" t="s">
        <v>19</v>
      </c>
      <c r="B179" t="s">
        <v>20</v>
      </c>
      <c r="C179">
        <v>94</v>
      </c>
      <c r="D179" t="s">
        <v>42</v>
      </c>
      <c r="E179" s="1" t="s">
        <v>656</v>
      </c>
      <c r="F179" t="s">
        <v>657</v>
      </c>
      <c r="G179" s="1">
        <v>43489</v>
      </c>
      <c r="H179">
        <v>2872940</v>
      </c>
      <c r="I179">
        <f t="shared" si="2"/>
        <v>2872.94</v>
      </c>
      <c r="J179" t="s">
        <v>21</v>
      </c>
      <c r="K179" t="s">
        <v>27</v>
      </c>
      <c r="L179" t="s">
        <v>27</v>
      </c>
    </row>
    <row r="180" spans="1:12">
      <c r="A180" s="2" t="s">
        <v>19</v>
      </c>
      <c r="B180" t="s">
        <v>20</v>
      </c>
      <c r="C180">
        <v>94</v>
      </c>
      <c r="D180" t="s">
        <v>42</v>
      </c>
      <c r="E180" s="1" t="s">
        <v>657</v>
      </c>
      <c r="F180" t="s">
        <v>658</v>
      </c>
      <c r="G180" s="1">
        <v>43490</v>
      </c>
      <c r="H180">
        <v>2882716</v>
      </c>
      <c r="I180">
        <f t="shared" si="2"/>
        <v>2882.7159999999999</v>
      </c>
      <c r="J180" t="s">
        <v>21</v>
      </c>
      <c r="K180" t="s">
        <v>27</v>
      </c>
      <c r="L180" t="s">
        <v>27</v>
      </c>
    </row>
    <row r="181" spans="1:12">
      <c r="A181" s="2" t="s">
        <v>19</v>
      </c>
      <c r="B181" t="s">
        <v>20</v>
      </c>
      <c r="C181">
        <v>94</v>
      </c>
      <c r="D181" t="s">
        <v>42</v>
      </c>
      <c r="E181" s="1" t="s">
        <v>658</v>
      </c>
      <c r="F181" t="s">
        <v>659</v>
      </c>
      <c r="G181" s="1">
        <v>43491</v>
      </c>
      <c r="H181">
        <v>2896374</v>
      </c>
      <c r="I181">
        <f t="shared" si="2"/>
        <v>2896.3739999999998</v>
      </c>
      <c r="J181" t="s">
        <v>21</v>
      </c>
      <c r="K181" t="s">
        <v>27</v>
      </c>
      <c r="L181" t="s">
        <v>27</v>
      </c>
    </row>
    <row r="182" spans="1:12">
      <c r="A182" s="2" t="s">
        <v>19</v>
      </c>
      <c r="B182" t="s">
        <v>20</v>
      </c>
      <c r="C182">
        <v>94</v>
      </c>
      <c r="D182" t="s">
        <v>42</v>
      </c>
      <c r="E182" s="1" t="s">
        <v>659</v>
      </c>
      <c r="F182" t="s">
        <v>660</v>
      </c>
      <c r="G182" s="1">
        <v>43492</v>
      </c>
      <c r="H182">
        <v>2909623</v>
      </c>
      <c r="I182">
        <f t="shared" si="2"/>
        <v>2909.623</v>
      </c>
      <c r="J182" t="s">
        <v>21</v>
      </c>
      <c r="K182" t="s">
        <v>27</v>
      </c>
      <c r="L182" t="s">
        <v>27</v>
      </c>
    </row>
    <row r="183" spans="1:12">
      <c r="A183" s="2" t="s">
        <v>19</v>
      </c>
      <c r="B183" t="s">
        <v>20</v>
      </c>
      <c r="C183">
        <v>94</v>
      </c>
      <c r="D183" t="s">
        <v>42</v>
      </c>
      <c r="E183" s="1" t="s">
        <v>660</v>
      </c>
      <c r="F183" t="s">
        <v>661</v>
      </c>
      <c r="G183" s="1">
        <v>43493</v>
      </c>
      <c r="H183">
        <v>2922474</v>
      </c>
      <c r="I183">
        <f t="shared" si="2"/>
        <v>2922.4740000000002</v>
      </c>
      <c r="J183" t="s">
        <v>21</v>
      </c>
      <c r="K183" t="s">
        <v>27</v>
      </c>
      <c r="L183" t="s">
        <v>27</v>
      </c>
    </row>
    <row r="184" spans="1:12">
      <c r="A184" s="2" t="s">
        <v>19</v>
      </c>
      <c r="B184" t="s">
        <v>20</v>
      </c>
      <c r="C184">
        <v>94</v>
      </c>
      <c r="D184" t="s">
        <v>42</v>
      </c>
      <c r="E184" s="1" t="s">
        <v>661</v>
      </c>
      <c r="F184" t="s">
        <v>662</v>
      </c>
      <c r="G184" s="1">
        <v>43494</v>
      </c>
      <c r="H184">
        <v>2934940</v>
      </c>
      <c r="I184">
        <f t="shared" si="2"/>
        <v>2934.94</v>
      </c>
      <c r="J184" t="s">
        <v>21</v>
      </c>
      <c r="K184" t="s">
        <v>27</v>
      </c>
      <c r="L184" t="s">
        <v>27</v>
      </c>
    </row>
    <row r="185" spans="1:12">
      <c r="A185" s="2" t="s">
        <v>19</v>
      </c>
      <c r="B185" t="s">
        <v>20</v>
      </c>
      <c r="C185">
        <v>94</v>
      </c>
      <c r="D185" t="s">
        <v>42</v>
      </c>
      <c r="E185" s="1" t="s">
        <v>662</v>
      </c>
      <c r="F185" t="s">
        <v>663</v>
      </c>
      <c r="G185" s="1">
        <v>43495</v>
      </c>
      <c r="H185">
        <v>2947032</v>
      </c>
      <c r="I185">
        <f t="shared" si="2"/>
        <v>2947.0320000000002</v>
      </c>
      <c r="J185" t="s">
        <v>21</v>
      </c>
      <c r="K185" t="s">
        <v>27</v>
      </c>
      <c r="L185" t="s">
        <v>27</v>
      </c>
    </row>
    <row r="186" spans="1:12">
      <c r="A186" s="2" t="s">
        <v>19</v>
      </c>
      <c r="B186" t="s">
        <v>20</v>
      </c>
      <c r="C186">
        <v>94</v>
      </c>
      <c r="D186" t="s">
        <v>42</v>
      </c>
      <c r="E186" s="1" t="s">
        <v>663</v>
      </c>
      <c r="F186" t="s">
        <v>664</v>
      </c>
      <c r="G186" s="1">
        <v>43496</v>
      </c>
      <c r="H186">
        <v>2958761</v>
      </c>
      <c r="I186">
        <f t="shared" si="2"/>
        <v>2958.761</v>
      </c>
      <c r="J186" t="s">
        <v>21</v>
      </c>
      <c r="K186" t="s">
        <v>27</v>
      </c>
      <c r="L186" t="s">
        <v>27</v>
      </c>
    </row>
    <row r="187" spans="1:12">
      <c r="A187" s="2" t="s">
        <v>19</v>
      </c>
      <c r="B187" t="s">
        <v>20</v>
      </c>
      <c r="C187">
        <v>94</v>
      </c>
      <c r="D187" t="s">
        <v>42</v>
      </c>
      <c r="E187" s="1" t="s">
        <v>664</v>
      </c>
      <c r="F187" t="s">
        <v>665</v>
      </c>
      <c r="G187" s="1">
        <v>43497</v>
      </c>
      <c r="H187">
        <v>2953450</v>
      </c>
      <c r="I187">
        <f t="shared" si="2"/>
        <v>2953.45</v>
      </c>
      <c r="J187" t="s">
        <v>21</v>
      </c>
      <c r="K187" t="s">
        <v>27</v>
      </c>
      <c r="L187" t="s">
        <v>27</v>
      </c>
    </row>
    <row r="188" spans="1:12">
      <c r="A188" s="2" t="s">
        <v>19</v>
      </c>
      <c r="B188" t="s">
        <v>20</v>
      </c>
      <c r="C188">
        <v>94</v>
      </c>
      <c r="D188" t="s">
        <v>42</v>
      </c>
      <c r="E188" s="1" t="s">
        <v>665</v>
      </c>
      <c r="F188" t="s">
        <v>666</v>
      </c>
      <c r="G188" s="1">
        <v>43498</v>
      </c>
      <c r="H188">
        <v>2903922</v>
      </c>
      <c r="I188">
        <f t="shared" si="2"/>
        <v>2903.922</v>
      </c>
      <c r="J188" t="s">
        <v>21</v>
      </c>
      <c r="K188" t="s">
        <v>27</v>
      </c>
      <c r="L188" t="s">
        <v>27</v>
      </c>
    </row>
    <row r="189" spans="1:12">
      <c r="A189" s="2" t="s">
        <v>19</v>
      </c>
      <c r="B189" t="s">
        <v>20</v>
      </c>
      <c r="C189">
        <v>94</v>
      </c>
      <c r="D189" t="s">
        <v>42</v>
      </c>
      <c r="E189" s="1" t="s">
        <v>666</v>
      </c>
      <c r="F189" t="s">
        <v>667</v>
      </c>
      <c r="G189" s="1">
        <v>43499</v>
      </c>
      <c r="H189">
        <v>2863214</v>
      </c>
      <c r="I189">
        <f t="shared" si="2"/>
        <v>2863.2139999999999</v>
      </c>
      <c r="J189" t="s">
        <v>21</v>
      </c>
      <c r="K189" t="s">
        <v>27</v>
      </c>
      <c r="L189" t="s">
        <v>27</v>
      </c>
    </row>
    <row r="190" spans="1:12">
      <c r="A190" s="2" t="s">
        <v>19</v>
      </c>
      <c r="B190" t="s">
        <v>20</v>
      </c>
      <c r="C190">
        <v>94</v>
      </c>
      <c r="D190" t="s">
        <v>42</v>
      </c>
      <c r="E190" s="1" t="s">
        <v>667</v>
      </c>
      <c r="F190" t="s">
        <v>668</v>
      </c>
      <c r="G190" s="1">
        <v>43500</v>
      </c>
      <c r="H190">
        <v>2842816</v>
      </c>
      <c r="I190">
        <f t="shared" si="2"/>
        <v>2842.8159999999998</v>
      </c>
      <c r="J190" t="s">
        <v>21</v>
      </c>
      <c r="K190" t="s">
        <v>27</v>
      </c>
      <c r="L190" t="s">
        <v>27</v>
      </c>
    </row>
    <row r="191" spans="1:12">
      <c r="A191" s="2" t="s">
        <v>19</v>
      </c>
      <c r="B191" t="s">
        <v>20</v>
      </c>
      <c r="C191">
        <v>94</v>
      </c>
      <c r="D191" t="s">
        <v>42</v>
      </c>
      <c r="E191" s="1" t="s">
        <v>668</v>
      </c>
      <c r="F191" t="s">
        <v>669</v>
      </c>
      <c r="G191" s="1">
        <v>43501</v>
      </c>
      <c r="H191">
        <v>2842058</v>
      </c>
      <c r="I191">
        <f t="shared" si="2"/>
        <v>2842.058</v>
      </c>
      <c r="J191" t="s">
        <v>21</v>
      </c>
      <c r="K191" t="s">
        <v>27</v>
      </c>
      <c r="L191" t="s">
        <v>27</v>
      </c>
    </row>
    <row r="192" spans="1:12">
      <c r="A192" s="2" t="s">
        <v>19</v>
      </c>
      <c r="B192" t="s">
        <v>20</v>
      </c>
      <c r="C192">
        <v>94</v>
      </c>
      <c r="D192" t="s">
        <v>42</v>
      </c>
      <c r="E192" s="1" t="s">
        <v>669</v>
      </c>
      <c r="F192" t="s">
        <v>670</v>
      </c>
      <c r="G192" s="1">
        <v>43502</v>
      </c>
      <c r="H192">
        <v>2850552</v>
      </c>
      <c r="I192">
        <f t="shared" si="2"/>
        <v>2850.5520000000001</v>
      </c>
      <c r="J192" t="s">
        <v>21</v>
      </c>
      <c r="K192" t="s">
        <v>27</v>
      </c>
      <c r="L192" t="s">
        <v>27</v>
      </c>
    </row>
    <row r="193" spans="1:12">
      <c r="A193" s="2" t="s">
        <v>19</v>
      </c>
      <c r="B193" t="s">
        <v>20</v>
      </c>
      <c r="C193">
        <v>94</v>
      </c>
      <c r="D193" t="s">
        <v>42</v>
      </c>
      <c r="E193" s="1" t="s">
        <v>670</v>
      </c>
      <c r="F193" t="s">
        <v>671</v>
      </c>
      <c r="G193" s="1">
        <v>43503</v>
      </c>
      <c r="H193">
        <v>2863785</v>
      </c>
      <c r="I193">
        <f t="shared" si="2"/>
        <v>2863.7849999999999</v>
      </c>
      <c r="J193" t="s">
        <v>21</v>
      </c>
      <c r="K193" t="s">
        <v>27</v>
      </c>
      <c r="L193" t="s">
        <v>27</v>
      </c>
    </row>
    <row r="194" spans="1:12">
      <c r="A194" s="2" t="s">
        <v>19</v>
      </c>
      <c r="B194" t="s">
        <v>20</v>
      </c>
      <c r="C194">
        <v>94</v>
      </c>
      <c r="D194" t="s">
        <v>42</v>
      </c>
      <c r="E194" s="1" t="s">
        <v>671</v>
      </c>
      <c r="F194" t="s">
        <v>672</v>
      </c>
      <c r="G194" s="1">
        <v>43504</v>
      </c>
      <c r="H194">
        <v>2871753</v>
      </c>
      <c r="I194">
        <f t="shared" si="2"/>
        <v>2871.7530000000002</v>
      </c>
      <c r="J194" t="s">
        <v>21</v>
      </c>
      <c r="K194" t="s">
        <v>27</v>
      </c>
      <c r="L194" t="s">
        <v>27</v>
      </c>
    </row>
    <row r="195" spans="1:12">
      <c r="A195" s="2" t="s">
        <v>19</v>
      </c>
      <c r="B195" t="s">
        <v>20</v>
      </c>
      <c r="C195">
        <v>94</v>
      </c>
      <c r="D195" t="s">
        <v>42</v>
      </c>
      <c r="E195" s="1" t="s">
        <v>672</v>
      </c>
      <c r="F195" t="s">
        <v>673</v>
      </c>
      <c r="G195" s="1">
        <v>43505</v>
      </c>
      <c r="H195">
        <v>2862604</v>
      </c>
      <c r="I195">
        <f t="shared" ref="I195:I258" si="3">H195/1000</f>
        <v>2862.6039999999998</v>
      </c>
      <c r="J195" t="s">
        <v>21</v>
      </c>
      <c r="K195" t="s">
        <v>27</v>
      </c>
      <c r="L195" t="s">
        <v>27</v>
      </c>
    </row>
    <row r="196" spans="1:12">
      <c r="A196" s="2" t="s">
        <v>19</v>
      </c>
      <c r="B196" t="s">
        <v>20</v>
      </c>
      <c r="C196">
        <v>94</v>
      </c>
      <c r="D196" t="s">
        <v>42</v>
      </c>
      <c r="E196" s="1" t="s">
        <v>673</v>
      </c>
      <c r="F196" t="s">
        <v>674</v>
      </c>
      <c r="G196" s="1">
        <v>43506</v>
      </c>
      <c r="H196">
        <v>2867068</v>
      </c>
      <c r="I196">
        <f t="shared" si="3"/>
        <v>2867.0680000000002</v>
      </c>
      <c r="J196" t="s">
        <v>21</v>
      </c>
      <c r="K196" t="s">
        <v>27</v>
      </c>
      <c r="L196" t="s">
        <v>27</v>
      </c>
    </row>
    <row r="197" spans="1:12">
      <c r="A197" s="2" t="s">
        <v>19</v>
      </c>
      <c r="B197" t="s">
        <v>20</v>
      </c>
      <c r="C197">
        <v>94</v>
      </c>
      <c r="D197" t="s">
        <v>42</v>
      </c>
      <c r="E197" s="1" t="s">
        <v>674</v>
      </c>
      <c r="F197" t="s">
        <v>675</v>
      </c>
      <c r="G197" s="1">
        <v>43507</v>
      </c>
      <c r="H197">
        <v>2875507</v>
      </c>
      <c r="I197">
        <f t="shared" si="3"/>
        <v>2875.5070000000001</v>
      </c>
      <c r="J197" t="s">
        <v>21</v>
      </c>
      <c r="K197" t="s">
        <v>27</v>
      </c>
      <c r="L197" t="s">
        <v>27</v>
      </c>
    </row>
    <row r="198" spans="1:12">
      <c r="A198" s="2" t="s">
        <v>19</v>
      </c>
      <c r="B198" t="s">
        <v>20</v>
      </c>
      <c r="C198">
        <v>94</v>
      </c>
      <c r="D198" t="s">
        <v>42</v>
      </c>
      <c r="E198" s="1" t="s">
        <v>675</v>
      </c>
      <c r="F198" t="s">
        <v>676</v>
      </c>
      <c r="G198" s="1">
        <v>43508</v>
      </c>
      <c r="H198">
        <v>2881480</v>
      </c>
      <c r="I198">
        <f t="shared" si="3"/>
        <v>2881.48</v>
      </c>
      <c r="J198" t="s">
        <v>21</v>
      </c>
      <c r="K198" t="s">
        <v>27</v>
      </c>
      <c r="L198" t="s">
        <v>27</v>
      </c>
    </row>
    <row r="199" spans="1:12">
      <c r="A199" s="2" t="s">
        <v>19</v>
      </c>
      <c r="B199" t="s">
        <v>20</v>
      </c>
      <c r="C199">
        <v>94</v>
      </c>
      <c r="D199" t="s">
        <v>42</v>
      </c>
      <c r="E199" s="1" t="s">
        <v>676</v>
      </c>
      <c r="F199" t="s">
        <v>677</v>
      </c>
      <c r="G199" s="1">
        <v>43509</v>
      </c>
      <c r="H199">
        <v>2788000</v>
      </c>
      <c r="I199">
        <f t="shared" si="3"/>
        <v>2788</v>
      </c>
      <c r="J199" t="s">
        <v>21</v>
      </c>
      <c r="K199" t="s">
        <v>27</v>
      </c>
      <c r="L199" t="s">
        <v>27</v>
      </c>
    </row>
    <row r="200" spans="1:12">
      <c r="A200" s="2" t="s">
        <v>19</v>
      </c>
      <c r="B200" t="s">
        <v>20</v>
      </c>
      <c r="C200">
        <v>94</v>
      </c>
      <c r="D200" t="s">
        <v>42</v>
      </c>
      <c r="E200" s="1" t="s">
        <v>677</v>
      </c>
      <c r="F200" t="s">
        <v>678</v>
      </c>
      <c r="G200" s="1">
        <v>43510</v>
      </c>
      <c r="H200">
        <v>2788000</v>
      </c>
      <c r="I200">
        <f t="shared" si="3"/>
        <v>2788</v>
      </c>
      <c r="J200" t="s">
        <v>21</v>
      </c>
      <c r="K200" t="s">
        <v>27</v>
      </c>
      <c r="L200" t="s">
        <v>27</v>
      </c>
    </row>
    <row r="201" spans="1:12">
      <c r="A201" s="2" t="s">
        <v>19</v>
      </c>
      <c r="B201" t="s">
        <v>20</v>
      </c>
      <c r="C201">
        <v>94</v>
      </c>
      <c r="D201" t="s">
        <v>42</v>
      </c>
      <c r="E201" s="1" t="s">
        <v>678</v>
      </c>
      <c r="F201" t="s">
        <v>679</v>
      </c>
      <c r="G201" s="1">
        <v>43511</v>
      </c>
      <c r="H201">
        <v>2788000</v>
      </c>
      <c r="I201">
        <f t="shared" si="3"/>
        <v>2788</v>
      </c>
      <c r="J201" t="s">
        <v>21</v>
      </c>
      <c r="K201" t="s">
        <v>27</v>
      </c>
      <c r="L201" t="s">
        <v>27</v>
      </c>
    </row>
    <row r="202" spans="1:12">
      <c r="A202" s="2" t="s">
        <v>19</v>
      </c>
      <c r="B202" t="s">
        <v>20</v>
      </c>
      <c r="C202">
        <v>94</v>
      </c>
      <c r="D202" t="s">
        <v>42</v>
      </c>
      <c r="E202" s="1" t="s">
        <v>679</v>
      </c>
      <c r="F202" t="s">
        <v>680</v>
      </c>
      <c r="G202" s="1">
        <v>43512</v>
      </c>
      <c r="H202">
        <v>2788000</v>
      </c>
      <c r="I202">
        <f t="shared" si="3"/>
        <v>2788</v>
      </c>
      <c r="J202" t="s">
        <v>21</v>
      </c>
      <c r="K202" t="s">
        <v>27</v>
      </c>
      <c r="L202" t="s">
        <v>27</v>
      </c>
    </row>
    <row r="203" spans="1:12">
      <c r="A203" s="2" t="s">
        <v>19</v>
      </c>
      <c r="B203" t="s">
        <v>20</v>
      </c>
      <c r="C203">
        <v>94</v>
      </c>
      <c r="D203" t="s">
        <v>42</v>
      </c>
      <c r="E203" s="1" t="s">
        <v>680</v>
      </c>
      <c r="F203" t="s">
        <v>681</v>
      </c>
      <c r="G203" s="1">
        <v>43513</v>
      </c>
      <c r="H203">
        <v>2788000</v>
      </c>
      <c r="I203">
        <f t="shared" si="3"/>
        <v>2788</v>
      </c>
      <c r="J203" t="s">
        <v>21</v>
      </c>
      <c r="K203" t="s">
        <v>27</v>
      </c>
      <c r="L203" t="s">
        <v>27</v>
      </c>
    </row>
    <row r="204" spans="1:12">
      <c r="A204" s="2" t="s">
        <v>19</v>
      </c>
      <c r="B204" t="s">
        <v>20</v>
      </c>
      <c r="C204">
        <v>94</v>
      </c>
      <c r="D204" t="s">
        <v>42</v>
      </c>
      <c r="E204" s="1" t="s">
        <v>681</v>
      </c>
      <c r="F204" t="s">
        <v>682</v>
      </c>
      <c r="G204" s="1">
        <v>43514</v>
      </c>
      <c r="H204">
        <v>2788000</v>
      </c>
      <c r="I204">
        <f t="shared" si="3"/>
        <v>2788</v>
      </c>
      <c r="J204" t="s">
        <v>21</v>
      </c>
      <c r="K204" t="s">
        <v>27</v>
      </c>
      <c r="L204" t="s">
        <v>27</v>
      </c>
    </row>
    <row r="205" spans="1:12">
      <c r="A205" s="2" t="s">
        <v>19</v>
      </c>
      <c r="B205" t="s">
        <v>20</v>
      </c>
      <c r="C205">
        <v>94</v>
      </c>
      <c r="D205" t="s">
        <v>42</v>
      </c>
      <c r="E205" s="1" t="s">
        <v>682</v>
      </c>
      <c r="F205" t="s">
        <v>683</v>
      </c>
      <c r="G205" s="1">
        <v>43515</v>
      </c>
      <c r="H205">
        <v>2788000</v>
      </c>
      <c r="I205">
        <f t="shared" si="3"/>
        <v>2788</v>
      </c>
      <c r="J205" t="s">
        <v>21</v>
      </c>
      <c r="K205" t="s">
        <v>27</v>
      </c>
      <c r="L205" t="s">
        <v>27</v>
      </c>
    </row>
    <row r="206" spans="1:12">
      <c r="A206" s="2" t="s">
        <v>19</v>
      </c>
      <c r="B206" t="s">
        <v>20</v>
      </c>
      <c r="C206">
        <v>94</v>
      </c>
      <c r="D206" t="s">
        <v>42</v>
      </c>
      <c r="E206" s="1" t="s">
        <v>683</v>
      </c>
      <c r="F206" t="s">
        <v>684</v>
      </c>
      <c r="G206" s="1">
        <v>43516</v>
      </c>
      <c r="H206">
        <v>2788000</v>
      </c>
      <c r="I206">
        <f t="shared" si="3"/>
        <v>2788</v>
      </c>
      <c r="J206" t="s">
        <v>21</v>
      </c>
      <c r="K206" t="s">
        <v>27</v>
      </c>
      <c r="L206" t="s">
        <v>27</v>
      </c>
    </row>
    <row r="207" spans="1:12">
      <c r="A207" s="2" t="s">
        <v>19</v>
      </c>
      <c r="B207" t="s">
        <v>20</v>
      </c>
      <c r="C207">
        <v>94</v>
      </c>
      <c r="D207" t="s">
        <v>42</v>
      </c>
      <c r="E207" s="1" t="s">
        <v>684</v>
      </c>
      <c r="F207" t="s">
        <v>685</v>
      </c>
      <c r="G207" s="1">
        <v>43517</v>
      </c>
      <c r="H207">
        <v>2788000</v>
      </c>
      <c r="I207">
        <f t="shared" si="3"/>
        <v>2788</v>
      </c>
      <c r="J207" t="s">
        <v>21</v>
      </c>
      <c r="K207" t="s">
        <v>27</v>
      </c>
      <c r="L207" t="s">
        <v>27</v>
      </c>
    </row>
    <row r="208" spans="1:12">
      <c r="A208" s="2" t="s">
        <v>19</v>
      </c>
      <c r="B208" t="s">
        <v>20</v>
      </c>
      <c r="C208">
        <v>94</v>
      </c>
      <c r="D208" t="s">
        <v>42</v>
      </c>
      <c r="E208" s="1" t="s">
        <v>685</v>
      </c>
      <c r="F208" t="s">
        <v>686</v>
      </c>
      <c r="G208" s="1">
        <v>43518</v>
      </c>
      <c r="H208">
        <v>2794042</v>
      </c>
      <c r="I208">
        <f t="shared" si="3"/>
        <v>2794.0419999999999</v>
      </c>
      <c r="J208" t="s">
        <v>21</v>
      </c>
      <c r="K208" t="s">
        <v>27</v>
      </c>
      <c r="L208" t="s">
        <v>27</v>
      </c>
    </row>
    <row r="209" spans="1:12">
      <c r="A209" s="2" t="s">
        <v>19</v>
      </c>
      <c r="B209" t="s">
        <v>20</v>
      </c>
      <c r="C209">
        <v>94</v>
      </c>
      <c r="D209" t="s">
        <v>42</v>
      </c>
      <c r="E209" s="1" t="s">
        <v>686</v>
      </c>
      <c r="F209" t="s">
        <v>687</v>
      </c>
      <c r="G209" s="1">
        <v>43519</v>
      </c>
      <c r="H209">
        <v>2810360</v>
      </c>
      <c r="I209">
        <f t="shared" si="3"/>
        <v>2810.36</v>
      </c>
      <c r="J209" t="s">
        <v>21</v>
      </c>
      <c r="K209" t="s">
        <v>27</v>
      </c>
      <c r="L209" t="s">
        <v>27</v>
      </c>
    </row>
    <row r="210" spans="1:12">
      <c r="A210" s="2" t="s">
        <v>19</v>
      </c>
      <c r="B210" t="s">
        <v>20</v>
      </c>
      <c r="C210">
        <v>94</v>
      </c>
      <c r="D210" t="s">
        <v>42</v>
      </c>
      <c r="E210" s="1" t="s">
        <v>687</v>
      </c>
      <c r="F210" t="s">
        <v>688</v>
      </c>
      <c r="G210" s="1">
        <v>43520</v>
      </c>
      <c r="H210">
        <v>2822586</v>
      </c>
      <c r="I210">
        <f t="shared" si="3"/>
        <v>2822.5859999999998</v>
      </c>
      <c r="J210" t="s">
        <v>21</v>
      </c>
      <c r="K210" t="s">
        <v>27</v>
      </c>
      <c r="L210" t="s">
        <v>27</v>
      </c>
    </row>
    <row r="211" spans="1:12">
      <c r="A211" s="2" t="s">
        <v>19</v>
      </c>
      <c r="B211" t="s">
        <v>20</v>
      </c>
      <c r="C211">
        <v>94</v>
      </c>
      <c r="D211" t="s">
        <v>42</v>
      </c>
      <c r="E211" s="1" t="s">
        <v>688</v>
      </c>
      <c r="F211" t="s">
        <v>689</v>
      </c>
      <c r="G211" s="1">
        <v>43521</v>
      </c>
      <c r="H211">
        <v>2788000</v>
      </c>
      <c r="I211">
        <f t="shared" si="3"/>
        <v>2788</v>
      </c>
      <c r="J211" t="s">
        <v>21</v>
      </c>
      <c r="K211" t="s">
        <v>27</v>
      </c>
      <c r="L211" t="s">
        <v>27</v>
      </c>
    </row>
    <row r="212" spans="1:12">
      <c r="A212" s="2" t="s">
        <v>19</v>
      </c>
      <c r="B212" t="s">
        <v>20</v>
      </c>
      <c r="C212">
        <v>94</v>
      </c>
      <c r="D212" t="s">
        <v>42</v>
      </c>
      <c r="E212" s="1" t="s">
        <v>689</v>
      </c>
      <c r="F212" t="s">
        <v>690</v>
      </c>
      <c r="G212" s="1">
        <v>43522</v>
      </c>
      <c r="H212">
        <v>2788000</v>
      </c>
      <c r="I212">
        <f t="shared" si="3"/>
        <v>2788</v>
      </c>
      <c r="J212" t="s">
        <v>21</v>
      </c>
      <c r="K212" t="s">
        <v>27</v>
      </c>
      <c r="L212" t="s">
        <v>27</v>
      </c>
    </row>
    <row r="213" spans="1:12">
      <c r="A213" s="2" t="s">
        <v>19</v>
      </c>
      <c r="B213" t="s">
        <v>20</v>
      </c>
      <c r="C213">
        <v>94</v>
      </c>
      <c r="D213" t="s">
        <v>42</v>
      </c>
      <c r="E213" s="1" t="s">
        <v>690</v>
      </c>
      <c r="F213" t="s">
        <v>691</v>
      </c>
      <c r="G213" s="1">
        <v>43523</v>
      </c>
      <c r="H213">
        <v>2788000</v>
      </c>
      <c r="I213">
        <f t="shared" si="3"/>
        <v>2788</v>
      </c>
      <c r="J213" t="s">
        <v>21</v>
      </c>
      <c r="K213" t="s">
        <v>27</v>
      </c>
      <c r="L213" t="s">
        <v>27</v>
      </c>
    </row>
    <row r="214" spans="1:12">
      <c r="A214" s="2" t="s">
        <v>19</v>
      </c>
      <c r="B214" t="s">
        <v>20</v>
      </c>
      <c r="C214">
        <v>94</v>
      </c>
      <c r="D214" t="s">
        <v>42</v>
      </c>
      <c r="E214" s="1" t="s">
        <v>691</v>
      </c>
      <c r="F214" t="s">
        <v>692</v>
      </c>
      <c r="G214" s="1">
        <v>43524</v>
      </c>
      <c r="H214">
        <v>2788000</v>
      </c>
      <c r="I214">
        <f t="shared" si="3"/>
        <v>2788</v>
      </c>
      <c r="J214" t="s">
        <v>21</v>
      </c>
      <c r="K214" t="s">
        <v>27</v>
      </c>
      <c r="L214" t="s">
        <v>27</v>
      </c>
    </row>
    <row r="215" spans="1:12">
      <c r="A215" s="2" t="s">
        <v>19</v>
      </c>
      <c r="B215" t="s">
        <v>20</v>
      </c>
      <c r="C215">
        <v>94</v>
      </c>
      <c r="D215" t="s">
        <v>42</v>
      </c>
      <c r="E215" s="1" t="s">
        <v>692</v>
      </c>
      <c r="F215" t="s">
        <v>693</v>
      </c>
      <c r="G215" s="1">
        <v>43525</v>
      </c>
      <c r="H215">
        <v>2788000</v>
      </c>
      <c r="I215">
        <f t="shared" si="3"/>
        <v>2788</v>
      </c>
      <c r="J215" t="s">
        <v>21</v>
      </c>
      <c r="K215" t="s">
        <v>27</v>
      </c>
      <c r="L215" t="s">
        <v>27</v>
      </c>
    </row>
    <row r="216" spans="1:12">
      <c r="A216" s="2" t="s">
        <v>19</v>
      </c>
      <c r="B216" t="s">
        <v>20</v>
      </c>
      <c r="C216">
        <v>94</v>
      </c>
      <c r="D216" t="s">
        <v>42</v>
      </c>
      <c r="E216" s="1" t="s">
        <v>693</v>
      </c>
      <c r="F216" t="s">
        <v>694</v>
      </c>
      <c r="G216" s="1">
        <v>43526</v>
      </c>
      <c r="H216">
        <v>2788000</v>
      </c>
      <c r="I216">
        <f t="shared" si="3"/>
        <v>2788</v>
      </c>
      <c r="J216" t="s">
        <v>21</v>
      </c>
      <c r="K216" t="s">
        <v>27</v>
      </c>
      <c r="L216" t="s">
        <v>27</v>
      </c>
    </row>
    <row r="217" spans="1:12">
      <c r="A217" s="2" t="s">
        <v>19</v>
      </c>
      <c r="B217" t="s">
        <v>20</v>
      </c>
      <c r="C217">
        <v>94</v>
      </c>
      <c r="D217" t="s">
        <v>42</v>
      </c>
      <c r="E217" s="1" t="s">
        <v>694</v>
      </c>
      <c r="F217" t="s">
        <v>695</v>
      </c>
      <c r="G217" s="1">
        <v>43527</v>
      </c>
      <c r="H217">
        <v>2788000</v>
      </c>
      <c r="I217">
        <f t="shared" si="3"/>
        <v>2788</v>
      </c>
      <c r="J217" t="s">
        <v>21</v>
      </c>
      <c r="K217" t="s">
        <v>27</v>
      </c>
      <c r="L217" t="s">
        <v>27</v>
      </c>
    </row>
    <row r="218" spans="1:12">
      <c r="A218" s="2" t="s">
        <v>19</v>
      </c>
      <c r="B218" t="s">
        <v>20</v>
      </c>
      <c r="C218">
        <v>94</v>
      </c>
      <c r="D218" t="s">
        <v>42</v>
      </c>
      <c r="E218" s="1" t="s">
        <v>695</v>
      </c>
      <c r="F218" t="s">
        <v>696</v>
      </c>
      <c r="G218" s="1">
        <v>43528</v>
      </c>
      <c r="H218">
        <v>2788000</v>
      </c>
      <c r="I218">
        <f t="shared" si="3"/>
        <v>2788</v>
      </c>
      <c r="J218" t="s">
        <v>21</v>
      </c>
      <c r="K218" t="s">
        <v>27</v>
      </c>
      <c r="L218" t="s">
        <v>27</v>
      </c>
    </row>
    <row r="219" spans="1:12">
      <c r="A219" s="2" t="s">
        <v>19</v>
      </c>
      <c r="B219" t="s">
        <v>20</v>
      </c>
      <c r="C219">
        <v>94</v>
      </c>
      <c r="D219" t="s">
        <v>42</v>
      </c>
      <c r="E219" s="1" t="s">
        <v>696</v>
      </c>
      <c r="F219" t="s">
        <v>697</v>
      </c>
      <c r="G219" s="1">
        <v>43529</v>
      </c>
      <c r="H219">
        <v>2788000</v>
      </c>
      <c r="I219">
        <f t="shared" si="3"/>
        <v>2788</v>
      </c>
      <c r="J219" t="s">
        <v>21</v>
      </c>
      <c r="K219" t="s">
        <v>27</v>
      </c>
      <c r="L219" t="s">
        <v>27</v>
      </c>
    </row>
    <row r="220" spans="1:12">
      <c r="A220" s="2" t="s">
        <v>19</v>
      </c>
      <c r="B220" t="s">
        <v>20</v>
      </c>
      <c r="C220">
        <v>94</v>
      </c>
      <c r="D220" t="s">
        <v>42</v>
      </c>
      <c r="E220" s="1" t="s">
        <v>697</v>
      </c>
      <c r="F220" t="s">
        <v>698</v>
      </c>
      <c r="G220" s="1">
        <v>43530</v>
      </c>
      <c r="H220">
        <v>2788000</v>
      </c>
      <c r="I220">
        <f t="shared" si="3"/>
        <v>2788</v>
      </c>
      <c r="J220" t="s">
        <v>21</v>
      </c>
      <c r="K220" t="s">
        <v>27</v>
      </c>
      <c r="L220" t="s">
        <v>27</v>
      </c>
    </row>
    <row r="221" spans="1:12">
      <c r="A221" s="2" t="s">
        <v>19</v>
      </c>
      <c r="B221" t="s">
        <v>20</v>
      </c>
      <c r="C221">
        <v>94</v>
      </c>
      <c r="D221" t="s">
        <v>42</v>
      </c>
      <c r="E221" s="1" t="s">
        <v>698</v>
      </c>
      <c r="F221" t="s">
        <v>699</v>
      </c>
      <c r="G221" s="1">
        <v>43531</v>
      </c>
      <c r="H221">
        <v>2788000</v>
      </c>
      <c r="I221">
        <f t="shared" si="3"/>
        <v>2788</v>
      </c>
      <c r="J221" t="s">
        <v>21</v>
      </c>
      <c r="K221" t="s">
        <v>27</v>
      </c>
      <c r="L221" t="s">
        <v>27</v>
      </c>
    </row>
    <row r="222" spans="1:12">
      <c r="A222" s="2" t="s">
        <v>19</v>
      </c>
      <c r="B222" t="s">
        <v>20</v>
      </c>
      <c r="C222">
        <v>94</v>
      </c>
      <c r="D222" t="s">
        <v>42</v>
      </c>
      <c r="E222" s="1" t="s">
        <v>699</v>
      </c>
      <c r="F222" t="s">
        <v>700</v>
      </c>
      <c r="G222" s="1">
        <v>43532</v>
      </c>
      <c r="H222">
        <v>2788000</v>
      </c>
      <c r="I222">
        <f t="shared" si="3"/>
        <v>2788</v>
      </c>
      <c r="J222" t="s">
        <v>21</v>
      </c>
      <c r="K222" t="s">
        <v>27</v>
      </c>
      <c r="L222" t="s">
        <v>27</v>
      </c>
    </row>
    <row r="223" spans="1:12">
      <c r="A223" s="2" t="s">
        <v>19</v>
      </c>
      <c r="B223" t="s">
        <v>20</v>
      </c>
      <c r="C223">
        <v>94</v>
      </c>
      <c r="D223" t="s">
        <v>42</v>
      </c>
      <c r="E223" s="1" t="s">
        <v>700</v>
      </c>
      <c r="F223" t="s">
        <v>701</v>
      </c>
      <c r="G223" s="1">
        <v>43533</v>
      </c>
      <c r="H223">
        <v>2788000</v>
      </c>
      <c r="I223">
        <f t="shared" si="3"/>
        <v>2788</v>
      </c>
      <c r="J223" t="s">
        <v>21</v>
      </c>
      <c r="K223" t="s">
        <v>27</v>
      </c>
      <c r="L223" t="s">
        <v>27</v>
      </c>
    </row>
    <row r="224" spans="1:12">
      <c r="A224" s="2" t="s">
        <v>19</v>
      </c>
      <c r="B224" t="s">
        <v>20</v>
      </c>
      <c r="C224">
        <v>94</v>
      </c>
      <c r="D224" t="s">
        <v>42</v>
      </c>
      <c r="E224" s="1" t="s">
        <v>701</v>
      </c>
      <c r="F224" t="s">
        <v>702</v>
      </c>
      <c r="G224" s="1">
        <v>43534</v>
      </c>
      <c r="H224">
        <v>2788000</v>
      </c>
      <c r="I224">
        <f t="shared" si="3"/>
        <v>2788</v>
      </c>
      <c r="J224" t="s">
        <v>21</v>
      </c>
      <c r="K224" t="s">
        <v>27</v>
      </c>
      <c r="L224" t="s">
        <v>27</v>
      </c>
    </row>
    <row r="225" spans="1:12">
      <c r="A225" s="2" t="s">
        <v>19</v>
      </c>
      <c r="B225" t="s">
        <v>20</v>
      </c>
      <c r="C225">
        <v>94</v>
      </c>
      <c r="D225" t="s">
        <v>42</v>
      </c>
      <c r="E225" s="1" t="s">
        <v>702</v>
      </c>
      <c r="F225" t="s">
        <v>703</v>
      </c>
      <c r="G225" s="1">
        <v>43535</v>
      </c>
      <c r="H225">
        <v>2788000</v>
      </c>
      <c r="I225">
        <f t="shared" si="3"/>
        <v>2788</v>
      </c>
      <c r="J225" t="s">
        <v>21</v>
      </c>
      <c r="K225" t="s">
        <v>27</v>
      </c>
      <c r="L225" t="s">
        <v>27</v>
      </c>
    </row>
    <row r="226" spans="1:12">
      <c r="A226" s="2" t="s">
        <v>19</v>
      </c>
      <c r="B226" t="s">
        <v>20</v>
      </c>
      <c r="C226">
        <v>94</v>
      </c>
      <c r="D226" t="s">
        <v>42</v>
      </c>
      <c r="E226" s="1" t="s">
        <v>703</v>
      </c>
      <c r="F226" t="s">
        <v>704</v>
      </c>
      <c r="G226" s="1">
        <v>43536</v>
      </c>
      <c r="H226">
        <v>2788000</v>
      </c>
      <c r="I226">
        <f t="shared" si="3"/>
        <v>2788</v>
      </c>
      <c r="J226" t="s">
        <v>21</v>
      </c>
      <c r="K226" t="s">
        <v>27</v>
      </c>
      <c r="L226" t="s">
        <v>27</v>
      </c>
    </row>
    <row r="227" spans="1:12">
      <c r="A227" s="2" t="s">
        <v>19</v>
      </c>
      <c r="B227" t="s">
        <v>20</v>
      </c>
      <c r="C227">
        <v>94</v>
      </c>
      <c r="D227" t="s">
        <v>42</v>
      </c>
      <c r="E227" s="1" t="s">
        <v>704</v>
      </c>
      <c r="F227" t="s">
        <v>705</v>
      </c>
      <c r="G227" s="1">
        <v>43537</v>
      </c>
      <c r="H227">
        <v>2788000</v>
      </c>
      <c r="I227">
        <f t="shared" si="3"/>
        <v>2788</v>
      </c>
      <c r="J227" t="s">
        <v>21</v>
      </c>
      <c r="K227" t="s">
        <v>27</v>
      </c>
      <c r="L227" t="s">
        <v>27</v>
      </c>
    </row>
    <row r="228" spans="1:12">
      <c r="A228" s="2" t="s">
        <v>19</v>
      </c>
      <c r="B228" t="s">
        <v>20</v>
      </c>
      <c r="C228">
        <v>94</v>
      </c>
      <c r="D228" t="s">
        <v>42</v>
      </c>
      <c r="E228" s="1" t="s">
        <v>705</v>
      </c>
      <c r="F228" t="s">
        <v>706</v>
      </c>
      <c r="G228" s="1">
        <v>43538</v>
      </c>
      <c r="H228">
        <v>2788000</v>
      </c>
      <c r="I228">
        <f t="shared" si="3"/>
        <v>2788</v>
      </c>
      <c r="J228" t="s">
        <v>21</v>
      </c>
      <c r="K228" t="s">
        <v>27</v>
      </c>
      <c r="L228" t="s">
        <v>27</v>
      </c>
    </row>
    <row r="229" spans="1:12">
      <c r="A229" s="2" t="s">
        <v>19</v>
      </c>
      <c r="B229" t="s">
        <v>20</v>
      </c>
      <c r="C229">
        <v>94</v>
      </c>
      <c r="D229" t="s">
        <v>42</v>
      </c>
      <c r="E229" s="1" t="s">
        <v>706</v>
      </c>
      <c r="F229" t="s">
        <v>707</v>
      </c>
      <c r="G229" s="1">
        <v>43539</v>
      </c>
      <c r="H229">
        <v>2788000</v>
      </c>
      <c r="I229">
        <f t="shared" si="3"/>
        <v>2788</v>
      </c>
      <c r="J229" t="s">
        <v>21</v>
      </c>
      <c r="K229" t="s">
        <v>27</v>
      </c>
      <c r="L229" t="s">
        <v>27</v>
      </c>
    </row>
    <row r="230" spans="1:12">
      <c r="A230" s="2" t="s">
        <v>19</v>
      </c>
      <c r="B230" t="s">
        <v>20</v>
      </c>
      <c r="C230">
        <v>94</v>
      </c>
      <c r="D230" t="s">
        <v>42</v>
      </c>
      <c r="E230" s="1" t="s">
        <v>707</v>
      </c>
      <c r="F230" t="s">
        <v>708</v>
      </c>
      <c r="G230" s="1">
        <v>43540</v>
      </c>
      <c r="H230">
        <v>2788000</v>
      </c>
      <c r="I230">
        <f t="shared" si="3"/>
        <v>2788</v>
      </c>
      <c r="J230" t="s">
        <v>21</v>
      </c>
      <c r="K230" t="s">
        <v>27</v>
      </c>
      <c r="L230" t="s">
        <v>27</v>
      </c>
    </row>
    <row r="231" spans="1:12">
      <c r="A231" s="2" t="s">
        <v>19</v>
      </c>
      <c r="B231" t="s">
        <v>20</v>
      </c>
      <c r="C231">
        <v>94</v>
      </c>
      <c r="D231" t="s">
        <v>42</v>
      </c>
      <c r="E231" s="1" t="s">
        <v>708</v>
      </c>
      <c r="F231" t="s">
        <v>709</v>
      </c>
      <c r="G231" s="1">
        <v>43541</v>
      </c>
      <c r="H231">
        <v>2788000</v>
      </c>
      <c r="I231">
        <f t="shared" si="3"/>
        <v>2788</v>
      </c>
      <c r="J231" t="s">
        <v>21</v>
      </c>
      <c r="K231" t="s">
        <v>27</v>
      </c>
      <c r="L231" t="s">
        <v>27</v>
      </c>
    </row>
    <row r="232" spans="1:12">
      <c r="A232" s="2" t="s">
        <v>19</v>
      </c>
      <c r="B232" t="s">
        <v>20</v>
      </c>
      <c r="C232">
        <v>94</v>
      </c>
      <c r="D232" t="s">
        <v>42</v>
      </c>
      <c r="E232" s="1" t="s">
        <v>709</v>
      </c>
      <c r="F232" t="s">
        <v>710</v>
      </c>
      <c r="G232" s="1">
        <v>43542</v>
      </c>
      <c r="H232">
        <v>2788000</v>
      </c>
      <c r="I232">
        <f t="shared" si="3"/>
        <v>2788</v>
      </c>
      <c r="J232" t="s">
        <v>21</v>
      </c>
      <c r="K232" t="s">
        <v>27</v>
      </c>
      <c r="L232" t="s">
        <v>27</v>
      </c>
    </row>
    <row r="233" spans="1:12">
      <c r="A233" s="2" t="s">
        <v>19</v>
      </c>
      <c r="B233" t="s">
        <v>20</v>
      </c>
      <c r="C233">
        <v>94</v>
      </c>
      <c r="D233" t="s">
        <v>42</v>
      </c>
      <c r="E233" s="1" t="s">
        <v>710</v>
      </c>
      <c r="F233" t="s">
        <v>711</v>
      </c>
      <c r="G233" s="1">
        <v>43543</v>
      </c>
      <c r="H233">
        <v>2788000</v>
      </c>
      <c r="I233">
        <f t="shared" si="3"/>
        <v>2788</v>
      </c>
      <c r="J233" t="s">
        <v>21</v>
      </c>
      <c r="K233" t="s">
        <v>27</v>
      </c>
      <c r="L233" t="s">
        <v>27</v>
      </c>
    </row>
    <row r="234" spans="1:12">
      <c r="A234" s="2" t="s">
        <v>19</v>
      </c>
      <c r="B234" t="s">
        <v>20</v>
      </c>
      <c r="C234">
        <v>94</v>
      </c>
      <c r="D234" t="s">
        <v>42</v>
      </c>
      <c r="E234" s="1" t="s">
        <v>711</v>
      </c>
      <c r="F234" t="s">
        <v>712</v>
      </c>
      <c r="G234" s="1">
        <v>43544</v>
      </c>
      <c r="H234">
        <v>2788000</v>
      </c>
      <c r="I234">
        <f t="shared" si="3"/>
        <v>2788</v>
      </c>
      <c r="J234" t="s">
        <v>21</v>
      </c>
      <c r="K234" t="s">
        <v>27</v>
      </c>
      <c r="L234" t="s">
        <v>27</v>
      </c>
    </row>
    <row r="235" spans="1:12">
      <c r="A235" s="2" t="s">
        <v>19</v>
      </c>
      <c r="B235" t="s">
        <v>20</v>
      </c>
      <c r="C235">
        <v>94</v>
      </c>
      <c r="D235" t="s">
        <v>42</v>
      </c>
      <c r="E235" s="1" t="s">
        <v>712</v>
      </c>
      <c r="F235" t="s">
        <v>713</v>
      </c>
      <c r="G235" s="1">
        <v>43545</v>
      </c>
      <c r="H235">
        <v>2788000</v>
      </c>
      <c r="I235">
        <f t="shared" si="3"/>
        <v>2788</v>
      </c>
      <c r="J235" t="s">
        <v>21</v>
      </c>
      <c r="K235" t="s">
        <v>27</v>
      </c>
      <c r="L235" t="s">
        <v>27</v>
      </c>
    </row>
    <row r="236" spans="1:12">
      <c r="A236" s="2" t="s">
        <v>19</v>
      </c>
      <c r="B236" t="s">
        <v>20</v>
      </c>
      <c r="C236">
        <v>94</v>
      </c>
      <c r="D236" t="s">
        <v>42</v>
      </c>
      <c r="E236" s="1" t="s">
        <v>713</v>
      </c>
      <c r="F236" t="s">
        <v>714</v>
      </c>
      <c r="G236" s="1">
        <v>43546</v>
      </c>
      <c r="H236">
        <v>2789879</v>
      </c>
      <c r="I236">
        <f t="shared" si="3"/>
        <v>2789.8789999999999</v>
      </c>
      <c r="J236" t="s">
        <v>21</v>
      </c>
      <c r="K236" t="s">
        <v>27</v>
      </c>
      <c r="L236" t="s">
        <v>27</v>
      </c>
    </row>
    <row r="237" spans="1:12">
      <c r="A237" s="2" t="s">
        <v>19</v>
      </c>
      <c r="B237" t="s">
        <v>20</v>
      </c>
      <c r="C237">
        <v>94</v>
      </c>
      <c r="D237" t="s">
        <v>42</v>
      </c>
      <c r="E237" s="1" t="s">
        <v>714</v>
      </c>
      <c r="F237" t="s">
        <v>715</v>
      </c>
      <c r="G237" s="1">
        <v>43547</v>
      </c>
      <c r="H237">
        <v>2788000</v>
      </c>
      <c r="I237">
        <f t="shared" si="3"/>
        <v>2788</v>
      </c>
      <c r="J237" t="s">
        <v>21</v>
      </c>
      <c r="K237" t="s">
        <v>27</v>
      </c>
      <c r="L237" t="s">
        <v>27</v>
      </c>
    </row>
    <row r="238" spans="1:12">
      <c r="A238" s="2" t="s">
        <v>19</v>
      </c>
      <c r="B238" t="s">
        <v>20</v>
      </c>
      <c r="C238">
        <v>94</v>
      </c>
      <c r="D238" t="s">
        <v>42</v>
      </c>
      <c r="E238" s="1" t="s">
        <v>715</v>
      </c>
      <c r="F238" t="s">
        <v>716</v>
      </c>
      <c r="G238" s="1">
        <v>43548</v>
      </c>
      <c r="H238">
        <v>2796705</v>
      </c>
      <c r="I238">
        <f t="shared" si="3"/>
        <v>2796.7049999999999</v>
      </c>
      <c r="J238" t="s">
        <v>21</v>
      </c>
      <c r="K238" t="s">
        <v>27</v>
      </c>
      <c r="L238" t="s">
        <v>27</v>
      </c>
    </row>
    <row r="239" spans="1:12">
      <c r="A239" s="2" t="s">
        <v>19</v>
      </c>
      <c r="B239" t="s">
        <v>20</v>
      </c>
      <c r="C239">
        <v>94</v>
      </c>
      <c r="D239" t="s">
        <v>42</v>
      </c>
      <c r="E239" s="1" t="s">
        <v>716</v>
      </c>
      <c r="F239" t="s">
        <v>717</v>
      </c>
      <c r="G239" s="1">
        <v>43549</v>
      </c>
      <c r="H239">
        <v>2788000</v>
      </c>
      <c r="I239">
        <f t="shared" si="3"/>
        <v>2788</v>
      </c>
      <c r="J239" t="s">
        <v>21</v>
      </c>
      <c r="K239" t="s">
        <v>27</v>
      </c>
      <c r="L239" t="s">
        <v>27</v>
      </c>
    </row>
    <row r="240" spans="1:12">
      <c r="A240" s="2" t="s">
        <v>19</v>
      </c>
      <c r="B240" t="s">
        <v>20</v>
      </c>
      <c r="C240">
        <v>94</v>
      </c>
      <c r="D240" t="s">
        <v>42</v>
      </c>
      <c r="E240" s="1" t="s">
        <v>717</v>
      </c>
      <c r="F240" t="s">
        <v>718</v>
      </c>
      <c r="G240" s="1">
        <v>43550</v>
      </c>
      <c r="H240">
        <v>2788000</v>
      </c>
      <c r="I240">
        <f t="shared" si="3"/>
        <v>2788</v>
      </c>
      <c r="J240" t="s">
        <v>21</v>
      </c>
      <c r="K240" t="s">
        <v>27</v>
      </c>
      <c r="L240" t="s">
        <v>27</v>
      </c>
    </row>
    <row r="241" spans="1:12">
      <c r="A241" s="2" t="s">
        <v>19</v>
      </c>
      <c r="B241" t="s">
        <v>20</v>
      </c>
      <c r="C241">
        <v>94</v>
      </c>
      <c r="D241" t="s">
        <v>42</v>
      </c>
      <c r="E241" s="1" t="s">
        <v>718</v>
      </c>
      <c r="F241" t="s">
        <v>719</v>
      </c>
      <c r="G241" s="1">
        <v>43551</v>
      </c>
      <c r="H241">
        <v>2788000</v>
      </c>
      <c r="I241">
        <f t="shared" si="3"/>
        <v>2788</v>
      </c>
      <c r="J241" t="s">
        <v>21</v>
      </c>
      <c r="K241" t="s">
        <v>27</v>
      </c>
      <c r="L241" t="s">
        <v>27</v>
      </c>
    </row>
    <row r="242" spans="1:12">
      <c r="A242" s="2" t="s">
        <v>19</v>
      </c>
      <c r="B242" t="s">
        <v>20</v>
      </c>
      <c r="C242">
        <v>94</v>
      </c>
      <c r="D242" t="s">
        <v>42</v>
      </c>
      <c r="E242" s="1" t="s">
        <v>719</v>
      </c>
      <c r="F242" t="s">
        <v>720</v>
      </c>
      <c r="G242" s="1">
        <v>43552</v>
      </c>
      <c r="H242">
        <v>2788000</v>
      </c>
      <c r="I242">
        <f t="shared" si="3"/>
        <v>2788</v>
      </c>
      <c r="J242" t="s">
        <v>21</v>
      </c>
      <c r="K242" t="s">
        <v>27</v>
      </c>
      <c r="L242" t="s">
        <v>27</v>
      </c>
    </row>
    <row r="243" spans="1:12">
      <c r="A243" s="2" t="s">
        <v>19</v>
      </c>
      <c r="B243" t="s">
        <v>20</v>
      </c>
      <c r="C243">
        <v>94</v>
      </c>
      <c r="D243" t="s">
        <v>42</v>
      </c>
      <c r="E243" s="1" t="s">
        <v>720</v>
      </c>
      <c r="F243" t="s">
        <v>721</v>
      </c>
      <c r="G243" s="1">
        <v>43553</v>
      </c>
      <c r="H243">
        <v>2788000</v>
      </c>
      <c r="I243">
        <f t="shared" si="3"/>
        <v>2788</v>
      </c>
      <c r="J243" t="s">
        <v>21</v>
      </c>
      <c r="K243" t="s">
        <v>27</v>
      </c>
      <c r="L243" t="s">
        <v>27</v>
      </c>
    </row>
    <row r="244" spans="1:12">
      <c r="A244" s="2" t="s">
        <v>19</v>
      </c>
      <c r="B244" t="s">
        <v>20</v>
      </c>
      <c r="C244">
        <v>94</v>
      </c>
      <c r="D244" t="s">
        <v>42</v>
      </c>
      <c r="E244" s="1" t="s">
        <v>721</v>
      </c>
      <c r="F244" t="s">
        <v>722</v>
      </c>
      <c r="G244" s="1">
        <v>43554</v>
      </c>
      <c r="H244">
        <v>2788000</v>
      </c>
      <c r="I244">
        <f t="shared" si="3"/>
        <v>2788</v>
      </c>
      <c r="J244" t="s">
        <v>21</v>
      </c>
      <c r="K244" t="s">
        <v>27</v>
      </c>
      <c r="L244" t="s">
        <v>27</v>
      </c>
    </row>
    <row r="245" spans="1:12">
      <c r="A245" s="2" t="s">
        <v>19</v>
      </c>
      <c r="B245" t="s">
        <v>20</v>
      </c>
      <c r="C245">
        <v>94</v>
      </c>
      <c r="D245" t="s">
        <v>42</v>
      </c>
      <c r="E245" s="1" t="s">
        <v>722</v>
      </c>
      <c r="F245" t="s">
        <v>723</v>
      </c>
      <c r="G245" s="1">
        <v>43555</v>
      </c>
      <c r="H245">
        <v>2788000</v>
      </c>
      <c r="I245">
        <f t="shared" si="3"/>
        <v>2788</v>
      </c>
      <c r="J245" t="s">
        <v>21</v>
      </c>
      <c r="K245" t="s">
        <v>27</v>
      </c>
      <c r="L245" t="s">
        <v>27</v>
      </c>
    </row>
    <row r="246" spans="1:12">
      <c r="A246" s="2" t="s">
        <v>19</v>
      </c>
      <c r="B246" t="s">
        <v>20</v>
      </c>
      <c r="C246">
        <v>94</v>
      </c>
      <c r="D246" t="s">
        <v>42</v>
      </c>
      <c r="E246" s="1" t="s">
        <v>723</v>
      </c>
      <c r="F246" t="s">
        <v>724</v>
      </c>
      <c r="G246" s="1">
        <v>43556</v>
      </c>
      <c r="H246">
        <v>2807584</v>
      </c>
      <c r="I246">
        <f t="shared" si="3"/>
        <v>2807.5839999999998</v>
      </c>
      <c r="J246" t="s">
        <v>21</v>
      </c>
      <c r="K246" t="s">
        <v>27</v>
      </c>
      <c r="L246" t="s">
        <v>27</v>
      </c>
    </row>
    <row r="247" spans="1:12">
      <c r="A247" s="2" t="s">
        <v>19</v>
      </c>
      <c r="B247" t="s">
        <v>20</v>
      </c>
      <c r="C247">
        <v>94</v>
      </c>
      <c r="D247" t="s">
        <v>42</v>
      </c>
      <c r="E247" s="1" t="s">
        <v>724</v>
      </c>
      <c r="F247" t="s">
        <v>725</v>
      </c>
      <c r="G247" s="1">
        <v>43557</v>
      </c>
      <c r="H247">
        <v>2807737</v>
      </c>
      <c r="I247">
        <f t="shared" si="3"/>
        <v>2807.7370000000001</v>
      </c>
      <c r="J247" t="s">
        <v>21</v>
      </c>
      <c r="K247" t="s">
        <v>27</v>
      </c>
      <c r="L247" t="s">
        <v>27</v>
      </c>
    </row>
    <row r="248" spans="1:12">
      <c r="A248" s="2" t="s">
        <v>19</v>
      </c>
      <c r="B248" t="s">
        <v>20</v>
      </c>
      <c r="C248">
        <v>94</v>
      </c>
      <c r="D248" t="s">
        <v>42</v>
      </c>
      <c r="E248" s="1" t="s">
        <v>725</v>
      </c>
      <c r="F248" t="s">
        <v>726</v>
      </c>
      <c r="G248" s="1">
        <v>43558</v>
      </c>
      <c r="H248">
        <v>2817605</v>
      </c>
      <c r="I248">
        <f t="shared" si="3"/>
        <v>2817.605</v>
      </c>
      <c r="J248" t="s">
        <v>21</v>
      </c>
      <c r="K248" t="s">
        <v>27</v>
      </c>
      <c r="L248" t="s">
        <v>27</v>
      </c>
    </row>
    <row r="249" spans="1:12">
      <c r="A249" s="2" t="s">
        <v>19</v>
      </c>
      <c r="B249" t="s">
        <v>20</v>
      </c>
      <c r="C249">
        <v>94</v>
      </c>
      <c r="D249" t="s">
        <v>42</v>
      </c>
      <c r="E249" s="1" t="s">
        <v>726</v>
      </c>
      <c r="F249" t="s">
        <v>727</v>
      </c>
      <c r="G249" s="1">
        <v>43559</v>
      </c>
      <c r="H249">
        <v>2842180</v>
      </c>
      <c r="I249">
        <f t="shared" si="3"/>
        <v>2842.18</v>
      </c>
      <c r="J249" t="s">
        <v>21</v>
      </c>
      <c r="K249" t="s">
        <v>27</v>
      </c>
      <c r="L249" t="s">
        <v>27</v>
      </c>
    </row>
    <row r="250" spans="1:12">
      <c r="A250" s="2" t="s">
        <v>19</v>
      </c>
      <c r="B250" t="s">
        <v>20</v>
      </c>
      <c r="C250">
        <v>94</v>
      </c>
      <c r="D250" t="s">
        <v>42</v>
      </c>
      <c r="E250" s="1" t="s">
        <v>727</v>
      </c>
      <c r="F250" t="s">
        <v>728</v>
      </c>
      <c r="G250" s="1">
        <v>43560</v>
      </c>
      <c r="H250">
        <v>2850217</v>
      </c>
      <c r="I250">
        <f t="shared" si="3"/>
        <v>2850.2170000000001</v>
      </c>
      <c r="J250" t="s">
        <v>21</v>
      </c>
      <c r="K250" t="s">
        <v>27</v>
      </c>
      <c r="L250" t="s">
        <v>27</v>
      </c>
    </row>
    <row r="251" spans="1:12">
      <c r="A251" s="2" t="s">
        <v>19</v>
      </c>
      <c r="B251" t="s">
        <v>20</v>
      </c>
      <c r="C251">
        <v>94</v>
      </c>
      <c r="D251" t="s">
        <v>42</v>
      </c>
      <c r="E251" s="1" t="s">
        <v>728</v>
      </c>
      <c r="F251" t="s">
        <v>729</v>
      </c>
      <c r="G251" s="1">
        <v>43561</v>
      </c>
      <c r="H251">
        <v>2870862</v>
      </c>
      <c r="I251">
        <f t="shared" si="3"/>
        <v>2870.8620000000001</v>
      </c>
      <c r="J251" t="s">
        <v>21</v>
      </c>
      <c r="K251" t="s">
        <v>27</v>
      </c>
      <c r="L251" t="s">
        <v>27</v>
      </c>
    </row>
    <row r="252" spans="1:12">
      <c r="A252" s="2" t="s">
        <v>19</v>
      </c>
      <c r="B252" t="s">
        <v>20</v>
      </c>
      <c r="C252">
        <v>94</v>
      </c>
      <c r="D252" t="s">
        <v>42</v>
      </c>
      <c r="E252" s="1" t="s">
        <v>729</v>
      </c>
      <c r="F252" t="s">
        <v>730</v>
      </c>
      <c r="G252" s="1">
        <v>43562</v>
      </c>
      <c r="H252">
        <v>2894647</v>
      </c>
      <c r="I252">
        <f t="shared" si="3"/>
        <v>2894.6469999999999</v>
      </c>
      <c r="J252" t="s">
        <v>21</v>
      </c>
      <c r="K252" t="s">
        <v>27</v>
      </c>
      <c r="L252" t="s">
        <v>27</v>
      </c>
    </row>
    <row r="253" spans="1:12">
      <c r="A253" s="2" t="s">
        <v>19</v>
      </c>
      <c r="B253" t="s">
        <v>20</v>
      </c>
      <c r="C253">
        <v>94</v>
      </c>
      <c r="D253" t="s">
        <v>42</v>
      </c>
      <c r="E253" s="1" t="s">
        <v>730</v>
      </c>
      <c r="F253" t="s">
        <v>731</v>
      </c>
      <c r="G253" s="1">
        <v>43563</v>
      </c>
      <c r="H253">
        <v>2904784</v>
      </c>
      <c r="I253">
        <f t="shared" si="3"/>
        <v>2904.7840000000001</v>
      </c>
      <c r="J253" t="s">
        <v>21</v>
      </c>
      <c r="K253" t="s">
        <v>27</v>
      </c>
      <c r="L253" t="s">
        <v>27</v>
      </c>
    </row>
    <row r="254" spans="1:12">
      <c r="A254" s="2" t="s">
        <v>19</v>
      </c>
      <c r="B254" t="s">
        <v>20</v>
      </c>
      <c r="C254">
        <v>94</v>
      </c>
      <c r="D254" t="s">
        <v>42</v>
      </c>
      <c r="E254" s="1" t="s">
        <v>731</v>
      </c>
      <c r="F254" t="s">
        <v>732</v>
      </c>
      <c r="G254" s="1">
        <v>43564</v>
      </c>
      <c r="H254">
        <v>2928711</v>
      </c>
      <c r="I254">
        <f t="shared" si="3"/>
        <v>2928.7109999999998</v>
      </c>
      <c r="J254" t="s">
        <v>21</v>
      </c>
      <c r="K254" t="s">
        <v>27</v>
      </c>
      <c r="L254" t="s">
        <v>27</v>
      </c>
    </row>
    <row r="255" spans="1:12">
      <c r="A255" s="2" t="s">
        <v>19</v>
      </c>
      <c r="B255" t="s">
        <v>20</v>
      </c>
      <c r="C255">
        <v>94</v>
      </c>
      <c r="D255" t="s">
        <v>42</v>
      </c>
      <c r="E255" s="1" t="s">
        <v>732</v>
      </c>
      <c r="F255" t="s">
        <v>733</v>
      </c>
      <c r="G255" s="1">
        <v>43565</v>
      </c>
      <c r="H255">
        <v>2953016</v>
      </c>
      <c r="I255">
        <f t="shared" si="3"/>
        <v>2953.0160000000001</v>
      </c>
      <c r="J255" t="s">
        <v>21</v>
      </c>
      <c r="K255" t="s">
        <v>27</v>
      </c>
      <c r="L255" t="s">
        <v>27</v>
      </c>
    </row>
    <row r="256" spans="1:12">
      <c r="A256" s="2" t="s">
        <v>19</v>
      </c>
      <c r="B256" t="s">
        <v>20</v>
      </c>
      <c r="C256">
        <v>94</v>
      </c>
      <c r="D256" t="s">
        <v>42</v>
      </c>
      <c r="E256" s="1" t="s">
        <v>733</v>
      </c>
      <c r="F256" t="s">
        <v>734</v>
      </c>
      <c r="G256" s="1">
        <v>43566</v>
      </c>
      <c r="H256">
        <v>2976941</v>
      </c>
      <c r="I256">
        <f t="shared" si="3"/>
        <v>2976.9409999999998</v>
      </c>
      <c r="J256" t="s">
        <v>21</v>
      </c>
      <c r="K256" t="s">
        <v>27</v>
      </c>
      <c r="L256" t="s">
        <v>27</v>
      </c>
    </row>
    <row r="257" spans="1:12">
      <c r="A257" s="2" t="s">
        <v>19</v>
      </c>
      <c r="B257" t="s">
        <v>20</v>
      </c>
      <c r="C257">
        <v>94</v>
      </c>
      <c r="D257" t="s">
        <v>42</v>
      </c>
      <c r="E257" s="1" t="s">
        <v>734</v>
      </c>
      <c r="F257" t="s">
        <v>735</v>
      </c>
      <c r="G257" s="1">
        <v>43567</v>
      </c>
      <c r="H257">
        <v>3000392</v>
      </c>
      <c r="I257">
        <f t="shared" si="3"/>
        <v>3000.3919999999998</v>
      </c>
      <c r="J257" t="s">
        <v>21</v>
      </c>
      <c r="K257" t="s">
        <v>27</v>
      </c>
      <c r="L257" t="s">
        <v>27</v>
      </c>
    </row>
    <row r="258" spans="1:12">
      <c r="A258" s="2" t="s">
        <v>19</v>
      </c>
      <c r="B258" t="s">
        <v>20</v>
      </c>
      <c r="C258">
        <v>94</v>
      </c>
      <c r="D258" t="s">
        <v>42</v>
      </c>
      <c r="E258" s="1" t="s">
        <v>735</v>
      </c>
      <c r="F258" t="s">
        <v>736</v>
      </c>
      <c r="G258" s="1">
        <v>43568</v>
      </c>
      <c r="H258">
        <v>3023688</v>
      </c>
      <c r="I258">
        <f t="shared" si="3"/>
        <v>3023.6880000000001</v>
      </c>
      <c r="J258" t="s">
        <v>21</v>
      </c>
      <c r="K258" t="s">
        <v>27</v>
      </c>
      <c r="L258" t="s">
        <v>27</v>
      </c>
    </row>
    <row r="259" spans="1:12">
      <c r="A259" s="2" t="s">
        <v>19</v>
      </c>
      <c r="B259" t="s">
        <v>20</v>
      </c>
      <c r="C259">
        <v>94</v>
      </c>
      <c r="D259" t="s">
        <v>42</v>
      </c>
      <c r="E259" s="1" t="s">
        <v>736</v>
      </c>
      <c r="F259" t="s">
        <v>737</v>
      </c>
      <c r="G259" s="1">
        <v>43569</v>
      </c>
      <c r="H259">
        <v>3046519</v>
      </c>
      <c r="I259">
        <f t="shared" ref="I259:I322" si="4">H259/1000</f>
        <v>3046.5189999999998</v>
      </c>
      <c r="J259" t="s">
        <v>21</v>
      </c>
      <c r="K259" t="s">
        <v>27</v>
      </c>
      <c r="L259" t="s">
        <v>27</v>
      </c>
    </row>
    <row r="260" spans="1:12">
      <c r="A260" s="2" t="s">
        <v>19</v>
      </c>
      <c r="B260" t="s">
        <v>20</v>
      </c>
      <c r="C260">
        <v>94</v>
      </c>
      <c r="D260" t="s">
        <v>42</v>
      </c>
      <c r="E260" s="1" t="s">
        <v>737</v>
      </c>
      <c r="F260" t="s">
        <v>738</v>
      </c>
      <c r="G260" s="1">
        <v>43570</v>
      </c>
      <c r="H260">
        <v>3065812</v>
      </c>
      <c r="I260">
        <f t="shared" si="4"/>
        <v>3065.8119999999999</v>
      </c>
      <c r="J260" t="s">
        <v>21</v>
      </c>
      <c r="K260" t="s">
        <v>27</v>
      </c>
      <c r="L260" t="s">
        <v>27</v>
      </c>
    </row>
    <row r="261" spans="1:12">
      <c r="A261" s="2" t="s">
        <v>19</v>
      </c>
      <c r="B261" t="s">
        <v>20</v>
      </c>
      <c r="C261">
        <v>94</v>
      </c>
      <c r="D261" t="s">
        <v>42</v>
      </c>
      <c r="E261" s="1" t="s">
        <v>738</v>
      </c>
      <c r="F261" t="s">
        <v>739</v>
      </c>
      <c r="G261" s="1">
        <v>43571</v>
      </c>
      <c r="H261">
        <v>3076530</v>
      </c>
      <c r="I261">
        <f t="shared" si="4"/>
        <v>3076.53</v>
      </c>
      <c r="J261" t="s">
        <v>21</v>
      </c>
      <c r="K261" t="s">
        <v>27</v>
      </c>
      <c r="L261" t="s">
        <v>27</v>
      </c>
    </row>
    <row r="262" spans="1:12">
      <c r="A262" s="2" t="s">
        <v>19</v>
      </c>
      <c r="B262" t="s">
        <v>20</v>
      </c>
      <c r="C262">
        <v>94</v>
      </c>
      <c r="D262" t="s">
        <v>42</v>
      </c>
      <c r="E262" s="1" t="s">
        <v>739</v>
      </c>
      <c r="F262" t="s">
        <v>740</v>
      </c>
      <c r="G262" s="1">
        <v>43572</v>
      </c>
      <c r="H262">
        <v>3098752</v>
      </c>
      <c r="I262">
        <f t="shared" si="4"/>
        <v>3098.752</v>
      </c>
      <c r="J262" t="s">
        <v>21</v>
      </c>
      <c r="K262" t="s">
        <v>27</v>
      </c>
      <c r="L262" t="s">
        <v>27</v>
      </c>
    </row>
    <row r="263" spans="1:12">
      <c r="A263" s="2" t="s">
        <v>19</v>
      </c>
      <c r="B263" t="s">
        <v>20</v>
      </c>
      <c r="C263">
        <v>94</v>
      </c>
      <c r="D263" t="s">
        <v>42</v>
      </c>
      <c r="E263" s="1" t="s">
        <v>740</v>
      </c>
      <c r="F263" t="s">
        <v>741</v>
      </c>
      <c r="G263" s="1">
        <v>43573</v>
      </c>
      <c r="H263">
        <v>3120604</v>
      </c>
      <c r="I263">
        <f t="shared" si="4"/>
        <v>3120.6039999999998</v>
      </c>
      <c r="J263" t="s">
        <v>21</v>
      </c>
      <c r="K263" t="s">
        <v>27</v>
      </c>
      <c r="L263" t="s">
        <v>27</v>
      </c>
    </row>
    <row r="264" spans="1:12">
      <c r="A264" s="2" t="s">
        <v>19</v>
      </c>
      <c r="B264" t="s">
        <v>20</v>
      </c>
      <c r="C264">
        <v>94</v>
      </c>
      <c r="D264" t="s">
        <v>42</v>
      </c>
      <c r="E264" s="1" t="s">
        <v>741</v>
      </c>
      <c r="F264" t="s">
        <v>742</v>
      </c>
      <c r="G264" s="1">
        <v>43574</v>
      </c>
      <c r="H264">
        <v>3141187</v>
      </c>
      <c r="I264">
        <f t="shared" si="4"/>
        <v>3141.1869999999999</v>
      </c>
      <c r="J264" t="s">
        <v>21</v>
      </c>
      <c r="K264" t="s">
        <v>27</v>
      </c>
      <c r="L264" t="s">
        <v>27</v>
      </c>
    </row>
    <row r="265" spans="1:12">
      <c r="A265" s="2" t="s">
        <v>19</v>
      </c>
      <c r="B265" t="s">
        <v>20</v>
      </c>
      <c r="C265">
        <v>94</v>
      </c>
      <c r="D265" t="s">
        <v>42</v>
      </c>
      <c r="E265" s="1" t="s">
        <v>742</v>
      </c>
      <c r="F265" t="s">
        <v>743</v>
      </c>
      <c r="G265" s="1">
        <v>43575</v>
      </c>
      <c r="H265">
        <v>3151114</v>
      </c>
      <c r="I265">
        <f t="shared" si="4"/>
        <v>3151.114</v>
      </c>
      <c r="J265" t="s">
        <v>21</v>
      </c>
      <c r="K265" t="s">
        <v>27</v>
      </c>
      <c r="L265" t="s">
        <v>27</v>
      </c>
    </row>
    <row r="266" spans="1:12">
      <c r="A266" s="2" t="s">
        <v>19</v>
      </c>
      <c r="B266" t="s">
        <v>20</v>
      </c>
      <c r="C266">
        <v>94</v>
      </c>
      <c r="D266" t="s">
        <v>42</v>
      </c>
      <c r="E266" s="1" t="s">
        <v>743</v>
      </c>
      <c r="F266" t="s">
        <v>744</v>
      </c>
      <c r="G266" s="1">
        <v>43576</v>
      </c>
      <c r="H266">
        <v>3172258</v>
      </c>
      <c r="I266">
        <f t="shared" si="4"/>
        <v>3172.2579999999998</v>
      </c>
      <c r="J266" t="s">
        <v>21</v>
      </c>
      <c r="K266" t="s">
        <v>27</v>
      </c>
      <c r="L266" t="s">
        <v>27</v>
      </c>
    </row>
    <row r="267" spans="1:12">
      <c r="A267" s="2" t="s">
        <v>19</v>
      </c>
      <c r="B267" t="s">
        <v>20</v>
      </c>
      <c r="C267">
        <v>94</v>
      </c>
      <c r="D267" t="s">
        <v>42</v>
      </c>
      <c r="E267" s="1" t="s">
        <v>744</v>
      </c>
      <c r="F267" t="s">
        <v>745</v>
      </c>
      <c r="G267" s="1">
        <v>43577</v>
      </c>
      <c r="H267">
        <v>3193315</v>
      </c>
      <c r="I267">
        <f t="shared" si="4"/>
        <v>3193.3150000000001</v>
      </c>
      <c r="J267" t="s">
        <v>21</v>
      </c>
      <c r="K267" t="s">
        <v>27</v>
      </c>
      <c r="L267" t="s">
        <v>27</v>
      </c>
    </row>
    <row r="268" spans="1:12">
      <c r="A268" s="2" t="s">
        <v>19</v>
      </c>
      <c r="B268" t="s">
        <v>20</v>
      </c>
      <c r="C268">
        <v>94</v>
      </c>
      <c r="D268" t="s">
        <v>42</v>
      </c>
      <c r="E268" s="1" t="s">
        <v>745</v>
      </c>
      <c r="F268" t="s">
        <v>746</v>
      </c>
      <c r="G268" s="1">
        <v>43578</v>
      </c>
      <c r="H268">
        <v>3214038</v>
      </c>
      <c r="I268">
        <f t="shared" si="4"/>
        <v>3214.038</v>
      </c>
      <c r="J268" t="s">
        <v>21</v>
      </c>
      <c r="K268" t="s">
        <v>27</v>
      </c>
      <c r="L268" t="s">
        <v>27</v>
      </c>
    </row>
    <row r="269" spans="1:12">
      <c r="A269" s="2" t="s">
        <v>19</v>
      </c>
      <c r="B269" t="s">
        <v>20</v>
      </c>
      <c r="C269">
        <v>94</v>
      </c>
      <c r="D269" t="s">
        <v>42</v>
      </c>
      <c r="E269" s="1" t="s">
        <v>746</v>
      </c>
      <c r="F269" t="s">
        <v>747</v>
      </c>
      <c r="G269" s="1">
        <v>43579</v>
      </c>
      <c r="H269">
        <v>3234207</v>
      </c>
      <c r="I269">
        <f t="shared" si="4"/>
        <v>3234.2069999999999</v>
      </c>
      <c r="J269" t="s">
        <v>21</v>
      </c>
      <c r="K269" t="s">
        <v>27</v>
      </c>
      <c r="L269" t="s">
        <v>27</v>
      </c>
    </row>
    <row r="270" spans="1:12">
      <c r="A270" s="2" t="s">
        <v>19</v>
      </c>
      <c r="B270" t="s">
        <v>20</v>
      </c>
      <c r="C270">
        <v>94</v>
      </c>
      <c r="D270" t="s">
        <v>42</v>
      </c>
      <c r="E270" s="1" t="s">
        <v>747</v>
      </c>
      <c r="F270" t="s">
        <v>748</v>
      </c>
      <c r="G270" s="1">
        <v>43580</v>
      </c>
      <c r="H270">
        <v>3254294</v>
      </c>
      <c r="I270">
        <f t="shared" si="4"/>
        <v>3254.2939999999999</v>
      </c>
      <c r="J270" t="s">
        <v>21</v>
      </c>
      <c r="K270" t="s">
        <v>27</v>
      </c>
      <c r="L270" t="s">
        <v>27</v>
      </c>
    </row>
    <row r="271" spans="1:12">
      <c r="A271" s="2" t="s">
        <v>19</v>
      </c>
      <c r="B271" t="s">
        <v>20</v>
      </c>
      <c r="C271">
        <v>94</v>
      </c>
      <c r="D271" t="s">
        <v>42</v>
      </c>
      <c r="E271" s="1" t="s">
        <v>748</v>
      </c>
      <c r="F271" t="s">
        <v>749</v>
      </c>
      <c r="G271" s="1">
        <v>43581</v>
      </c>
      <c r="H271">
        <v>3273822</v>
      </c>
      <c r="I271">
        <f t="shared" si="4"/>
        <v>3273.8220000000001</v>
      </c>
      <c r="J271" t="s">
        <v>21</v>
      </c>
      <c r="K271" t="s">
        <v>27</v>
      </c>
      <c r="L271" t="s">
        <v>27</v>
      </c>
    </row>
    <row r="272" spans="1:12">
      <c r="A272" s="2" t="s">
        <v>19</v>
      </c>
      <c r="B272" t="s">
        <v>20</v>
      </c>
      <c r="C272">
        <v>94</v>
      </c>
      <c r="D272" t="s">
        <v>42</v>
      </c>
      <c r="E272" s="1" t="s">
        <v>749</v>
      </c>
      <c r="F272" t="s">
        <v>750</v>
      </c>
      <c r="G272" s="1">
        <v>43582</v>
      </c>
      <c r="H272">
        <v>3293314</v>
      </c>
      <c r="I272">
        <f t="shared" si="4"/>
        <v>3293.3139999999999</v>
      </c>
      <c r="J272" t="s">
        <v>21</v>
      </c>
      <c r="K272" t="s">
        <v>27</v>
      </c>
      <c r="L272" t="s">
        <v>27</v>
      </c>
    </row>
    <row r="273" spans="1:12">
      <c r="A273" s="2" t="s">
        <v>19</v>
      </c>
      <c r="B273" t="s">
        <v>20</v>
      </c>
      <c r="C273">
        <v>94</v>
      </c>
      <c r="D273" t="s">
        <v>42</v>
      </c>
      <c r="E273" s="1" t="s">
        <v>750</v>
      </c>
      <c r="F273" t="s">
        <v>751</v>
      </c>
      <c r="G273" s="1">
        <v>43583</v>
      </c>
      <c r="H273">
        <v>3312516</v>
      </c>
      <c r="I273">
        <f t="shared" si="4"/>
        <v>3312.5160000000001</v>
      </c>
      <c r="J273" t="s">
        <v>21</v>
      </c>
      <c r="K273" t="s">
        <v>27</v>
      </c>
      <c r="L273" t="s">
        <v>27</v>
      </c>
    </row>
    <row r="274" spans="1:12">
      <c r="A274" s="2" t="s">
        <v>19</v>
      </c>
      <c r="B274" t="s">
        <v>20</v>
      </c>
      <c r="C274">
        <v>94</v>
      </c>
      <c r="D274" t="s">
        <v>42</v>
      </c>
      <c r="E274" s="1" t="s">
        <v>751</v>
      </c>
      <c r="F274" t="s">
        <v>752</v>
      </c>
      <c r="G274" s="1">
        <v>43584</v>
      </c>
      <c r="H274">
        <v>3331438</v>
      </c>
      <c r="I274">
        <f t="shared" si="4"/>
        <v>3331.4380000000001</v>
      </c>
      <c r="J274" t="s">
        <v>21</v>
      </c>
      <c r="K274" t="s">
        <v>27</v>
      </c>
      <c r="L274" t="s">
        <v>27</v>
      </c>
    </row>
    <row r="275" spans="1:12">
      <c r="A275" s="2" t="s">
        <v>19</v>
      </c>
      <c r="B275" t="s">
        <v>20</v>
      </c>
      <c r="C275">
        <v>94</v>
      </c>
      <c r="D275" t="s">
        <v>42</v>
      </c>
      <c r="E275" s="1" t="s">
        <v>752</v>
      </c>
      <c r="F275" t="s">
        <v>753</v>
      </c>
      <c r="G275" s="1">
        <v>43585</v>
      </c>
      <c r="H275">
        <v>3348572</v>
      </c>
      <c r="I275">
        <f t="shared" si="4"/>
        <v>3348.5720000000001</v>
      </c>
      <c r="J275" t="s">
        <v>21</v>
      </c>
      <c r="K275" t="s">
        <v>27</v>
      </c>
      <c r="L275" t="s">
        <v>27</v>
      </c>
    </row>
    <row r="276" spans="1:12">
      <c r="A276" s="2" t="s">
        <v>19</v>
      </c>
      <c r="B276" t="s">
        <v>20</v>
      </c>
      <c r="C276">
        <v>94</v>
      </c>
      <c r="D276" t="s">
        <v>42</v>
      </c>
      <c r="E276" s="1" t="s">
        <v>753</v>
      </c>
      <c r="F276" t="s">
        <v>754</v>
      </c>
      <c r="G276" s="1">
        <v>43586</v>
      </c>
      <c r="H276">
        <v>3367005</v>
      </c>
      <c r="I276">
        <f t="shared" si="4"/>
        <v>3367.0050000000001</v>
      </c>
      <c r="J276" t="s">
        <v>21</v>
      </c>
      <c r="K276" t="s">
        <v>27</v>
      </c>
      <c r="L276" t="s">
        <v>27</v>
      </c>
    </row>
    <row r="277" spans="1:12">
      <c r="A277" s="2" t="s">
        <v>19</v>
      </c>
      <c r="B277" t="s">
        <v>20</v>
      </c>
      <c r="C277">
        <v>94</v>
      </c>
      <c r="D277" t="s">
        <v>42</v>
      </c>
      <c r="E277" s="1" t="s">
        <v>754</v>
      </c>
      <c r="F277" t="s">
        <v>755</v>
      </c>
      <c r="G277" s="1">
        <v>43587</v>
      </c>
      <c r="H277">
        <v>3385181</v>
      </c>
      <c r="I277">
        <f t="shared" si="4"/>
        <v>3385.181</v>
      </c>
      <c r="J277" t="s">
        <v>21</v>
      </c>
      <c r="K277" t="s">
        <v>27</v>
      </c>
      <c r="L277" t="s">
        <v>27</v>
      </c>
    </row>
    <row r="278" spans="1:12">
      <c r="A278" s="2" t="s">
        <v>19</v>
      </c>
      <c r="B278" t="s">
        <v>20</v>
      </c>
      <c r="C278">
        <v>94</v>
      </c>
      <c r="D278" t="s">
        <v>42</v>
      </c>
      <c r="E278" s="1" t="s">
        <v>755</v>
      </c>
      <c r="F278" t="s">
        <v>756</v>
      </c>
      <c r="G278" s="1">
        <v>43588</v>
      </c>
      <c r="H278">
        <v>3403108</v>
      </c>
      <c r="I278">
        <f t="shared" si="4"/>
        <v>3403.1080000000002</v>
      </c>
      <c r="J278" t="s">
        <v>21</v>
      </c>
      <c r="K278" t="s">
        <v>27</v>
      </c>
      <c r="L278" t="s">
        <v>27</v>
      </c>
    </row>
    <row r="279" spans="1:12">
      <c r="A279" s="2" t="s">
        <v>19</v>
      </c>
      <c r="B279" t="s">
        <v>20</v>
      </c>
      <c r="C279">
        <v>94</v>
      </c>
      <c r="D279" t="s">
        <v>42</v>
      </c>
      <c r="E279" s="1" t="s">
        <v>756</v>
      </c>
      <c r="F279" t="s">
        <v>757</v>
      </c>
      <c r="G279" s="1">
        <v>43589</v>
      </c>
      <c r="H279">
        <v>3420792</v>
      </c>
      <c r="I279">
        <f t="shared" si="4"/>
        <v>3420.7919999999999</v>
      </c>
      <c r="J279" t="s">
        <v>21</v>
      </c>
      <c r="K279" t="s">
        <v>27</v>
      </c>
      <c r="L279" t="s">
        <v>27</v>
      </c>
    </row>
    <row r="280" spans="1:12">
      <c r="A280" s="2" t="s">
        <v>19</v>
      </c>
      <c r="B280" t="s">
        <v>20</v>
      </c>
      <c r="C280">
        <v>94</v>
      </c>
      <c r="D280" t="s">
        <v>42</v>
      </c>
      <c r="E280" s="1" t="s">
        <v>757</v>
      </c>
      <c r="F280" t="s">
        <v>758</v>
      </c>
      <c r="G280" s="1">
        <v>43590</v>
      </c>
      <c r="H280">
        <v>3438243</v>
      </c>
      <c r="I280">
        <f t="shared" si="4"/>
        <v>3438.2429999999999</v>
      </c>
      <c r="J280" t="s">
        <v>21</v>
      </c>
      <c r="K280" t="s">
        <v>27</v>
      </c>
      <c r="L280" t="s">
        <v>27</v>
      </c>
    </row>
    <row r="281" spans="1:12">
      <c r="A281" s="2" t="s">
        <v>19</v>
      </c>
      <c r="B281" t="s">
        <v>20</v>
      </c>
      <c r="C281">
        <v>94</v>
      </c>
      <c r="D281" t="s">
        <v>42</v>
      </c>
      <c r="E281" s="1" t="s">
        <v>758</v>
      </c>
      <c r="F281" t="s">
        <v>759</v>
      </c>
      <c r="G281" s="1">
        <v>43591</v>
      </c>
      <c r="H281">
        <v>3454581</v>
      </c>
      <c r="I281">
        <f t="shared" si="4"/>
        <v>3454.5810000000001</v>
      </c>
      <c r="J281" t="s">
        <v>21</v>
      </c>
      <c r="K281" t="s">
        <v>27</v>
      </c>
      <c r="L281" t="s">
        <v>27</v>
      </c>
    </row>
    <row r="282" spans="1:12">
      <c r="A282" s="2" t="s">
        <v>19</v>
      </c>
      <c r="B282" t="s">
        <v>20</v>
      </c>
      <c r="C282">
        <v>94</v>
      </c>
      <c r="D282" t="s">
        <v>42</v>
      </c>
      <c r="E282" s="1" t="s">
        <v>759</v>
      </c>
      <c r="F282" t="s">
        <v>760</v>
      </c>
      <c r="G282" s="1">
        <v>43592</v>
      </c>
      <c r="H282">
        <v>3471610</v>
      </c>
      <c r="I282">
        <f t="shared" si="4"/>
        <v>3471.61</v>
      </c>
      <c r="J282" t="s">
        <v>21</v>
      </c>
      <c r="K282" t="s">
        <v>27</v>
      </c>
      <c r="L282" t="s">
        <v>27</v>
      </c>
    </row>
    <row r="283" spans="1:12">
      <c r="A283" s="2" t="s">
        <v>19</v>
      </c>
      <c r="B283" t="s">
        <v>20</v>
      </c>
      <c r="C283">
        <v>94</v>
      </c>
      <c r="D283" t="s">
        <v>42</v>
      </c>
      <c r="E283" s="1" t="s">
        <v>760</v>
      </c>
      <c r="F283" t="s">
        <v>761</v>
      </c>
      <c r="G283" s="1">
        <v>43593</v>
      </c>
      <c r="H283">
        <v>3488424</v>
      </c>
      <c r="I283">
        <f t="shared" si="4"/>
        <v>3488.424</v>
      </c>
      <c r="J283" t="s">
        <v>21</v>
      </c>
      <c r="K283" t="s">
        <v>27</v>
      </c>
      <c r="L283" t="s">
        <v>27</v>
      </c>
    </row>
    <row r="284" spans="1:12">
      <c r="A284" s="2" t="s">
        <v>19</v>
      </c>
      <c r="B284" t="s">
        <v>20</v>
      </c>
      <c r="C284">
        <v>94</v>
      </c>
      <c r="D284" t="s">
        <v>42</v>
      </c>
      <c r="E284" s="1" t="s">
        <v>761</v>
      </c>
      <c r="F284" t="s">
        <v>762</v>
      </c>
      <c r="G284" s="1">
        <v>43594</v>
      </c>
      <c r="H284">
        <v>3505030</v>
      </c>
      <c r="I284">
        <f t="shared" si="4"/>
        <v>3505.03</v>
      </c>
      <c r="J284" t="s">
        <v>21</v>
      </c>
      <c r="K284" t="s">
        <v>27</v>
      </c>
      <c r="L284" t="s">
        <v>27</v>
      </c>
    </row>
    <row r="285" spans="1:12">
      <c r="A285" s="2" t="s">
        <v>19</v>
      </c>
      <c r="B285" t="s">
        <v>20</v>
      </c>
      <c r="C285">
        <v>94</v>
      </c>
      <c r="D285" t="s">
        <v>42</v>
      </c>
      <c r="E285" s="1" t="s">
        <v>762</v>
      </c>
      <c r="F285" t="s">
        <v>763</v>
      </c>
      <c r="G285" s="1">
        <v>43595</v>
      </c>
      <c r="H285">
        <v>3521433</v>
      </c>
      <c r="I285">
        <f t="shared" si="4"/>
        <v>3521.433</v>
      </c>
      <c r="J285" t="s">
        <v>21</v>
      </c>
      <c r="K285" t="s">
        <v>27</v>
      </c>
      <c r="L285" t="s">
        <v>27</v>
      </c>
    </row>
    <row r="286" spans="1:12">
      <c r="A286" s="2" t="s">
        <v>19</v>
      </c>
      <c r="B286" t="s">
        <v>20</v>
      </c>
      <c r="C286">
        <v>94</v>
      </c>
      <c r="D286" t="s">
        <v>42</v>
      </c>
      <c r="E286" s="1" t="s">
        <v>763</v>
      </c>
      <c r="F286" t="s">
        <v>764</v>
      </c>
      <c r="G286" s="1">
        <v>43596</v>
      </c>
      <c r="H286">
        <v>3537640</v>
      </c>
      <c r="I286">
        <f t="shared" si="4"/>
        <v>3537.64</v>
      </c>
      <c r="J286" t="s">
        <v>21</v>
      </c>
      <c r="K286" t="s">
        <v>27</v>
      </c>
      <c r="L286" t="s">
        <v>27</v>
      </c>
    </row>
    <row r="287" spans="1:12">
      <c r="A287" s="2" t="s">
        <v>19</v>
      </c>
      <c r="B287" t="s">
        <v>20</v>
      </c>
      <c r="C287">
        <v>94</v>
      </c>
      <c r="D287" t="s">
        <v>42</v>
      </c>
      <c r="E287" s="1" t="s">
        <v>764</v>
      </c>
      <c r="F287" t="s">
        <v>765</v>
      </c>
      <c r="G287" s="1">
        <v>43597</v>
      </c>
      <c r="H287">
        <v>3538000</v>
      </c>
      <c r="I287">
        <f t="shared" si="4"/>
        <v>3538</v>
      </c>
      <c r="J287" t="s">
        <v>21</v>
      </c>
      <c r="K287" t="s">
        <v>27</v>
      </c>
      <c r="L287" t="s">
        <v>27</v>
      </c>
    </row>
    <row r="288" spans="1:12">
      <c r="A288" s="2" t="s">
        <v>19</v>
      </c>
      <c r="B288" t="s">
        <v>20</v>
      </c>
      <c r="C288">
        <v>94</v>
      </c>
      <c r="D288" t="s">
        <v>42</v>
      </c>
      <c r="E288" s="1" t="s">
        <v>765</v>
      </c>
      <c r="F288" t="s">
        <v>766</v>
      </c>
      <c r="G288" s="1">
        <v>43598</v>
      </c>
      <c r="H288">
        <v>3538000</v>
      </c>
      <c r="I288">
        <f t="shared" si="4"/>
        <v>3538</v>
      </c>
      <c r="J288" t="s">
        <v>21</v>
      </c>
      <c r="K288" t="s">
        <v>27</v>
      </c>
      <c r="L288" t="s">
        <v>27</v>
      </c>
    </row>
    <row r="289" spans="1:12">
      <c r="A289" s="2" t="s">
        <v>19</v>
      </c>
      <c r="B289" t="s">
        <v>20</v>
      </c>
      <c r="C289">
        <v>94</v>
      </c>
      <c r="D289" t="s">
        <v>42</v>
      </c>
      <c r="E289" s="1" t="s">
        <v>766</v>
      </c>
      <c r="F289" t="s">
        <v>767</v>
      </c>
      <c r="G289" s="1">
        <v>43599</v>
      </c>
      <c r="H289">
        <v>3538000</v>
      </c>
      <c r="I289">
        <f t="shared" si="4"/>
        <v>3538</v>
      </c>
      <c r="J289" t="s">
        <v>21</v>
      </c>
      <c r="K289" t="s">
        <v>27</v>
      </c>
      <c r="L289" t="s">
        <v>27</v>
      </c>
    </row>
    <row r="290" spans="1:12">
      <c r="A290" s="2" t="s">
        <v>19</v>
      </c>
      <c r="B290" t="s">
        <v>20</v>
      </c>
      <c r="C290">
        <v>94</v>
      </c>
      <c r="D290" t="s">
        <v>42</v>
      </c>
      <c r="E290" s="1" t="s">
        <v>767</v>
      </c>
      <c r="F290" t="s">
        <v>768</v>
      </c>
      <c r="G290" s="1">
        <v>43600</v>
      </c>
      <c r="H290">
        <v>3538000</v>
      </c>
      <c r="I290">
        <f t="shared" si="4"/>
        <v>3538</v>
      </c>
      <c r="J290" t="s">
        <v>21</v>
      </c>
      <c r="K290" t="s">
        <v>27</v>
      </c>
      <c r="L290" t="s">
        <v>27</v>
      </c>
    </row>
    <row r="291" spans="1:12">
      <c r="A291" s="2" t="s">
        <v>19</v>
      </c>
      <c r="B291" t="s">
        <v>20</v>
      </c>
      <c r="C291">
        <v>94</v>
      </c>
      <c r="D291" t="s">
        <v>42</v>
      </c>
      <c r="E291" s="1" t="s">
        <v>768</v>
      </c>
      <c r="F291" t="s">
        <v>769</v>
      </c>
      <c r="G291" s="1">
        <v>43601</v>
      </c>
      <c r="H291">
        <v>3523546</v>
      </c>
      <c r="I291">
        <f t="shared" si="4"/>
        <v>3523.5459999999998</v>
      </c>
      <c r="J291" t="s">
        <v>21</v>
      </c>
      <c r="K291" t="s">
        <v>27</v>
      </c>
      <c r="L291" t="s">
        <v>27</v>
      </c>
    </row>
    <row r="292" spans="1:12">
      <c r="A292" s="2" t="s">
        <v>19</v>
      </c>
      <c r="B292" t="s">
        <v>20</v>
      </c>
      <c r="C292">
        <v>94</v>
      </c>
      <c r="D292" t="s">
        <v>42</v>
      </c>
      <c r="E292" s="1" t="s">
        <v>769</v>
      </c>
      <c r="F292" t="s">
        <v>770</v>
      </c>
      <c r="G292" s="1">
        <v>43602</v>
      </c>
      <c r="H292">
        <v>3534303</v>
      </c>
      <c r="I292">
        <f t="shared" si="4"/>
        <v>3534.3029999999999</v>
      </c>
      <c r="J292" t="s">
        <v>21</v>
      </c>
      <c r="K292" t="s">
        <v>27</v>
      </c>
      <c r="L292" t="s">
        <v>27</v>
      </c>
    </row>
    <row r="293" spans="1:12">
      <c r="A293" s="2" t="s">
        <v>19</v>
      </c>
      <c r="B293" t="s">
        <v>20</v>
      </c>
      <c r="C293">
        <v>94</v>
      </c>
      <c r="D293" t="s">
        <v>42</v>
      </c>
      <c r="E293" s="1" t="s">
        <v>770</v>
      </c>
      <c r="F293" t="s">
        <v>771</v>
      </c>
      <c r="G293" s="1">
        <v>43603</v>
      </c>
      <c r="H293">
        <v>3536224</v>
      </c>
      <c r="I293">
        <f t="shared" si="4"/>
        <v>3536.2240000000002</v>
      </c>
      <c r="J293" t="s">
        <v>21</v>
      </c>
      <c r="K293" t="s">
        <v>27</v>
      </c>
      <c r="L293" t="s">
        <v>27</v>
      </c>
    </row>
    <row r="294" spans="1:12">
      <c r="A294" s="2" t="s">
        <v>19</v>
      </c>
      <c r="B294" t="s">
        <v>20</v>
      </c>
      <c r="C294">
        <v>94</v>
      </c>
      <c r="D294" t="s">
        <v>42</v>
      </c>
      <c r="E294" s="1" t="s">
        <v>771</v>
      </c>
      <c r="F294" t="s">
        <v>772</v>
      </c>
      <c r="G294" s="1">
        <v>43604</v>
      </c>
      <c r="H294">
        <v>3523182</v>
      </c>
      <c r="I294">
        <f t="shared" si="4"/>
        <v>3523.1819999999998</v>
      </c>
      <c r="J294" t="s">
        <v>21</v>
      </c>
      <c r="K294" t="s">
        <v>27</v>
      </c>
      <c r="L294" t="s">
        <v>27</v>
      </c>
    </row>
    <row r="295" spans="1:12">
      <c r="A295" s="2" t="s">
        <v>19</v>
      </c>
      <c r="B295" t="s">
        <v>20</v>
      </c>
      <c r="C295">
        <v>94</v>
      </c>
      <c r="D295" t="s">
        <v>42</v>
      </c>
      <c r="E295" s="1" t="s">
        <v>772</v>
      </c>
      <c r="F295" t="s">
        <v>773</v>
      </c>
      <c r="G295" s="1">
        <v>43605</v>
      </c>
      <c r="H295">
        <v>3538000</v>
      </c>
      <c r="I295">
        <f t="shared" si="4"/>
        <v>3538</v>
      </c>
      <c r="J295" t="s">
        <v>21</v>
      </c>
      <c r="K295" t="s">
        <v>27</v>
      </c>
      <c r="L295" t="s">
        <v>27</v>
      </c>
    </row>
    <row r="296" spans="1:12">
      <c r="A296" s="2" t="s">
        <v>19</v>
      </c>
      <c r="B296" t="s">
        <v>20</v>
      </c>
      <c r="C296">
        <v>94</v>
      </c>
      <c r="D296" t="s">
        <v>42</v>
      </c>
      <c r="E296" s="1" t="s">
        <v>773</v>
      </c>
      <c r="F296" t="s">
        <v>774</v>
      </c>
      <c r="G296" s="1">
        <v>43606</v>
      </c>
      <c r="H296">
        <v>3533651</v>
      </c>
      <c r="I296">
        <f t="shared" si="4"/>
        <v>3533.6509999999998</v>
      </c>
      <c r="J296" t="s">
        <v>21</v>
      </c>
      <c r="K296" t="s">
        <v>27</v>
      </c>
      <c r="L296" t="s">
        <v>27</v>
      </c>
    </row>
    <row r="297" spans="1:12">
      <c r="A297" s="2" t="s">
        <v>19</v>
      </c>
      <c r="B297" t="s">
        <v>20</v>
      </c>
      <c r="C297">
        <v>94</v>
      </c>
      <c r="D297" t="s">
        <v>42</v>
      </c>
      <c r="E297" s="1" t="s">
        <v>774</v>
      </c>
      <c r="F297" t="s">
        <v>775</v>
      </c>
      <c r="G297" s="1">
        <v>43607</v>
      </c>
      <c r="H297">
        <v>3538000</v>
      </c>
      <c r="I297">
        <f t="shared" si="4"/>
        <v>3538</v>
      </c>
      <c r="J297" t="s">
        <v>21</v>
      </c>
      <c r="K297" t="s">
        <v>27</v>
      </c>
      <c r="L297" t="s">
        <v>27</v>
      </c>
    </row>
    <row r="298" spans="1:12">
      <c r="A298" s="2" t="s">
        <v>19</v>
      </c>
      <c r="B298" t="s">
        <v>20</v>
      </c>
      <c r="C298">
        <v>94</v>
      </c>
      <c r="D298" t="s">
        <v>42</v>
      </c>
      <c r="E298" s="1" t="s">
        <v>775</v>
      </c>
      <c r="F298" t="s">
        <v>776</v>
      </c>
      <c r="G298" s="1">
        <v>43608</v>
      </c>
      <c r="H298">
        <v>3538000</v>
      </c>
      <c r="I298">
        <f t="shared" si="4"/>
        <v>3538</v>
      </c>
      <c r="J298" t="s">
        <v>21</v>
      </c>
      <c r="K298" t="s">
        <v>27</v>
      </c>
      <c r="L298" t="s">
        <v>27</v>
      </c>
    </row>
    <row r="299" spans="1:12">
      <c r="A299" s="2" t="s">
        <v>19</v>
      </c>
      <c r="B299" t="s">
        <v>20</v>
      </c>
      <c r="C299">
        <v>94</v>
      </c>
      <c r="D299" t="s">
        <v>42</v>
      </c>
      <c r="E299" s="1" t="s">
        <v>776</v>
      </c>
      <c r="F299" t="s">
        <v>777</v>
      </c>
      <c r="G299" s="1">
        <v>43609</v>
      </c>
      <c r="H299">
        <v>3538000</v>
      </c>
      <c r="I299">
        <f t="shared" si="4"/>
        <v>3538</v>
      </c>
      <c r="J299" t="s">
        <v>21</v>
      </c>
      <c r="K299" t="s">
        <v>27</v>
      </c>
      <c r="L299" t="s">
        <v>27</v>
      </c>
    </row>
    <row r="300" spans="1:12">
      <c r="A300" s="2" t="s">
        <v>19</v>
      </c>
      <c r="B300" t="s">
        <v>20</v>
      </c>
      <c r="C300">
        <v>94</v>
      </c>
      <c r="D300" t="s">
        <v>42</v>
      </c>
      <c r="E300" s="1" t="s">
        <v>777</v>
      </c>
      <c r="F300" t="s">
        <v>778</v>
      </c>
      <c r="G300" s="1">
        <v>43610</v>
      </c>
      <c r="H300">
        <v>3538000</v>
      </c>
      <c r="I300">
        <f t="shared" si="4"/>
        <v>3538</v>
      </c>
      <c r="J300" t="s">
        <v>21</v>
      </c>
      <c r="K300" t="s">
        <v>27</v>
      </c>
      <c r="L300" t="s">
        <v>27</v>
      </c>
    </row>
    <row r="301" spans="1:12">
      <c r="A301" s="2" t="s">
        <v>19</v>
      </c>
      <c r="B301" t="s">
        <v>20</v>
      </c>
      <c r="C301">
        <v>94</v>
      </c>
      <c r="D301" t="s">
        <v>42</v>
      </c>
      <c r="E301" s="1" t="s">
        <v>778</v>
      </c>
      <c r="F301" t="s">
        <v>779</v>
      </c>
      <c r="G301" s="1">
        <v>43611</v>
      </c>
      <c r="H301">
        <v>3538000</v>
      </c>
      <c r="I301">
        <f t="shared" si="4"/>
        <v>3538</v>
      </c>
      <c r="J301" t="s">
        <v>21</v>
      </c>
      <c r="K301" t="s">
        <v>27</v>
      </c>
      <c r="L301" t="s">
        <v>27</v>
      </c>
    </row>
    <row r="302" spans="1:12">
      <c r="A302" s="2" t="s">
        <v>19</v>
      </c>
      <c r="B302" t="s">
        <v>20</v>
      </c>
      <c r="C302">
        <v>94</v>
      </c>
      <c r="D302" t="s">
        <v>42</v>
      </c>
      <c r="E302" s="1" t="s">
        <v>779</v>
      </c>
      <c r="F302" t="s">
        <v>780</v>
      </c>
      <c r="G302" s="1">
        <v>43612</v>
      </c>
      <c r="H302">
        <v>3538000</v>
      </c>
      <c r="I302">
        <f t="shared" si="4"/>
        <v>3538</v>
      </c>
      <c r="J302" t="s">
        <v>21</v>
      </c>
      <c r="K302" t="s">
        <v>27</v>
      </c>
      <c r="L302" t="s">
        <v>27</v>
      </c>
    </row>
    <row r="303" spans="1:12">
      <c r="A303" s="2" t="s">
        <v>19</v>
      </c>
      <c r="B303" t="s">
        <v>20</v>
      </c>
      <c r="C303">
        <v>94</v>
      </c>
      <c r="D303" t="s">
        <v>42</v>
      </c>
      <c r="E303" s="1" t="s">
        <v>780</v>
      </c>
      <c r="F303" t="s">
        <v>781</v>
      </c>
      <c r="G303" s="1">
        <v>43613</v>
      </c>
      <c r="H303">
        <v>3538000</v>
      </c>
      <c r="I303">
        <f t="shared" si="4"/>
        <v>3538</v>
      </c>
      <c r="J303" t="s">
        <v>21</v>
      </c>
      <c r="K303" t="s">
        <v>27</v>
      </c>
      <c r="L303" t="s">
        <v>27</v>
      </c>
    </row>
    <row r="304" spans="1:12">
      <c r="A304" s="2" t="s">
        <v>19</v>
      </c>
      <c r="B304" t="s">
        <v>20</v>
      </c>
      <c r="C304">
        <v>94</v>
      </c>
      <c r="D304" t="s">
        <v>42</v>
      </c>
      <c r="E304" s="1" t="s">
        <v>781</v>
      </c>
      <c r="F304" t="s">
        <v>782</v>
      </c>
      <c r="G304" s="1">
        <v>43614</v>
      </c>
      <c r="H304">
        <v>3538000</v>
      </c>
      <c r="I304">
        <f t="shared" si="4"/>
        <v>3538</v>
      </c>
      <c r="J304" t="s">
        <v>21</v>
      </c>
      <c r="K304" t="s">
        <v>27</v>
      </c>
      <c r="L304" t="s">
        <v>27</v>
      </c>
    </row>
    <row r="305" spans="1:12">
      <c r="A305" s="2" t="s">
        <v>19</v>
      </c>
      <c r="B305" t="s">
        <v>20</v>
      </c>
      <c r="C305">
        <v>94</v>
      </c>
      <c r="D305" t="s">
        <v>42</v>
      </c>
      <c r="E305" s="1" t="s">
        <v>782</v>
      </c>
      <c r="F305" t="s">
        <v>783</v>
      </c>
      <c r="G305" s="1">
        <v>43615</v>
      </c>
      <c r="H305">
        <v>3538000</v>
      </c>
      <c r="I305">
        <f t="shared" si="4"/>
        <v>3538</v>
      </c>
      <c r="J305" t="s">
        <v>21</v>
      </c>
      <c r="K305" t="s">
        <v>27</v>
      </c>
      <c r="L305" t="s">
        <v>27</v>
      </c>
    </row>
    <row r="306" spans="1:12">
      <c r="A306" s="2" t="s">
        <v>19</v>
      </c>
      <c r="B306" t="s">
        <v>20</v>
      </c>
      <c r="C306">
        <v>94</v>
      </c>
      <c r="D306" t="s">
        <v>42</v>
      </c>
      <c r="E306" s="1" t="s">
        <v>783</v>
      </c>
      <c r="F306" t="s">
        <v>784</v>
      </c>
      <c r="G306" s="1">
        <v>43616</v>
      </c>
      <c r="H306">
        <v>3538000</v>
      </c>
      <c r="I306">
        <f t="shared" si="4"/>
        <v>3538</v>
      </c>
      <c r="J306" t="s">
        <v>21</v>
      </c>
      <c r="K306" t="s">
        <v>27</v>
      </c>
      <c r="L306" t="s">
        <v>27</v>
      </c>
    </row>
    <row r="307" spans="1:12">
      <c r="A307" s="2" t="s">
        <v>19</v>
      </c>
      <c r="B307" t="s">
        <v>20</v>
      </c>
      <c r="C307">
        <v>94</v>
      </c>
      <c r="D307" t="s">
        <v>42</v>
      </c>
      <c r="E307" s="1" t="s">
        <v>784</v>
      </c>
      <c r="F307" t="s">
        <v>785</v>
      </c>
      <c r="G307" s="1">
        <v>43617</v>
      </c>
      <c r="H307">
        <v>3538000</v>
      </c>
      <c r="I307">
        <f t="shared" si="4"/>
        <v>3538</v>
      </c>
      <c r="J307" t="s">
        <v>21</v>
      </c>
      <c r="K307" t="s">
        <v>27</v>
      </c>
      <c r="L307" t="s">
        <v>27</v>
      </c>
    </row>
    <row r="308" spans="1:12">
      <c r="A308" s="2" t="s">
        <v>19</v>
      </c>
      <c r="B308" t="s">
        <v>20</v>
      </c>
      <c r="C308">
        <v>94</v>
      </c>
      <c r="D308" t="s">
        <v>42</v>
      </c>
      <c r="E308" s="1" t="s">
        <v>785</v>
      </c>
      <c r="F308" t="s">
        <v>786</v>
      </c>
      <c r="G308" s="1">
        <v>43618</v>
      </c>
      <c r="H308">
        <v>3538000</v>
      </c>
      <c r="I308">
        <f t="shared" si="4"/>
        <v>3538</v>
      </c>
      <c r="J308" t="s">
        <v>21</v>
      </c>
      <c r="K308" t="s">
        <v>27</v>
      </c>
      <c r="L308" t="s">
        <v>27</v>
      </c>
    </row>
    <row r="309" spans="1:12">
      <c r="A309" s="2" t="s">
        <v>19</v>
      </c>
      <c r="B309" t="s">
        <v>20</v>
      </c>
      <c r="C309">
        <v>94</v>
      </c>
      <c r="D309" t="s">
        <v>42</v>
      </c>
      <c r="E309" s="1" t="s">
        <v>786</v>
      </c>
      <c r="F309" t="s">
        <v>787</v>
      </c>
      <c r="G309" s="1">
        <v>43619</v>
      </c>
      <c r="H309">
        <v>3538000</v>
      </c>
      <c r="I309">
        <f t="shared" si="4"/>
        <v>3538</v>
      </c>
      <c r="J309" t="s">
        <v>21</v>
      </c>
      <c r="K309" t="s">
        <v>27</v>
      </c>
      <c r="L309" t="s">
        <v>27</v>
      </c>
    </row>
    <row r="310" spans="1:12">
      <c r="A310" s="2" t="s">
        <v>19</v>
      </c>
      <c r="B310" t="s">
        <v>20</v>
      </c>
      <c r="C310">
        <v>94</v>
      </c>
      <c r="D310" t="s">
        <v>42</v>
      </c>
      <c r="E310" s="1" t="s">
        <v>787</v>
      </c>
      <c r="F310" t="s">
        <v>788</v>
      </c>
      <c r="G310" s="1">
        <v>43620</v>
      </c>
      <c r="H310">
        <v>3538000</v>
      </c>
      <c r="I310">
        <f t="shared" si="4"/>
        <v>3538</v>
      </c>
      <c r="J310" t="s">
        <v>21</v>
      </c>
      <c r="K310" t="s">
        <v>27</v>
      </c>
      <c r="L310" t="s">
        <v>27</v>
      </c>
    </row>
    <row r="311" spans="1:12">
      <c r="A311" s="2" t="s">
        <v>19</v>
      </c>
      <c r="B311" t="s">
        <v>20</v>
      </c>
      <c r="C311">
        <v>94</v>
      </c>
      <c r="D311" t="s">
        <v>42</v>
      </c>
      <c r="E311" s="1" t="s">
        <v>788</v>
      </c>
      <c r="F311" t="s">
        <v>789</v>
      </c>
      <c r="G311" s="1">
        <v>43621</v>
      </c>
      <c r="H311">
        <v>3538000</v>
      </c>
      <c r="I311">
        <f t="shared" si="4"/>
        <v>3538</v>
      </c>
      <c r="J311" t="s">
        <v>21</v>
      </c>
      <c r="K311" t="s">
        <v>27</v>
      </c>
      <c r="L311" t="s">
        <v>27</v>
      </c>
    </row>
    <row r="312" spans="1:12">
      <c r="A312" s="2" t="s">
        <v>19</v>
      </c>
      <c r="B312" t="s">
        <v>20</v>
      </c>
      <c r="C312">
        <v>94</v>
      </c>
      <c r="D312" t="s">
        <v>42</v>
      </c>
      <c r="E312" s="1" t="s">
        <v>789</v>
      </c>
      <c r="F312" t="s">
        <v>790</v>
      </c>
      <c r="G312" s="1">
        <v>43622</v>
      </c>
      <c r="H312">
        <v>3538000</v>
      </c>
      <c r="I312">
        <f t="shared" si="4"/>
        <v>3538</v>
      </c>
      <c r="J312" t="s">
        <v>21</v>
      </c>
      <c r="K312" t="s">
        <v>27</v>
      </c>
      <c r="L312" t="s">
        <v>27</v>
      </c>
    </row>
    <row r="313" spans="1:12">
      <c r="A313" s="2" t="s">
        <v>19</v>
      </c>
      <c r="B313" t="s">
        <v>20</v>
      </c>
      <c r="C313">
        <v>94</v>
      </c>
      <c r="D313" t="s">
        <v>42</v>
      </c>
      <c r="E313" s="1" t="s">
        <v>790</v>
      </c>
      <c r="F313" t="s">
        <v>791</v>
      </c>
      <c r="G313" s="1">
        <v>43623</v>
      </c>
      <c r="H313">
        <v>3538000</v>
      </c>
      <c r="I313">
        <f t="shared" si="4"/>
        <v>3538</v>
      </c>
      <c r="J313" t="s">
        <v>21</v>
      </c>
      <c r="K313" t="s">
        <v>27</v>
      </c>
      <c r="L313" t="s">
        <v>27</v>
      </c>
    </row>
    <row r="314" spans="1:12">
      <c r="A314" s="2" t="s">
        <v>19</v>
      </c>
      <c r="B314" t="s">
        <v>20</v>
      </c>
      <c r="C314">
        <v>94</v>
      </c>
      <c r="D314" t="s">
        <v>42</v>
      </c>
      <c r="E314" s="1" t="s">
        <v>791</v>
      </c>
      <c r="F314" t="s">
        <v>792</v>
      </c>
      <c r="G314" s="1">
        <v>43624</v>
      </c>
      <c r="H314">
        <v>3538000</v>
      </c>
      <c r="I314">
        <f t="shared" si="4"/>
        <v>3538</v>
      </c>
      <c r="J314" t="s">
        <v>21</v>
      </c>
      <c r="K314" t="s">
        <v>27</v>
      </c>
      <c r="L314" t="s">
        <v>27</v>
      </c>
    </row>
    <row r="315" spans="1:12">
      <c r="A315" s="2" t="s">
        <v>19</v>
      </c>
      <c r="B315" t="s">
        <v>20</v>
      </c>
      <c r="C315">
        <v>94</v>
      </c>
      <c r="D315" t="s">
        <v>42</v>
      </c>
      <c r="E315" s="1" t="s">
        <v>792</v>
      </c>
      <c r="F315" t="s">
        <v>793</v>
      </c>
      <c r="G315" s="1">
        <v>43625</v>
      </c>
      <c r="H315">
        <v>3538000</v>
      </c>
      <c r="I315">
        <f t="shared" si="4"/>
        <v>3538</v>
      </c>
      <c r="J315" t="s">
        <v>21</v>
      </c>
      <c r="K315" t="s">
        <v>27</v>
      </c>
      <c r="L315" t="s">
        <v>27</v>
      </c>
    </row>
    <row r="316" spans="1:12">
      <c r="A316" s="2" t="s">
        <v>19</v>
      </c>
      <c r="B316" t="s">
        <v>20</v>
      </c>
      <c r="C316">
        <v>94</v>
      </c>
      <c r="D316" t="s">
        <v>42</v>
      </c>
      <c r="E316" s="1" t="s">
        <v>793</v>
      </c>
      <c r="F316" t="s">
        <v>794</v>
      </c>
      <c r="G316" s="1">
        <v>43626</v>
      </c>
      <c r="H316">
        <v>3538000</v>
      </c>
      <c r="I316">
        <f t="shared" si="4"/>
        <v>3538</v>
      </c>
      <c r="J316" t="s">
        <v>21</v>
      </c>
      <c r="K316" t="s">
        <v>27</v>
      </c>
      <c r="L316" t="s">
        <v>27</v>
      </c>
    </row>
    <row r="317" spans="1:12">
      <c r="A317" s="2" t="s">
        <v>19</v>
      </c>
      <c r="B317" t="s">
        <v>20</v>
      </c>
      <c r="C317">
        <v>94</v>
      </c>
      <c r="D317" t="s">
        <v>42</v>
      </c>
      <c r="E317" s="1" t="s">
        <v>794</v>
      </c>
      <c r="F317" t="s">
        <v>795</v>
      </c>
      <c r="G317" s="1">
        <v>43627</v>
      </c>
      <c r="H317">
        <v>3538000</v>
      </c>
      <c r="I317">
        <f t="shared" si="4"/>
        <v>3538</v>
      </c>
      <c r="J317" t="s">
        <v>21</v>
      </c>
      <c r="K317" t="s">
        <v>27</v>
      </c>
      <c r="L317" t="s">
        <v>27</v>
      </c>
    </row>
    <row r="318" spans="1:12">
      <c r="A318" s="2" t="s">
        <v>19</v>
      </c>
      <c r="B318" t="s">
        <v>20</v>
      </c>
      <c r="C318">
        <v>94</v>
      </c>
      <c r="D318" t="s">
        <v>42</v>
      </c>
      <c r="E318" s="1" t="s">
        <v>795</v>
      </c>
      <c r="F318" t="s">
        <v>796</v>
      </c>
      <c r="G318" s="1">
        <v>43628</v>
      </c>
      <c r="H318">
        <v>3538000</v>
      </c>
      <c r="I318">
        <f t="shared" si="4"/>
        <v>3538</v>
      </c>
      <c r="J318" t="s">
        <v>21</v>
      </c>
      <c r="K318" t="s">
        <v>27</v>
      </c>
      <c r="L318" t="s">
        <v>27</v>
      </c>
    </row>
    <row r="319" spans="1:12">
      <c r="A319" s="2" t="s">
        <v>19</v>
      </c>
      <c r="B319" t="s">
        <v>20</v>
      </c>
      <c r="C319">
        <v>94</v>
      </c>
      <c r="D319" t="s">
        <v>42</v>
      </c>
      <c r="E319" s="1" t="s">
        <v>796</v>
      </c>
      <c r="F319" t="s">
        <v>797</v>
      </c>
      <c r="G319" s="1">
        <v>43629</v>
      </c>
      <c r="H319">
        <v>3538000</v>
      </c>
      <c r="I319">
        <f t="shared" si="4"/>
        <v>3538</v>
      </c>
      <c r="J319" t="s">
        <v>21</v>
      </c>
      <c r="K319" t="s">
        <v>27</v>
      </c>
      <c r="L319" t="s">
        <v>27</v>
      </c>
    </row>
    <row r="320" spans="1:12">
      <c r="A320" s="2" t="s">
        <v>19</v>
      </c>
      <c r="B320" t="s">
        <v>20</v>
      </c>
      <c r="C320">
        <v>94</v>
      </c>
      <c r="D320" t="s">
        <v>42</v>
      </c>
      <c r="E320" s="1" t="s">
        <v>797</v>
      </c>
      <c r="F320" t="s">
        <v>798</v>
      </c>
      <c r="G320" s="1">
        <v>43630</v>
      </c>
      <c r="H320">
        <v>3538000</v>
      </c>
      <c r="I320">
        <f t="shared" si="4"/>
        <v>3538</v>
      </c>
      <c r="J320" t="s">
        <v>21</v>
      </c>
      <c r="K320" t="s">
        <v>27</v>
      </c>
      <c r="L320" t="s">
        <v>27</v>
      </c>
    </row>
    <row r="321" spans="1:12">
      <c r="A321" s="2" t="s">
        <v>19</v>
      </c>
      <c r="B321" t="s">
        <v>20</v>
      </c>
      <c r="C321">
        <v>94</v>
      </c>
      <c r="D321" t="s">
        <v>42</v>
      </c>
      <c r="E321" s="1" t="s">
        <v>798</v>
      </c>
      <c r="F321" t="s">
        <v>799</v>
      </c>
      <c r="G321" s="1">
        <v>43631</v>
      </c>
      <c r="H321">
        <v>3538000</v>
      </c>
      <c r="I321">
        <f t="shared" si="4"/>
        <v>3538</v>
      </c>
      <c r="J321" t="s">
        <v>21</v>
      </c>
      <c r="K321" t="s">
        <v>27</v>
      </c>
      <c r="L321" t="s">
        <v>27</v>
      </c>
    </row>
    <row r="322" spans="1:12">
      <c r="A322" s="2" t="s">
        <v>19</v>
      </c>
      <c r="B322" t="s">
        <v>20</v>
      </c>
      <c r="C322">
        <v>94</v>
      </c>
      <c r="D322" t="s">
        <v>42</v>
      </c>
      <c r="E322" s="1" t="s">
        <v>799</v>
      </c>
      <c r="F322" t="s">
        <v>800</v>
      </c>
      <c r="G322" s="1">
        <v>43632</v>
      </c>
      <c r="H322">
        <v>3538000</v>
      </c>
      <c r="I322">
        <f t="shared" si="4"/>
        <v>3538</v>
      </c>
      <c r="J322" t="s">
        <v>21</v>
      </c>
      <c r="K322" t="s">
        <v>27</v>
      </c>
      <c r="L322" t="s">
        <v>27</v>
      </c>
    </row>
    <row r="323" spans="1:12">
      <c r="A323" s="2" t="s">
        <v>19</v>
      </c>
      <c r="B323" t="s">
        <v>20</v>
      </c>
      <c r="C323">
        <v>94</v>
      </c>
      <c r="D323" t="s">
        <v>42</v>
      </c>
      <c r="E323" s="1" t="s">
        <v>800</v>
      </c>
      <c r="F323" t="s">
        <v>801</v>
      </c>
      <c r="G323" s="1">
        <v>43633</v>
      </c>
      <c r="H323">
        <v>3538000</v>
      </c>
      <c r="I323">
        <f t="shared" ref="I323:I367" si="5">H323/1000</f>
        <v>3538</v>
      </c>
      <c r="J323" t="s">
        <v>21</v>
      </c>
      <c r="K323" t="s">
        <v>27</v>
      </c>
      <c r="L323" t="s">
        <v>27</v>
      </c>
    </row>
    <row r="324" spans="1:12">
      <c r="A324" s="2" t="s">
        <v>19</v>
      </c>
      <c r="B324" t="s">
        <v>20</v>
      </c>
      <c r="C324">
        <v>94</v>
      </c>
      <c r="D324" t="s">
        <v>42</v>
      </c>
      <c r="E324" s="1" t="s">
        <v>801</v>
      </c>
      <c r="F324" t="s">
        <v>802</v>
      </c>
      <c r="G324" s="1">
        <v>43634</v>
      </c>
      <c r="H324">
        <v>3538000</v>
      </c>
      <c r="I324">
        <f t="shared" si="5"/>
        <v>3538</v>
      </c>
      <c r="J324" t="s">
        <v>21</v>
      </c>
      <c r="K324" t="s">
        <v>27</v>
      </c>
      <c r="L324" t="s">
        <v>27</v>
      </c>
    </row>
    <row r="325" spans="1:12">
      <c r="A325" s="2" t="s">
        <v>19</v>
      </c>
      <c r="B325" t="s">
        <v>20</v>
      </c>
      <c r="C325">
        <v>94</v>
      </c>
      <c r="D325" t="s">
        <v>42</v>
      </c>
      <c r="E325" s="1" t="s">
        <v>802</v>
      </c>
      <c r="F325" t="s">
        <v>803</v>
      </c>
      <c r="G325" s="1">
        <v>43635</v>
      </c>
      <c r="H325">
        <v>3538000</v>
      </c>
      <c r="I325">
        <f t="shared" si="5"/>
        <v>3538</v>
      </c>
      <c r="J325" t="s">
        <v>21</v>
      </c>
      <c r="K325" t="s">
        <v>27</v>
      </c>
      <c r="L325" t="s">
        <v>27</v>
      </c>
    </row>
    <row r="326" spans="1:12">
      <c r="A326" s="2" t="s">
        <v>19</v>
      </c>
      <c r="B326" t="s">
        <v>20</v>
      </c>
      <c r="C326">
        <v>94</v>
      </c>
      <c r="D326" t="s">
        <v>42</v>
      </c>
      <c r="E326" s="1" t="s">
        <v>803</v>
      </c>
      <c r="F326" t="s">
        <v>804</v>
      </c>
      <c r="G326" s="1">
        <v>43636</v>
      </c>
      <c r="H326">
        <v>3538000</v>
      </c>
      <c r="I326">
        <f t="shared" si="5"/>
        <v>3538</v>
      </c>
      <c r="J326" t="s">
        <v>21</v>
      </c>
      <c r="K326" t="s">
        <v>27</v>
      </c>
      <c r="L326" t="s">
        <v>27</v>
      </c>
    </row>
    <row r="327" spans="1:12">
      <c r="A327" s="2" t="s">
        <v>19</v>
      </c>
      <c r="B327" t="s">
        <v>20</v>
      </c>
      <c r="C327">
        <v>94</v>
      </c>
      <c r="D327" t="s">
        <v>42</v>
      </c>
      <c r="E327" s="1" t="s">
        <v>804</v>
      </c>
      <c r="F327" t="s">
        <v>805</v>
      </c>
      <c r="G327" s="1">
        <v>43637</v>
      </c>
      <c r="H327">
        <v>3538000</v>
      </c>
      <c r="I327">
        <f t="shared" si="5"/>
        <v>3538</v>
      </c>
      <c r="J327" t="s">
        <v>21</v>
      </c>
      <c r="K327" t="s">
        <v>27</v>
      </c>
      <c r="L327" t="s">
        <v>27</v>
      </c>
    </row>
    <row r="328" spans="1:12">
      <c r="A328" s="2" t="s">
        <v>19</v>
      </c>
      <c r="B328" t="s">
        <v>20</v>
      </c>
      <c r="C328">
        <v>94</v>
      </c>
      <c r="D328" t="s">
        <v>42</v>
      </c>
      <c r="E328" s="1" t="s">
        <v>805</v>
      </c>
      <c r="F328" t="s">
        <v>806</v>
      </c>
      <c r="G328" s="1">
        <v>43638</v>
      </c>
      <c r="H328">
        <v>3538000</v>
      </c>
      <c r="I328">
        <f t="shared" si="5"/>
        <v>3538</v>
      </c>
      <c r="J328" t="s">
        <v>21</v>
      </c>
      <c r="K328" t="s">
        <v>27</v>
      </c>
      <c r="L328" t="s">
        <v>27</v>
      </c>
    </row>
    <row r="329" spans="1:12">
      <c r="A329" s="2" t="s">
        <v>19</v>
      </c>
      <c r="B329" t="s">
        <v>20</v>
      </c>
      <c r="C329">
        <v>94</v>
      </c>
      <c r="D329" t="s">
        <v>42</v>
      </c>
      <c r="E329" s="1" t="s">
        <v>806</v>
      </c>
      <c r="F329" t="s">
        <v>807</v>
      </c>
      <c r="G329" s="1">
        <v>43639</v>
      </c>
      <c r="H329">
        <v>3538000</v>
      </c>
      <c r="I329">
        <f t="shared" si="5"/>
        <v>3538</v>
      </c>
      <c r="J329" t="s">
        <v>21</v>
      </c>
      <c r="K329" t="s">
        <v>27</v>
      </c>
      <c r="L329" t="s">
        <v>27</v>
      </c>
    </row>
    <row r="330" spans="1:12">
      <c r="A330" s="2" t="s">
        <v>19</v>
      </c>
      <c r="B330" t="s">
        <v>20</v>
      </c>
      <c r="C330">
        <v>94</v>
      </c>
      <c r="D330" t="s">
        <v>42</v>
      </c>
      <c r="E330" s="1" t="s">
        <v>807</v>
      </c>
      <c r="F330" t="s">
        <v>808</v>
      </c>
      <c r="G330" s="1">
        <v>43640</v>
      </c>
      <c r="H330">
        <v>3538000</v>
      </c>
      <c r="I330">
        <f t="shared" si="5"/>
        <v>3538</v>
      </c>
      <c r="J330" t="s">
        <v>21</v>
      </c>
      <c r="K330" t="s">
        <v>27</v>
      </c>
      <c r="L330" t="s">
        <v>27</v>
      </c>
    </row>
    <row r="331" spans="1:12">
      <c r="A331" s="2" t="s">
        <v>19</v>
      </c>
      <c r="B331" t="s">
        <v>20</v>
      </c>
      <c r="C331">
        <v>94</v>
      </c>
      <c r="D331" t="s">
        <v>42</v>
      </c>
      <c r="E331" s="1" t="s">
        <v>808</v>
      </c>
      <c r="F331" t="s">
        <v>809</v>
      </c>
      <c r="G331" s="1">
        <v>43641</v>
      </c>
      <c r="H331">
        <v>3538000</v>
      </c>
      <c r="I331">
        <f t="shared" si="5"/>
        <v>3538</v>
      </c>
      <c r="J331" t="s">
        <v>21</v>
      </c>
      <c r="K331" t="s">
        <v>27</v>
      </c>
      <c r="L331" t="s">
        <v>27</v>
      </c>
    </row>
    <row r="332" spans="1:12">
      <c r="A332" s="2" t="s">
        <v>19</v>
      </c>
      <c r="B332" t="s">
        <v>20</v>
      </c>
      <c r="C332">
        <v>94</v>
      </c>
      <c r="D332" t="s">
        <v>42</v>
      </c>
      <c r="E332" s="1" t="s">
        <v>809</v>
      </c>
      <c r="F332" t="s">
        <v>810</v>
      </c>
      <c r="G332" s="1">
        <v>43642</v>
      </c>
      <c r="H332">
        <v>3538000</v>
      </c>
      <c r="I332">
        <f t="shared" si="5"/>
        <v>3538</v>
      </c>
      <c r="J332" t="s">
        <v>21</v>
      </c>
      <c r="K332" t="s">
        <v>27</v>
      </c>
      <c r="L332" t="s">
        <v>27</v>
      </c>
    </row>
    <row r="333" spans="1:12">
      <c r="A333" s="2" t="s">
        <v>19</v>
      </c>
      <c r="B333" t="s">
        <v>20</v>
      </c>
      <c r="C333">
        <v>94</v>
      </c>
      <c r="D333" t="s">
        <v>42</v>
      </c>
      <c r="E333" s="1" t="s">
        <v>810</v>
      </c>
      <c r="F333" t="s">
        <v>811</v>
      </c>
      <c r="G333" s="1">
        <v>43643</v>
      </c>
      <c r="H333">
        <v>3538000</v>
      </c>
      <c r="I333">
        <f t="shared" si="5"/>
        <v>3538</v>
      </c>
      <c r="J333" t="s">
        <v>21</v>
      </c>
      <c r="K333" t="s">
        <v>27</v>
      </c>
      <c r="L333" t="s">
        <v>27</v>
      </c>
    </row>
    <row r="334" spans="1:12">
      <c r="A334" s="2" t="s">
        <v>19</v>
      </c>
      <c r="B334" t="s">
        <v>20</v>
      </c>
      <c r="C334">
        <v>94</v>
      </c>
      <c r="D334" t="s">
        <v>42</v>
      </c>
      <c r="E334" s="1" t="s">
        <v>811</v>
      </c>
      <c r="F334" t="s">
        <v>812</v>
      </c>
      <c r="G334" s="1">
        <v>43644</v>
      </c>
      <c r="H334">
        <v>3538000</v>
      </c>
      <c r="I334">
        <f t="shared" si="5"/>
        <v>3538</v>
      </c>
      <c r="J334" t="s">
        <v>21</v>
      </c>
      <c r="K334" t="s">
        <v>27</v>
      </c>
      <c r="L334" t="s">
        <v>27</v>
      </c>
    </row>
    <row r="335" spans="1:12">
      <c r="A335" s="2" t="s">
        <v>19</v>
      </c>
      <c r="B335" t="s">
        <v>20</v>
      </c>
      <c r="C335">
        <v>94</v>
      </c>
      <c r="D335" t="s">
        <v>42</v>
      </c>
      <c r="E335" s="1" t="s">
        <v>812</v>
      </c>
      <c r="F335" t="s">
        <v>813</v>
      </c>
      <c r="G335" s="1">
        <v>43645</v>
      </c>
      <c r="H335">
        <v>3538000</v>
      </c>
      <c r="I335">
        <f t="shared" si="5"/>
        <v>3538</v>
      </c>
      <c r="J335" t="s">
        <v>21</v>
      </c>
      <c r="K335" t="s">
        <v>27</v>
      </c>
      <c r="L335" t="s">
        <v>27</v>
      </c>
    </row>
    <row r="336" spans="1:12">
      <c r="A336" s="2" t="s">
        <v>19</v>
      </c>
      <c r="B336" t="s">
        <v>20</v>
      </c>
      <c r="C336">
        <v>94</v>
      </c>
      <c r="D336" t="s">
        <v>42</v>
      </c>
      <c r="E336" s="1" t="s">
        <v>813</v>
      </c>
      <c r="F336" t="s">
        <v>814</v>
      </c>
      <c r="G336" s="1">
        <v>43646</v>
      </c>
      <c r="H336">
        <v>3538000</v>
      </c>
      <c r="I336">
        <f t="shared" si="5"/>
        <v>3538</v>
      </c>
      <c r="J336" t="s">
        <v>21</v>
      </c>
      <c r="K336" t="s">
        <v>27</v>
      </c>
      <c r="L336" t="s">
        <v>27</v>
      </c>
    </row>
    <row r="337" spans="1:12">
      <c r="A337" s="2" t="s">
        <v>19</v>
      </c>
      <c r="B337" t="s">
        <v>20</v>
      </c>
      <c r="C337">
        <v>94</v>
      </c>
      <c r="D337" t="s">
        <v>42</v>
      </c>
      <c r="E337" s="1" t="s">
        <v>814</v>
      </c>
      <c r="F337" t="s">
        <v>815</v>
      </c>
      <c r="G337" s="1">
        <v>43647</v>
      </c>
      <c r="H337">
        <v>3538000</v>
      </c>
      <c r="I337">
        <f t="shared" si="5"/>
        <v>3538</v>
      </c>
      <c r="J337" t="s">
        <v>21</v>
      </c>
      <c r="K337" t="s">
        <v>27</v>
      </c>
      <c r="L337" t="s">
        <v>27</v>
      </c>
    </row>
    <row r="338" spans="1:12">
      <c r="A338" s="2" t="s">
        <v>19</v>
      </c>
      <c r="B338" t="s">
        <v>20</v>
      </c>
      <c r="C338">
        <v>94</v>
      </c>
      <c r="D338" t="s">
        <v>42</v>
      </c>
      <c r="E338" s="1" t="s">
        <v>815</v>
      </c>
      <c r="F338" t="s">
        <v>816</v>
      </c>
      <c r="G338" s="1">
        <v>43648</v>
      </c>
      <c r="H338">
        <v>3538000</v>
      </c>
      <c r="I338">
        <f t="shared" si="5"/>
        <v>3538</v>
      </c>
      <c r="J338" t="s">
        <v>21</v>
      </c>
      <c r="K338" t="s">
        <v>27</v>
      </c>
      <c r="L338" t="s">
        <v>27</v>
      </c>
    </row>
    <row r="339" spans="1:12">
      <c r="A339" s="2" t="s">
        <v>19</v>
      </c>
      <c r="B339" t="s">
        <v>20</v>
      </c>
      <c r="C339">
        <v>94</v>
      </c>
      <c r="D339" t="s">
        <v>42</v>
      </c>
      <c r="E339" s="1" t="s">
        <v>816</v>
      </c>
      <c r="F339" t="s">
        <v>817</v>
      </c>
      <c r="G339" s="1">
        <v>43649</v>
      </c>
      <c r="H339">
        <v>3538000</v>
      </c>
      <c r="I339">
        <f t="shared" si="5"/>
        <v>3538</v>
      </c>
      <c r="J339" t="s">
        <v>21</v>
      </c>
      <c r="K339" t="s">
        <v>27</v>
      </c>
      <c r="L339" t="s">
        <v>27</v>
      </c>
    </row>
    <row r="340" spans="1:12">
      <c r="A340" s="2" t="s">
        <v>19</v>
      </c>
      <c r="B340" t="s">
        <v>20</v>
      </c>
      <c r="C340">
        <v>94</v>
      </c>
      <c r="D340" t="s">
        <v>42</v>
      </c>
      <c r="E340" s="1" t="s">
        <v>817</v>
      </c>
      <c r="F340" t="s">
        <v>818</v>
      </c>
      <c r="G340" s="1">
        <v>43650</v>
      </c>
      <c r="H340">
        <v>3538000</v>
      </c>
      <c r="I340">
        <f t="shared" si="5"/>
        <v>3538</v>
      </c>
      <c r="J340" t="s">
        <v>21</v>
      </c>
      <c r="K340" t="s">
        <v>27</v>
      </c>
      <c r="L340" t="s">
        <v>27</v>
      </c>
    </row>
    <row r="341" spans="1:12">
      <c r="A341" s="2" t="s">
        <v>19</v>
      </c>
      <c r="B341" t="s">
        <v>20</v>
      </c>
      <c r="C341">
        <v>94</v>
      </c>
      <c r="D341" t="s">
        <v>42</v>
      </c>
      <c r="E341" s="1" t="s">
        <v>818</v>
      </c>
      <c r="F341" t="s">
        <v>819</v>
      </c>
      <c r="G341" s="1">
        <v>43651</v>
      </c>
      <c r="H341">
        <v>3538000</v>
      </c>
      <c r="I341">
        <f t="shared" si="5"/>
        <v>3538</v>
      </c>
      <c r="J341" t="s">
        <v>21</v>
      </c>
      <c r="K341" t="s">
        <v>27</v>
      </c>
      <c r="L341" t="s">
        <v>27</v>
      </c>
    </row>
    <row r="342" spans="1:12">
      <c r="A342" s="2" t="s">
        <v>19</v>
      </c>
      <c r="B342" t="s">
        <v>20</v>
      </c>
      <c r="C342">
        <v>94</v>
      </c>
      <c r="D342" t="s">
        <v>42</v>
      </c>
      <c r="E342" s="1" t="s">
        <v>819</v>
      </c>
      <c r="F342" t="s">
        <v>820</v>
      </c>
      <c r="G342" s="1">
        <v>43652</v>
      </c>
      <c r="H342">
        <v>3538000</v>
      </c>
      <c r="I342">
        <f t="shared" si="5"/>
        <v>3538</v>
      </c>
      <c r="J342" t="s">
        <v>21</v>
      </c>
      <c r="K342" t="s">
        <v>27</v>
      </c>
      <c r="L342" t="s">
        <v>27</v>
      </c>
    </row>
    <row r="343" spans="1:12">
      <c r="A343" s="2" t="s">
        <v>19</v>
      </c>
      <c r="B343" t="s">
        <v>20</v>
      </c>
      <c r="C343">
        <v>94</v>
      </c>
      <c r="D343" t="s">
        <v>42</v>
      </c>
      <c r="E343" s="1" t="s">
        <v>820</v>
      </c>
      <c r="F343" t="s">
        <v>821</v>
      </c>
      <c r="G343" s="1">
        <v>43653</v>
      </c>
      <c r="H343">
        <v>3538000</v>
      </c>
      <c r="I343">
        <f t="shared" si="5"/>
        <v>3538</v>
      </c>
      <c r="J343" t="s">
        <v>21</v>
      </c>
      <c r="K343" t="s">
        <v>27</v>
      </c>
      <c r="L343" t="s">
        <v>27</v>
      </c>
    </row>
    <row r="344" spans="1:12">
      <c r="A344" s="2" t="s">
        <v>19</v>
      </c>
      <c r="B344" t="s">
        <v>20</v>
      </c>
      <c r="C344">
        <v>94</v>
      </c>
      <c r="D344" t="s">
        <v>42</v>
      </c>
      <c r="E344" s="1" t="s">
        <v>821</v>
      </c>
      <c r="F344" t="s">
        <v>822</v>
      </c>
      <c r="G344" s="1">
        <v>43654</v>
      </c>
      <c r="H344">
        <v>3538000</v>
      </c>
      <c r="I344">
        <f t="shared" si="5"/>
        <v>3538</v>
      </c>
      <c r="J344" t="s">
        <v>21</v>
      </c>
      <c r="K344" t="s">
        <v>27</v>
      </c>
      <c r="L344" t="s">
        <v>27</v>
      </c>
    </row>
    <row r="345" spans="1:12">
      <c r="A345" s="2" t="s">
        <v>19</v>
      </c>
      <c r="B345" t="s">
        <v>20</v>
      </c>
      <c r="C345">
        <v>94</v>
      </c>
      <c r="D345" t="s">
        <v>42</v>
      </c>
      <c r="E345" s="1" t="s">
        <v>822</v>
      </c>
      <c r="F345" t="s">
        <v>823</v>
      </c>
      <c r="G345" s="1">
        <v>43655</v>
      </c>
      <c r="H345">
        <v>3538000</v>
      </c>
      <c r="I345">
        <f t="shared" si="5"/>
        <v>3538</v>
      </c>
      <c r="J345" t="s">
        <v>21</v>
      </c>
      <c r="K345" t="s">
        <v>27</v>
      </c>
      <c r="L345" t="s">
        <v>27</v>
      </c>
    </row>
    <row r="346" spans="1:12">
      <c r="A346" s="2" t="s">
        <v>19</v>
      </c>
      <c r="B346" t="s">
        <v>20</v>
      </c>
      <c r="C346">
        <v>94</v>
      </c>
      <c r="D346" t="s">
        <v>42</v>
      </c>
      <c r="E346" s="1" t="s">
        <v>823</v>
      </c>
      <c r="F346" t="s">
        <v>824</v>
      </c>
      <c r="G346" s="1">
        <v>43656</v>
      </c>
      <c r="H346">
        <v>3538000</v>
      </c>
      <c r="I346">
        <f t="shared" si="5"/>
        <v>3538</v>
      </c>
      <c r="J346" t="s">
        <v>21</v>
      </c>
      <c r="K346" t="s">
        <v>27</v>
      </c>
      <c r="L346" t="s">
        <v>27</v>
      </c>
    </row>
    <row r="347" spans="1:12">
      <c r="A347" s="2" t="s">
        <v>19</v>
      </c>
      <c r="B347" t="s">
        <v>20</v>
      </c>
      <c r="C347">
        <v>94</v>
      </c>
      <c r="D347" t="s">
        <v>42</v>
      </c>
      <c r="E347" s="1" t="s">
        <v>824</v>
      </c>
      <c r="F347" t="s">
        <v>825</v>
      </c>
      <c r="G347" s="1">
        <v>43657</v>
      </c>
      <c r="H347">
        <v>3538000</v>
      </c>
      <c r="I347">
        <f t="shared" si="5"/>
        <v>3538</v>
      </c>
      <c r="J347" t="s">
        <v>21</v>
      </c>
      <c r="K347" t="s">
        <v>27</v>
      </c>
      <c r="L347" t="s">
        <v>27</v>
      </c>
    </row>
    <row r="348" spans="1:12">
      <c r="A348" s="2" t="s">
        <v>19</v>
      </c>
      <c r="B348" t="s">
        <v>20</v>
      </c>
      <c r="C348">
        <v>94</v>
      </c>
      <c r="D348" t="s">
        <v>42</v>
      </c>
      <c r="E348" s="1" t="s">
        <v>825</v>
      </c>
      <c r="F348" t="s">
        <v>826</v>
      </c>
      <c r="G348" s="1">
        <v>43658</v>
      </c>
      <c r="H348">
        <v>3538000</v>
      </c>
      <c r="I348">
        <f t="shared" si="5"/>
        <v>3538</v>
      </c>
      <c r="J348" t="s">
        <v>21</v>
      </c>
      <c r="K348" t="s">
        <v>27</v>
      </c>
      <c r="L348" t="s">
        <v>27</v>
      </c>
    </row>
    <row r="349" spans="1:12">
      <c r="A349" s="2" t="s">
        <v>19</v>
      </c>
      <c r="B349" t="s">
        <v>20</v>
      </c>
      <c r="C349">
        <v>94</v>
      </c>
      <c r="D349" t="s">
        <v>42</v>
      </c>
      <c r="E349" s="1" t="s">
        <v>826</v>
      </c>
      <c r="F349" t="s">
        <v>827</v>
      </c>
      <c r="G349" s="1">
        <v>43659</v>
      </c>
      <c r="H349">
        <v>3538000</v>
      </c>
      <c r="I349">
        <f t="shared" si="5"/>
        <v>3538</v>
      </c>
      <c r="J349" t="s">
        <v>21</v>
      </c>
      <c r="K349" t="s">
        <v>27</v>
      </c>
      <c r="L349" t="s">
        <v>27</v>
      </c>
    </row>
    <row r="350" spans="1:12">
      <c r="A350" s="2" t="s">
        <v>19</v>
      </c>
      <c r="B350" t="s">
        <v>20</v>
      </c>
      <c r="C350">
        <v>94</v>
      </c>
      <c r="D350" t="s">
        <v>42</v>
      </c>
      <c r="E350" s="1" t="s">
        <v>827</v>
      </c>
      <c r="F350" t="s">
        <v>828</v>
      </c>
      <c r="G350" s="1">
        <v>43660</v>
      </c>
      <c r="H350">
        <v>3538000</v>
      </c>
      <c r="I350">
        <f t="shared" si="5"/>
        <v>3538</v>
      </c>
      <c r="J350" t="s">
        <v>21</v>
      </c>
      <c r="K350" t="s">
        <v>27</v>
      </c>
      <c r="L350" t="s">
        <v>27</v>
      </c>
    </row>
    <row r="351" spans="1:12">
      <c r="A351" s="2" t="s">
        <v>19</v>
      </c>
      <c r="B351" t="s">
        <v>20</v>
      </c>
      <c r="C351">
        <v>94</v>
      </c>
      <c r="D351" t="s">
        <v>42</v>
      </c>
      <c r="E351" s="1" t="s">
        <v>828</v>
      </c>
      <c r="F351" t="s">
        <v>829</v>
      </c>
      <c r="G351" s="1">
        <v>43661</v>
      </c>
      <c r="H351">
        <v>3538000</v>
      </c>
      <c r="I351">
        <f t="shared" si="5"/>
        <v>3538</v>
      </c>
      <c r="J351" t="s">
        <v>21</v>
      </c>
      <c r="K351" t="s">
        <v>27</v>
      </c>
      <c r="L351" t="s">
        <v>27</v>
      </c>
    </row>
    <row r="352" spans="1:12">
      <c r="A352" s="2" t="s">
        <v>19</v>
      </c>
      <c r="B352" t="s">
        <v>20</v>
      </c>
      <c r="C352">
        <v>94</v>
      </c>
      <c r="D352" t="s">
        <v>42</v>
      </c>
      <c r="E352" s="1" t="s">
        <v>829</v>
      </c>
      <c r="F352" t="s">
        <v>830</v>
      </c>
      <c r="G352" s="1">
        <v>43662</v>
      </c>
      <c r="H352">
        <v>3538000</v>
      </c>
      <c r="I352">
        <f t="shared" si="5"/>
        <v>3538</v>
      </c>
      <c r="J352" t="s">
        <v>21</v>
      </c>
      <c r="K352" t="s">
        <v>27</v>
      </c>
      <c r="L352" t="s">
        <v>27</v>
      </c>
    </row>
    <row r="353" spans="1:12">
      <c r="A353" s="2" t="s">
        <v>19</v>
      </c>
      <c r="B353" t="s">
        <v>20</v>
      </c>
      <c r="C353">
        <v>94</v>
      </c>
      <c r="D353" t="s">
        <v>42</v>
      </c>
      <c r="E353" s="1" t="s">
        <v>830</v>
      </c>
      <c r="F353" t="s">
        <v>831</v>
      </c>
      <c r="G353" s="1">
        <v>43663</v>
      </c>
      <c r="H353">
        <v>3538000</v>
      </c>
      <c r="I353">
        <f t="shared" si="5"/>
        <v>3538</v>
      </c>
      <c r="J353" t="s">
        <v>21</v>
      </c>
      <c r="K353" t="s">
        <v>27</v>
      </c>
      <c r="L353" t="s">
        <v>27</v>
      </c>
    </row>
    <row r="354" spans="1:12">
      <c r="A354" s="2" t="s">
        <v>19</v>
      </c>
      <c r="B354" t="s">
        <v>20</v>
      </c>
      <c r="C354">
        <v>94</v>
      </c>
      <c r="D354" t="s">
        <v>42</v>
      </c>
      <c r="E354" s="1" t="s">
        <v>831</v>
      </c>
      <c r="F354" t="s">
        <v>832</v>
      </c>
      <c r="G354" s="1">
        <v>43664</v>
      </c>
      <c r="H354">
        <v>3538000</v>
      </c>
      <c r="I354">
        <f t="shared" si="5"/>
        <v>3538</v>
      </c>
      <c r="J354" t="s">
        <v>21</v>
      </c>
      <c r="K354" t="s">
        <v>27</v>
      </c>
      <c r="L354" t="s">
        <v>27</v>
      </c>
    </row>
    <row r="355" spans="1:12">
      <c r="A355" s="2" t="s">
        <v>19</v>
      </c>
      <c r="B355" t="s">
        <v>20</v>
      </c>
      <c r="C355">
        <v>94</v>
      </c>
      <c r="D355" t="s">
        <v>42</v>
      </c>
      <c r="E355" s="1" t="s">
        <v>832</v>
      </c>
      <c r="F355" t="s">
        <v>833</v>
      </c>
      <c r="G355" s="1">
        <v>43665</v>
      </c>
      <c r="H355">
        <v>3538000</v>
      </c>
      <c r="I355">
        <f t="shared" si="5"/>
        <v>3538</v>
      </c>
      <c r="J355" t="s">
        <v>21</v>
      </c>
      <c r="K355" t="s">
        <v>27</v>
      </c>
      <c r="L355" t="s">
        <v>27</v>
      </c>
    </row>
    <row r="356" spans="1:12">
      <c r="A356" s="2" t="s">
        <v>19</v>
      </c>
      <c r="B356" t="s">
        <v>20</v>
      </c>
      <c r="C356">
        <v>94</v>
      </c>
      <c r="D356" t="s">
        <v>42</v>
      </c>
      <c r="E356" s="1" t="s">
        <v>833</v>
      </c>
      <c r="F356" t="s">
        <v>834</v>
      </c>
      <c r="G356" s="1">
        <v>43666</v>
      </c>
      <c r="H356">
        <v>3538000</v>
      </c>
      <c r="I356">
        <f t="shared" si="5"/>
        <v>3538</v>
      </c>
      <c r="J356" t="s">
        <v>21</v>
      </c>
      <c r="K356" t="s">
        <v>27</v>
      </c>
      <c r="L356" t="s">
        <v>27</v>
      </c>
    </row>
    <row r="357" spans="1:12">
      <c r="A357" s="2" t="s">
        <v>19</v>
      </c>
      <c r="B357" t="s">
        <v>20</v>
      </c>
      <c r="C357">
        <v>94</v>
      </c>
      <c r="D357" t="s">
        <v>42</v>
      </c>
      <c r="E357" s="1" t="s">
        <v>834</v>
      </c>
      <c r="F357" t="s">
        <v>835</v>
      </c>
      <c r="G357" s="1">
        <v>43667</v>
      </c>
      <c r="H357">
        <v>3538000</v>
      </c>
      <c r="I357">
        <f t="shared" si="5"/>
        <v>3538</v>
      </c>
      <c r="J357" t="s">
        <v>21</v>
      </c>
      <c r="K357" t="s">
        <v>27</v>
      </c>
      <c r="L357" t="s">
        <v>27</v>
      </c>
    </row>
    <row r="358" spans="1:12">
      <c r="A358" s="2" t="s">
        <v>19</v>
      </c>
      <c r="B358" t="s">
        <v>20</v>
      </c>
      <c r="C358">
        <v>94</v>
      </c>
      <c r="D358" t="s">
        <v>42</v>
      </c>
      <c r="E358" s="1" t="s">
        <v>835</v>
      </c>
      <c r="F358" t="s">
        <v>836</v>
      </c>
      <c r="G358" s="1">
        <v>43668</v>
      </c>
      <c r="H358">
        <v>3538000</v>
      </c>
      <c r="I358">
        <f t="shared" si="5"/>
        <v>3538</v>
      </c>
      <c r="J358" t="s">
        <v>21</v>
      </c>
      <c r="K358" t="s">
        <v>27</v>
      </c>
      <c r="L358" t="s">
        <v>27</v>
      </c>
    </row>
    <row r="359" spans="1:12">
      <c r="A359" s="2" t="s">
        <v>19</v>
      </c>
      <c r="B359" t="s">
        <v>20</v>
      </c>
      <c r="C359">
        <v>94</v>
      </c>
      <c r="D359" t="s">
        <v>42</v>
      </c>
      <c r="E359" s="1" t="s">
        <v>836</v>
      </c>
      <c r="F359" t="s">
        <v>837</v>
      </c>
      <c r="G359" s="1">
        <v>43669</v>
      </c>
      <c r="H359">
        <v>3538000</v>
      </c>
      <c r="I359">
        <f t="shared" si="5"/>
        <v>3538</v>
      </c>
      <c r="J359" t="s">
        <v>21</v>
      </c>
      <c r="K359" t="s">
        <v>27</v>
      </c>
      <c r="L359" t="s">
        <v>27</v>
      </c>
    </row>
    <row r="360" spans="1:12">
      <c r="A360" s="2" t="s">
        <v>19</v>
      </c>
      <c r="B360" t="s">
        <v>20</v>
      </c>
      <c r="C360">
        <v>94</v>
      </c>
      <c r="D360" t="s">
        <v>42</v>
      </c>
      <c r="E360" s="1" t="s">
        <v>837</v>
      </c>
      <c r="F360" t="s">
        <v>838</v>
      </c>
      <c r="G360" s="1">
        <v>43670</v>
      </c>
      <c r="H360">
        <v>3538000</v>
      </c>
      <c r="I360">
        <f t="shared" si="5"/>
        <v>3538</v>
      </c>
      <c r="J360" t="s">
        <v>21</v>
      </c>
      <c r="K360" t="s">
        <v>27</v>
      </c>
      <c r="L360" t="s">
        <v>27</v>
      </c>
    </row>
    <row r="361" spans="1:12">
      <c r="A361" s="2" t="s">
        <v>19</v>
      </c>
      <c r="B361" t="s">
        <v>20</v>
      </c>
      <c r="C361">
        <v>94</v>
      </c>
      <c r="D361" t="s">
        <v>42</v>
      </c>
      <c r="E361" s="1" t="s">
        <v>838</v>
      </c>
      <c r="F361" t="s">
        <v>839</v>
      </c>
      <c r="G361" s="1">
        <v>43671</v>
      </c>
      <c r="H361">
        <v>3538000</v>
      </c>
      <c r="I361">
        <f t="shared" si="5"/>
        <v>3538</v>
      </c>
      <c r="J361" t="s">
        <v>21</v>
      </c>
      <c r="K361" t="s">
        <v>27</v>
      </c>
      <c r="L361" t="s">
        <v>27</v>
      </c>
    </row>
    <row r="362" spans="1:12">
      <c r="A362" s="2" t="s">
        <v>19</v>
      </c>
      <c r="B362" t="s">
        <v>20</v>
      </c>
      <c r="C362">
        <v>94</v>
      </c>
      <c r="D362" t="s">
        <v>42</v>
      </c>
      <c r="E362" s="1" t="s">
        <v>839</v>
      </c>
      <c r="F362" t="s">
        <v>840</v>
      </c>
      <c r="G362" s="1">
        <v>43672</v>
      </c>
      <c r="H362">
        <v>3538000</v>
      </c>
      <c r="I362">
        <f t="shared" si="5"/>
        <v>3538</v>
      </c>
      <c r="J362" t="s">
        <v>21</v>
      </c>
      <c r="K362" t="s">
        <v>27</v>
      </c>
      <c r="L362" t="s">
        <v>27</v>
      </c>
    </row>
    <row r="363" spans="1:12">
      <c r="A363" s="2" t="s">
        <v>19</v>
      </c>
      <c r="B363" t="s">
        <v>20</v>
      </c>
      <c r="C363">
        <v>94</v>
      </c>
      <c r="D363" t="s">
        <v>42</v>
      </c>
      <c r="E363" s="1" t="s">
        <v>840</v>
      </c>
      <c r="F363" t="s">
        <v>841</v>
      </c>
      <c r="G363" s="1">
        <v>43673</v>
      </c>
      <c r="H363">
        <v>3538000</v>
      </c>
      <c r="I363">
        <f t="shared" si="5"/>
        <v>3538</v>
      </c>
      <c r="J363" t="s">
        <v>21</v>
      </c>
      <c r="K363" t="s">
        <v>27</v>
      </c>
      <c r="L363" t="s">
        <v>27</v>
      </c>
    </row>
    <row r="364" spans="1:12">
      <c r="A364" s="2" t="s">
        <v>19</v>
      </c>
      <c r="B364" t="s">
        <v>20</v>
      </c>
      <c r="C364">
        <v>94</v>
      </c>
      <c r="D364" t="s">
        <v>42</v>
      </c>
      <c r="E364" s="1" t="s">
        <v>841</v>
      </c>
      <c r="F364" t="s">
        <v>842</v>
      </c>
      <c r="G364" s="1">
        <v>43674</v>
      </c>
      <c r="H364">
        <v>3538000</v>
      </c>
      <c r="I364">
        <f t="shared" si="5"/>
        <v>3538</v>
      </c>
      <c r="J364" t="s">
        <v>21</v>
      </c>
      <c r="K364" t="s">
        <v>27</v>
      </c>
      <c r="L364" t="s">
        <v>27</v>
      </c>
    </row>
    <row r="365" spans="1:12">
      <c r="A365" s="2" t="s">
        <v>19</v>
      </c>
      <c r="B365" t="s">
        <v>20</v>
      </c>
      <c r="C365">
        <v>94</v>
      </c>
      <c r="D365" t="s">
        <v>42</v>
      </c>
      <c r="E365" s="1" t="s">
        <v>842</v>
      </c>
      <c r="F365" t="s">
        <v>843</v>
      </c>
      <c r="G365" s="1">
        <v>43675</v>
      </c>
      <c r="H365">
        <v>3538000</v>
      </c>
      <c r="I365">
        <f t="shared" si="5"/>
        <v>3538</v>
      </c>
      <c r="J365" t="s">
        <v>21</v>
      </c>
      <c r="K365" t="s">
        <v>27</v>
      </c>
      <c r="L365" t="s">
        <v>27</v>
      </c>
    </row>
    <row r="366" spans="1:12">
      <c r="A366" s="2" t="s">
        <v>19</v>
      </c>
      <c r="B366" t="s">
        <v>20</v>
      </c>
      <c r="C366">
        <v>94</v>
      </c>
      <c r="D366" t="s">
        <v>42</v>
      </c>
      <c r="E366" s="1" t="s">
        <v>843</v>
      </c>
      <c r="F366" t="s">
        <v>25</v>
      </c>
      <c r="G366" s="1">
        <v>43676</v>
      </c>
      <c r="H366">
        <v>3538000</v>
      </c>
      <c r="I366">
        <f t="shared" si="5"/>
        <v>3538</v>
      </c>
      <c r="J366" t="s">
        <v>21</v>
      </c>
      <c r="K366" t="s">
        <v>27</v>
      </c>
      <c r="L366" t="s">
        <v>27</v>
      </c>
    </row>
    <row r="367" spans="1:12">
      <c r="A367" s="2" t="s">
        <v>19</v>
      </c>
      <c r="B367" t="s">
        <v>20</v>
      </c>
      <c r="C367">
        <v>94</v>
      </c>
      <c r="D367" t="s">
        <v>42</v>
      </c>
      <c r="E367" s="1" t="s">
        <v>25</v>
      </c>
      <c r="F367" t="s">
        <v>26</v>
      </c>
      <c r="G367" s="1">
        <v>43677</v>
      </c>
      <c r="H367">
        <v>3538000</v>
      </c>
      <c r="I367">
        <f t="shared" si="5"/>
        <v>3538</v>
      </c>
      <c r="J367" t="s">
        <v>21</v>
      </c>
      <c r="K367" t="s">
        <v>27</v>
      </c>
      <c r="L367" t="s">
        <v>27</v>
      </c>
    </row>
    <row r="368" spans="1:12">
      <c r="A368" s="2"/>
      <c r="G368" s="1"/>
    </row>
    <row r="369" spans="1:7">
      <c r="A369" s="2"/>
      <c r="G369" s="1"/>
    </row>
    <row r="370" spans="1:7">
      <c r="A370" s="2"/>
      <c r="G370" s="1"/>
    </row>
    <row r="371" spans="1:7">
      <c r="A371" s="2"/>
      <c r="G371" s="1"/>
    </row>
    <row r="372" spans="1:7">
      <c r="A372" s="2"/>
      <c r="G372" s="1"/>
    </row>
    <row r="373" spans="1:7">
      <c r="A373" s="2"/>
      <c r="G373" s="1"/>
    </row>
    <row r="374" spans="1:7">
      <c r="A374" s="2"/>
      <c r="G374" s="1"/>
    </row>
    <row r="375" spans="1:7">
      <c r="A375" s="2"/>
      <c r="G375" s="1"/>
    </row>
    <row r="376" spans="1:7">
      <c r="A376" s="2"/>
      <c r="G376" s="1"/>
    </row>
    <row r="377" spans="1:7">
      <c r="A377" s="2"/>
      <c r="G377" s="1"/>
    </row>
    <row r="378" spans="1:7">
      <c r="A378" s="2"/>
      <c r="G378" s="1"/>
    </row>
    <row r="379" spans="1:7">
      <c r="A379" s="2"/>
      <c r="G379" s="1"/>
    </row>
    <row r="380" spans="1:7">
      <c r="A380" s="2"/>
      <c r="G380" s="1"/>
    </row>
    <row r="381" spans="1:7">
      <c r="A381" s="2"/>
      <c r="G381" s="1"/>
    </row>
    <row r="382" spans="1:7">
      <c r="A382" s="2"/>
      <c r="G382" s="1"/>
    </row>
    <row r="383" spans="1:7">
      <c r="A383" s="2"/>
      <c r="G383" s="1"/>
    </row>
    <row r="384" spans="1:7">
      <c r="A384" s="2"/>
      <c r="G384" s="1"/>
    </row>
    <row r="385" spans="1:7">
      <c r="A385" s="2"/>
      <c r="G385" s="1"/>
    </row>
    <row r="386" spans="1:7">
      <c r="A386" s="2"/>
      <c r="G386" s="1"/>
    </row>
    <row r="387" spans="1:7">
      <c r="A387" s="2"/>
      <c r="G387" s="1"/>
    </row>
    <row r="388" spans="1:7">
      <c r="A388" s="2"/>
      <c r="G388" s="1"/>
    </row>
    <row r="389" spans="1:7">
      <c r="A389" s="2"/>
      <c r="G389" s="1"/>
    </row>
    <row r="390" spans="1:7">
      <c r="A390" s="2"/>
      <c r="G390" s="1"/>
    </row>
    <row r="391" spans="1:7">
      <c r="A391" s="2"/>
      <c r="G391" s="1"/>
    </row>
    <row r="392" spans="1:7">
      <c r="A392" s="2"/>
      <c r="G392" s="1"/>
    </row>
    <row r="393" spans="1:7">
      <c r="A393" s="2"/>
      <c r="G393" s="1"/>
    </row>
    <row r="394" spans="1:7">
      <c r="A394" s="2"/>
      <c r="G394" s="1"/>
    </row>
    <row r="395" spans="1:7">
      <c r="A395" s="2"/>
      <c r="G395" s="1"/>
    </row>
    <row r="396" spans="1:7">
      <c r="A396" s="2"/>
      <c r="G396" s="1"/>
    </row>
    <row r="397" spans="1:7">
      <c r="A397" s="2"/>
      <c r="G397" s="1"/>
    </row>
    <row r="398" spans="1:7">
      <c r="A398" s="2"/>
      <c r="G398" s="1"/>
    </row>
    <row r="399" spans="1:7">
      <c r="A399" s="2"/>
      <c r="G399" s="1"/>
    </row>
  </sheetData>
  <autoFilter ref="A1:L399" xr:uid="{FA6284FC-351E-4ED9-9B70-8D106A45B475}"/>
  <hyperlinks>
    <hyperlink ref="N1" r:id="rId1" xr:uid="{D45280A6-3D44-44E2-B258-BA5C51C99D21}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M367"/>
  <sheetViews>
    <sheetView workbookViewId="0">
      <selection activeCell="G2" sqref="G2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13.5703125" customWidth="1"/>
    <col min="8" max="8" width="8" bestFit="1" customWidth="1"/>
    <col min="9" max="9" width="8" customWidth="1"/>
    <col min="10" max="10" width="11.28515625" bestFit="1" customWidth="1"/>
    <col min="11" max="11" width="6.28515625" bestFit="1" customWidth="1"/>
  </cols>
  <sheetData>
    <row r="1" spans="1:13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M1" s="3" t="s">
        <v>41</v>
      </c>
    </row>
    <row r="2" spans="1:13">
      <c r="A2" s="2" t="s">
        <v>19</v>
      </c>
      <c r="B2" t="s">
        <v>20</v>
      </c>
      <c r="C2">
        <v>15</v>
      </c>
      <c r="D2" t="s">
        <v>1</v>
      </c>
      <c r="E2" t="s">
        <v>845</v>
      </c>
      <c r="F2" t="s">
        <v>480</v>
      </c>
      <c r="G2" s="1">
        <v>43312</v>
      </c>
      <c r="H2">
        <v>1943932</v>
      </c>
      <c r="I2">
        <f>H2/1000</f>
        <v>1943.932</v>
      </c>
      <c r="J2" t="s">
        <v>21</v>
      </c>
      <c r="K2" t="s">
        <v>27</v>
      </c>
      <c r="L2">
        <f>H2/1000</f>
        <v>1943.932</v>
      </c>
    </row>
    <row r="3" spans="1:13">
      <c r="A3" s="2" t="s">
        <v>19</v>
      </c>
      <c r="B3" t="s">
        <v>20</v>
      </c>
      <c r="C3">
        <v>15</v>
      </c>
      <c r="D3" t="s">
        <v>1</v>
      </c>
      <c r="E3" t="s">
        <v>480</v>
      </c>
      <c r="F3" t="s">
        <v>481</v>
      </c>
      <c r="G3" s="1">
        <v>43313</v>
      </c>
      <c r="H3">
        <v>1935350</v>
      </c>
      <c r="I3">
        <f t="shared" ref="I3:I66" si="0">H3/1000</f>
        <v>1935.35</v>
      </c>
      <c r="J3" t="s">
        <v>21</v>
      </c>
      <c r="K3" t="s">
        <v>27</v>
      </c>
      <c r="L3">
        <f>H3/1000</f>
        <v>1935.35</v>
      </c>
    </row>
    <row r="4" spans="1:13">
      <c r="A4" s="2" t="s">
        <v>19</v>
      </c>
      <c r="B4" t="s">
        <v>20</v>
      </c>
      <c r="C4">
        <v>15</v>
      </c>
      <c r="D4" t="s">
        <v>1</v>
      </c>
      <c r="E4" t="s">
        <v>481</v>
      </c>
      <c r="F4" t="s">
        <v>482</v>
      </c>
      <c r="G4" s="1">
        <v>43314</v>
      </c>
      <c r="H4">
        <v>1925664</v>
      </c>
      <c r="I4">
        <f t="shared" si="0"/>
        <v>1925.664</v>
      </c>
      <c r="J4" t="s">
        <v>21</v>
      </c>
      <c r="K4" t="s">
        <v>27</v>
      </c>
    </row>
    <row r="5" spans="1:13">
      <c r="A5" s="2" t="s">
        <v>19</v>
      </c>
      <c r="B5" t="s">
        <v>20</v>
      </c>
      <c r="C5">
        <v>15</v>
      </c>
      <c r="D5" t="s">
        <v>1</v>
      </c>
      <c r="E5" t="s">
        <v>482</v>
      </c>
      <c r="F5" t="s">
        <v>483</v>
      </c>
      <c r="G5" s="1">
        <v>43315</v>
      </c>
      <c r="H5">
        <v>1915604</v>
      </c>
      <c r="I5">
        <f t="shared" si="0"/>
        <v>1915.604</v>
      </c>
      <c r="J5" t="s">
        <v>21</v>
      </c>
      <c r="K5" t="s">
        <v>27</v>
      </c>
    </row>
    <row r="6" spans="1:13">
      <c r="A6" s="2" t="s">
        <v>19</v>
      </c>
      <c r="B6" t="s">
        <v>20</v>
      </c>
      <c r="C6">
        <v>15</v>
      </c>
      <c r="D6" t="s">
        <v>1</v>
      </c>
      <c r="E6" t="s">
        <v>483</v>
      </c>
      <c r="F6" t="s">
        <v>484</v>
      </c>
      <c r="G6" s="1">
        <v>43316</v>
      </c>
      <c r="H6">
        <v>1903745</v>
      </c>
      <c r="I6">
        <f t="shared" si="0"/>
        <v>1903.7449999999999</v>
      </c>
      <c r="J6" t="s">
        <v>21</v>
      </c>
      <c r="K6" t="s">
        <v>27</v>
      </c>
    </row>
    <row r="7" spans="1:13">
      <c r="A7" s="2" t="s">
        <v>19</v>
      </c>
      <c r="B7" t="s">
        <v>20</v>
      </c>
      <c r="C7">
        <v>15</v>
      </c>
      <c r="D7" t="s">
        <v>1</v>
      </c>
      <c r="E7" t="s">
        <v>484</v>
      </c>
      <c r="F7" t="s">
        <v>485</v>
      </c>
      <c r="G7" s="1">
        <v>43317</v>
      </c>
      <c r="H7">
        <v>1892550</v>
      </c>
      <c r="I7">
        <f t="shared" si="0"/>
        <v>1892.55</v>
      </c>
      <c r="J7" t="s">
        <v>21</v>
      </c>
      <c r="K7" t="s">
        <v>27</v>
      </c>
    </row>
    <row r="8" spans="1:13">
      <c r="A8" s="2" t="s">
        <v>19</v>
      </c>
      <c r="B8" t="s">
        <v>20</v>
      </c>
      <c r="C8">
        <v>15</v>
      </c>
      <c r="D8" t="s">
        <v>1</v>
      </c>
      <c r="E8" t="s">
        <v>485</v>
      </c>
      <c r="F8" t="s">
        <v>486</v>
      </c>
      <c r="G8" s="1">
        <v>43318</v>
      </c>
      <c r="H8">
        <v>1881806</v>
      </c>
      <c r="I8">
        <f t="shared" si="0"/>
        <v>1881.806</v>
      </c>
      <c r="J8" t="s">
        <v>21</v>
      </c>
      <c r="K8" t="s">
        <v>27</v>
      </c>
    </row>
    <row r="9" spans="1:13">
      <c r="A9" s="2" t="s">
        <v>19</v>
      </c>
      <c r="B9" t="s">
        <v>20</v>
      </c>
      <c r="C9">
        <v>15</v>
      </c>
      <c r="D9" t="s">
        <v>1</v>
      </c>
      <c r="E9" t="s">
        <v>486</v>
      </c>
      <c r="F9" t="s">
        <v>487</v>
      </c>
      <c r="G9" s="1">
        <v>43319</v>
      </c>
      <c r="H9">
        <v>1866176</v>
      </c>
      <c r="I9">
        <f t="shared" si="0"/>
        <v>1866.1759999999999</v>
      </c>
      <c r="J9" t="s">
        <v>21</v>
      </c>
      <c r="K9" t="s">
        <v>27</v>
      </c>
    </row>
    <row r="10" spans="1:13">
      <c r="A10" s="2" t="s">
        <v>19</v>
      </c>
      <c r="B10" t="s">
        <v>20</v>
      </c>
      <c r="C10">
        <v>15</v>
      </c>
      <c r="D10" t="s">
        <v>1</v>
      </c>
      <c r="E10" t="s">
        <v>487</v>
      </c>
      <c r="F10" t="s">
        <v>488</v>
      </c>
      <c r="G10" s="1">
        <v>43320</v>
      </c>
      <c r="H10">
        <v>1851837</v>
      </c>
      <c r="I10">
        <f t="shared" si="0"/>
        <v>1851.837</v>
      </c>
      <c r="J10" t="s">
        <v>21</v>
      </c>
      <c r="K10" t="s">
        <v>27</v>
      </c>
    </row>
    <row r="11" spans="1:13">
      <c r="A11" s="2" t="s">
        <v>19</v>
      </c>
      <c r="B11" t="s">
        <v>20</v>
      </c>
      <c r="C11">
        <v>15</v>
      </c>
      <c r="D11" t="s">
        <v>1</v>
      </c>
      <c r="E11" t="s">
        <v>488</v>
      </c>
      <c r="F11" t="s">
        <v>489</v>
      </c>
      <c r="G11" s="1">
        <v>43321</v>
      </c>
      <c r="H11">
        <v>1837279</v>
      </c>
      <c r="I11">
        <f t="shared" si="0"/>
        <v>1837.279</v>
      </c>
      <c r="J11" t="s">
        <v>21</v>
      </c>
      <c r="K11" t="s">
        <v>27</v>
      </c>
    </row>
    <row r="12" spans="1:13">
      <c r="A12" s="2" t="s">
        <v>19</v>
      </c>
      <c r="B12" t="s">
        <v>20</v>
      </c>
      <c r="C12">
        <v>15</v>
      </c>
      <c r="D12" t="s">
        <v>1</v>
      </c>
      <c r="E12" t="s">
        <v>489</v>
      </c>
      <c r="F12" t="s">
        <v>490</v>
      </c>
      <c r="G12" s="1">
        <v>43322</v>
      </c>
      <c r="H12">
        <v>1823595</v>
      </c>
      <c r="I12">
        <f t="shared" si="0"/>
        <v>1823.595</v>
      </c>
      <c r="J12" t="s">
        <v>21</v>
      </c>
      <c r="K12" t="s">
        <v>27</v>
      </c>
    </row>
    <row r="13" spans="1:13">
      <c r="A13" s="2" t="s">
        <v>19</v>
      </c>
      <c r="B13" t="s">
        <v>20</v>
      </c>
      <c r="C13">
        <v>15</v>
      </c>
      <c r="D13" t="s">
        <v>1</v>
      </c>
      <c r="E13" t="s">
        <v>490</v>
      </c>
      <c r="F13" t="s">
        <v>491</v>
      </c>
      <c r="G13" s="1">
        <v>43323</v>
      </c>
      <c r="H13">
        <v>1809394</v>
      </c>
      <c r="I13">
        <f t="shared" si="0"/>
        <v>1809.394</v>
      </c>
      <c r="J13" t="s">
        <v>21</v>
      </c>
      <c r="K13" t="s">
        <v>27</v>
      </c>
    </row>
    <row r="14" spans="1:13">
      <c r="A14" s="2" t="s">
        <v>19</v>
      </c>
      <c r="B14" t="s">
        <v>20</v>
      </c>
      <c r="C14">
        <v>15</v>
      </c>
      <c r="D14" t="s">
        <v>1</v>
      </c>
      <c r="E14" t="s">
        <v>491</v>
      </c>
      <c r="F14" t="s">
        <v>492</v>
      </c>
      <c r="G14" s="1">
        <v>43324</v>
      </c>
      <c r="H14">
        <v>1797719</v>
      </c>
      <c r="I14">
        <f t="shared" si="0"/>
        <v>1797.7190000000001</v>
      </c>
      <c r="J14" t="s">
        <v>21</v>
      </c>
      <c r="K14" t="s">
        <v>27</v>
      </c>
    </row>
    <row r="15" spans="1:13">
      <c r="A15" s="2" t="s">
        <v>19</v>
      </c>
      <c r="B15" t="s">
        <v>20</v>
      </c>
      <c r="C15">
        <v>15</v>
      </c>
      <c r="D15" t="s">
        <v>1</v>
      </c>
      <c r="E15" t="s">
        <v>492</v>
      </c>
      <c r="F15" t="s">
        <v>493</v>
      </c>
      <c r="G15" s="1">
        <v>43325</v>
      </c>
      <c r="H15">
        <v>1786780</v>
      </c>
      <c r="I15">
        <f t="shared" si="0"/>
        <v>1786.78</v>
      </c>
      <c r="J15" t="s">
        <v>21</v>
      </c>
      <c r="K15" t="s">
        <v>27</v>
      </c>
    </row>
    <row r="16" spans="1:13">
      <c r="A16" s="2" t="s">
        <v>19</v>
      </c>
      <c r="B16" t="s">
        <v>20</v>
      </c>
      <c r="C16">
        <v>15</v>
      </c>
      <c r="D16" t="s">
        <v>1</v>
      </c>
      <c r="E16" t="s">
        <v>493</v>
      </c>
      <c r="F16" t="s">
        <v>494</v>
      </c>
      <c r="G16" s="1">
        <v>43326</v>
      </c>
      <c r="H16">
        <v>1776472</v>
      </c>
      <c r="I16">
        <f t="shared" si="0"/>
        <v>1776.472</v>
      </c>
      <c r="J16" t="s">
        <v>21</v>
      </c>
      <c r="K16" t="s">
        <v>27</v>
      </c>
    </row>
    <row r="17" spans="1:11">
      <c r="A17" s="2" t="s">
        <v>19</v>
      </c>
      <c r="B17" t="s">
        <v>20</v>
      </c>
      <c r="C17">
        <v>15</v>
      </c>
      <c r="D17" t="s">
        <v>1</v>
      </c>
      <c r="E17" t="s">
        <v>494</v>
      </c>
      <c r="F17" t="s">
        <v>495</v>
      </c>
      <c r="G17" s="1">
        <v>43327</v>
      </c>
      <c r="H17">
        <v>1765707</v>
      </c>
      <c r="I17">
        <f t="shared" si="0"/>
        <v>1765.7070000000001</v>
      </c>
      <c r="J17" t="s">
        <v>21</v>
      </c>
      <c r="K17" t="s">
        <v>27</v>
      </c>
    </row>
    <row r="18" spans="1:11">
      <c r="A18" s="2" t="s">
        <v>19</v>
      </c>
      <c r="B18" t="s">
        <v>20</v>
      </c>
      <c r="C18">
        <v>15</v>
      </c>
      <c r="D18" t="s">
        <v>1</v>
      </c>
      <c r="E18" t="s">
        <v>495</v>
      </c>
      <c r="F18" t="s">
        <v>496</v>
      </c>
      <c r="G18" s="1">
        <v>43328</v>
      </c>
      <c r="H18">
        <v>1755089</v>
      </c>
      <c r="I18">
        <f t="shared" si="0"/>
        <v>1755.0889999999999</v>
      </c>
      <c r="J18" t="s">
        <v>21</v>
      </c>
      <c r="K18" t="s">
        <v>27</v>
      </c>
    </row>
    <row r="19" spans="1:11">
      <c r="A19" s="2" t="s">
        <v>19</v>
      </c>
      <c r="B19" t="s">
        <v>20</v>
      </c>
      <c r="C19">
        <v>15</v>
      </c>
      <c r="D19" t="s">
        <v>1</v>
      </c>
      <c r="E19" t="s">
        <v>496</v>
      </c>
      <c r="F19" t="s">
        <v>497</v>
      </c>
      <c r="G19" s="1">
        <v>43329</v>
      </c>
      <c r="H19">
        <v>1744325</v>
      </c>
      <c r="I19">
        <f t="shared" si="0"/>
        <v>1744.325</v>
      </c>
      <c r="J19" t="s">
        <v>21</v>
      </c>
      <c r="K19" t="s">
        <v>27</v>
      </c>
    </row>
    <row r="20" spans="1:11">
      <c r="A20" s="2" t="s">
        <v>19</v>
      </c>
      <c r="B20" t="s">
        <v>20</v>
      </c>
      <c r="C20">
        <v>15</v>
      </c>
      <c r="D20" t="s">
        <v>1</v>
      </c>
      <c r="E20" t="s">
        <v>497</v>
      </c>
      <c r="F20" t="s">
        <v>498</v>
      </c>
      <c r="G20" s="1">
        <v>43330</v>
      </c>
      <c r="H20">
        <v>1732558</v>
      </c>
      <c r="I20">
        <f t="shared" si="0"/>
        <v>1732.558</v>
      </c>
      <c r="J20" t="s">
        <v>21</v>
      </c>
      <c r="K20" t="s">
        <v>27</v>
      </c>
    </row>
    <row r="21" spans="1:11">
      <c r="A21" s="2" t="s">
        <v>19</v>
      </c>
      <c r="B21" t="s">
        <v>20</v>
      </c>
      <c r="C21">
        <v>15</v>
      </c>
      <c r="D21" t="s">
        <v>1</v>
      </c>
      <c r="E21" t="s">
        <v>498</v>
      </c>
      <c r="F21" t="s">
        <v>499</v>
      </c>
      <c r="G21" s="1">
        <v>43331</v>
      </c>
      <c r="H21">
        <v>1722082</v>
      </c>
      <c r="I21">
        <f t="shared" si="0"/>
        <v>1722.0820000000001</v>
      </c>
      <c r="J21" t="s">
        <v>21</v>
      </c>
      <c r="K21" t="s">
        <v>27</v>
      </c>
    </row>
    <row r="22" spans="1:11">
      <c r="A22" s="2" t="s">
        <v>19</v>
      </c>
      <c r="B22" t="s">
        <v>20</v>
      </c>
      <c r="C22">
        <v>15</v>
      </c>
      <c r="D22" t="s">
        <v>1</v>
      </c>
      <c r="E22" t="s">
        <v>499</v>
      </c>
      <c r="F22" t="s">
        <v>500</v>
      </c>
      <c r="G22" s="1">
        <v>43332</v>
      </c>
      <c r="H22">
        <v>1710044</v>
      </c>
      <c r="I22">
        <f t="shared" si="0"/>
        <v>1710.0440000000001</v>
      </c>
      <c r="J22" t="s">
        <v>21</v>
      </c>
      <c r="K22" t="s">
        <v>27</v>
      </c>
    </row>
    <row r="23" spans="1:11">
      <c r="A23" s="2" t="s">
        <v>19</v>
      </c>
      <c r="B23" t="s">
        <v>20</v>
      </c>
      <c r="C23">
        <v>15</v>
      </c>
      <c r="D23" t="s">
        <v>1</v>
      </c>
      <c r="E23" t="s">
        <v>500</v>
      </c>
      <c r="F23" t="s">
        <v>501</v>
      </c>
      <c r="G23" s="1">
        <v>43333</v>
      </c>
      <c r="H23">
        <v>1699477</v>
      </c>
      <c r="I23">
        <f t="shared" si="0"/>
        <v>1699.4770000000001</v>
      </c>
      <c r="J23" t="s">
        <v>21</v>
      </c>
      <c r="K23" t="s">
        <v>27</v>
      </c>
    </row>
    <row r="24" spans="1:11">
      <c r="A24" s="2" t="s">
        <v>19</v>
      </c>
      <c r="B24" t="s">
        <v>20</v>
      </c>
      <c r="C24">
        <v>15</v>
      </c>
      <c r="D24" t="s">
        <v>1</v>
      </c>
      <c r="E24" t="s">
        <v>501</v>
      </c>
      <c r="F24" t="s">
        <v>502</v>
      </c>
      <c r="G24" s="1">
        <v>43334</v>
      </c>
      <c r="H24">
        <v>1688581</v>
      </c>
      <c r="I24">
        <f t="shared" si="0"/>
        <v>1688.5809999999999</v>
      </c>
      <c r="J24" t="s">
        <v>21</v>
      </c>
      <c r="K24" t="s">
        <v>27</v>
      </c>
    </row>
    <row r="25" spans="1:11">
      <c r="A25" s="2" t="s">
        <v>19</v>
      </c>
      <c r="B25" t="s">
        <v>20</v>
      </c>
      <c r="C25">
        <v>15</v>
      </c>
      <c r="D25" t="s">
        <v>1</v>
      </c>
      <c r="E25" t="s">
        <v>502</v>
      </c>
      <c r="F25" t="s">
        <v>503</v>
      </c>
      <c r="G25" s="1">
        <v>43335</v>
      </c>
      <c r="H25">
        <v>1677642</v>
      </c>
      <c r="I25">
        <f t="shared" si="0"/>
        <v>1677.6420000000001</v>
      </c>
      <c r="J25" t="s">
        <v>21</v>
      </c>
      <c r="K25" t="s">
        <v>27</v>
      </c>
    </row>
    <row r="26" spans="1:11">
      <c r="A26" s="2" t="s">
        <v>19</v>
      </c>
      <c r="B26" t="s">
        <v>20</v>
      </c>
      <c r="C26">
        <v>15</v>
      </c>
      <c r="D26" t="s">
        <v>1</v>
      </c>
      <c r="E26" t="s">
        <v>503</v>
      </c>
      <c r="F26" t="s">
        <v>504</v>
      </c>
      <c r="G26" s="1">
        <v>43336</v>
      </c>
      <c r="H26">
        <v>1666939</v>
      </c>
      <c r="I26">
        <f t="shared" si="0"/>
        <v>1666.9390000000001</v>
      </c>
      <c r="J26" t="s">
        <v>21</v>
      </c>
      <c r="K26" t="s">
        <v>27</v>
      </c>
    </row>
    <row r="27" spans="1:11">
      <c r="A27" s="2" t="s">
        <v>19</v>
      </c>
      <c r="B27" t="s">
        <v>20</v>
      </c>
      <c r="C27">
        <v>15</v>
      </c>
      <c r="D27" t="s">
        <v>1</v>
      </c>
      <c r="E27" t="s">
        <v>504</v>
      </c>
      <c r="F27" t="s">
        <v>505</v>
      </c>
      <c r="G27" s="1">
        <v>43337</v>
      </c>
      <c r="H27">
        <v>1656468</v>
      </c>
      <c r="I27">
        <f t="shared" si="0"/>
        <v>1656.4680000000001</v>
      </c>
      <c r="J27" t="s">
        <v>21</v>
      </c>
      <c r="K27" t="s">
        <v>27</v>
      </c>
    </row>
    <row r="28" spans="1:11">
      <c r="A28" s="2" t="s">
        <v>19</v>
      </c>
      <c r="B28" t="s">
        <v>20</v>
      </c>
      <c r="C28">
        <v>15</v>
      </c>
      <c r="D28" t="s">
        <v>1</v>
      </c>
      <c r="E28" t="s">
        <v>505</v>
      </c>
      <c r="F28" t="s">
        <v>506</v>
      </c>
      <c r="G28" s="1">
        <v>43338</v>
      </c>
      <c r="H28">
        <v>1646321</v>
      </c>
      <c r="I28">
        <f t="shared" si="0"/>
        <v>1646.3209999999999</v>
      </c>
      <c r="J28" t="s">
        <v>21</v>
      </c>
      <c r="K28" t="s">
        <v>27</v>
      </c>
    </row>
    <row r="29" spans="1:11">
      <c r="A29" s="2" t="s">
        <v>19</v>
      </c>
      <c r="B29" t="s">
        <v>20</v>
      </c>
      <c r="C29">
        <v>15</v>
      </c>
      <c r="D29" t="s">
        <v>1</v>
      </c>
      <c r="E29" t="s">
        <v>506</v>
      </c>
      <c r="F29" t="s">
        <v>507</v>
      </c>
      <c r="G29" s="1">
        <v>43339</v>
      </c>
      <c r="H29">
        <v>1636034</v>
      </c>
      <c r="I29">
        <f t="shared" si="0"/>
        <v>1636.0340000000001</v>
      </c>
      <c r="J29" t="s">
        <v>21</v>
      </c>
      <c r="K29" t="s">
        <v>27</v>
      </c>
    </row>
    <row r="30" spans="1:11">
      <c r="A30" s="2" t="s">
        <v>19</v>
      </c>
      <c r="B30" t="s">
        <v>20</v>
      </c>
      <c r="C30">
        <v>15</v>
      </c>
      <c r="D30" t="s">
        <v>1</v>
      </c>
      <c r="E30" t="s">
        <v>507</v>
      </c>
      <c r="F30" t="s">
        <v>508</v>
      </c>
      <c r="G30" s="1">
        <v>43340</v>
      </c>
      <c r="H30">
        <v>1623695</v>
      </c>
      <c r="I30">
        <f t="shared" si="0"/>
        <v>1623.6949999999999</v>
      </c>
      <c r="J30" t="s">
        <v>21</v>
      </c>
      <c r="K30" t="s">
        <v>27</v>
      </c>
    </row>
    <row r="31" spans="1:11">
      <c r="A31" s="2" t="s">
        <v>19</v>
      </c>
      <c r="B31" t="s">
        <v>20</v>
      </c>
      <c r="C31">
        <v>15</v>
      </c>
      <c r="D31" t="s">
        <v>1</v>
      </c>
      <c r="E31" t="s">
        <v>508</v>
      </c>
      <c r="F31" t="s">
        <v>509</v>
      </c>
      <c r="G31" s="1">
        <v>43341</v>
      </c>
      <c r="H31">
        <v>1614052</v>
      </c>
      <c r="I31">
        <f t="shared" si="0"/>
        <v>1614.0519999999999</v>
      </c>
      <c r="J31" t="s">
        <v>21</v>
      </c>
      <c r="K31" t="s">
        <v>27</v>
      </c>
    </row>
    <row r="32" spans="1:11">
      <c r="A32" s="2" t="s">
        <v>19</v>
      </c>
      <c r="B32" t="s">
        <v>20</v>
      </c>
      <c r="C32">
        <v>15</v>
      </c>
      <c r="D32" t="s">
        <v>1</v>
      </c>
      <c r="E32" t="s">
        <v>509</v>
      </c>
      <c r="F32" t="s">
        <v>510</v>
      </c>
      <c r="G32" s="1">
        <v>43342</v>
      </c>
      <c r="H32">
        <v>1605897</v>
      </c>
      <c r="I32">
        <f t="shared" si="0"/>
        <v>1605.8969999999999</v>
      </c>
      <c r="J32" t="s">
        <v>21</v>
      </c>
      <c r="K32" t="s">
        <v>27</v>
      </c>
    </row>
    <row r="33" spans="1:11">
      <c r="A33" s="2" t="s">
        <v>19</v>
      </c>
      <c r="B33" t="s">
        <v>20</v>
      </c>
      <c r="C33">
        <v>15</v>
      </c>
      <c r="D33" t="s">
        <v>1</v>
      </c>
      <c r="E33" t="s">
        <v>510</v>
      </c>
      <c r="F33" t="s">
        <v>511</v>
      </c>
      <c r="G33" s="1">
        <v>43343</v>
      </c>
      <c r="H33">
        <v>1596780</v>
      </c>
      <c r="I33">
        <f t="shared" si="0"/>
        <v>1596.78</v>
      </c>
      <c r="J33" t="s">
        <v>21</v>
      </c>
      <c r="K33" t="s">
        <v>27</v>
      </c>
    </row>
    <row r="34" spans="1:11">
      <c r="A34" s="2" t="s">
        <v>19</v>
      </c>
      <c r="B34" t="s">
        <v>20</v>
      </c>
      <c r="C34">
        <v>15</v>
      </c>
      <c r="D34" t="s">
        <v>1</v>
      </c>
      <c r="E34" t="s">
        <v>511</v>
      </c>
      <c r="F34" t="s">
        <v>512</v>
      </c>
      <c r="G34" s="1">
        <v>43344</v>
      </c>
      <c r="H34">
        <v>1588147</v>
      </c>
      <c r="I34">
        <f t="shared" si="0"/>
        <v>1588.1469999999999</v>
      </c>
      <c r="J34" t="s">
        <v>21</v>
      </c>
      <c r="K34" t="s">
        <v>27</v>
      </c>
    </row>
    <row r="35" spans="1:11">
      <c r="A35" s="2" t="s">
        <v>19</v>
      </c>
      <c r="B35" t="s">
        <v>20</v>
      </c>
      <c r="C35">
        <v>15</v>
      </c>
      <c r="D35" t="s">
        <v>1</v>
      </c>
      <c r="E35" t="s">
        <v>512</v>
      </c>
      <c r="F35" t="s">
        <v>513</v>
      </c>
      <c r="G35" s="1">
        <v>43345</v>
      </c>
      <c r="H35">
        <v>1579280</v>
      </c>
      <c r="I35">
        <f t="shared" si="0"/>
        <v>1579.28</v>
      </c>
      <c r="J35" t="s">
        <v>21</v>
      </c>
      <c r="K35" t="s">
        <v>27</v>
      </c>
    </row>
    <row r="36" spans="1:11">
      <c r="A36" s="2" t="s">
        <v>19</v>
      </c>
      <c r="B36" t="s">
        <v>20</v>
      </c>
      <c r="C36">
        <v>15</v>
      </c>
      <c r="D36" t="s">
        <v>1</v>
      </c>
      <c r="E36" t="s">
        <v>513</v>
      </c>
      <c r="F36" t="s">
        <v>514</v>
      </c>
      <c r="G36" s="1">
        <v>43346</v>
      </c>
      <c r="H36">
        <v>1569111</v>
      </c>
      <c r="I36">
        <f t="shared" si="0"/>
        <v>1569.1110000000001</v>
      </c>
      <c r="J36" t="s">
        <v>21</v>
      </c>
      <c r="K36" t="s">
        <v>27</v>
      </c>
    </row>
    <row r="37" spans="1:11">
      <c r="A37" s="2" t="s">
        <v>19</v>
      </c>
      <c r="B37" t="s">
        <v>20</v>
      </c>
      <c r="C37">
        <v>15</v>
      </c>
      <c r="D37" t="s">
        <v>1</v>
      </c>
      <c r="E37" t="s">
        <v>514</v>
      </c>
      <c r="F37" t="s">
        <v>515</v>
      </c>
      <c r="G37" s="1">
        <v>43347</v>
      </c>
      <c r="H37">
        <v>1560053</v>
      </c>
      <c r="I37">
        <f t="shared" si="0"/>
        <v>1560.0530000000001</v>
      </c>
      <c r="J37" t="s">
        <v>21</v>
      </c>
      <c r="K37" t="s">
        <v>27</v>
      </c>
    </row>
    <row r="38" spans="1:11">
      <c r="A38" s="2" t="s">
        <v>19</v>
      </c>
      <c r="B38" t="s">
        <v>20</v>
      </c>
      <c r="C38">
        <v>15</v>
      </c>
      <c r="D38" t="s">
        <v>1</v>
      </c>
      <c r="E38" t="s">
        <v>515</v>
      </c>
      <c r="F38" t="s">
        <v>516</v>
      </c>
      <c r="G38" s="1">
        <v>43348</v>
      </c>
      <c r="H38">
        <v>1551560</v>
      </c>
      <c r="I38">
        <f t="shared" si="0"/>
        <v>1551.56</v>
      </c>
      <c r="J38" t="s">
        <v>21</v>
      </c>
      <c r="K38" t="s">
        <v>27</v>
      </c>
    </row>
    <row r="39" spans="1:11">
      <c r="A39" s="2" t="s">
        <v>19</v>
      </c>
      <c r="B39" t="s">
        <v>20</v>
      </c>
      <c r="C39">
        <v>15</v>
      </c>
      <c r="D39" t="s">
        <v>1</v>
      </c>
      <c r="E39" t="s">
        <v>516</v>
      </c>
      <c r="F39" t="s">
        <v>517</v>
      </c>
      <c r="G39" s="1">
        <v>43349</v>
      </c>
      <c r="H39">
        <v>1543452</v>
      </c>
      <c r="I39">
        <f t="shared" si="0"/>
        <v>1543.452</v>
      </c>
      <c r="J39" t="s">
        <v>21</v>
      </c>
      <c r="K39" t="s">
        <v>27</v>
      </c>
    </row>
    <row r="40" spans="1:11">
      <c r="A40" s="2" t="s">
        <v>19</v>
      </c>
      <c r="B40" t="s">
        <v>20</v>
      </c>
      <c r="C40">
        <v>15</v>
      </c>
      <c r="D40" t="s">
        <v>1</v>
      </c>
      <c r="E40" t="s">
        <v>517</v>
      </c>
      <c r="F40" t="s">
        <v>518</v>
      </c>
      <c r="G40" s="1">
        <v>43350</v>
      </c>
      <c r="H40">
        <v>1536338</v>
      </c>
      <c r="I40">
        <f t="shared" si="0"/>
        <v>1536.338</v>
      </c>
      <c r="J40" t="s">
        <v>21</v>
      </c>
      <c r="K40" t="s">
        <v>27</v>
      </c>
    </row>
    <row r="41" spans="1:11">
      <c r="A41" s="2" t="s">
        <v>19</v>
      </c>
      <c r="B41" t="s">
        <v>20</v>
      </c>
      <c r="C41">
        <v>15</v>
      </c>
      <c r="D41" t="s">
        <v>1</v>
      </c>
      <c r="E41" t="s">
        <v>518</v>
      </c>
      <c r="F41" t="s">
        <v>519</v>
      </c>
      <c r="G41" s="1">
        <v>43351</v>
      </c>
      <c r="H41">
        <v>1528023</v>
      </c>
      <c r="I41">
        <f t="shared" si="0"/>
        <v>1528.0229999999999</v>
      </c>
      <c r="J41" t="s">
        <v>21</v>
      </c>
      <c r="K41" t="s">
        <v>27</v>
      </c>
    </row>
    <row r="42" spans="1:11">
      <c r="A42" s="2" t="s">
        <v>19</v>
      </c>
      <c r="B42" t="s">
        <v>20</v>
      </c>
      <c r="C42">
        <v>15</v>
      </c>
      <c r="D42" t="s">
        <v>1</v>
      </c>
      <c r="E42" t="s">
        <v>519</v>
      </c>
      <c r="F42" t="s">
        <v>520</v>
      </c>
      <c r="G42" s="1">
        <v>43352</v>
      </c>
      <c r="H42">
        <v>1521046</v>
      </c>
      <c r="I42">
        <f t="shared" si="0"/>
        <v>1521.046</v>
      </c>
      <c r="J42" t="s">
        <v>21</v>
      </c>
      <c r="K42" t="s">
        <v>27</v>
      </c>
    </row>
    <row r="43" spans="1:11">
      <c r="A43" s="2" t="s">
        <v>19</v>
      </c>
      <c r="B43" t="s">
        <v>20</v>
      </c>
      <c r="C43">
        <v>15</v>
      </c>
      <c r="D43" t="s">
        <v>1</v>
      </c>
      <c r="E43" t="s">
        <v>520</v>
      </c>
      <c r="F43" t="s">
        <v>521</v>
      </c>
      <c r="G43" s="1">
        <v>43353</v>
      </c>
      <c r="H43">
        <v>1512342</v>
      </c>
      <c r="I43">
        <f t="shared" si="0"/>
        <v>1512.3420000000001</v>
      </c>
      <c r="J43" t="s">
        <v>21</v>
      </c>
      <c r="K43" t="s">
        <v>27</v>
      </c>
    </row>
    <row r="44" spans="1:11">
      <c r="A44" s="2" t="s">
        <v>19</v>
      </c>
      <c r="B44" t="s">
        <v>20</v>
      </c>
      <c r="C44">
        <v>15</v>
      </c>
      <c r="D44" t="s">
        <v>1</v>
      </c>
      <c r="E44" t="s">
        <v>521</v>
      </c>
      <c r="F44" t="s">
        <v>522</v>
      </c>
      <c r="G44" s="1">
        <v>43354</v>
      </c>
      <c r="H44">
        <v>1504894</v>
      </c>
      <c r="I44">
        <f t="shared" si="0"/>
        <v>1504.894</v>
      </c>
      <c r="J44" t="s">
        <v>21</v>
      </c>
      <c r="K44" t="s">
        <v>27</v>
      </c>
    </row>
    <row r="45" spans="1:11">
      <c r="A45" s="2" t="s">
        <v>19</v>
      </c>
      <c r="B45" t="s">
        <v>20</v>
      </c>
      <c r="C45">
        <v>15</v>
      </c>
      <c r="D45" t="s">
        <v>1</v>
      </c>
      <c r="E45" t="s">
        <v>522</v>
      </c>
      <c r="F45" t="s">
        <v>523</v>
      </c>
      <c r="G45" s="1">
        <v>43355</v>
      </c>
      <c r="H45">
        <v>1498247</v>
      </c>
      <c r="I45">
        <f t="shared" si="0"/>
        <v>1498.2470000000001</v>
      </c>
      <c r="J45" t="s">
        <v>21</v>
      </c>
      <c r="K45" t="s">
        <v>27</v>
      </c>
    </row>
    <row r="46" spans="1:11">
      <c r="A46" s="2" t="s">
        <v>19</v>
      </c>
      <c r="B46" t="s">
        <v>20</v>
      </c>
      <c r="C46">
        <v>15</v>
      </c>
      <c r="D46" t="s">
        <v>1</v>
      </c>
      <c r="E46" t="s">
        <v>523</v>
      </c>
      <c r="F46" t="s">
        <v>524</v>
      </c>
      <c r="G46" s="1">
        <v>43356</v>
      </c>
      <c r="H46">
        <v>1489903</v>
      </c>
      <c r="I46">
        <f t="shared" si="0"/>
        <v>1489.903</v>
      </c>
      <c r="J46" t="s">
        <v>21</v>
      </c>
      <c r="K46" t="s">
        <v>27</v>
      </c>
    </row>
    <row r="47" spans="1:11">
      <c r="A47" s="2" t="s">
        <v>19</v>
      </c>
      <c r="B47" t="s">
        <v>20</v>
      </c>
      <c r="C47">
        <v>15</v>
      </c>
      <c r="D47" t="s">
        <v>1</v>
      </c>
      <c r="E47" t="s">
        <v>524</v>
      </c>
      <c r="F47" t="s">
        <v>525</v>
      </c>
      <c r="G47" s="1">
        <v>43357</v>
      </c>
      <c r="H47">
        <v>1482960</v>
      </c>
      <c r="I47">
        <f t="shared" si="0"/>
        <v>1482.96</v>
      </c>
      <c r="J47" t="s">
        <v>21</v>
      </c>
      <c r="K47" t="s">
        <v>27</v>
      </c>
    </row>
    <row r="48" spans="1:11">
      <c r="A48" s="2" t="s">
        <v>19</v>
      </c>
      <c r="B48" t="s">
        <v>20</v>
      </c>
      <c r="C48">
        <v>15</v>
      </c>
      <c r="D48" t="s">
        <v>1</v>
      </c>
      <c r="E48" t="s">
        <v>525</v>
      </c>
      <c r="F48" t="s">
        <v>526</v>
      </c>
      <c r="G48" s="1">
        <v>43358</v>
      </c>
      <c r="H48">
        <v>1473994</v>
      </c>
      <c r="I48">
        <f t="shared" si="0"/>
        <v>1473.9939999999999</v>
      </c>
      <c r="J48" t="s">
        <v>21</v>
      </c>
      <c r="K48" t="s">
        <v>27</v>
      </c>
    </row>
    <row r="49" spans="1:11">
      <c r="A49" s="2" t="s">
        <v>19</v>
      </c>
      <c r="B49" t="s">
        <v>20</v>
      </c>
      <c r="C49">
        <v>15</v>
      </c>
      <c r="D49" t="s">
        <v>1</v>
      </c>
      <c r="E49" t="s">
        <v>526</v>
      </c>
      <c r="F49" t="s">
        <v>527</v>
      </c>
      <c r="G49" s="1">
        <v>43359</v>
      </c>
      <c r="H49">
        <v>1466508</v>
      </c>
      <c r="I49">
        <f t="shared" si="0"/>
        <v>1466.508</v>
      </c>
      <c r="J49" t="s">
        <v>21</v>
      </c>
      <c r="K49" t="s">
        <v>27</v>
      </c>
    </row>
    <row r="50" spans="1:11">
      <c r="A50" s="2" t="s">
        <v>19</v>
      </c>
      <c r="B50" t="s">
        <v>20</v>
      </c>
      <c r="C50">
        <v>15</v>
      </c>
      <c r="D50" t="s">
        <v>1</v>
      </c>
      <c r="E50" t="s">
        <v>527</v>
      </c>
      <c r="F50" t="s">
        <v>528</v>
      </c>
      <c r="G50" s="1">
        <v>43360</v>
      </c>
      <c r="H50">
        <v>1458795</v>
      </c>
      <c r="I50">
        <f t="shared" si="0"/>
        <v>1458.7950000000001</v>
      </c>
      <c r="J50" t="s">
        <v>21</v>
      </c>
      <c r="K50" t="s">
        <v>27</v>
      </c>
    </row>
    <row r="51" spans="1:11">
      <c r="A51" s="2" t="s">
        <v>19</v>
      </c>
      <c r="B51" t="s">
        <v>20</v>
      </c>
      <c r="C51">
        <v>15</v>
      </c>
      <c r="D51" t="s">
        <v>1</v>
      </c>
      <c r="E51" t="s">
        <v>528</v>
      </c>
      <c r="F51" t="s">
        <v>529</v>
      </c>
      <c r="G51" s="1">
        <v>43361</v>
      </c>
      <c r="H51">
        <v>1451025</v>
      </c>
      <c r="I51">
        <f t="shared" si="0"/>
        <v>1451.0250000000001</v>
      </c>
      <c r="J51" t="s">
        <v>21</v>
      </c>
      <c r="K51" t="s">
        <v>27</v>
      </c>
    </row>
    <row r="52" spans="1:11">
      <c r="A52" s="2" t="s">
        <v>19</v>
      </c>
      <c r="B52" t="s">
        <v>20</v>
      </c>
      <c r="C52">
        <v>15</v>
      </c>
      <c r="D52" t="s">
        <v>1</v>
      </c>
      <c r="E52" t="s">
        <v>529</v>
      </c>
      <c r="F52" t="s">
        <v>530</v>
      </c>
      <c r="G52" s="1">
        <v>43362</v>
      </c>
      <c r="H52">
        <v>1447656</v>
      </c>
      <c r="I52">
        <f t="shared" si="0"/>
        <v>1447.6559999999999</v>
      </c>
      <c r="J52" t="s">
        <v>21</v>
      </c>
      <c r="K52" t="s">
        <v>27</v>
      </c>
    </row>
    <row r="53" spans="1:11">
      <c r="A53" s="2" t="s">
        <v>19</v>
      </c>
      <c r="B53" t="s">
        <v>20</v>
      </c>
      <c r="C53">
        <v>15</v>
      </c>
      <c r="D53" t="s">
        <v>1</v>
      </c>
      <c r="E53" t="s">
        <v>530</v>
      </c>
      <c r="F53" t="s">
        <v>531</v>
      </c>
      <c r="G53" s="1">
        <v>43363</v>
      </c>
      <c r="H53">
        <v>1439844</v>
      </c>
      <c r="I53">
        <f t="shared" si="0"/>
        <v>1439.8440000000001</v>
      </c>
      <c r="J53" t="s">
        <v>21</v>
      </c>
      <c r="K53" t="s">
        <v>27</v>
      </c>
    </row>
    <row r="54" spans="1:11">
      <c r="A54" s="2" t="s">
        <v>19</v>
      </c>
      <c r="B54" t="s">
        <v>20</v>
      </c>
      <c r="C54">
        <v>15</v>
      </c>
      <c r="D54" t="s">
        <v>1</v>
      </c>
      <c r="E54" t="s">
        <v>531</v>
      </c>
      <c r="F54" t="s">
        <v>532</v>
      </c>
      <c r="G54" s="1">
        <v>43364</v>
      </c>
      <c r="H54">
        <v>1432479</v>
      </c>
      <c r="I54">
        <f t="shared" si="0"/>
        <v>1432.479</v>
      </c>
      <c r="J54" t="s">
        <v>21</v>
      </c>
      <c r="K54" t="s">
        <v>27</v>
      </c>
    </row>
    <row r="55" spans="1:11">
      <c r="A55" s="2" t="s">
        <v>19</v>
      </c>
      <c r="B55" t="s">
        <v>20</v>
      </c>
      <c r="C55">
        <v>15</v>
      </c>
      <c r="D55" t="s">
        <v>1</v>
      </c>
      <c r="E55" t="s">
        <v>532</v>
      </c>
      <c r="F55" t="s">
        <v>533</v>
      </c>
      <c r="G55" s="1">
        <v>43365</v>
      </c>
      <c r="H55">
        <v>1424724</v>
      </c>
      <c r="I55">
        <f t="shared" si="0"/>
        <v>1424.7239999999999</v>
      </c>
      <c r="J55" t="s">
        <v>21</v>
      </c>
      <c r="K55" t="s">
        <v>27</v>
      </c>
    </row>
    <row r="56" spans="1:11">
      <c r="A56" s="2" t="s">
        <v>19</v>
      </c>
      <c r="B56" t="s">
        <v>20</v>
      </c>
      <c r="C56">
        <v>15</v>
      </c>
      <c r="D56" t="s">
        <v>1</v>
      </c>
      <c r="E56" t="s">
        <v>533</v>
      </c>
      <c r="F56" t="s">
        <v>534</v>
      </c>
      <c r="G56" s="1">
        <v>43366</v>
      </c>
      <c r="H56">
        <v>1416915</v>
      </c>
      <c r="I56">
        <f t="shared" si="0"/>
        <v>1416.915</v>
      </c>
      <c r="J56" t="s">
        <v>21</v>
      </c>
      <c r="K56" t="s">
        <v>27</v>
      </c>
    </row>
    <row r="57" spans="1:11">
      <c r="A57" s="2" t="s">
        <v>19</v>
      </c>
      <c r="B57" t="s">
        <v>20</v>
      </c>
      <c r="C57">
        <v>15</v>
      </c>
      <c r="D57" t="s">
        <v>1</v>
      </c>
      <c r="E57" t="s">
        <v>534</v>
      </c>
      <c r="F57" t="s">
        <v>535</v>
      </c>
      <c r="G57" s="1">
        <v>43367</v>
      </c>
      <c r="H57">
        <v>1410457</v>
      </c>
      <c r="I57">
        <f t="shared" si="0"/>
        <v>1410.4570000000001</v>
      </c>
      <c r="J57" t="s">
        <v>21</v>
      </c>
      <c r="K57" t="s">
        <v>27</v>
      </c>
    </row>
    <row r="58" spans="1:11">
      <c r="A58" s="2" t="s">
        <v>19</v>
      </c>
      <c r="B58" t="s">
        <v>20</v>
      </c>
      <c r="C58">
        <v>15</v>
      </c>
      <c r="D58" t="s">
        <v>1</v>
      </c>
      <c r="E58" t="s">
        <v>535</v>
      </c>
      <c r="F58" t="s">
        <v>536</v>
      </c>
      <c r="G58" s="1">
        <v>43368</v>
      </c>
      <c r="H58">
        <v>1403443</v>
      </c>
      <c r="I58">
        <f t="shared" si="0"/>
        <v>1403.443</v>
      </c>
      <c r="J58" t="s">
        <v>21</v>
      </c>
      <c r="K58" t="s">
        <v>27</v>
      </c>
    </row>
    <row r="59" spans="1:11">
      <c r="A59" s="2" t="s">
        <v>19</v>
      </c>
      <c r="B59" t="s">
        <v>20</v>
      </c>
      <c r="C59">
        <v>15</v>
      </c>
      <c r="D59" t="s">
        <v>1</v>
      </c>
      <c r="E59" t="s">
        <v>536</v>
      </c>
      <c r="F59" t="s">
        <v>537</v>
      </c>
      <c r="G59" s="1">
        <v>43369</v>
      </c>
      <c r="H59">
        <v>1395879</v>
      </c>
      <c r="I59">
        <f t="shared" si="0"/>
        <v>1395.8789999999999</v>
      </c>
      <c r="J59" t="s">
        <v>21</v>
      </c>
      <c r="K59" t="s">
        <v>27</v>
      </c>
    </row>
    <row r="60" spans="1:11">
      <c r="A60" s="2" t="s">
        <v>19</v>
      </c>
      <c r="B60" t="s">
        <v>20</v>
      </c>
      <c r="C60">
        <v>15</v>
      </c>
      <c r="D60" t="s">
        <v>1</v>
      </c>
      <c r="E60" t="s">
        <v>537</v>
      </c>
      <c r="F60" t="s">
        <v>538</v>
      </c>
      <c r="G60" s="1">
        <v>43370</v>
      </c>
      <c r="H60">
        <v>1388097</v>
      </c>
      <c r="I60">
        <f t="shared" si="0"/>
        <v>1388.097</v>
      </c>
      <c r="J60" t="s">
        <v>21</v>
      </c>
      <c r="K60" t="s">
        <v>27</v>
      </c>
    </row>
    <row r="61" spans="1:11">
      <c r="A61" s="2" t="s">
        <v>19</v>
      </c>
      <c r="B61" t="s">
        <v>20</v>
      </c>
      <c r="C61">
        <v>15</v>
      </c>
      <c r="D61" t="s">
        <v>1</v>
      </c>
      <c r="E61" t="s">
        <v>538</v>
      </c>
      <c r="F61" t="s">
        <v>539</v>
      </c>
      <c r="G61" s="1">
        <v>43371</v>
      </c>
      <c r="H61">
        <v>1380345</v>
      </c>
      <c r="I61">
        <f t="shared" si="0"/>
        <v>1380.345</v>
      </c>
      <c r="J61" t="s">
        <v>21</v>
      </c>
      <c r="K61" t="s">
        <v>27</v>
      </c>
    </row>
    <row r="62" spans="1:11">
      <c r="A62" s="2" t="s">
        <v>19</v>
      </c>
      <c r="B62" t="s">
        <v>20</v>
      </c>
      <c r="C62">
        <v>15</v>
      </c>
      <c r="D62" t="s">
        <v>1</v>
      </c>
      <c r="E62" t="s">
        <v>539</v>
      </c>
      <c r="F62" t="s">
        <v>540</v>
      </c>
      <c r="G62" s="1">
        <v>43372</v>
      </c>
      <c r="H62">
        <v>1372136</v>
      </c>
      <c r="I62">
        <f t="shared" si="0"/>
        <v>1372.136</v>
      </c>
      <c r="J62" t="s">
        <v>21</v>
      </c>
      <c r="K62" t="s">
        <v>27</v>
      </c>
    </row>
    <row r="63" spans="1:11">
      <c r="A63" s="2" t="s">
        <v>19</v>
      </c>
      <c r="B63" t="s">
        <v>20</v>
      </c>
      <c r="C63">
        <v>15</v>
      </c>
      <c r="D63" t="s">
        <v>1</v>
      </c>
      <c r="E63" t="s">
        <v>540</v>
      </c>
      <c r="F63" t="s">
        <v>541</v>
      </c>
      <c r="G63" s="1">
        <v>43373</v>
      </c>
      <c r="H63">
        <v>1364688</v>
      </c>
      <c r="I63">
        <f t="shared" si="0"/>
        <v>1364.6880000000001</v>
      </c>
      <c r="J63" t="s">
        <v>21</v>
      </c>
      <c r="K63" t="s">
        <v>27</v>
      </c>
    </row>
    <row r="64" spans="1:11">
      <c r="A64" s="2" t="s">
        <v>19</v>
      </c>
      <c r="B64" t="s">
        <v>20</v>
      </c>
      <c r="C64">
        <v>15</v>
      </c>
      <c r="D64" t="s">
        <v>1</v>
      </c>
      <c r="E64" t="s">
        <v>541</v>
      </c>
      <c r="F64" t="s">
        <v>542</v>
      </c>
      <c r="G64" s="1">
        <v>43374</v>
      </c>
      <c r="H64">
        <v>1354853</v>
      </c>
      <c r="I64">
        <f t="shared" si="0"/>
        <v>1354.8530000000001</v>
      </c>
      <c r="J64" t="s">
        <v>21</v>
      </c>
      <c r="K64" t="s">
        <v>27</v>
      </c>
    </row>
    <row r="65" spans="1:11">
      <c r="A65" s="2" t="s">
        <v>19</v>
      </c>
      <c r="B65" t="s">
        <v>20</v>
      </c>
      <c r="C65">
        <v>15</v>
      </c>
      <c r="D65" t="s">
        <v>1</v>
      </c>
      <c r="E65" t="s">
        <v>542</v>
      </c>
      <c r="F65" t="s">
        <v>543</v>
      </c>
      <c r="G65" s="1">
        <v>43375</v>
      </c>
      <c r="H65">
        <v>1348430</v>
      </c>
      <c r="I65">
        <f t="shared" si="0"/>
        <v>1348.43</v>
      </c>
      <c r="J65" t="s">
        <v>21</v>
      </c>
      <c r="K65" t="s">
        <v>27</v>
      </c>
    </row>
    <row r="66" spans="1:11">
      <c r="A66" s="2" t="s">
        <v>19</v>
      </c>
      <c r="B66" t="s">
        <v>20</v>
      </c>
      <c r="C66">
        <v>15</v>
      </c>
      <c r="D66" t="s">
        <v>1</v>
      </c>
      <c r="E66" t="s">
        <v>543</v>
      </c>
      <c r="F66" t="s">
        <v>544</v>
      </c>
      <c r="G66" s="1">
        <v>43376</v>
      </c>
      <c r="H66">
        <v>1337799</v>
      </c>
      <c r="I66">
        <f t="shared" si="0"/>
        <v>1337.799</v>
      </c>
      <c r="J66" t="s">
        <v>21</v>
      </c>
      <c r="K66" t="s">
        <v>27</v>
      </c>
    </row>
    <row r="67" spans="1:11">
      <c r="A67" s="2" t="s">
        <v>19</v>
      </c>
      <c r="B67" t="s">
        <v>20</v>
      </c>
      <c r="C67">
        <v>15</v>
      </c>
      <c r="D67" t="s">
        <v>1</v>
      </c>
      <c r="E67" t="s">
        <v>544</v>
      </c>
      <c r="F67" t="s">
        <v>545</v>
      </c>
      <c r="G67" s="1">
        <v>43377</v>
      </c>
      <c r="H67">
        <v>1330796</v>
      </c>
      <c r="I67">
        <f t="shared" ref="I67:I130" si="1">H67/1000</f>
        <v>1330.796</v>
      </c>
      <c r="J67" t="s">
        <v>21</v>
      </c>
      <c r="K67" t="s">
        <v>27</v>
      </c>
    </row>
    <row r="68" spans="1:11">
      <c r="A68" s="2" t="s">
        <v>19</v>
      </c>
      <c r="B68" t="s">
        <v>20</v>
      </c>
      <c r="C68">
        <v>15</v>
      </c>
      <c r="D68" t="s">
        <v>1</v>
      </c>
      <c r="E68" t="s">
        <v>545</v>
      </c>
      <c r="F68" t="s">
        <v>546</v>
      </c>
      <c r="G68" s="1">
        <v>43378</v>
      </c>
      <c r="H68">
        <v>1323344</v>
      </c>
      <c r="I68">
        <f t="shared" si="1"/>
        <v>1323.3440000000001</v>
      </c>
      <c r="J68" t="s">
        <v>21</v>
      </c>
      <c r="K68" t="s">
        <v>27</v>
      </c>
    </row>
    <row r="69" spans="1:11">
      <c r="A69" s="2" t="s">
        <v>19</v>
      </c>
      <c r="B69" t="s">
        <v>20</v>
      </c>
      <c r="C69">
        <v>15</v>
      </c>
      <c r="D69" t="s">
        <v>1</v>
      </c>
      <c r="E69" t="s">
        <v>546</v>
      </c>
      <c r="F69" t="s">
        <v>547</v>
      </c>
      <c r="G69" s="1">
        <v>43379</v>
      </c>
      <c r="H69">
        <v>1317654</v>
      </c>
      <c r="I69">
        <f t="shared" si="1"/>
        <v>1317.654</v>
      </c>
      <c r="J69" t="s">
        <v>21</v>
      </c>
      <c r="K69" t="s">
        <v>27</v>
      </c>
    </row>
    <row r="70" spans="1:11">
      <c r="A70" s="2" t="s">
        <v>19</v>
      </c>
      <c r="B70" t="s">
        <v>20</v>
      </c>
      <c r="C70">
        <v>15</v>
      </c>
      <c r="D70" t="s">
        <v>1</v>
      </c>
      <c r="E70" t="s">
        <v>547</v>
      </c>
      <c r="F70" t="s">
        <v>548</v>
      </c>
      <c r="G70" s="1">
        <v>43380</v>
      </c>
      <c r="H70">
        <v>1311824</v>
      </c>
      <c r="I70">
        <f t="shared" si="1"/>
        <v>1311.8240000000001</v>
      </c>
      <c r="J70" t="s">
        <v>21</v>
      </c>
      <c r="K70" t="s">
        <v>27</v>
      </c>
    </row>
    <row r="71" spans="1:11">
      <c r="A71" s="2" t="s">
        <v>19</v>
      </c>
      <c r="B71" t="s">
        <v>20</v>
      </c>
      <c r="C71">
        <v>15</v>
      </c>
      <c r="D71" t="s">
        <v>1</v>
      </c>
      <c r="E71" t="s">
        <v>548</v>
      </c>
      <c r="F71" t="s">
        <v>549</v>
      </c>
      <c r="G71" s="1">
        <v>43381</v>
      </c>
      <c r="H71">
        <v>1306246</v>
      </c>
      <c r="I71">
        <f t="shared" si="1"/>
        <v>1306.2460000000001</v>
      </c>
      <c r="J71" t="s">
        <v>21</v>
      </c>
      <c r="K71" t="s">
        <v>27</v>
      </c>
    </row>
    <row r="72" spans="1:11">
      <c r="A72" s="2" t="s">
        <v>19</v>
      </c>
      <c r="B72" t="s">
        <v>20</v>
      </c>
      <c r="C72">
        <v>15</v>
      </c>
      <c r="D72" t="s">
        <v>1</v>
      </c>
      <c r="E72" t="s">
        <v>549</v>
      </c>
      <c r="F72" t="s">
        <v>550</v>
      </c>
      <c r="G72" s="1">
        <v>43382</v>
      </c>
      <c r="H72">
        <v>1302485</v>
      </c>
      <c r="I72">
        <f t="shared" si="1"/>
        <v>1302.4849999999999</v>
      </c>
      <c r="J72" t="s">
        <v>21</v>
      </c>
      <c r="K72" t="s">
        <v>27</v>
      </c>
    </row>
    <row r="73" spans="1:11">
      <c r="A73" s="2" t="s">
        <v>19</v>
      </c>
      <c r="B73" t="s">
        <v>20</v>
      </c>
      <c r="C73">
        <v>15</v>
      </c>
      <c r="D73" t="s">
        <v>1</v>
      </c>
      <c r="E73" t="s">
        <v>550</v>
      </c>
      <c r="F73" t="s">
        <v>551</v>
      </c>
      <c r="G73" s="1">
        <v>43383</v>
      </c>
      <c r="H73">
        <v>1297716</v>
      </c>
      <c r="I73">
        <f t="shared" si="1"/>
        <v>1297.7159999999999</v>
      </c>
      <c r="J73" t="s">
        <v>21</v>
      </c>
      <c r="K73" t="s">
        <v>27</v>
      </c>
    </row>
    <row r="74" spans="1:11">
      <c r="A74" s="2" t="s">
        <v>19</v>
      </c>
      <c r="B74" t="s">
        <v>20</v>
      </c>
      <c r="C74">
        <v>15</v>
      </c>
      <c r="D74" t="s">
        <v>1</v>
      </c>
      <c r="E74" t="s">
        <v>551</v>
      </c>
      <c r="F74" t="s">
        <v>552</v>
      </c>
      <c r="G74" s="1">
        <v>43384</v>
      </c>
      <c r="H74">
        <v>1293815</v>
      </c>
      <c r="I74">
        <f t="shared" si="1"/>
        <v>1293.8150000000001</v>
      </c>
      <c r="J74" t="s">
        <v>21</v>
      </c>
      <c r="K74" t="s">
        <v>27</v>
      </c>
    </row>
    <row r="75" spans="1:11">
      <c r="A75" s="2" t="s">
        <v>19</v>
      </c>
      <c r="B75" t="s">
        <v>20</v>
      </c>
      <c r="C75">
        <v>15</v>
      </c>
      <c r="D75" t="s">
        <v>1</v>
      </c>
      <c r="E75" t="s">
        <v>552</v>
      </c>
      <c r="F75" t="s">
        <v>553</v>
      </c>
      <c r="G75" s="1">
        <v>43385</v>
      </c>
      <c r="H75">
        <v>1289300</v>
      </c>
      <c r="I75">
        <f t="shared" si="1"/>
        <v>1289.3</v>
      </c>
      <c r="J75" t="s">
        <v>21</v>
      </c>
      <c r="K75" t="s">
        <v>27</v>
      </c>
    </row>
    <row r="76" spans="1:11">
      <c r="A76" s="2" t="s">
        <v>19</v>
      </c>
      <c r="B76" t="s">
        <v>20</v>
      </c>
      <c r="C76">
        <v>15</v>
      </c>
      <c r="D76" t="s">
        <v>1</v>
      </c>
      <c r="E76" t="s">
        <v>553</v>
      </c>
      <c r="F76" t="s">
        <v>554</v>
      </c>
      <c r="G76" s="1">
        <v>43386</v>
      </c>
      <c r="H76">
        <v>1284951</v>
      </c>
      <c r="I76">
        <f t="shared" si="1"/>
        <v>1284.951</v>
      </c>
      <c r="J76" t="s">
        <v>21</v>
      </c>
      <c r="K76" t="s">
        <v>27</v>
      </c>
    </row>
    <row r="77" spans="1:11">
      <c r="A77" s="2" t="s">
        <v>19</v>
      </c>
      <c r="B77" t="s">
        <v>20</v>
      </c>
      <c r="C77">
        <v>15</v>
      </c>
      <c r="D77" t="s">
        <v>1</v>
      </c>
      <c r="E77" t="s">
        <v>554</v>
      </c>
      <c r="F77" t="s">
        <v>555</v>
      </c>
      <c r="G77" s="1">
        <v>43387</v>
      </c>
      <c r="H77">
        <v>1280070</v>
      </c>
      <c r="I77">
        <f t="shared" si="1"/>
        <v>1280.07</v>
      </c>
      <c r="J77" t="s">
        <v>21</v>
      </c>
      <c r="K77" t="s">
        <v>27</v>
      </c>
    </row>
    <row r="78" spans="1:11">
      <c r="A78" s="2" t="s">
        <v>19</v>
      </c>
      <c r="B78" t="s">
        <v>20</v>
      </c>
      <c r="C78">
        <v>15</v>
      </c>
      <c r="D78" t="s">
        <v>1</v>
      </c>
      <c r="E78" t="s">
        <v>555</v>
      </c>
      <c r="F78" t="s">
        <v>556</v>
      </c>
      <c r="G78" s="1">
        <v>43388</v>
      </c>
      <c r="H78">
        <v>1275278</v>
      </c>
      <c r="I78">
        <f t="shared" si="1"/>
        <v>1275.278</v>
      </c>
      <c r="J78" t="s">
        <v>21</v>
      </c>
      <c r="K78" t="s">
        <v>27</v>
      </c>
    </row>
    <row r="79" spans="1:11">
      <c r="A79" s="2" t="s">
        <v>19</v>
      </c>
      <c r="B79" t="s">
        <v>20</v>
      </c>
      <c r="C79">
        <v>15</v>
      </c>
      <c r="D79" t="s">
        <v>1</v>
      </c>
      <c r="E79" t="s">
        <v>556</v>
      </c>
      <c r="F79" t="s">
        <v>557</v>
      </c>
      <c r="G79" s="1">
        <v>43389</v>
      </c>
      <c r="H79">
        <v>1269653</v>
      </c>
      <c r="I79">
        <f t="shared" si="1"/>
        <v>1269.653</v>
      </c>
      <c r="J79" t="s">
        <v>21</v>
      </c>
      <c r="K79" t="s">
        <v>27</v>
      </c>
    </row>
    <row r="80" spans="1:11">
      <c r="A80" s="2" t="s">
        <v>19</v>
      </c>
      <c r="B80" t="s">
        <v>20</v>
      </c>
      <c r="C80">
        <v>15</v>
      </c>
      <c r="D80" t="s">
        <v>1</v>
      </c>
      <c r="E80" t="s">
        <v>557</v>
      </c>
      <c r="F80" t="s">
        <v>558</v>
      </c>
      <c r="G80" s="1">
        <v>43390</v>
      </c>
      <c r="H80">
        <v>1264657</v>
      </c>
      <c r="I80">
        <f t="shared" si="1"/>
        <v>1264.6569999999999</v>
      </c>
      <c r="J80" t="s">
        <v>21</v>
      </c>
      <c r="K80" t="s">
        <v>27</v>
      </c>
    </row>
    <row r="81" spans="1:11">
      <c r="A81" s="2" t="s">
        <v>19</v>
      </c>
      <c r="B81" t="s">
        <v>20</v>
      </c>
      <c r="C81">
        <v>15</v>
      </c>
      <c r="D81" t="s">
        <v>1</v>
      </c>
      <c r="E81" t="s">
        <v>558</v>
      </c>
      <c r="F81" t="s">
        <v>559</v>
      </c>
      <c r="G81" s="1">
        <v>43391</v>
      </c>
      <c r="H81">
        <v>1259752</v>
      </c>
      <c r="I81">
        <f t="shared" si="1"/>
        <v>1259.752</v>
      </c>
      <c r="J81" t="s">
        <v>21</v>
      </c>
      <c r="K81" t="s">
        <v>27</v>
      </c>
    </row>
    <row r="82" spans="1:11">
      <c r="A82" s="2" t="s">
        <v>19</v>
      </c>
      <c r="B82" t="s">
        <v>20</v>
      </c>
      <c r="C82">
        <v>15</v>
      </c>
      <c r="D82" t="s">
        <v>1</v>
      </c>
      <c r="E82" t="s">
        <v>559</v>
      </c>
      <c r="F82" t="s">
        <v>560</v>
      </c>
      <c r="G82" s="1">
        <v>43392</v>
      </c>
      <c r="H82">
        <v>1255317</v>
      </c>
      <c r="I82">
        <f t="shared" si="1"/>
        <v>1255.317</v>
      </c>
      <c r="J82" t="s">
        <v>21</v>
      </c>
      <c r="K82" t="s">
        <v>27</v>
      </c>
    </row>
    <row r="83" spans="1:11">
      <c r="A83" s="2" t="s">
        <v>19</v>
      </c>
      <c r="B83" t="s">
        <v>20</v>
      </c>
      <c r="C83">
        <v>15</v>
      </c>
      <c r="D83" t="s">
        <v>1</v>
      </c>
      <c r="E83" t="s">
        <v>560</v>
      </c>
      <c r="F83" t="s">
        <v>561</v>
      </c>
      <c r="G83" s="1">
        <v>43393</v>
      </c>
      <c r="H83">
        <v>1252205</v>
      </c>
      <c r="I83">
        <f t="shared" si="1"/>
        <v>1252.2049999999999</v>
      </c>
      <c r="J83" t="s">
        <v>21</v>
      </c>
      <c r="K83" t="s">
        <v>27</v>
      </c>
    </row>
    <row r="84" spans="1:11">
      <c r="A84" s="2" t="s">
        <v>19</v>
      </c>
      <c r="B84" t="s">
        <v>20</v>
      </c>
      <c r="C84">
        <v>15</v>
      </c>
      <c r="D84" t="s">
        <v>1</v>
      </c>
      <c r="E84" t="s">
        <v>561</v>
      </c>
      <c r="F84" t="s">
        <v>561</v>
      </c>
      <c r="G84" s="1">
        <v>43394</v>
      </c>
      <c r="H84">
        <v>1248995</v>
      </c>
      <c r="I84">
        <f t="shared" si="1"/>
        <v>1248.9949999999999</v>
      </c>
      <c r="J84" t="s">
        <v>1212</v>
      </c>
      <c r="K84" t="s">
        <v>27</v>
      </c>
    </row>
    <row r="85" spans="1:11">
      <c r="A85" s="2" t="s">
        <v>19</v>
      </c>
      <c r="B85" t="s">
        <v>20</v>
      </c>
      <c r="C85">
        <v>15</v>
      </c>
      <c r="D85" t="s">
        <v>1</v>
      </c>
      <c r="E85" t="s">
        <v>562</v>
      </c>
      <c r="F85" t="s">
        <v>562</v>
      </c>
      <c r="G85" s="1">
        <v>43395</v>
      </c>
      <c r="H85">
        <v>1243143</v>
      </c>
      <c r="I85">
        <f t="shared" si="1"/>
        <v>1243.143</v>
      </c>
      <c r="J85" t="s">
        <v>1212</v>
      </c>
      <c r="K85" t="s">
        <v>27</v>
      </c>
    </row>
    <row r="86" spans="1:11">
      <c r="A86" s="2" t="s">
        <v>19</v>
      </c>
      <c r="B86" t="s">
        <v>20</v>
      </c>
      <c r="C86">
        <v>15</v>
      </c>
      <c r="D86" t="s">
        <v>1</v>
      </c>
      <c r="E86" t="s">
        <v>563</v>
      </c>
      <c r="F86" t="s">
        <v>563</v>
      </c>
      <c r="G86" s="1">
        <v>43396</v>
      </c>
      <c r="H86">
        <v>1235497</v>
      </c>
      <c r="I86">
        <f t="shared" si="1"/>
        <v>1235.4970000000001</v>
      </c>
      <c r="J86" t="s">
        <v>1212</v>
      </c>
      <c r="K86" t="s">
        <v>27</v>
      </c>
    </row>
    <row r="87" spans="1:11">
      <c r="A87" s="2" t="s">
        <v>19</v>
      </c>
      <c r="B87" t="s">
        <v>20</v>
      </c>
      <c r="C87">
        <v>15</v>
      </c>
      <c r="D87" t="s">
        <v>1</v>
      </c>
      <c r="E87" t="s">
        <v>564</v>
      </c>
      <c r="F87" t="s">
        <v>564</v>
      </c>
      <c r="G87" s="1">
        <v>43397</v>
      </c>
      <c r="H87">
        <v>1228412</v>
      </c>
      <c r="I87">
        <f t="shared" si="1"/>
        <v>1228.412</v>
      </c>
      <c r="J87" t="s">
        <v>1212</v>
      </c>
      <c r="K87" t="s">
        <v>27</v>
      </c>
    </row>
    <row r="88" spans="1:11">
      <c r="A88" s="2" t="s">
        <v>19</v>
      </c>
      <c r="B88" t="s">
        <v>20</v>
      </c>
      <c r="C88">
        <v>15</v>
      </c>
      <c r="D88" t="s">
        <v>1</v>
      </c>
      <c r="E88" t="s">
        <v>565</v>
      </c>
      <c r="F88" t="s">
        <v>565</v>
      </c>
      <c r="G88" s="1">
        <v>43398</v>
      </c>
      <c r="H88">
        <v>1221430</v>
      </c>
      <c r="I88">
        <f t="shared" si="1"/>
        <v>1221.43</v>
      </c>
      <c r="J88" t="s">
        <v>1212</v>
      </c>
      <c r="K88" t="s">
        <v>27</v>
      </c>
    </row>
    <row r="89" spans="1:11">
      <c r="A89" s="2" t="s">
        <v>19</v>
      </c>
      <c r="B89" t="s">
        <v>20</v>
      </c>
      <c r="C89">
        <v>15</v>
      </c>
      <c r="D89" t="s">
        <v>1</v>
      </c>
      <c r="E89" t="s">
        <v>566</v>
      </c>
      <c r="F89" t="s">
        <v>566</v>
      </c>
      <c r="G89" s="1">
        <v>43399</v>
      </c>
      <c r="H89">
        <v>1214104</v>
      </c>
      <c r="I89">
        <f t="shared" si="1"/>
        <v>1214.104</v>
      </c>
      <c r="J89" t="s">
        <v>1212</v>
      </c>
      <c r="K89" t="s">
        <v>27</v>
      </c>
    </row>
    <row r="90" spans="1:11">
      <c r="A90" s="2" t="s">
        <v>19</v>
      </c>
      <c r="B90" t="s">
        <v>20</v>
      </c>
      <c r="C90">
        <v>15</v>
      </c>
      <c r="D90" t="s">
        <v>1</v>
      </c>
      <c r="E90" t="s">
        <v>567</v>
      </c>
      <c r="F90" t="s">
        <v>567</v>
      </c>
      <c r="G90" s="1">
        <v>43400</v>
      </c>
      <c r="H90">
        <v>1207477</v>
      </c>
      <c r="I90">
        <f t="shared" si="1"/>
        <v>1207.4770000000001</v>
      </c>
      <c r="J90" t="s">
        <v>1212</v>
      </c>
      <c r="K90" t="s">
        <v>27</v>
      </c>
    </row>
    <row r="91" spans="1:11">
      <c r="A91" s="2" t="s">
        <v>19</v>
      </c>
      <c r="B91" t="s">
        <v>20</v>
      </c>
      <c r="C91">
        <v>15</v>
      </c>
      <c r="D91" t="s">
        <v>1</v>
      </c>
      <c r="E91" t="s">
        <v>568</v>
      </c>
      <c r="F91" t="s">
        <v>568</v>
      </c>
      <c r="G91" s="1">
        <v>43401</v>
      </c>
      <c r="H91">
        <v>1199619</v>
      </c>
      <c r="I91">
        <f t="shared" si="1"/>
        <v>1199.6189999999999</v>
      </c>
      <c r="J91" t="s">
        <v>1212</v>
      </c>
      <c r="K91" t="s">
        <v>27</v>
      </c>
    </row>
    <row r="92" spans="1:11">
      <c r="A92" s="2" t="s">
        <v>19</v>
      </c>
      <c r="B92" t="s">
        <v>20</v>
      </c>
      <c r="C92">
        <v>15</v>
      </c>
      <c r="D92" t="s">
        <v>1</v>
      </c>
      <c r="E92" t="s">
        <v>569</v>
      </c>
      <c r="F92" t="s">
        <v>569</v>
      </c>
      <c r="G92" s="1">
        <v>43402</v>
      </c>
      <c r="H92">
        <v>1192166</v>
      </c>
      <c r="I92">
        <f t="shared" si="1"/>
        <v>1192.1659999999999</v>
      </c>
      <c r="J92" t="s">
        <v>1212</v>
      </c>
      <c r="K92" t="s">
        <v>27</v>
      </c>
    </row>
    <row r="93" spans="1:11">
      <c r="A93" s="2" t="s">
        <v>19</v>
      </c>
      <c r="B93" t="s">
        <v>20</v>
      </c>
      <c r="C93">
        <v>15</v>
      </c>
      <c r="D93" t="s">
        <v>1</v>
      </c>
      <c r="E93" t="s">
        <v>570</v>
      </c>
      <c r="F93" t="s">
        <v>570</v>
      </c>
      <c r="G93" s="1">
        <v>43403</v>
      </c>
      <c r="H93">
        <v>1185038</v>
      </c>
      <c r="I93">
        <f t="shared" si="1"/>
        <v>1185.038</v>
      </c>
      <c r="J93" t="s">
        <v>1212</v>
      </c>
      <c r="K93" t="s">
        <v>27</v>
      </c>
    </row>
    <row r="94" spans="1:11">
      <c r="A94" s="2" t="s">
        <v>19</v>
      </c>
      <c r="B94" t="s">
        <v>20</v>
      </c>
      <c r="C94">
        <v>15</v>
      </c>
      <c r="D94" t="s">
        <v>1</v>
      </c>
      <c r="E94" t="s">
        <v>571</v>
      </c>
      <c r="F94" t="s">
        <v>571</v>
      </c>
      <c r="G94" s="1">
        <v>43404</v>
      </c>
      <c r="H94">
        <v>1178891</v>
      </c>
      <c r="I94">
        <f t="shared" si="1"/>
        <v>1178.8910000000001</v>
      </c>
      <c r="J94" t="s">
        <v>1212</v>
      </c>
      <c r="K94" t="s">
        <v>27</v>
      </c>
    </row>
    <row r="95" spans="1:11">
      <c r="A95" s="2" t="s">
        <v>19</v>
      </c>
      <c r="B95" t="s">
        <v>20</v>
      </c>
      <c r="C95">
        <v>15</v>
      </c>
      <c r="D95" t="s">
        <v>1</v>
      </c>
      <c r="E95" t="s">
        <v>572</v>
      </c>
      <c r="F95" t="s">
        <v>572</v>
      </c>
      <c r="G95" s="1">
        <v>43405</v>
      </c>
      <c r="H95">
        <v>1171966</v>
      </c>
      <c r="I95">
        <f t="shared" si="1"/>
        <v>1171.9659999999999</v>
      </c>
      <c r="J95" t="s">
        <v>1212</v>
      </c>
      <c r="K95" t="s">
        <v>27</v>
      </c>
    </row>
    <row r="96" spans="1:11">
      <c r="A96" s="2" t="s">
        <v>19</v>
      </c>
      <c r="B96" t="s">
        <v>20</v>
      </c>
      <c r="C96">
        <v>15</v>
      </c>
      <c r="D96" t="s">
        <v>1</v>
      </c>
      <c r="E96" t="s">
        <v>573</v>
      </c>
      <c r="F96" t="s">
        <v>574</v>
      </c>
      <c r="G96" s="1">
        <v>43406</v>
      </c>
      <c r="H96">
        <v>1165868</v>
      </c>
      <c r="I96">
        <f t="shared" si="1"/>
        <v>1165.8679999999999</v>
      </c>
      <c r="J96" t="s">
        <v>21</v>
      </c>
      <c r="K96" t="s">
        <v>27</v>
      </c>
    </row>
    <row r="97" spans="1:11">
      <c r="A97" s="2" t="s">
        <v>19</v>
      </c>
      <c r="B97" t="s">
        <v>20</v>
      </c>
      <c r="C97">
        <v>15</v>
      </c>
      <c r="D97" t="s">
        <v>1</v>
      </c>
      <c r="E97" t="s">
        <v>574</v>
      </c>
      <c r="F97" t="s">
        <v>575</v>
      </c>
      <c r="G97" s="1">
        <v>43407</v>
      </c>
      <c r="H97">
        <v>1158780</v>
      </c>
      <c r="I97">
        <f t="shared" si="1"/>
        <v>1158.78</v>
      </c>
      <c r="J97" t="s">
        <v>21</v>
      </c>
      <c r="K97" t="s">
        <v>27</v>
      </c>
    </row>
    <row r="98" spans="1:11">
      <c r="A98" s="2" t="s">
        <v>19</v>
      </c>
      <c r="B98" t="s">
        <v>20</v>
      </c>
      <c r="C98">
        <v>15</v>
      </c>
      <c r="D98" t="s">
        <v>1</v>
      </c>
      <c r="E98" t="s">
        <v>575</v>
      </c>
      <c r="F98" t="s">
        <v>576</v>
      </c>
      <c r="G98" s="1">
        <v>43408</v>
      </c>
      <c r="H98">
        <v>1151723</v>
      </c>
      <c r="I98">
        <f t="shared" si="1"/>
        <v>1151.723</v>
      </c>
      <c r="J98" t="s">
        <v>21</v>
      </c>
      <c r="K98" t="s">
        <v>27</v>
      </c>
    </row>
    <row r="99" spans="1:11">
      <c r="A99" s="2" t="s">
        <v>19</v>
      </c>
      <c r="B99" t="s">
        <v>20</v>
      </c>
      <c r="C99">
        <v>15</v>
      </c>
      <c r="D99" t="s">
        <v>1</v>
      </c>
      <c r="E99" t="s">
        <v>576</v>
      </c>
      <c r="F99" t="s">
        <v>577</v>
      </c>
      <c r="G99" s="1">
        <v>43409</v>
      </c>
      <c r="H99">
        <v>1143982</v>
      </c>
      <c r="I99">
        <f t="shared" si="1"/>
        <v>1143.982</v>
      </c>
      <c r="J99" t="s">
        <v>21</v>
      </c>
      <c r="K99" t="s">
        <v>27</v>
      </c>
    </row>
    <row r="100" spans="1:11">
      <c r="A100" s="2" t="s">
        <v>19</v>
      </c>
      <c r="B100" t="s">
        <v>20</v>
      </c>
      <c r="C100">
        <v>15</v>
      </c>
      <c r="D100" t="s">
        <v>1</v>
      </c>
      <c r="E100" t="s">
        <v>577</v>
      </c>
      <c r="F100" t="s">
        <v>578</v>
      </c>
      <c r="G100" s="1">
        <v>43410</v>
      </c>
      <c r="H100">
        <v>1136704</v>
      </c>
      <c r="I100">
        <f t="shared" si="1"/>
        <v>1136.704</v>
      </c>
      <c r="J100" t="s">
        <v>21</v>
      </c>
      <c r="K100" t="s">
        <v>27</v>
      </c>
    </row>
    <row r="101" spans="1:11">
      <c r="A101" s="2" t="s">
        <v>19</v>
      </c>
      <c r="B101" t="s">
        <v>20</v>
      </c>
      <c r="C101">
        <v>15</v>
      </c>
      <c r="D101" t="s">
        <v>1</v>
      </c>
      <c r="E101" t="s">
        <v>578</v>
      </c>
      <c r="F101" t="s">
        <v>579</v>
      </c>
      <c r="G101" s="1">
        <v>43411</v>
      </c>
      <c r="H101">
        <v>1129884</v>
      </c>
      <c r="I101">
        <f t="shared" si="1"/>
        <v>1129.884</v>
      </c>
      <c r="J101" t="s">
        <v>21</v>
      </c>
      <c r="K101" t="s">
        <v>27</v>
      </c>
    </row>
    <row r="102" spans="1:11">
      <c r="A102" s="2" t="s">
        <v>19</v>
      </c>
      <c r="B102" t="s">
        <v>20</v>
      </c>
      <c r="C102">
        <v>15</v>
      </c>
      <c r="D102" t="s">
        <v>1</v>
      </c>
      <c r="E102" t="s">
        <v>579</v>
      </c>
      <c r="F102" t="s">
        <v>580</v>
      </c>
      <c r="G102" s="1">
        <v>43412</v>
      </c>
      <c r="H102">
        <v>1123234</v>
      </c>
      <c r="I102">
        <f t="shared" si="1"/>
        <v>1123.2339999999999</v>
      </c>
      <c r="J102" t="s">
        <v>21</v>
      </c>
      <c r="K102" t="s">
        <v>27</v>
      </c>
    </row>
    <row r="103" spans="1:11">
      <c r="A103" s="2" t="s">
        <v>19</v>
      </c>
      <c r="B103" t="s">
        <v>20</v>
      </c>
      <c r="C103">
        <v>15</v>
      </c>
      <c r="D103" t="s">
        <v>1</v>
      </c>
      <c r="E103" t="s">
        <v>580</v>
      </c>
      <c r="F103" t="s">
        <v>581</v>
      </c>
      <c r="G103" s="1">
        <v>43413</v>
      </c>
      <c r="H103">
        <v>1116542</v>
      </c>
      <c r="I103">
        <f t="shared" si="1"/>
        <v>1116.5419999999999</v>
      </c>
      <c r="J103" t="s">
        <v>21</v>
      </c>
      <c r="K103" t="s">
        <v>27</v>
      </c>
    </row>
    <row r="104" spans="1:11">
      <c r="A104" s="2" t="s">
        <v>19</v>
      </c>
      <c r="B104" t="s">
        <v>20</v>
      </c>
      <c r="C104">
        <v>15</v>
      </c>
      <c r="D104" t="s">
        <v>1</v>
      </c>
      <c r="E104" t="s">
        <v>581</v>
      </c>
      <c r="F104" t="s">
        <v>582</v>
      </c>
      <c r="G104" s="1">
        <v>43414</v>
      </c>
      <c r="H104">
        <v>1107709</v>
      </c>
      <c r="I104">
        <f t="shared" si="1"/>
        <v>1107.7090000000001</v>
      </c>
      <c r="J104" t="s">
        <v>21</v>
      </c>
      <c r="K104" t="s">
        <v>27</v>
      </c>
    </row>
    <row r="105" spans="1:11">
      <c r="A105" s="2" t="s">
        <v>19</v>
      </c>
      <c r="B105" t="s">
        <v>20</v>
      </c>
      <c r="C105">
        <v>15</v>
      </c>
      <c r="D105" t="s">
        <v>1</v>
      </c>
      <c r="E105" t="s">
        <v>582</v>
      </c>
      <c r="F105" t="s">
        <v>583</v>
      </c>
      <c r="G105" s="1">
        <v>43415</v>
      </c>
      <c r="H105">
        <v>1098787</v>
      </c>
      <c r="I105">
        <f t="shared" si="1"/>
        <v>1098.787</v>
      </c>
      <c r="J105" t="s">
        <v>21</v>
      </c>
      <c r="K105" t="s">
        <v>27</v>
      </c>
    </row>
    <row r="106" spans="1:11">
      <c r="A106" s="2" t="s">
        <v>19</v>
      </c>
      <c r="B106" t="s">
        <v>20</v>
      </c>
      <c r="C106">
        <v>15</v>
      </c>
      <c r="D106" t="s">
        <v>1</v>
      </c>
      <c r="E106" t="s">
        <v>583</v>
      </c>
      <c r="F106" t="s">
        <v>584</v>
      </c>
      <c r="G106" s="1">
        <v>43416</v>
      </c>
      <c r="H106">
        <v>1089984</v>
      </c>
      <c r="I106">
        <f t="shared" si="1"/>
        <v>1089.9839999999999</v>
      </c>
      <c r="J106" t="s">
        <v>21</v>
      </c>
      <c r="K106" t="s">
        <v>27</v>
      </c>
    </row>
    <row r="107" spans="1:11">
      <c r="A107" s="2" t="s">
        <v>19</v>
      </c>
      <c r="B107" t="s">
        <v>20</v>
      </c>
      <c r="C107">
        <v>15</v>
      </c>
      <c r="D107" t="s">
        <v>1</v>
      </c>
      <c r="E107" t="s">
        <v>584</v>
      </c>
      <c r="F107" t="s">
        <v>585</v>
      </c>
      <c r="G107" s="1">
        <v>43417</v>
      </c>
      <c r="H107">
        <v>1081093</v>
      </c>
      <c r="I107">
        <f t="shared" si="1"/>
        <v>1081.0930000000001</v>
      </c>
      <c r="J107" t="s">
        <v>21</v>
      </c>
      <c r="K107" t="s">
        <v>27</v>
      </c>
    </row>
    <row r="108" spans="1:11">
      <c r="A108" s="2" t="s">
        <v>19</v>
      </c>
      <c r="B108" t="s">
        <v>20</v>
      </c>
      <c r="C108">
        <v>15</v>
      </c>
      <c r="D108" t="s">
        <v>1</v>
      </c>
      <c r="E108" t="s">
        <v>585</v>
      </c>
      <c r="F108" t="s">
        <v>586</v>
      </c>
      <c r="G108" s="1">
        <v>43418</v>
      </c>
      <c r="H108">
        <v>1074715</v>
      </c>
      <c r="I108">
        <f t="shared" si="1"/>
        <v>1074.7149999999999</v>
      </c>
      <c r="J108" t="s">
        <v>21</v>
      </c>
      <c r="K108" t="s">
        <v>27</v>
      </c>
    </row>
    <row r="109" spans="1:11">
      <c r="A109" s="2" t="s">
        <v>19</v>
      </c>
      <c r="B109" t="s">
        <v>20</v>
      </c>
      <c r="C109">
        <v>15</v>
      </c>
      <c r="D109" t="s">
        <v>1</v>
      </c>
      <c r="E109" t="s">
        <v>586</v>
      </c>
      <c r="F109" t="s">
        <v>587</v>
      </c>
      <c r="G109" s="1">
        <v>43419</v>
      </c>
      <c r="H109">
        <v>1068091</v>
      </c>
      <c r="I109">
        <f t="shared" si="1"/>
        <v>1068.0909999999999</v>
      </c>
      <c r="J109" t="s">
        <v>21</v>
      </c>
      <c r="K109" t="s">
        <v>27</v>
      </c>
    </row>
    <row r="110" spans="1:11">
      <c r="A110" s="2" t="s">
        <v>19</v>
      </c>
      <c r="B110" t="s">
        <v>20</v>
      </c>
      <c r="C110">
        <v>15</v>
      </c>
      <c r="D110" t="s">
        <v>1</v>
      </c>
      <c r="E110" t="s">
        <v>587</v>
      </c>
      <c r="F110" t="s">
        <v>588</v>
      </c>
      <c r="G110" s="1">
        <v>43420</v>
      </c>
      <c r="H110">
        <v>1062310</v>
      </c>
      <c r="I110">
        <f t="shared" si="1"/>
        <v>1062.31</v>
      </c>
      <c r="J110" t="s">
        <v>21</v>
      </c>
      <c r="K110" t="s">
        <v>27</v>
      </c>
    </row>
    <row r="111" spans="1:11">
      <c r="A111" s="2" t="s">
        <v>19</v>
      </c>
      <c r="B111" t="s">
        <v>20</v>
      </c>
      <c r="C111">
        <v>15</v>
      </c>
      <c r="D111" t="s">
        <v>1</v>
      </c>
      <c r="E111" t="s">
        <v>588</v>
      </c>
      <c r="F111" t="s">
        <v>589</v>
      </c>
      <c r="G111" s="1">
        <v>43421</v>
      </c>
      <c r="H111">
        <v>1055806</v>
      </c>
      <c r="I111">
        <f t="shared" si="1"/>
        <v>1055.806</v>
      </c>
      <c r="J111" t="s">
        <v>21</v>
      </c>
      <c r="K111" t="s">
        <v>27</v>
      </c>
    </row>
    <row r="112" spans="1:11">
      <c r="A112" s="2" t="s">
        <v>19</v>
      </c>
      <c r="B112" t="s">
        <v>20</v>
      </c>
      <c r="C112">
        <v>15</v>
      </c>
      <c r="D112" t="s">
        <v>1</v>
      </c>
      <c r="E112" t="s">
        <v>589</v>
      </c>
      <c r="F112" t="s">
        <v>590</v>
      </c>
      <c r="G112" s="1">
        <v>43422</v>
      </c>
      <c r="H112">
        <v>1050543</v>
      </c>
      <c r="I112">
        <f t="shared" si="1"/>
        <v>1050.5429999999999</v>
      </c>
      <c r="J112" t="s">
        <v>21</v>
      </c>
      <c r="K112" t="s">
        <v>27</v>
      </c>
    </row>
    <row r="113" spans="1:11">
      <c r="A113" s="2" t="s">
        <v>19</v>
      </c>
      <c r="B113" t="s">
        <v>20</v>
      </c>
      <c r="C113">
        <v>15</v>
      </c>
      <c r="D113" t="s">
        <v>1</v>
      </c>
      <c r="E113" t="s">
        <v>590</v>
      </c>
      <c r="F113" t="s">
        <v>591</v>
      </c>
      <c r="G113" s="1">
        <v>43423</v>
      </c>
      <c r="H113">
        <v>1045097</v>
      </c>
      <c r="I113">
        <f t="shared" si="1"/>
        <v>1045.097</v>
      </c>
      <c r="J113" t="s">
        <v>21</v>
      </c>
      <c r="K113" t="s">
        <v>27</v>
      </c>
    </row>
    <row r="114" spans="1:11">
      <c r="A114" s="2" t="s">
        <v>19</v>
      </c>
      <c r="B114" t="s">
        <v>20</v>
      </c>
      <c r="C114">
        <v>15</v>
      </c>
      <c r="D114" t="s">
        <v>1</v>
      </c>
      <c r="E114" t="s">
        <v>591</v>
      </c>
      <c r="F114" t="s">
        <v>592</v>
      </c>
      <c r="G114" s="1">
        <v>43424</v>
      </c>
      <c r="H114">
        <v>1040941</v>
      </c>
      <c r="I114">
        <f t="shared" si="1"/>
        <v>1040.941</v>
      </c>
      <c r="J114" t="s">
        <v>21</v>
      </c>
      <c r="K114" t="s">
        <v>27</v>
      </c>
    </row>
    <row r="115" spans="1:11">
      <c r="A115" s="2" t="s">
        <v>19</v>
      </c>
      <c r="B115" t="s">
        <v>20</v>
      </c>
      <c r="C115">
        <v>15</v>
      </c>
      <c r="D115" t="s">
        <v>1</v>
      </c>
      <c r="E115" t="s">
        <v>592</v>
      </c>
      <c r="F115" t="s">
        <v>593</v>
      </c>
      <c r="G115" s="1">
        <v>43425</v>
      </c>
      <c r="H115">
        <v>1038467</v>
      </c>
      <c r="I115">
        <f t="shared" si="1"/>
        <v>1038.4670000000001</v>
      </c>
      <c r="J115" t="s">
        <v>21</v>
      </c>
      <c r="K115" t="s">
        <v>27</v>
      </c>
    </row>
    <row r="116" spans="1:11">
      <c r="A116" s="2" t="s">
        <v>19</v>
      </c>
      <c r="B116" t="s">
        <v>20</v>
      </c>
      <c r="C116">
        <v>15</v>
      </c>
      <c r="D116" t="s">
        <v>1</v>
      </c>
      <c r="E116" t="s">
        <v>593</v>
      </c>
      <c r="F116" t="s">
        <v>594</v>
      </c>
      <c r="G116" s="1">
        <v>43426</v>
      </c>
      <c r="H116">
        <v>1035796</v>
      </c>
      <c r="I116">
        <f t="shared" si="1"/>
        <v>1035.796</v>
      </c>
      <c r="J116" t="s">
        <v>21</v>
      </c>
      <c r="K116" t="s">
        <v>27</v>
      </c>
    </row>
    <row r="117" spans="1:11">
      <c r="A117" s="2" t="s">
        <v>19</v>
      </c>
      <c r="B117" t="s">
        <v>20</v>
      </c>
      <c r="C117">
        <v>15</v>
      </c>
      <c r="D117" t="s">
        <v>1</v>
      </c>
      <c r="E117" t="s">
        <v>594</v>
      </c>
      <c r="F117" t="s">
        <v>595</v>
      </c>
      <c r="G117" s="1">
        <v>43427</v>
      </c>
      <c r="H117">
        <v>1036397</v>
      </c>
      <c r="I117">
        <f t="shared" si="1"/>
        <v>1036.3969999999999</v>
      </c>
      <c r="J117" t="s">
        <v>21</v>
      </c>
      <c r="K117" t="s">
        <v>27</v>
      </c>
    </row>
    <row r="118" spans="1:11">
      <c r="A118" s="2" t="s">
        <v>19</v>
      </c>
      <c r="B118" t="s">
        <v>20</v>
      </c>
      <c r="C118">
        <v>15</v>
      </c>
      <c r="D118" t="s">
        <v>1</v>
      </c>
      <c r="E118" t="s">
        <v>595</v>
      </c>
      <c r="F118" t="s">
        <v>596</v>
      </c>
      <c r="G118" s="1">
        <v>43428</v>
      </c>
      <c r="H118">
        <v>1041276</v>
      </c>
      <c r="I118">
        <f t="shared" si="1"/>
        <v>1041.2760000000001</v>
      </c>
      <c r="J118" t="s">
        <v>21</v>
      </c>
      <c r="K118" t="s">
        <v>27</v>
      </c>
    </row>
    <row r="119" spans="1:11">
      <c r="A119" s="2" t="s">
        <v>19</v>
      </c>
      <c r="B119" t="s">
        <v>20</v>
      </c>
      <c r="C119">
        <v>15</v>
      </c>
      <c r="D119" t="s">
        <v>1</v>
      </c>
      <c r="E119" t="s">
        <v>596</v>
      </c>
      <c r="F119" t="s">
        <v>597</v>
      </c>
      <c r="G119" s="1">
        <v>43429</v>
      </c>
      <c r="H119">
        <v>1037531</v>
      </c>
      <c r="I119">
        <f t="shared" si="1"/>
        <v>1037.5309999999999</v>
      </c>
      <c r="J119" t="s">
        <v>21</v>
      </c>
      <c r="K119" t="s">
        <v>27</v>
      </c>
    </row>
    <row r="120" spans="1:11">
      <c r="A120" s="2" t="s">
        <v>19</v>
      </c>
      <c r="B120" t="s">
        <v>20</v>
      </c>
      <c r="C120">
        <v>15</v>
      </c>
      <c r="D120" t="s">
        <v>1</v>
      </c>
      <c r="E120" t="s">
        <v>597</v>
      </c>
      <c r="F120" t="s">
        <v>598</v>
      </c>
      <c r="G120" s="1">
        <v>43430</v>
      </c>
      <c r="H120">
        <v>1033730</v>
      </c>
      <c r="I120">
        <f t="shared" si="1"/>
        <v>1033.73</v>
      </c>
      <c r="J120" t="s">
        <v>21</v>
      </c>
      <c r="K120" t="s">
        <v>27</v>
      </c>
    </row>
    <row r="121" spans="1:11">
      <c r="A121" s="2" t="s">
        <v>19</v>
      </c>
      <c r="B121" t="s">
        <v>20</v>
      </c>
      <c r="C121">
        <v>15</v>
      </c>
      <c r="D121" t="s">
        <v>1</v>
      </c>
      <c r="E121" t="s">
        <v>598</v>
      </c>
      <c r="F121" t="s">
        <v>599</v>
      </c>
      <c r="G121" s="1">
        <v>43431</v>
      </c>
      <c r="H121">
        <v>1031532</v>
      </c>
      <c r="I121">
        <f t="shared" si="1"/>
        <v>1031.5319999999999</v>
      </c>
      <c r="J121" t="s">
        <v>21</v>
      </c>
      <c r="K121" t="s">
        <v>27</v>
      </c>
    </row>
    <row r="122" spans="1:11">
      <c r="A122" s="2" t="s">
        <v>19</v>
      </c>
      <c r="B122" t="s">
        <v>20</v>
      </c>
      <c r="C122">
        <v>15</v>
      </c>
      <c r="D122" t="s">
        <v>1</v>
      </c>
      <c r="E122" t="s">
        <v>599</v>
      </c>
      <c r="F122" t="s">
        <v>600</v>
      </c>
      <c r="G122" s="1">
        <v>43432</v>
      </c>
      <c r="H122">
        <v>1029140</v>
      </c>
      <c r="I122">
        <f t="shared" si="1"/>
        <v>1029.1400000000001</v>
      </c>
      <c r="J122" t="s">
        <v>21</v>
      </c>
      <c r="K122" t="s">
        <v>27</v>
      </c>
    </row>
    <row r="123" spans="1:11">
      <c r="A123" s="2" t="s">
        <v>19</v>
      </c>
      <c r="B123" t="s">
        <v>20</v>
      </c>
      <c r="C123">
        <v>15</v>
      </c>
      <c r="D123" t="s">
        <v>1</v>
      </c>
      <c r="E123" t="s">
        <v>600</v>
      </c>
      <c r="F123" t="s">
        <v>601</v>
      </c>
      <c r="G123" s="1">
        <v>43433</v>
      </c>
      <c r="H123">
        <v>1029538</v>
      </c>
      <c r="I123">
        <f t="shared" si="1"/>
        <v>1029.538</v>
      </c>
      <c r="J123" t="s">
        <v>21</v>
      </c>
      <c r="K123" t="s">
        <v>27</v>
      </c>
    </row>
    <row r="124" spans="1:11">
      <c r="A124" s="2" t="s">
        <v>19</v>
      </c>
      <c r="B124" t="s">
        <v>20</v>
      </c>
      <c r="C124">
        <v>15</v>
      </c>
      <c r="D124" t="s">
        <v>1</v>
      </c>
      <c r="E124" t="s">
        <v>601</v>
      </c>
      <c r="F124" t="s">
        <v>602</v>
      </c>
      <c r="G124" s="1">
        <v>43434</v>
      </c>
      <c r="H124">
        <v>1029870</v>
      </c>
      <c r="I124">
        <f t="shared" si="1"/>
        <v>1029.8699999999999</v>
      </c>
      <c r="J124" t="s">
        <v>21</v>
      </c>
      <c r="K124" t="s">
        <v>27</v>
      </c>
    </row>
    <row r="125" spans="1:11">
      <c r="A125" s="2" t="s">
        <v>19</v>
      </c>
      <c r="B125" t="s">
        <v>20</v>
      </c>
      <c r="C125">
        <v>15</v>
      </c>
      <c r="D125" t="s">
        <v>1</v>
      </c>
      <c r="E125" t="s">
        <v>602</v>
      </c>
      <c r="F125" t="s">
        <v>603</v>
      </c>
      <c r="G125" s="1">
        <v>43435</v>
      </c>
      <c r="H125">
        <v>1028476</v>
      </c>
      <c r="I125">
        <f t="shared" si="1"/>
        <v>1028.4760000000001</v>
      </c>
      <c r="J125" t="s">
        <v>21</v>
      </c>
      <c r="K125" t="s">
        <v>27</v>
      </c>
    </row>
    <row r="126" spans="1:11">
      <c r="A126" s="2" t="s">
        <v>19</v>
      </c>
      <c r="B126" t="s">
        <v>20</v>
      </c>
      <c r="C126">
        <v>15</v>
      </c>
      <c r="D126" t="s">
        <v>1</v>
      </c>
      <c r="E126" t="s">
        <v>603</v>
      </c>
      <c r="F126" t="s">
        <v>604</v>
      </c>
      <c r="G126" s="1">
        <v>43436</v>
      </c>
      <c r="H126">
        <v>1024829</v>
      </c>
      <c r="I126">
        <f t="shared" si="1"/>
        <v>1024.829</v>
      </c>
      <c r="J126" t="s">
        <v>21</v>
      </c>
      <c r="K126" t="s">
        <v>27</v>
      </c>
    </row>
    <row r="127" spans="1:11">
      <c r="A127" s="2" t="s">
        <v>19</v>
      </c>
      <c r="B127" t="s">
        <v>20</v>
      </c>
      <c r="C127">
        <v>15</v>
      </c>
      <c r="D127" t="s">
        <v>1</v>
      </c>
      <c r="E127" t="s">
        <v>604</v>
      </c>
      <c r="F127" t="s">
        <v>605</v>
      </c>
      <c r="G127" s="1">
        <v>43437</v>
      </c>
      <c r="H127">
        <v>1020993</v>
      </c>
      <c r="I127">
        <f t="shared" si="1"/>
        <v>1020.9930000000001</v>
      </c>
      <c r="J127" t="s">
        <v>21</v>
      </c>
      <c r="K127" t="s">
        <v>27</v>
      </c>
    </row>
    <row r="128" spans="1:11">
      <c r="A128" s="2" t="s">
        <v>19</v>
      </c>
      <c r="B128" t="s">
        <v>20</v>
      </c>
      <c r="C128">
        <v>15</v>
      </c>
      <c r="D128" t="s">
        <v>1</v>
      </c>
      <c r="E128" t="s">
        <v>605</v>
      </c>
      <c r="F128" t="s">
        <v>606</v>
      </c>
      <c r="G128" s="1">
        <v>43438</v>
      </c>
      <c r="H128">
        <v>1018221</v>
      </c>
      <c r="I128">
        <f t="shared" si="1"/>
        <v>1018.221</v>
      </c>
      <c r="J128" t="s">
        <v>21</v>
      </c>
      <c r="K128" t="s">
        <v>27</v>
      </c>
    </row>
    <row r="129" spans="1:11">
      <c r="A129" s="2" t="s">
        <v>19</v>
      </c>
      <c r="B129" t="s">
        <v>20</v>
      </c>
      <c r="C129">
        <v>15</v>
      </c>
      <c r="D129" t="s">
        <v>1</v>
      </c>
      <c r="E129" t="s">
        <v>606</v>
      </c>
      <c r="F129" t="s">
        <v>607</v>
      </c>
      <c r="G129" s="1">
        <v>43439</v>
      </c>
      <c r="H129">
        <v>1015718</v>
      </c>
      <c r="I129">
        <f t="shared" si="1"/>
        <v>1015.718</v>
      </c>
      <c r="J129" t="s">
        <v>21</v>
      </c>
      <c r="K129" t="s">
        <v>27</v>
      </c>
    </row>
    <row r="130" spans="1:11">
      <c r="A130" s="2" t="s">
        <v>19</v>
      </c>
      <c r="B130" t="s">
        <v>20</v>
      </c>
      <c r="C130">
        <v>15</v>
      </c>
      <c r="D130" t="s">
        <v>1</v>
      </c>
      <c r="E130" t="s">
        <v>607</v>
      </c>
      <c r="F130" t="s">
        <v>608</v>
      </c>
      <c r="G130" s="1">
        <v>43440</v>
      </c>
      <c r="H130">
        <v>1014664</v>
      </c>
      <c r="I130">
        <f t="shared" si="1"/>
        <v>1014.664</v>
      </c>
      <c r="J130" t="s">
        <v>21</v>
      </c>
      <c r="K130" t="s">
        <v>27</v>
      </c>
    </row>
    <row r="131" spans="1:11">
      <c r="A131" s="2" t="s">
        <v>19</v>
      </c>
      <c r="B131" t="s">
        <v>20</v>
      </c>
      <c r="C131">
        <v>15</v>
      </c>
      <c r="D131" t="s">
        <v>1</v>
      </c>
      <c r="E131" t="s">
        <v>608</v>
      </c>
      <c r="F131" t="s">
        <v>609</v>
      </c>
      <c r="G131" s="1">
        <v>43441</v>
      </c>
      <c r="H131">
        <v>1014204</v>
      </c>
      <c r="I131">
        <f t="shared" ref="I131:I194" si="2">H131/1000</f>
        <v>1014.204</v>
      </c>
      <c r="J131" t="s">
        <v>21</v>
      </c>
      <c r="K131" t="s">
        <v>27</v>
      </c>
    </row>
    <row r="132" spans="1:11">
      <c r="A132" s="2" t="s">
        <v>19</v>
      </c>
      <c r="B132" t="s">
        <v>20</v>
      </c>
      <c r="C132">
        <v>15</v>
      </c>
      <c r="D132" t="s">
        <v>1</v>
      </c>
      <c r="E132" t="s">
        <v>609</v>
      </c>
      <c r="F132" t="s">
        <v>610</v>
      </c>
      <c r="G132" s="1">
        <v>43442</v>
      </c>
      <c r="H132">
        <v>1011379</v>
      </c>
      <c r="I132">
        <f t="shared" si="2"/>
        <v>1011.379</v>
      </c>
      <c r="J132" t="s">
        <v>21</v>
      </c>
      <c r="K132" t="s">
        <v>27</v>
      </c>
    </row>
    <row r="133" spans="1:11">
      <c r="A133" s="2" t="s">
        <v>19</v>
      </c>
      <c r="B133" t="s">
        <v>20</v>
      </c>
      <c r="C133">
        <v>15</v>
      </c>
      <c r="D133" t="s">
        <v>1</v>
      </c>
      <c r="E133" t="s">
        <v>610</v>
      </c>
      <c r="F133" t="s">
        <v>611</v>
      </c>
      <c r="G133" s="1">
        <v>43443</v>
      </c>
      <c r="H133">
        <v>1008625</v>
      </c>
      <c r="I133">
        <f t="shared" si="2"/>
        <v>1008.625</v>
      </c>
      <c r="J133" t="s">
        <v>21</v>
      </c>
      <c r="K133" t="s">
        <v>27</v>
      </c>
    </row>
    <row r="134" spans="1:11">
      <c r="A134" s="2" t="s">
        <v>19</v>
      </c>
      <c r="B134" t="s">
        <v>20</v>
      </c>
      <c r="C134">
        <v>15</v>
      </c>
      <c r="D134" t="s">
        <v>1</v>
      </c>
      <c r="E134" t="s">
        <v>611</v>
      </c>
      <c r="F134" t="s">
        <v>612</v>
      </c>
      <c r="G134" s="1">
        <v>43444</v>
      </c>
      <c r="H134">
        <v>1006333</v>
      </c>
      <c r="I134">
        <f t="shared" si="2"/>
        <v>1006.333</v>
      </c>
      <c r="J134" t="s">
        <v>21</v>
      </c>
      <c r="K134" t="s">
        <v>27</v>
      </c>
    </row>
    <row r="135" spans="1:11">
      <c r="A135" s="2" t="s">
        <v>19</v>
      </c>
      <c r="B135" t="s">
        <v>20</v>
      </c>
      <c r="C135">
        <v>15</v>
      </c>
      <c r="D135" t="s">
        <v>1</v>
      </c>
      <c r="E135" t="s">
        <v>612</v>
      </c>
      <c r="F135" t="s">
        <v>613</v>
      </c>
      <c r="G135" s="1">
        <v>43445</v>
      </c>
      <c r="H135">
        <v>1003785</v>
      </c>
      <c r="I135">
        <f t="shared" si="2"/>
        <v>1003.785</v>
      </c>
      <c r="J135" t="s">
        <v>21</v>
      </c>
      <c r="K135" t="s">
        <v>27</v>
      </c>
    </row>
    <row r="136" spans="1:11">
      <c r="A136" s="2" t="s">
        <v>19</v>
      </c>
      <c r="B136" t="s">
        <v>20</v>
      </c>
      <c r="C136">
        <v>15</v>
      </c>
      <c r="D136" t="s">
        <v>1</v>
      </c>
      <c r="E136" t="s">
        <v>613</v>
      </c>
      <c r="F136" t="s">
        <v>614</v>
      </c>
      <c r="G136" s="1">
        <v>43446</v>
      </c>
      <c r="H136">
        <v>1001240</v>
      </c>
      <c r="I136">
        <f t="shared" si="2"/>
        <v>1001.24</v>
      </c>
      <c r="J136" t="s">
        <v>21</v>
      </c>
      <c r="K136" t="s">
        <v>27</v>
      </c>
    </row>
    <row r="137" spans="1:11">
      <c r="A137" s="2" t="s">
        <v>19</v>
      </c>
      <c r="B137" t="s">
        <v>20</v>
      </c>
      <c r="C137">
        <v>15</v>
      </c>
      <c r="D137" t="s">
        <v>1</v>
      </c>
      <c r="E137" t="s">
        <v>614</v>
      </c>
      <c r="F137" t="s">
        <v>615</v>
      </c>
      <c r="G137" s="1">
        <v>43447</v>
      </c>
      <c r="H137">
        <v>999937</v>
      </c>
      <c r="I137">
        <f t="shared" si="2"/>
        <v>999.93700000000001</v>
      </c>
      <c r="J137" t="s">
        <v>21</v>
      </c>
      <c r="K137" t="s">
        <v>27</v>
      </c>
    </row>
    <row r="138" spans="1:11">
      <c r="A138" s="2" t="s">
        <v>19</v>
      </c>
      <c r="B138" t="s">
        <v>20</v>
      </c>
      <c r="C138">
        <v>15</v>
      </c>
      <c r="D138" t="s">
        <v>1</v>
      </c>
      <c r="E138" t="s">
        <v>615</v>
      </c>
      <c r="F138" t="s">
        <v>616</v>
      </c>
      <c r="G138" s="1">
        <v>43448</v>
      </c>
      <c r="H138">
        <v>997724</v>
      </c>
      <c r="I138">
        <f t="shared" si="2"/>
        <v>997.72400000000005</v>
      </c>
      <c r="J138" t="s">
        <v>21</v>
      </c>
      <c r="K138" t="s">
        <v>27</v>
      </c>
    </row>
    <row r="139" spans="1:11">
      <c r="A139" s="2" t="s">
        <v>19</v>
      </c>
      <c r="B139" t="s">
        <v>20</v>
      </c>
      <c r="C139">
        <v>15</v>
      </c>
      <c r="D139" t="s">
        <v>1</v>
      </c>
      <c r="E139" t="s">
        <v>616</v>
      </c>
      <c r="F139" t="s">
        <v>617</v>
      </c>
      <c r="G139" s="1">
        <v>43449</v>
      </c>
      <c r="H139">
        <v>997204</v>
      </c>
      <c r="I139">
        <f t="shared" si="2"/>
        <v>997.20399999999995</v>
      </c>
      <c r="J139" t="s">
        <v>21</v>
      </c>
      <c r="K139" t="s">
        <v>27</v>
      </c>
    </row>
    <row r="140" spans="1:11">
      <c r="A140" s="2" t="s">
        <v>19</v>
      </c>
      <c r="B140" t="s">
        <v>20</v>
      </c>
      <c r="C140">
        <v>15</v>
      </c>
      <c r="D140" t="s">
        <v>1</v>
      </c>
      <c r="E140" t="s">
        <v>617</v>
      </c>
      <c r="F140" t="s">
        <v>618</v>
      </c>
      <c r="G140" s="1">
        <v>43450</v>
      </c>
      <c r="H140">
        <v>1000523</v>
      </c>
      <c r="I140">
        <f t="shared" si="2"/>
        <v>1000.523</v>
      </c>
      <c r="J140" t="s">
        <v>21</v>
      </c>
      <c r="K140" t="s">
        <v>27</v>
      </c>
    </row>
    <row r="141" spans="1:11">
      <c r="A141" s="2" t="s">
        <v>19</v>
      </c>
      <c r="B141" t="s">
        <v>20</v>
      </c>
      <c r="C141">
        <v>15</v>
      </c>
      <c r="D141" t="s">
        <v>1</v>
      </c>
      <c r="E141" t="s">
        <v>618</v>
      </c>
      <c r="F141" t="s">
        <v>619</v>
      </c>
      <c r="G141" s="1">
        <v>43451</v>
      </c>
      <c r="H141">
        <v>1007250</v>
      </c>
      <c r="I141">
        <f t="shared" si="2"/>
        <v>1007.25</v>
      </c>
      <c r="J141" t="s">
        <v>21</v>
      </c>
      <c r="K141" t="s">
        <v>27</v>
      </c>
    </row>
    <row r="142" spans="1:11">
      <c r="A142" s="2" t="s">
        <v>19</v>
      </c>
      <c r="B142" t="s">
        <v>20</v>
      </c>
      <c r="C142">
        <v>15</v>
      </c>
      <c r="D142" t="s">
        <v>1</v>
      </c>
      <c r="E142" t="s">
        <v>619</v>
      </c>
      <c r="F142" t="s">
        <v>620</v>
      </c>
      <c r="G142" s="1">
        <v>43452</v>
      </c>
      <c r="H142">
        <v>1010329</v>
      </c>
      <c r="I142">
        <f t="shared" si="2"/>
        <v>1010.329</v>
      </c>
      <c r="J142" t="s">
        <v>21</v>
      </c>
      <c r="K142" t="s">
        <v>27</v>
      </c>
    </row>
    <row r="143" spans="1:11">
      <c r="A143" s="2" t="s">
        <v>19</v>
      </c>
      <c r="B143" t="s">
        <v>20</v>
      </c>
      <c r="C143">
        <v>15</v>
      </c>
      <c r="D143" t="s">
        <v>1</v>
      </c>
      <c r="E143" t="s">
        <v>620</v>
      </c>
      <c r="F143" t="s">
        <v>621</v>
      </c>
      <c r="G143" s="1">
        <v>43453</v>
      </c>
      <c r="H143">
        <v>1011970</v>
      </c>
      <c r="I143">
        <f t="shared" si="2"/>
        <v>1011.97</v>
      </c>
      <c r="J143" t="s">
        <v>21</v>
      </c>
      <c r="K143" t="s">
        <v>27</v>
      </c>
    </row>
    <row r="144" spans="1:11">
      <c r="A144" s="2" t="s">
        <v>19</v>
      </c>
      <c r="B144" t="s">
        <v>20</v>
      </c>
      <c r="C144">
        <v>15</v>
      </c>
      <c r="D144" t="s">
        <v>1</v>
      </c>
      <c r="E144" t="s">
        <v>621</v>
      </c>
      <c r="F144" t="s">
        <v>622</v>
      </c>
      <c r="G144" s="1">
        <v>43454</v>
      </c>
      <c r="H144">
        <v>1011378</v>
      </c>
      <c r="I144">
        <f t="shared" si="2"/>
        <v>1011.378</v>
      </c>
      <c r="J144" t="s">
        <v>1213</v>
      </c>
      <c r="K144" t="s">
        <v>27</v>
      </c>
    </row>
    <row r="145" spans="1:11">
      <c r="A145" s="2" t="s">
        <v>19</v>
      </c>
      <c r="B145" t="s">
        <v>20</v>
      </c>
      <c r="C145">
        <v>15</v>
      </c>
      <c r="D145" t="s">
        <v>1</v>
      </c>
      <c r="E145" t="s">
        <v>622</v>
      </c>
      <c r="F145" t="s">
        <v>622</v>
      </c>
      <c r="G145" s="1">
        <v>43455</v>
      </c>
      <c r="H145">
        <v>1010785</v>
      </c>
      <c r="I145">
        <f t="shared" si="2"/>
        <v>1010.785</v>
      </c>
      <c r="J145" t="s">
        <v>1212</v>
      </c>
      <c r="K145" t="s">
        <v>27</v>
      </c>
    </row>
    <row r="146" spans="1:11">
      <c r="A146" s="2" t="s">
        <v>19</v>
      </c>
      <c r="B146" t="s">
        <v>20</v>
      </c>
      <c r="C146">
        <v>15</v>
      </c>
      <c r="D146" t="s">
        <v>1</v>
      </c>
      <c r="E146" t="s">
        <v>623</v>
      </c>
      <c r="F146" t="s">
        <v>623</v>
      </c>
      <c r="G146" s="1">
        <v>43456</v>
      </c>
      <c r="H146">
        <v>1011506</v>
      </c>
      <c r="I146">
        <f t="shared" si="2"/>
        <v>1011.506</v>
      </c>
      <c r="J146" t="s">
        <v>1212</v>
      </c>
      <c r="K146" t="s">
        <v>27</v>
      </c>
    </row>
    <row r="147" spans="1:11">
      <c r="A147" s="2" t="s">
        <v>19</v>
      </c>
      <c r="B147" t="s">
        <v>20</v>
      </c>
      <c r="C147">
        <v>15</v>
      </c>
      <c r="D147" t="s">
        <v>1</v>
      </c>
      <c r="E147" t="s">
        <v>624</v>
      </c>
      <c r="F147" t="s">
        <v>624</v>
      </c>
      <c r="G147" s="1">
        <v>43457</v>
      </c>
      <c r="H147">
        <v>1012294</v>
      </c>
      <c r="I147">
        <f t="shared" si="2"/>
        <v>1012.294</v>
      </c>
      <c r="J147" t="s">
        <v>1212</v>
      </c>
      <c r="K147" t="s">
        <v>27</v>
      </c>
    </row>
    <row r="148" spans="1:11">
      <c r="A148" s="2" t="s">
        <v>19</v>
      </c>
      <c r="B148" t="s">
        <v>20</v>
      </c>
      <c r="C148">
        <v>15</v>
      </c>
      <c r="D148" t="s">
        <v>1</v>
      </c>
      <c r="E148" t="s">
        <v>625</v>
      </c>
      <c r="F148" t="s">
        <v>626</v>
      </c>
      <c r="G148" s="1">
        <v>43458</v>
      </c>
      <c r="H148">
        <v>1017232</v>
      </c>
      <c r="I148">
        <f t="shared" si="2"/>
        <v>1017.232</v>
      </c>
      <c r="J148" t="s">
        <v>21</v>
      </c>
      <c r="K148" t="s">
        <v>27</v>
      </c>
    </row>
    <row r="149" spans="1:11">
      <c r="A149" s="2" t="s">
        <v>19</v>
      </c>
      <c r="B149" t="s">
        <v>20</v>
      </c>
      <c r="C149">
        <v>15</v>
      </c>
      <c r="D149" t="s">
        <v>1</v>
      </c>
      <c r="E149" t="s">
        <v>626</v>
      </c>
      <c r="F149" t="s">
        <v>627</v>
      </c>
      <c r="G149" s="1">
        <v>43459</v>
      </c>
      <c r="H149">
        <v>1023505</v>
      </c>
      <c r="I149">
        <f t="shared" si="2"/>
        <v>1023.505</v>
      </c>
      <c r="J149" t="s">
        <v>21</v>
      </c>
      <c r="K149" t="s">
        <v>27</v>
      </c>
    </row>
    <row r="150" spans="1:11">
      <c r="A150" s="2" t="s">
        <v>19</v>
      </c>
      <c r="B150" t="s">
        <v>20</v>
      </c>
      <c r="C150">
        <v>15</v>
      </c>
      <c r="D150" t="s">
        <v>1</v>
      </c>
      <c r="E150" t="s">
        <v>627</v>
      </c>
      <c r="F150" t="s">
        <v>628</v>
      </c>
      <c r="G150" s="1">
        <v>43460</v>
      </c>
      <c r="H150">
        <v>1025823</v>
      </c>
      <c r="I150">
        <f t="shared" si="2"/>
        <v>1025.8230000000001</v>
      </c>
      <c r="J150" t="s">
        <v>21</v>
      </c>
      <c r="K150" t="s">
        <v>27</v>
      </c>
    </row>
    <row r="151" spans="1:11">
      <c r="A151" s="2" t="s">
        <v>19</v>
      </c>
      <c r="B151" t="s">
        <v>20</v>
      </c>
      <c r="C151">
        <v>15</v>
      </c>
      <c r="D151" t="s">
        <v>1</v>
      </c>
      <c r="E151" t="s">
        <v>628</v>
      </c>
      <c r="F151" t="s">
        <v>629</v>
      </c>
      <c r="G151" s="1">
        <v>43461</v>
      </c>
      <c r="H151">
        <v>1027414</v>
      </c>
      <c r="I151">
        <f t="shared" si="2"/>
        <v>1027.414</v>
      </c>
      <c r="J151" t="s">
        <v>21</v>
      </c>
      <c r="K151" t="s">
        <v>27</v>
      </c>
    </row>
    <row r="152" spans="1:11">
      <c r="A152" s="2" t="s">
        <v>19</v>
      </c>
      <c r="B152" t="s">
        <v>20</v>
      </c>
      <c r="C152">
        <v>15</v>
      </c>
      <c r="D152" t="s">
        <v>1</v>
      </c>
      <c r="E152" t="s">
        <v>629</v>
      </c>
      <c r="F152" t="s">
        <v>630</v>
      </c>
      <c r="G152" s="1">
        <v>43462</v>
      </c>
      <c r="H152">
        <v>1028874</v>
      </c>
      <c r="I152">
        <f t="shared" si="2"/>
        <v>1028.874</v>
      </c>
      <c r="J152" t="s">
        <v>21</v>
      </c>
      <c r="K152" t="s">
        <v>27</v>
      </c>
    </row>
    <row r="153" spans="1:11">
      <c r="A153" s="2" t="s">
        <v>19</v>
      </c>
      <c r="B153" t="s">
        <v>20</v>
      </c>
      <c r="C153">
        <v>15</v>
      </c>
      <c r="D153" t="s">
        <v>1</v>
      </c>
      <c r="E153" t="s">
        <v>630</v>
      </c>
      <c r="F153" t="s">
        <v>631</v>
      </c>
      <c r="G153" s="1">
        <v>43463</v>
      </c>
      <c r="H153">
        <v>1029870</v>
      </c>
      <c r="I153">
        <f t="shared" si="2"/>
        <v>1029.8699999999999</v>
      </c>
      <c r="J153" t="s">
        <v>21</v>
      </c>
      <c r="K153" t="s">
        <v>27</v>
      </c>
    </row>
    <row r="154" spans="1:11">
      <c r="A154" s="2" t="s">
        <v>19</v>
      </c>
      <c r="B154" t="s">
        <v>20</v>
      </c>
      <c r="C154">
        <v>15</v>
      </c>
      <c r="D154" t="s">
        <v>1</v>
      </c>
      <c r="E154" t="s">
        <v>631</v>
      </c>
      <c r="F154" t="s">
        <v>632</v>
      </c>
      <c r="G154" s="1">
        <v>43464</v>
      </c>
      <c r="H154">
        <v>1030934</v>
      </c>
      <c r="I154">
        <f t="shared" si="2"/>
        <v>1030.934</v>
      </c>
      <c r="J154" t="s">
        <v>21</v>
      </c>
      <c r="K154" t="s">
        <v>27</v>
      </c>
    </row>
    <row r="155" spans="1:11">
      <c r="A155" s="2" t="s">
        <v>19</v>
      </c>
      <c r="B155" t="s">
        <v>20</v>
      </c>
      <c r="C155">
        <v>15</v>
      </c>
      <c r="D155" t="s">
        <v>1</v>
      </c>
      <c r="E155" t="s">
        <v>632</v>
      </c>
      <c r="F155" t="s">
        <v>633</v>
      </c>
      <c r="G155" s="1">
        <v>43465</v>
      </c>
      <c r="H155">
        <v>1031666</v>
      </c>
      <c r="I155">
        <f t="shared" si="2"/>
        <v>1031.6659999999999</v>
      </c>
      <c r="J155" t="s">
        <v>21</v>
      </c>
      <c r="K155" t="s">
        <v>27</v>
      </c>
    </row>
    <row r="156" spans="1:11">
      <c r="A156" s="2" t="s">
        <v>19</v>
      </c>
      <c r="B156" t="s">
        <v>20</v>
      </c>
      <c r="C156">
        <v>15</v>
      </c>
      <c r="D156" t="s">
        <v>1</v>
      </c>
      <c r="E156" t="s">
        <v>633</v>
      </c>
      <c r="F156" t="s">
        <v>634</v>
      </c>
      <c r="G156" s="1">
        <v>43466</v>
      </c>
      <c r="H156">
        <v>1032331</v>
      </c>
      <c r="I156">
        <f t="shared" si="2"/>
        <v>1032.3309999999999</v>
      </c>
      <c r="J156" t="s">
        <v>21</v>
      </c>
      <c r="K156" t="s">
        <v>27</v>
      </c>
    </row>
    <row r="157" spans="1:11">
      <c r="A157" s="2" t="s">
        <v>19</v>
      </c>
      <c r="B157" t="s">
        <v>20</v>
      </c>
      <c r="C157">
        <v>15</v>
      </c>
      <c r="D157" t="s">
        <v>1</v>
      </c>
      <c r="E157" t="s">
        <v>634</v>
      </c>
      <c r="F157" t="s">
        <v>635</v>
      </c>
      <c r="G157" s="1">
        <v>43467</v>
      </c>
      <c r="H157">
        <v>1032597</v>
      </c>
      <c r="I157">
        <f t="shared" si="2"/>
        <v>1032.597</v>
      </c>
      <c r="J157" t="s">
        <v>21</v>
      </c>
      <c r="K157" t="s">
        <v>27</v>
      </c>
    </row>
    <row r="158" spans="1:11">
      <c r="A158" s="2" t="s">
        <v>19</v>
      </c>
      <c r="B158" t="s">
        <v>20</v>
      </c>
      <c r="C158">
        <v>15</v>
      </c>
      <c r="D158" t="s">
        <v>1</v>
      </c>
      <c r="E158" t="s">
        <v>635</v>
      </c>
      <c r="F158" t="s">
        <v>636</v>
      </c>
      <c r="G158" s="1">
        <v>43468</v>
      </c>
      <c r="H158">
        <v>1032997</v>
      </c>
      <c r="I158">
        <f t="shared" si="2"/>
        <v>1032.9970000000001</v>
      </c>
      <c r="J158" t="s">
        <v>21</v>
      </c>
      <c r="K158" t="s">
        <v>27</v>
      </c>
    </row>
    <row r="159" spans="1:11">
      <c r="A159" s="2" t="s">
        <v>19</v>
      </c>
      <c r="B159" t="s">
        <v>20</v>
      </c>
      <c r="C159">
        <v>15</v>
      </c>
      <c r="D159" t="s">
        <v>1</v>
      </c>
      <c r="E159" t="s">
        <v>636</v>
      </c>
      <c r="F159" t="s">
        <v>637</v>
      </c>
      <c r="G159" s="1">
        <v>43469</v>
      </c>
      <c r="H159">
        <v>1033397</v>
      </c>
      <c r="I159">
        <f t="shared" si="2"/>
        <v>1033.3969999999999</v>
      </c>
      <c r="J159" t="s">
        <v>21</v>
      </c>
      <c r="K159" t="s">
        <v>27</v>
      </c>
    </row>
    <row r="160" spans="1:11">
      <c r="A160" s="2" t="s">
        <v>19</v>
      </c>
      <c r="B160" t="s">
        <v>20</v>
      </c>
      <c r="C160">
        <v>15</v>
      </c>
      <c r="D160" t="s">
        <v>1</v>
      </c>
      <c r="E160" t="s">
        <v>637</v>
      </c>
      <c r="F160" t="s">
        <v>638</v>
      </c>
      <c r="G160" s="1">
        <v>43470</v>
      </c>
      <c r="H160">
        <v>1034663</v>
      </c>
      <c r="I160">
        <f t="shared" si="2"/>
        <v>1034.663</v>
      </c>
      <c r="J160" t="s">
        <v>21</v>
      </c>
      <c r="K160" t="s">
        <v>27</v>
      </c>
    </row>
    <row r="161" spans="1:11">
      <c r="A161" s="2" t="s">
        <v>19</v>
      </c>
      <c r="B161" t="s">
        <v>20</v>
      </c>
      <c r="C161">
        <v>15</v>
      </c>
      <c r="D161" t="s">
        <v>1</v>
      </c>
      <c r="E161" t="s">
        <v>638</v>
      </c>
      <c r="F161" t="s">
        <v>639</v>
      </c>
      <c r="G161" s="1">
        <v>43471</v>
      </c>
      <c r="H161">
        <v>1038935</v>
      </c>
      <c r="I161">
        <f t="shared" si="2"/>
        <v>1038.9349999999999</v>
      </c>
      <c r="J161" t="s">
        <v>21</v>
      </c>
      <c r="K161" t="s">
        <v>27</v>
      </c>
    </row>
    <row r="162" spans="1:11">
      <c r="A162" s="2" t="s">
        <v>19</v>
      </c>
      <c r="B162" t="s">
        <v>20</v>
      </c>
      <c r="C162">
        <v>15</v>
      </c>
      <c r="D162" t="s">
        <v>1</v>
      </c>
      <c r="E162" t="s">
        <v>639</v>
      </c>
      <c r="F162" t="s">
        <v>640</v>
      </c>
      <c r="G162" s="1">
        <v>43472</v>
      </c>
      <c r="H162">
        <v>1043755</v>
      </c>
      <c r="I162">
        <f t="shared" si="2"/>
        <v>1043.7550000000001</v>
      </c>
      <c r="J162" t="s">
        <v>21</v>
      </c>
      <c r="K162" t="s">
        <v>27</v>
      </c>
    </row>
    <row r="163" spans="1:11">
      <c r="A163" s="2" t="s">
        <v>19</v>
      </c>
      <c r="B163" t="s">
        <v>20</v>
      </c>
      <c r="C163">
        <v>15</v>
      </c>
      <c r="D163" t="s">
        <v>1</v>
      </c>
      <c r="E163" t="s">
        <v>640</v>
      </c>
      <c r="F163" t="s">
        <v>641</v>
      </c>
      <c r="G163" s="1">
        <v>43473</v>
      </c>
      <c r="H163">
        <v>1047112</v>
      </c>
      <c r="I163">
        <f t="shared" si="2"/>
        <v>1047.1120000000001</v>
      </c>
      <c r="J163" t="s">
        <v>21</v>
      </c>
      <c r="K163" t="s">
        <v>27</v>
      </c>
    </row>
    <row r="164" spans="1:11">
      <c r="A164" s="2" t="s">
        <v>19</v>
      </c>
      <c r="B164" t="s">
        <v>20</v>
      </c>
      <c r="C164">
        <v>15</v>
      </c>
      <c r="D164" t="s">
        <v>1</v>
      </c>
      <c r="E164" t="s">
        <v>641</v>
      </c>
      <c r="F164" t="s">
        <v>642</v>
      </c>
      <c r="G164" s="1">
        <v>43474</v>
      </c>
      <c r="H164">
        <v>1058648</v>
      </c>
      <c r="I164">
        <f t="shared" si="2"/>
        <v>1058.6479999999999</v>
      </c>
      <c r="J164" t="s">
        <v>21</v>
      </c>
      <c r="K164" t="s">
        <v>27</v>
      </c>
    </row>
    <row r="165" spans="1:11">
      <c r="A165" s="2" t="s">
        <v>19</v>
      </c>
      <c r="B165" t="s">
        <v>20</v>
      </c>
      <c r="C165">
        <v>15</v>
      </c>
      <c r="D165" t="s">
        <v>1</v>
      </c>
      <c r="E165" t="s">
        <v>642</v>
      </c>
      <c r="F165" t="s">
        <v>643</v>
      </c>
      <c r="G165" s="1">
        <v>43475</v>
      </c>
      <c r="H165">
        <v>1072595</v>
      </c>
      <c r="I165">
        <f t="shared" si="2"/>
        <v>1072.595</v>
      </c>
      <c r="J165" t="s">
        <v>21</v>
      </c>
      <c r="K165" t="s">
        <v>27</v>
      </c>
    </row>
    <row r="166" spans="1:11">
      <c r="A166" s="2" t="s">
        <v>19</v>
      </c>
      <c r="B166" t="s">
        <v>20</v>
      </c>
      <c r="C166">
        <v>15</v>
      </c>
      <c r="D166" t="s">
        <v>1</v>
      </c>
      <c r="E166" t="s">
        <v>643</v>
      </c>
      <c r="F166" t="s">
        <v>644</v>
      </c>
      <c r="G166" s="1">
        <v>43476</v>
      </c>
      <c r="H166">
        <v>1077387</v>
      </c>
      <c r="I166">
        <f t="shared" si="2"/>
        <v>1077.3869999999999</v>
      </c>
      <c r="J166" t="s">
        <v>21</v>
      </c>
      <c r="K166" t="s">
        <v>27</v>
      </c>
    </row>
    <row r="167" spans="1:11">
      <c r="A167" s="2" t="s">
        <v>19</v>
      </c>
      <c r="B167" t="s">
        <v>20</v>
      </c>
      <c r="C167">
        <v>15</v>
      </c>
      <c r="D167" t="s">
        <v>1</v>
      </c>
      <c r="E167" t="s">
        <v>644</v>
      </c>
      <c r="F167" t="s">
        <v>645</v>
      </c>
      <c r="G167" s="1">
        <v>43477</v>
      </c>
      <c r="H167">
        <v>1081437</v>
      </c>
      <c r="I167">
        <f t="shared" si="2"/>
        <v>1081.4369999999999</v>
      </c>
      <c r="J167" t="s">
        <v>21</v>
      </c>
      <c r="K167" t="s">
        <v>27</v>
      </c>
    </row>
    <row r="168" spans="1:11">
      <c r="A168" s="2" t="s">
        <v>19</v>
      </c>
      <c r="B168" t="s">
        <v>20</v>
      </c>
      <c r="C168">
        <v>15</v>
      </c>
      <c r="D168" t="s">
        <v>1</v>
      </c>
      <c r="E168" t="s">
        <v>645</v>
      </c>
      <c r="F168" t="s">
        <v>646</v>
      </c>
      <c r="G168" s="1">
        <v>43478</v>
      </c>
      <c r="H168">
        <v>1084809</v>
      </c>
      <c r="I168">
        <f t="shared" si="2"/>
        <v>1084.809</v>
      </c>
      <c r="J168" t="s">
        <v>21</v>
      </c>
      <c r="K168" t="s">
        <v>27</v>
      </c>
    </row>
    <row r="169" spans="1:11">
      <c r="A169" s="2" t="s">
        <v>19</v>
      </c>
      <c r="B169" t="s">
        <v>20</v>
      </c>
      <c r="C169">
        <v>15</v>
      </c>
      <c r="D169" t="s">
        <v>1</v>
      </c>
      <c r="E169" t="s">
        <v>646</v>
      </c>
      <c r="F169" t="s">
        <v>647</v>
      </c>
      <c r="G169" s="1">
        <v>43479</v>
      </c>
      <c r="H169">
        <v>1086187</v>
      </c>
      <c r="I169">
        <f t="shared" si="2"/>
        <v>1086.1869999999999</v>
      </c>
      <c r="J169" t="s">
        <v>21</v>
      </c>
      <c r="K169" t="s">
        <v>27</v>
      </c>
    </row>
    <row r="170" spans="1:11">
      <c r="A170" s="2" t="s">
        <v>19</v>
      </c>
      <c r="B170" t="s">
        <v>20</v>
      </c>
      <c r="C170">
        <v>15</v>
      </c>
      <c r="D170" t="s">
        <v>1</v>
      </c>
      <c r="E170" t="s">
        <v>647</v>
      </c>
      <c r="F170" t="s">
        <v>648</v>
      </c>
      <c r="G170" s="1">
        <v>43480</v>
      </c>
      <c r="H170">
        <v>1090053</v>
      </c>
      <c r="I170">
        <f t="shared" si="2"/>
        <v>1090.0530000000001</v>
      </c>
      <c r="J170" t="s">
        <v>21</v>
      </c>
      <c r="K170" t="s">
        <v>27</v>
      </c>
    </row>
    <row r="171" spans="1:11">
      <c r="A171" s="2" t="s">
        <v>19</v>
      </c>
      <c r="B171" t="s">
        <v>20</v>
      </c>
      <c r="C171">
        <v>15</v>
      </c>
      <c r="D171" t="s">
        <v>1</v>
      </c>
      <c r="E171" t="s">
        <v>648</v>
      </c>
      <c r="F171" t="s">
        <v>649</v>
      </c>
      <c r="G171" s="1">
        <v>43481</v>
      </c>
      <c r="H171">
        <v>1118300</v>
      </c>
      <c r="I171">
        <f t="shared" si="2"/>
        <v>1118.3</v>
      </c>
      <c r="J171" t="s">
        <v>21</v>
      </c>
      <c r="K171" t="s">
        <v>27</v>
      </c>
    </row>
    <row r="172" spans="1:11">
      <c r="A172" s="2" t="s">
        <v>19</v>
      </c>
      <c r="B172" t="s">
        <v>20</v>
      </c>
      <c r="C172">
        <v>15</v>
      </c>
      <c r="D172" t="s">
        <v>1</v>
      </c>
      <c r="E172" t="s">
        <v>649</v>
      </c>
      <c r="F172" t="s">
        <v>650</v>
      </c>
      <c r="G172" s="1">
        <v>43482</v>
      </c>
      <c r="H172">
        <v>1186141</v>
      </c>
      <c r="I172">
        <f t="shared" si="2"/>
        <v>1186.1410000000001</v>
      </c>
      <c r="J172" t="s">
        <v>21</v>
      </c>
      <c r="K172" t="s">
        <v>27</v>
      </c>
    </row>
    <row r="173" spans="1:11">
      <c r="A173" s="2" t="s">
        <v>19</v>
      </c>
      <c r="B173" t="s">
        <v>20</v>
      </c>
      <c r="C173">
        <v>15</v>
      </c>
      <c r="D173" t="s">
        <v>1</v>
      </c>
      <c r="E173" t="s">
        <v>650</v>
      </c>
      <c r="F173" t="s">
        <v>651</v>
      </c>
      <c r="G173" s="1">
        <v>43483</v>
      </c>
      <c r="H173">
        <v>1214482</v>
      </c>
      <c r="I173">
        <f t="shared" si="2"/>
        <v>1214.482</v>
      </c>
      <c r="J173" t="s">
        <v>21</v>
      </c>
      <c r="K173" t="s">
        <v>27</v>
      </c>
    </row>
    <row r="174" spans="1:11">
      <c r="A174" s="2" t="s">
        <v>19</v>
      </c>
      <c r="B174" t="s">
        <v>20</v>
      </c>
      <c r="C174">
        <v>15</v>
      </c>
      <c r="D174" t="s">
        <v>1</v>
      </c>
      <c r="E174" t="s">
        <v>651</v>
      </c>
      <c r="F174" t="s">
        <v>652</v>
      </c>
      <c r="G174" s="1">
        <v>43484</v>
      </c>
      <c r="H174">
        <v>1235807</v>
      </c>
      <c r="I174">
        <f t="shared" si="2"/>
        <v>1235.807</v>
      </c>
      <c r="J174" t="s">
        <v>21</v>
      </c>
      <c r="K174" t="s">
        <v>27</v>
      </c>
    </row>
    <row r="175" spans="1:11">
      <c r="A175" s="2" t="s">
        <v>19</v>
      </c>
      <c r="B175" t="s">
        <v>20</v>
      </c>
      <c r="C175">
        <v>15</v>
      </c>
      <c r="D175" t="s">
        <v>1</v>
      </c>
      <c r="E175" t="s">
        <v>652</v>
      </c>
      <c r="F175" t="s">
        <v>653</v>
      </c>
      <c r="G175" s="1">
        <v>43485</v>
      </c>
      <c r="H175">
        <v>1264657</v>
      </c>
      <c r="I175">
        <f t="shared" si="2"/>
        <v>1264.6569999999999</v>
      </c>
      <c r="J175" t="s">
        <v>21</v>
      </c>
      <c r="K175" t="s">
        <v>27</v>
      </c>
    </row>
    <row r="176" spans="1:11">
      <c r="A176" s="2" t="s">
        <v>19</v>
      </c>
      <c r="B176" t="s">
        <v>20</v>
      </c>
      <c r="C176">
        <v>15</v>
      </c>
      <c r="D176" t="s">
        <v>1</v>
      </c>
      <c r="E176" t="s">
        <v>653</v>
      </c>
      <c r="F176" t="s">
        <v>654</v>
      </c>
      <c r="G176" s="1">
        <v>43486</v>
      </c>
      <c r="H176">
        <v>1296544</v>
      </c>
      <c r="I176">
        <f t="shared" si="2"/>
        <v>1296.5440000000001</v>
      </c>
      <c r="J176" t="s">
        <v>21</v>
      </c>
      <c r="K176" t="s">
        <v>27</v>
      </c>
    </row>
    <row r="177" spans="1:11">
      <c r="A177" s="2" t="s">
        <v>19</v>
      </c>
      <c r="B177" t="s">
        <v>20</v>
      </c>
      <c r="C177">
        <v>15</v>
      </c>
      <c r="D177" t="s">
        <v>1</v>
      </c>
      <c r="E177" t="s">
        <v>654</v>
      </c>
      <c r="F177" t="s">
        <v>655</v>
      </c>
      <c r="G177" s="1">
        <v>43487</v>
      </c>
      <c r="H177">
        <v>1316076</v>
      </c>
      <c r="I177">
        <f t="shared" si="2"/>
        <v>1316.076</v>
      </c>
      <c r="J177" t="s">
        <v>21</v>
      </c>
      <c r="K177" t="s">
        <v>27</v>
      </c>
    </row>
    <row r="178" spans="1:11">
      <c r="A178" s="2" t="s">
        <v>19</v>
      </c>
      <c r="B178" t="s">
        <v>20</v>
      </c>
      <c r="C178">
        <v>15</v>
      </c>
      <c r="D178" t="s">
        <v>1</v>
      </c>
      <c r="E178" t="s">
        <v>655</v>
      </c>
      <c r="F178" t="s">
        <v>656</v>
      </c>
      <c r="G178" s="1">
        <v>43488</v>
      </c>
      <c r="H178">
        <v>1330637</v>
      </c>
      <c r="I178">
        <f t="shared" si="2"/>
        <v>1330.6369999999999</v>
      </c>
      <c r="J178" t="s">
        <v>21</v>
      </c>
      <c r="K178" t="s">
        <v>27</v>
      </c>
    </row>
    <row r="179" spans="1:11">
      <c r="A179" s="2" t="s">
        <v>19</v>
      </c>
      <c r="B179" t="s">
        <v>20</v>
      </c>
      <c r="C179">
        <v>15</v>
      </c>
      <c r="D179" t="s">
        <v>1</v>
      </c>
      <c r="E179" t="s">
        <v>656</v>
      </c>
      <c r="F179" t="s">
        <v>657</v>
      </c>
      <c r="G179" s="1">
        <v>43489</v>
      </c>
      <c r="H179">
        <v>1343228</v>
      </c>
      <c r="I179">
        <f t="shared" si="2"/>
        <v>1343.2280000000001</v>
      </c>
      <c r="J179" t="s">
        <v>21</v>
      </c>
      <c r="K179" t="s">
        <v>27</v>
      </c>
    </row>
    <row r="180" spans="1:11">
      <c r="A180" s="2" t="s">
        <v>19</v>
      </c>
      <c r="B180" t="s">
        <v>20</v>
      </c>
      <c r="C180">
        <v>15</v>
      </c>
      <c r="D180" t="s">
        <v>1</v>
      </c>
      <c r="E180" t="s">
        <v>657</v>
      </c>
      <c r="F180" t="s">
        <v>658</v>
      </c>
      <c r="G180" s="1">
        <v>43490</v>
      </c>
      <c r="H180">
        <v>1353808</v>
      </c>
      <c r="I180">
        <f t="shared" si="2"/>
        <v>1353.808</v>
      </c>
      <c r="J180" t="s">
        <v>21</v>
      </c>
      <c r="K180" t="s">
        <v>27</v>
      </c>
    </row>
    <row r="181" spans="1:11">
      <c r="A181" s="2" t="s">
        <v>19</v>
      </c>
      <c r="B181" t="s">
        <v>20</v>
      </c>
      <c r="C181">
        <v>15</v>
      </c>
      <c r="D181" t="s">
        <v>1</v>
      </c>
      <c r="E181" t="s">
        <v>658</v>
      </c>
      <c r="F181" t="s">
        <v>659</v>
      </c>
      <c r="G181" s="1">
        <v>43491</v>
      </c>
      <c r="H181">
        <v>1363153</v>
      </c>
      <c r="I181">
        <f t="shared" si="2"/>
        <v>1363.153</v>
      </c>
      <c r="J181" t="s">
        <v>21</v>
      </c>
      <c r="K181" t="s">
        <v>27</v>
      </c>
    </row>
    <row r="182" spans="1:11">
      <c r="A182" s="2" t="s">
        <v>19</v>
      </c>
      <c r="B182" t="s">
        <v>20</v>
      </c>
      <c r="C182">
        <v>15</v>
      </c>
      <c r="D182" t="s">
        <v>1</v>
      </c>
      <c r="E182" t="s">
        <v>659</v>
      </c>
      <c r="F182" t="s">
        <v>660</v>
      </c>
      <c r="G182" s="1">
        <v>43492</v>
      </c>
      <c r="H182">
        <v>1373434</v>
      </c>
      <c r="I182">
        <f t="shared" si="2"/>
        <v>1373.434</v>
      </c>
      <c r="J182" t="s">
        <v>21</v>
      </c>
      <c r="K182" t="s">
        <v>27</v>
      </c>
    </row>
    <row r="183" spans="1:11">
      <c r="A183" s="2" t="s">
        <v>19</v>
      </c>
      <c r="B183" t="s">
        <v>20</v>
      </c>
      <c r="C183">
        <v>15</v>
      </c>
      <c r="D183" t="s">
        <v>1</v>
      </c>
      <c r="E183" t="s">
        <v>660</v>
      </c>
      <c r="F183" t="s">
        <v>661</v>
      </c>
      <c r="G183" s="1">
        <v>43493</v>
      </c>
      <c r="H183">
        <v>1382382</v>
      </c>
      <c r="I183">
        <f t="shared" si="2"/>
        <v>1382.3820000000001</v>
      </c>
      <c r="J183" t="s">
        <v>21</v>
      </c>
      <c r="K183" t="s">
        <v>27</v>
      </c>
    </row>
    <row r="184" spans="1:11">
      <c r="A184" s="2" t="s">
        <v>19</v>
      </c>
      <c r="B184" t="s">
        <v>20</v>
      </c>
      <c r="C184">
        <v>15</v>
      </c>
      <c r="D184" t="s">
        <v>1</v>
      </c>
      <c r="E184" t="s">
        <v>661</v>
      </c>
      <c r="F184" t="s">
        <v>662</v>
      </c>
      <c r="G184" s="1">
        <v>43494</v>
      </c>
      <c r="H184">
        <v>1390060</v>
      </c>
      <c r="I184">
        <f t="shared" si="2"/>
        <v>1390.06</v>
      </c>
      <c r="J184" t="s">
        <v>21</v>
      </c>
      <c r="K184" t="s">
        <v>27</v>
      </c>
    </row>
    <row r="185" spans="1:11">
      <c r="A185" s="2" t="s">
        <v>19</v>
      </c>
      <c r="B185" t="s">
        <v>20</v>
      </c>
      <c r="C185">
        <v>15</v>
      </c>
      <c r="D185" t="s">
        <v>1</v>
      </c>
      <c r="E185" t="s">
        <v>662</v>
      </c>
      <c r="F185" t="s">
        <v>663</v>
      </c>
      <c r="G185" s="1">
        <v>43495</v>
      </c>
      <c r="H185">
        <v>1397192</v>
      </c>
      <c r="I185">
        <f t="shared" si="2"/>
        <v>1397.192</v>
      </c>
      <c r="J185" t="s">
        <v>21</v>
      </c>
      <c r="K185" t="s">
        <v>27</v>
      </c>
    </row>
    <row r="186" spans="1:11">
      <c r="A186" s="2" t="s">
        <v>19</v>
      </c>
      <c r="B186" t="s">
        <v>20</v>
      </c>
      <c r="C186">
        <v>15</v>
      </c>
      <c r="D186" t="s">
        <v>1</v>
      </c>
      <c r="E186" t="s">
        <v>663</v>
      </c>
      <c r="F186" t="s">
        <v>664</v>
      </c>
      <c r="G186" s="1">
        <v>43496</v>
      </c>
      <c r="H186">
        <v>1403938</v>
      </c>
      <c r="I186">
        <f t="shared" si="2"/>
        <v>1403.9380000000001</v>
      </c>
      <c r="J186" t="s">
        <v>21</v>
      </c>
      <c r="K186" t="s">
        <v>27</v>
      </c>
    </row>
    <row r="187" spans="1:11">
      <c r="A187" s="2" t="s">
        <v>19</v>
      </c>
      <c r="B187" t="s">
        <v>20</v>
      </c>
      <c r="C187">
        <v>15</v>
      </c>
      <c r="D187" t="s">
        <v>1</v>
      </c>
      <c r="E187" t="s">
        <v>664</v>
      </c>
      <c r="F187" t="s">
        <v>665</v>
      </c>
      <c r="G187" s="1">
        <v>43497</v>
      </c>
      <c r="H187">
        <v>1413187</v>
      </c>
      <c r="I187">
        <f t="shared" si="2"/>
        <v>1413.1869999999999</v>
      </c>
      <c r="J187" t="s">
        <v>21</v>
      </c>
      <c r="K187" t="s">
        <v>27</v>
      </c>
    </row>
    <row r="188" spans="1:11">
      <c r="A188" s="2" t="s">
        <v>19</v>
      </c>
      <c r="B188" t="s">
        <v>20</v>
      </c>
      <c r="C188">
        <v>15</v>
      </c>
      <c r="D188" t="s">
        <v>1</v>
      </c>
      <c r="E188" t="s">
        <v>665</v>
      </c>
      <c r="F188" t="s">
        <v>666</v>
      </c>
      <c r="G188" s="1">
        <v>43498</v>
      </c>
      <c r="H188">
        <v>1432062</v>
      </c>
      <c r="I188">
        <f t="shared" si="2"/>
        <v>1432.0619999999999</v>
      </c>
      <c r="J188" t="s">
        <v>21</v>
      </c>
      <c r="K188" t="s">
        <v>27</v>
      </c>
    </row>
    <row r="189" spans="1:11">
      <c r="A189" s="2" t="s">
        <v>19</v>
      </c>
      <c r="B189" t="s">
        <v>20</v>
      </c>
      <c r="C189">
        <v>15</v>
      </c>
      <c r="D189" t="s">
        <v>1</v>
      </c>
      <c r="E189" t="s">
        <v>666</v>
      </c>
      <c r="F189" t="s">
        <v>667</v>
      </c>
      <c r="G189" s="1">
        <v>43499</v>
      </c>
      <c r="H189">
        <v>1457272</v>
      </c>
      <c r="I189">
        <f t="shared" si="2"/>
        <v>1457.2719999999999</v>
      </c>
      <c r="J189" t="s">
        <v>21</v>
      </c>
      <c r="K189" t="s">
        <v>27</v>
      </c>
    </row>
    <row r="190" spans="1:11">
      <c r="A190" s="2" t="s">
        <v>19</v>
      </c>
      <c r="B190" t="s">
        <v>20</v>
      </c>
      <c r="C190">
        <v>15</v>
      </c>
      <c r="D190" t="s">
        <v>1</v>
      </c>
      <c r="E190" t="s">
        <v>667</v>
      </c>
      <c r="F190" t="s">
        <v>668</v>
      </c>
      <c r="G190" s="1">
        <v>43500</v>
      </c>
      <c r="H190">
        <v>1487929</v>
      </c>
      <c r="I190">
        <f t="shared" si="2"/>
        <v>1487.9290000000001</v>
      </c>
      <c r="J190" t="s">
        <v>21</v>
      </c>
      <c r="K190" t="s">
        <v>27</v>
      </c>
    </row>
    <row r="191" spans="1:11">
      <c r="A191" s="2" t="s">
        <v>19</v>
      </c>
      <c r="B191" t="s">
        <v>20</v>
      </c>
      <c r="C191">
        <v>15</v>
      </c>
      <c r="D191" t="s">
        <v>1</v>
      </c>
      <c r="E191" t="s">
        <v>668</v>
      </c>
      <c r="F191" t="s">
        <v>669</v>
      </c>
      <c r="G191" s="1">
        <v>43501</v>
      </c>
      <c r="H191">
        <v>1506450</v>
      </c>
      <c r="I191">
        <f t="shared" si="2"/>
        <v>1506.45</v>
      </c>
      <c r="J191" t="s">
        <v>21</v>
      </c>
      <c r="K191" t="s">
        <v>27</v>
      </c>
    </row>
    <row r="192" spans="1:11">
      <c r="A192" s="2" t="s">
        <v>19</v>
      </c>
      <c r="B192" t="s">
        <v>20</v>
      </c>
      <c r="C192">
        <v>15</v>
      </c>
      <c r="D192" t="s">
        <v>1</v>
      </c>
      <c r="E192" t="s">
        <v>669</v>
      </c>
      <c r="F192" t="s">
        <v>670</v>
      </c>
      <c r="G192" s="1">
        <v>43502</v>
      </c>
      <c r="H192">
        <v>1520175</v>
      </c>
      <c r="I192">
        <f t="shared" si="2"/>
        <v>1520.175</v>
      </c>
      <c r="J192" t="s">
        <v>21</v>
      </c>
      <c r="K192" t="s">
        <v>27</v>
      </c>
    </row>
    <row r="193" spans="1:11">
      <c r="A193" s="2" t="s">
        <v>19</v>
      </c>
      <c r="B193" t="s">
        <v>20</v>
      </c>
      <c r="C193">
        <v>15</v>
      </c>
      <c r="D193" t="s">
        <v>1</v>
      </c>
      <c r="E193" t="s">
        <v>670</v>
      </c>
      <c r="F193" t="s">
        <v>671</v>
      </c>
      <c r="G193" s="1">
        <v>43503</v>
      </c>
      <c r="H193">
        <v>1531870</v>
      </c>
      <c r="I193">
        <f t="shared" si="2"/>
        <v>1531.87</v>
      </c>
      <c r="J193" t="s">
        <v>21</v>
      </c>
      <c r="K193" t="s">
        <v>27</v>
      </c>
    </row>
    <row r="194" spans="1:11">
      <c r="A194" s="2" t="s">
        <v>19</v>
      </c>
      <c r="B194" t="s">
        <v>20</v>
      </c>
      <c r="C194">
        <v>15</v>
      </c>
      <c r="D194" t="s">
        <v>1</v>
      </c>
      <c r="E194" t="s">
        <v>671</v>
      </c>
      <c r="F194" t="s">
        <v>672</v>
      </c>
      <c r="G194" s="1">
        <v>43504</v>
      </c>
      <c r="H194">
        <v>1542485</v>
      </c>
      <c r="I194">
        <f t="shared" si="2"/>
        <v>1542.4849999999999</v>
      </c>
      <c r="J194" t="s">
        <v>21</v>
      </c>
      <c r="K194" t="s">
        <v>27</v>
      </c>
    </row>
    <row r="195" spans="1:11">
      <c r="A195" s="2" t="s">
        <v>19</v>
      </c>
      <c r="B195" t="s">
        <v>20</v>
      </c>
      <c r="C195">
        <v>15</v>
      </c>
      <c r="D195" t="s">
        <v>1</v>
      </c>
      <c r="E195" t="s">
        <v>672</v>
      </c>
      <c r="F195" t="s">
        <v>673</v>
      </c>
      <c r="G195" s="1">
        <v>43505</v>
      </c>
      <c r="H195">
        <v>1552797</v>
      </c>
      <c r="I195">
        <f t="shared" ref="I195:I258" si="3">H195/1000</f>
        <v>1552.797</v>
      </c>
      <c r="J195" t="s">
        <v>21</v>
      </c>
      <c r="K195" t="s">
        <v>27</v>
      </c>
    </row>
    <row r="196" spans="1:11">
      <c r="A196" s="2" t="s">
        <v>19</v>
      </c>
      <c r="B196" t="s">
        <v>20</v>
      </c>
      <c r="C196">
        <v>15</v>
      </c>
      <c r="D196" t="s">
        <v>1</v>
      </c>
      <c r="E196" t="s">
        <v>673</v>
      </c>
      <c r="F196" t="s">
        <v>674</v>
      </c>
      <c r="G196" s="1">
        <v>43506</v>
      </c>
      <c r="H196">
        <v>1562713</v>
      </c>
      <c r="I196">
        <f t="shared" si="3"/>
        <v>1562.713</v>
      </c>
      <c r="J196" t="s">
        <v>21</v>
      </c>
      <c r="K196" t="s">
        <v>27</v>
      </c>
    </row>
    <row r="197" spans="1:11">
      <c r="A197" s="2" t="s">
        <v>19</v>
      </c>
      <c r="B197" t="s">
        <v>20</v>
      </c>
      <c r="C197">
        <v>15</v>
      </c>
      <c r="D197" t="s">
        <v>1</v>
      </c>
      <c r="E197" t="s">
        <v>674</v>
      </c>
      <c r="F197" t="s">
        <v>675</v>
      </c>
      <c r="G197" s="1">
        <v>43507</v>
      </c>
      <c r="H197">
        <v>1571961</v>
      </c>
      <c r="I197">
        <f t="shared" si="3"/>
        <v>1571.961</v>
      </c>
      <c r="J197" t="s">
        <v>21</v>
      </c>
      <c r="K197" t="s">
        <v>27</v>
      </c>
    </row>
    <row r="198" spans="1:11">
      <c r="A198" s="2" t="s">
        <v>19</v>
      </c>
      <c r="B198" t="s">
        <v>20</v>
      </c>
      <c r="C198">
        <v>15</v>
      </c>
      <c r="D198" t="s">
        <v>1</v>
      </c>
      <c r="E198" t="s">
        <v>675</v>
      </c>
      <c r="F198" t="s">
        <v>676</v>
      </c>
      <c r="G198" s="1">
        <v>43508</v>
      </c>
      <c r="H198">
        <v>1583396</v>
      </c>
      <c r="I198">
        <f t="shared" si="3"/>
        <v>1583.396</v>
      </c>
      <c r="J198" t="s">
        <v>21</v>
      </c>
      <c r="K198" t="s">
        <v>27</v>
      </c>
    </row>
    <row r="199" spans="1:11">
      <c r="A199" s="2" t="s">
        <v>19</v>
      </c>
      <c r="B199" t="s">
        <v>20</v>
      </c>
      <c r="C199">
        <v>15</v>
      </c>
      <c r="D199" t="s">
        <v>1</v>
      </c>
      <c r="E199" t="s">
        <v>676</v>
      </c>
      <c r="F199" t="s">
        <v>677</v>
      </c>
      <c r="G199" s="1">
        <v>43509</v>
      </c>
      <c r="H199">
        <v>1611240</v>
      </c>
      <c r="I199">
        <f t="shared" si="3"/>
        <v>1611.24</v>
      </c>
      <c r="J199" t="s">
        <v>21</v>
      </c>
      <c r="K199" t="s">
        <v>27</v>
      </c>
    </row>
    <row r="200" spans="1:11">
      <c r="A200" s="2" t="s">
        <v>19</v>
      </c>
      <c r="B200" t="s">
        <v>20</v>
      </c>
      <c r="C200">
        <v>15</v>
      </c>
      <c r="D200" t="s">
        <v>1</v>
      </c>
      <c r="E200" t="s">
        <v>677</v>
      </c>
      <c r="F200" t="s">
        <v>678</v>
      </c>
      <c r="G200" s="1">
        <v>43510</v>
      </c>
      <c r="H200">
        <v>1711179</v>
      </c>
      <c r="I200">
        <f t="shared" si="3"/>
        <v>1711.1790000000001</v>
      </c>
      <c r="J200" t="s">
        <v>21</v>
      </c>
      <c r="K200" t="s">
        <v>27</v>
      </c>
    </row>
    <row r="201" spans="1:11">
      <c r="A201" s="2" t="s">
        <v>19</v>
      </c>
      <c r="B201" t="s">
        <v>20</v>
      </c>
      <c r="C201">
        <v>15</v>
      </c>
      <c r="D201" t="s">
        <v>1</v>
      </c>
      <c r="E201" t="s">
        <v>678</v>
      </c>
      <c r="F201" t="s">
        <v>679</v>
      </c>
      <c r="G201" s="1">
        <v>43511</v>
      </c>
      <c r="H201">
        <v>1771323</v>
      </c>
      <c r="I201">
        <f t="shared" si="3"/>
        <v>1771.3230000000001</v>
      </c>
      <c r="J201" t="s">
        <v>21</v>
      </c>
      <c r="K201" t="s">
        <v>27</v>
      </c>
    </row>
    <row r="202" spans="1:11">
      <c r="A202" s="2" t="s">
        <v>19</v>
      </c>
      <c r="B202" t="s">
        <v>20</v>
      </c>
      <c r="C202">
        <v>15</v>
      </c>
      <c r="D202" t="s">
        <v>1</v>
      </c>
      <c r="E202" t="s">
        <v>679</v>
      </c>
      <c r="F202" t="s">
        <v>680</v>
      </c>
      <c r="G202" s="1">
        <v>43512</v>
      </c>
      <c r="H202">
        <v>1807133</v>
      </c>
      <c r="I202">
        <f t="shared" si="3"/>
        <v>1807.133</v>
      </c>
      <c r="J202" t="s">
        <v>21</v>
      </c>
      <c r="K202" t="s">
        <v>27</v>
      </c>
    </row>
    <row r="203" spans="1:11">
      <c r="A203" s="2" t="s">
        <v>19</v>
      </c>
      <c r="B203" t="s">
        <v>20</v>
      </c>
      <c r="C203">
        <v>15</v>
      </c>
      <c r="D203" t="s">
        <v>1</v>
      </c>
      <c r="E203" t="s">
        <v>680</v>
      </c>
      <c r="F203" t="s">
        <v>681</v>
      </c>
      <c r="G203" s="1">
        <v>43513</v>
      </c>
      <c r="H203">
        <v>1836484</v>
      </c>
      <c r="I203">
        <f t="shared" si="3"/>
        <v>1836.4839999999999</v>
      </c>
      <c r="J203" t="s">
        <v>21</v>
      </c>
      <c r="K203" t="s">
        <v>27</v>
      </c>
    </row>
    <row r="204" spans="1:11">
      <c r="A204" s="2" t="s">
        <v>19</v>
      </c>
      <c r="B204" t="s">
        <v>20</v>
      </c>
      <c r="C204">
        <v>15</v>
      </c>
      <c r="D204" t="s">
        <v>1</v>
      </c>
      <c r="E204" t="s">
        <v>681</v>
      </c>
      <c r="F204" t="s">
        <v>682</v>
      </c>
      <c r="G204" s="1">
        <v>43514</v>
      </c>
      <c r="H204">
        <v>1861856</v>
      </c>
      <c r="I204">
        <f t="shared" si="3"/>
        <v>1861.856</v>
      </c>
      <c r="J204" t="s">
        <v>21</v>
      </c>
      <c r="K204" t="s">
        <v>27</v>
      </c>
    </row>
    <row r="205" spans="1:11">
      <c r="A205" s="2" t="s">
        <v>19</v>
      </c>
      <c r="B205" t="s">
        <v>20</v>
      </c>
      <c r="C205">
        <v>15</v>
      </c>
      <c r="D205" t="s">
        <v>1</v>
      </c>
      <c r="E205" t="s">
        <v>682</v>
      </c>
      <c r="F205" t="s">
        <v>683</v>
      </c>
      <c r="G205" s="1">
        <v>43515</v>
      </c>
      <c r="H205">
        <v>1881502</v>
      </c>
      <c r="I205">
        <f t="shared" si="3"/>
        <v>1881.502</v>
      </c>
      <c r="J205" t="s">
        <v>21</v>
      </c>
      <c r="K205" t="s">
        <v>27</v>
      </c>
    </row>
    <row r="206" spans="1:11">
      <c r="A206" s="2" t="s">
        <v>19</v>
      </c>
      <c r="B206" t="s">
        <v>20</v>
      </c>
      <c r="C206">
        <v>15</v>
      </c>
      <c r="D206" t="s">
        <v>1</v>
      </c>
      <c r="E206" t="s">
        <v>683</v>
      </c>
      <c r="F206" t="s">
        <v>684</v>
      </c>
      <c r="G206" s="1">
        <v>43516</v>
      </c>
      <c r="H206">
        <v>1899567</v>
      </c>
      <c r="I206">
        <f t="shared" si="3"/>
        <v>1899.567</v>
      </c>
      <c r="J206" t="s">
        <v>21</v>
      </c>
      <c r="K206" t="s">
        <v>27</v>
      </c>
    </row>
    <row r="207" spans="1:11">
      <c r="A207" s="2" t="s">
        <v>19</v>
      </c>
      <c r="B207" t="s">
        <v>20</v>
      </c>
      <c r="C207">
        <v>15</v>
      </c>
      <c r="D207" t="s">
        <v>1</v>
      </c>
      <c r="E207" t="s">
        <v>684</v>
      </c>
      <c r="F207" t="s">
        <v>685</v>
      </c>
      <c r="G207" s="1">
        <v>43517</v>
      </c>
      <c r="H207">
        <v>1917449</v>
      </c>
      <c r="I207">
        <f t="shared" si="3"/>
        <v>1917.4490000000001</v>
      </c>
      <c r="J207" t="s">
        <v>21</v>
      </c>
      <c r="K207" t="s">
        <v>27</v>
      </c>
    </row>
    <row r="208" spans="1:11">
      <c r="A208" s="2" t="s">
        <v>19</v>
      </c>
      <c r="B208" t="s">
        <v>20</v>
      </c>
      <c r="C208">
        <v>15</v>
      </c>
      <c r="D208" t="s">
        <v>1</v>
      </c>
      <c r="E208" t="s">
        <v>685</v>
      </c>
      <c r="F208" t="s">
        <v>686</v>
      </c>
      <c r="G208" s="1">
        <v>43518</v>
      </c>
      <c r="H208">
        <v>1933802</v>
      </c>
      <c r="I208">
        <f t="shared" si="3"/>
        <v>1933.8019999999999</v>
      </c>
      <c r="J208" t="s">
        <v>21</v>
      </c>
      <c r="K208" t="s">
        <v>27</v>
      </c>
    </row>
    <row r="209" spans="1:11">
      <c r="A209" s="2" t="s">
        <v>19</v>
      </c>
      <c r="B209" t="s">
        <v>20</v>
      </c>
      <c r="C209">
        <v>15</v>
      </c>
      <c r="D209" t="s">
        <v>1</v>
      </c>
      <c r="E209" t="s">
        <v>686</v>
      </c>
      <c r="F209" t="s">
        <v>687</v>
      </c>
      <c r="G209" s="1">
        <v>43519</v>
      </c>
      <c r="H209">
        <v>1947973</v>
      </c>
      <c r="I209">
        <f t="shared" si="3"/>
        <v>1947.973</v>
      </c>
      <c r="J209" t="s">
        <v>21</v>
      </c>
      <c r="K209" t="s">
        <v>27</v>
      </c>
    </row>
    <row r="210" spans="1:11">
      <c r="A210" s="2" t="s">
        <v>19</v>
      </c>
      <c r="B210" t="s">
        <v>20</v>
      </c>
      <c r="C210">
        <v>15</v>
      </c>
      <c r="D210" t="s">
        <v>1</v>
      </c>
      <c r="E210" t="s">
        <v>687</v>
      </c>
      <c r="F210" t="s">
        <v>688</v>
      </c>
      <c r="G210" s="1">
        <v>43520</v>
      </c>
      <c r="H210">
        <v>1961490</v>
      </c>
      <c r="I210">
        <f t="shared" si="3"/>
        <v>1961.49</v>
      </c>
      <c r="J210" t="s">
        <v>21</v>
      </c>
      <c r="K210" t="s">
        <v>27</v>
      </c>
    </row>
    <row r="211" spans="1:11">
      <c r="A211" s="2" t="s">
        <v>19</v>
      </c>
      <c r="B211" t="s">
        <v>20</v>
      </c>
      <c r="C211">
        <v>15</v>
      </c>
      <c r="D211" t="s">
        <v>1</v>
      </c>
      <c r="E211" t="s">
        <v>688</v>
      </c>
      <c r="F211" t="s">
        <v>689</v>
      </c>
      <c r="G211" s="1">
        <v>43521</v>
      </c>
      <c r="H211">
        <v>1982522</v>
      </c>
      <c r="I211">
        <f t="shared" si="3"/>
        <v>1982.5219999999999</v>
      </c>
      <c r="J211" t="s">
        <v>21</v>
      </c>
      <c r="K211" t="s">
        <v>27</v>
      </c>
    </row>
    <row r="212" spans="1:11">
      <c r="A212" s="2" t="s">
        <v>19</v>
      </c>
      <c r="B212" t="s">
        <v>20</v>
      </c>
      <c r="C212">
        <v>15</v>
      </c>
      <c r="D212" t="s">
        <v>1</v>
      </c>
      <c r="E212" t="s">
        <v>689</v>
      </c>
      <c r="F212" t="s">
        <v>690</v>
      </c>
      <c r="G212" s="1">
        <v>43522</v>
      </c>
      <c r="H212">
        <v>2053368</v>
      </c>
      <c r="I212">
        <f t="shared" si="3"/>
        <v>2053.3679999999999</v>
      </c>
      <c r="J212" t="s">
        <v>21</v>
      </c>
      <c r="K212" t="s">
        <v>27</v>
      </c>
    </row>
    <row r="213" spans="1:11">
      <c r="A213" s="2" t="s">
        <v>19</v>
      </c>
      <c r="B213" t="s">
        <v>20</v>
      </c>
      <c r="C213">
        <v>15</v>
      </c>
      <c r="D213" t="s">
        <v>1</v>
      </c>
      <c r="E213" t="s">
        <v>690</v>
      </c>
      <c r="F213" t="s">
        <v>691</v>
      </c>
      <c r="G213" s="1">
        <v>43523</v>
      </c>
      <c r="H213">
        <v>2130646</v>
      </c>
      <c r="I213">
        <f t="shared" si="3"/>
        <v>2130.6460000000002</v>
      </c>
      <c r="J213" t="s">
        <v>21</v>
      </c>
      <c r="K213" t="s">
        <v>27</v>
      </c>
    </row>
    <row r="214" spans="1:11">
      <c r="A214" s="2" t="s">
        <v>19</v>
      </c>
      <c r="B214" t="s">
        <v>20</v>
      </c>
      <c r="C214">
        <v>15</v>
      </c>
      <c r="D214" t="s">
        <v>1</v>
      </c>
      <c r="E214" t="s">
        <v>691</v>
      </c>
      <c r="F214" t="s">
        <v>692</v>
      </c>
      <c r="G214" s="1">
        <v>43524</v>
      </c>
      <c r="H214">
        <v>2188476</v>
      </c>
      <c r="I214">
        <f t="shared" si="3"/>
        <v>2188.4760000000001</v>
      </c>
      <c r="J214" t="s">
        <v>21</v>
      </c>
      <c r="K214" t="s">
        <v>27</v>
      </c>
    </row>
    <row r="215" spans="1:11">
      <c r="A215" s="2" t="s">
        <v>19</v>
      </c>
      <c r="B215" t="s">
        <v>20</v>
      </c>
      <c r="C215">
        <v>15</v>
      </c>
      <c r="D215" t="s">
        <v>1</v>
      </c>
      <c r="E215" t="s">
        <v>692</v>
      </c>
      <c r="F215" t="s">
        <v>693</v>
      </c>
      <c r="G215" s="1">
        <v>43525</v>
      </c>
      <c r="H215">
        <v>2230911</v>
      </c>
      <c r="I215">
        <f t="shared" si="3"/>
        <v>2230.9110000000001</v>
      </c>
      <c r="J215" t="s">
        <v>21</v>
      </c>
      <c r="K215" t="s">
        <v>27</v>
      </c>
    </row>
    <row r="216" spans="1:11">
      <c r="A216" s="2" t="s">
        <v>19</v>
      </c>
      <c r="B216" t="s">
        <v>20</v>
      </c>
      <c r="C216">
        <v>15</v>
      </c>
      <c r="D216" t="s">
        <v>1</v>
      </c>
      <c r="E216" t="s">
        <v>693</v>
      </c>
      <c r="F216" t="s">
        <v>694</v>
      </c>
      <c r="G216" s="1">
        <v>43526</v>
      </c>
      <c r="H216">
        <v>2263632</v>
      </c>
      <c r="I216">
        <f t="shared" si="3"/>
        <v>2263.6320000000001</v>
      </c>
      <c r="J216" t="s">
        <v>21</v>
      </c>
      <c r="K216" t="s">
        <v>27</v>
      </c>
    </row>
    <row r="217" spans="1:11">
      <c r="A217" s="2" t="s">
        <v>19</v>
      </c>
      <c r="B217" t="s">
        <v>20</v>
      </c>
      <c r="C217">
        <v>15</v>
      </c>
      <c r="D217" t="s">
        <v>1</v>
      </c>
      <c r="E217" t="s">
        <v>694</v>
      </c>
      <c r="F217" t="s">
        <v>695</v>
      </c>
      <c r="G217" s="1">
        <v>43527</v>
      </c>
      <c r="H217">
        <v>2296572</v>
      </c>
      <c r="I217">
        <f t="shared" si="3"/>
        <v>2296.5720000000001</v>
      </c>
      <c r="J217" t="s">
        <v>21</v>
      </c>
      <c r="K217" t="s">
        <v>27</v>
      </c>
    </row>
    <row r="218" spans="1:11">
      <c r="A218" s="2" t="s">
        <v>19</v>
      </c>
      <c r="B218" t="s">
        <v>20</v>
      </c>
      <c r="C218">
        <v>15</v>
      </c>
      <c r="D218" t="s">
        <v>1</v>
      </c>
      <c r="E218" t="s">
        <v>695</v>
      </c>
      <c r="F218" t="s">
        <v>696</v>
      </c>
      <c r="G218" s="1">
        <v>43528</v>
      </c>
      <c r="H218">
        <v>2332200</v>
      </c>
      <c r="I218">
        <f t="shared" si="3"/>
        <v>2332.1999999999998</v>
      </c>
      <c r="J218" t="s">
        <v>21</v>
      </c>
      <c r="K218" t="s">
        <v>27</v>
      </c>
    </row>
    <row r="219" spans="1:11">
      <c r="A219" s="2" t="s">
        <v>19</v>
      </c>
      <c r="B219" t="s">
        <v>20</v>
      </c>
      <c r="C219">
        <v>15</v>
      </c>
      <c r="D219" t="s">
        <v>1</v>
      </c>
      <c r="E219" t="s">
        <v>696</v>
      </c>
      <c r="F219" t="s">
        <v>697</v>
      </c>
      <c r="G219" s="1">
        <v>43529</v>
      </c>
      <c r="H219">
        <v>2362738</v>
      </c>
      <c r="I219">
        <f t="shared" si="3"/>
        <v>2362.7379999999998</v>
      </c>
      <c r="J219" t="s">
        <v>21</v>
      </c>
      <c r="K219" t="s">
        <v>27</v>
      </c>
    </row>
    <row r="220" spans="1:11">
      <c r="A220" s="2" t="s">
        <v>19</v>
      </c>
      <c r="B220" t="s">
        <v>20</v>
      </c>
      <c r="C220">
        <v>15</v>
      </c>
      <c r="D220" t="s">
        <v>1</v>
      </c>
      <c r="E220" t="s">
        <v>697</v>
      </c>
      <c r="F220" t="s">
        <v>698</v>
      </c>
      <c r="G220" s="1">
        <v>43530</v>
      </c>
      <c r="H220">
        <v>2419924</v>
      </c>
      <c r="I220">
        <f t="shared" si="3"/>
        <v>2419.924</v>
      </c>
      <c r="J220" t="s">
        <v>21</v>
      </c>
      <c r="K220" t="s">
        <v>27</v>
      </c>
    </row>
    <row r="221" spans="1:11">
      <c r="A221" s="2" t="s">
        <v>19</v>
      </c>
      <c r="B221" t="s">
        <v>20</v>
      </c>
      <c r="C221">
        <v>15</v>
      </c>
      <c r="D221" t="s">
        <v>1</v>
      </c>
      <c r="E221" t="s">
        <v>698</v>
      </c>
      <c r="F221" t="s">
        <v>699</v>
      </c>
      <c r="G221" s="1">
        <v>43531</v>
      </c>
      <c r="H221">
        <v>2480021</v>
      </c>
      <c r="I221">
        <f t="shared" si="3"/>
        <v>2480.0210000000002</v>
      </c>
      <c r="J221" t="s">
        <v>21</v>
      </c>
      <c r="K221" t="s">
        <v>27</v>
      </c>
    </row>
    <row r="222" spans="1:11">
      <c r="A222" s="2" t="s">
        <v>19</v>
      </c>
      <c r="B222" t="s">
        <v>20</v>
      </c>
      <c r="C222">
        <v>15</v>
      </c>
      <c r="D222" t="s">
        <v>1</v>
      </c>
      <c r="E222" t="s">
        <v>699</v>
      </c>
      <c r="F222" t="s">
        <v>700</v>
      </c>
      <c r="G222" s="1">
        <v>43532</v>
      </c>
      <c r="H222">
        <v>2522726</v>
      </c>
      <c r="I222">
        <f t="shared" si="3"/>
        <v>2522.7260000000001</v>
      </c>
      <c r="J222" t="s">
        <v>21</v>
      </c>
      <c r="K222" t="s">
        <v>27</v>
      </c>
    </row>
    <row r="223" spans="1:11">
      <c r="A223" s="2" t="s">
        <v>19</v>
      </c>
      <c r="B223" t="s">
        <v>20</v>
      </c>
      <c r="C223">
        <v>15</v>
      </c>
      <c r="D223" t="s">
        <v>1</v>
      </c>
      <c r="E223" t="s">
        <v>700</v>
      </c>
      <c r="F223" t="s">
        <v>701</v>
      </c>
      <c r="G223" s="1">
        <v>43533</v>
      </c>
      <c r="H223">
        <v>2553238</v>
      </c>
      <c r="I223">
        <f t="shared" si="3"/>
        <v>2553.2379999999998</v>
      </c>
      <c r="J223" t="s">
        <v>21</v>
      </c>
      <c r="K223" t="s">
        <v>27</v>
      </c>
    </row>
    <row r="224" spans="1:11">
      <c r="A224" s="2" t="s">
        <v>19</v>
      </c>
      <c r="B224" t="s">
        <v>20</v>
      </c>
      <c r="C224">
        <v>15</v>
      </c>
      <c r="D224" t="s">
        <v>1</v>
      </c>
      <c r="E224" t="s">
        <v>701</v>
      </c>
      <c r="F224" t="s">
        <v>702</v>
      </c>
      <c r="G224" s="1">
        <v>43534</v>
      </c>
      <c r="H224">
        <v>2575406</v>
      </c>
      <c r="I224">
        <f t="shared" si="3"/>
        <v>2575.4059999999999</v>
      </c>
      <c r="J224" t="s">
        <v>21</v>
      </c>
      <c r="K224" t="s">
        <v>27</v>
      </c>
    </row>
    <row r="225" spans="1:11">
      <c r="A225" s="2" t="s">
        <v>19</v>
      </c>
      <c r="B225" t="s">
        <v>20</v>
      </c>
      <c r="C225">
        <v>15</v>
      </c>
      <c r="D225" t="s">
        <v>1</v>
      </c>
      <c r="E225" t="s">
        <v>702</v>
      </c>
      <c r="F225" t="s">
        <v>703</v>
      </c>
      <c r="G225" s="1">
        <v>43535</v>
      </c>
      <c r="H225">
        <v>2593263</v>
      </c>
      <c r="I225">
        <f t="shared" si="3"/>
        <v>2593.2629999999999</v>
      </c>
      <c r="J225" t="s">
        <v>21</v>
      </c>
      <c r="K225" t="s">
        <v>27</v>
      </c>
    </row>
    <row r="226" spans="1:11">
      <c r="A226" s="2" t="s">
        <v>19</v>
      </c>
      <c r="B226" t="s">
        <v>20</v>
      </c>
      <c r="C226">
        <v>15</v>
      </c>
      <c r="D226" t="s">
        <v>1</v>
      </c>
      <c r="E226" t="s">
        <v>703</v>
      </c>
      <c r="F226" t="s">
        <v>704</v>
      </c>
      <c r="G226" s="1">
        <v>43536</v>
      </c>
      <c r="H226">
        <v>2614140</v>
      </c>
      <c r="I226">
        <f t="shared" si="3"/>
        <v>2614.14</v>
      </c>
      <c r="J226" t="s">
        <v>21</v>
      </c>
      <c r="K226" t="s">
        <v>27</v>
      </c>
    </row>
    <row r="227" spans="1:11">
      <c r="A227" s="2" t="s">
        <v>19</v>
      </c>
      <c r="B227" t="s">
        <v>20</v>
      </c>
      <c r="C227">
        <v>15</v>
      </c>
      <c r="D227" t="s">
        <v>1</v>
      </c>
      <c r="E227" t="s">
        <v>704</v>
      </c>
      <c r="F227" t="s">
        <v>705</v>
      </c>
      <c r="G227" s="1">
        <v>43537</v>
      </c>
      <c r="H227">
        <v>2631543</v>
      </c>
      <c r="I227">
        <f t="shared" si="3"/>
        <v>2631.5430000000001</v>
      </c>
      <c r="J227" t="s">
        <v>21</v>
      </c>
      <c r="K227" t="s">
        <v>27</v>
      </c>
    </row>
    <row r="228" spans="1:11">
      <c r="A228" s="2" t="s">
        <v>19</v>
      </c>
      <c r="B228" t="s">
        <v>20</v>
      </c>
      <c r="C228">
        <v>15</v>
      </c>
      <c r="D228" t="s">
        <v>1</v>
      </c>
      <c r="E228" t="s">
        <v>705</v>
      </c>
      <c r="F228" t="s">
        <v>706</v>
      </c>
      <c r="G228" s="1">
        <v>43538</v>
      </c>
      <c r="H228">
        <v>2638860</v>
      </c>
      <c r="I228">
        <f t="shared" si="3"/>
        <v>2638.86</v>
      </c>
      <c r="J228" t="s">
        <v>21</v>
      </c>
      <c r="K228" t="s">
        <v>27</v>
      </c>
    </row>
    <row r="229" spans="1:11">
      <c r="A229" s="2" t="s">
        <v>19</v>
      </c>
      <c r="B229" t="s">
        <v>20</v>
      </c>
      <c r="C229">
        <v>15</v>
      </c>
      <c r="D229" t="s">
        <v>1</v>
      </c>
      <c r="E229" t="s">
        <v>706</v>
      </c>
      <c r="F229" t="s">
        <v>707</v>
      </c>
      <c r="G229" s="1">
        <v>43539</v>
      </c>
      <c r="H229">
        <v>2647350</v>
      </c>
      <c r="I229">
        <f t="shared" si="3"/>
        <v>2647.35</v>
      </c>
      <c r="J229" t="s">
        <v>21</v>
      </c>
      <c r="K229" t="s">
        <v>27</v>
      </c>
    </row>
    <row r="230" spans="1:11">
      <c r="A230" s="2" t="s">
        <v>19</v>
      </c>
      <c r="B230" t="s">
        <v>20</v>
      </c>
      <c r="C230">
        <v>15</v>
      </c>
      <c r="D230" t="s">
        <v>1</v>
      </c>
      <c r="E230" t="s">
        <v>707</v>
      </c>
      <c r="F230" t="s">
        <v>708</v>
      </c>
      <c r="G230" s="1">
        <v>43540</v>
      </c>
      <c r="H230">
        <v>2655602</v>
      </c>
      <c r="I230">
        <f t="shared" si="3"/>
        <v>2655.6019999999999</v>
      </c>
      <c r="J230" t="s">
        <v>21</v>
      </c>
      <c r="K230" t="s">
        <v>27</v>
      </c>
    </row>
    <row r="231" spans="1:11">
      <c r="A231" s="2" t="s">
        <v>19</v>
      </c>
      <c r="B231" t="s">
        <v>20</v>
      </c>
      <c r="C231">
        <v>15</v>
      </c>
      <c r="D231" t="s">
        <v>1</v>
      </c>
      <c r="E231" t="s">
        <v>708</v>
      </c>
      <c r="F231" t="s">
        <v>709</v>
      </c>
      <c r="G231" s="1">
        <v>43541</v>
      </c>
      <c r="H231">
        <v>2663871</v>
      </c>
      <c r="I231">
        <f t="shared" si="3"/>
        <v>2663.8710000000001</v>
      </c>
      <c r="J231" t="s">
        <v>21</v>
      </c>
      <c r="K231" t="s">
        <v>27</v>
      </c>
    </row>
    <row r="232" spans="1:11">
      <c r="A232" s="2" t="s">
        <v>19</v>
      </c>
      <c r="B232" t="s">
        <v>20</v>
      </c>
      <c r="C232">
        <v>15</v>
      </c>
      <c r="D232" t="s">
        <v>1</v>
      </c>
      <c r="E232" t="s">
        <v>709</v>
      </c>
      <c r="F232" t="s">
        <v>710</v>
      </c>
      <c r="G232" s="1">
        <v>43542</v>
      </c>
      <c r="H232">
        <v>2672158</v>
      </c>
      <c r="I232">
        <f t="shared" si="3"/>
        <v>2672.1579999999999</v>
      </c>
      <c r="J232" t="s">
        <v>21</v>
      </c>
      <c r="K232" t="s">
        <v>27</v>
      </c>
    </row>
    <row r="233" spans="1:11">
      <c r="A233" s="2" t="s">
        <v>19</v>
      </c>
      <c r="B233" t="s">
        <v>20</v>
      </c>
      <c r="C233">
        <v>15</v>
      </c>
      <c r="D233" t="s">
        <v>1</v>
      </c>
      <c r="E233" t="s">
        <v>710</v>
      </c>
      <c r="F233" t="s">
        <v>711</v>
      </c>
      <c r="G233" s="1">
        <v>43543</v>
      </c>
      <c r="H233">
        <v>2681511</v>
      </c>
      <c r="I233">
        <f t="shared" si="3"/>
        <v>2681.511</v>
      </c>
      <c r="J233" t="s">
        <v>21</v>
      </c>
      <c r="K233" t="s">
        <v>27</v>
      </c>
    </row>
    <row r="234" spans="1:11">
      <c r="A234" s="2" t="s">
        <v>19</v>
      </c>
      <c r="B234" t="s">
        <v>20</v>
      </c>
      <c r="C234">
        <v>15</v>
      </c>
      <c r="D234" t="s">
        <v>1</v>
      </c>
      <c r="E234" t="s">
        <v>711</v>
      </c>
      <c r="F234" t="s">
        <v>712</v>
      </c>
      <c r="G234" s="1">
        <v>43544</v>
      </c>
      <c r="H234">
        <v>2689310</v>
      </c>
      <c r="I234">
        <f t="shared" si="3"/>
        <v>2689.31</v>
      </c>
      <c r="J234" t="s">
        <v>21</v>
      </c>
      <c r="K234" t="s">
        <v>27</v>
      </c>
    </row>
    <row r="235" spans="1:11">
      <c r="A235" s="2" t="s">
        <v>19</v>
      </c>
      <c r="B235" t="s">
        <v>20</v>
      </c>
      <c r="C235">
        <v>15</v>
      </c>
      <c r="D235" t="s">
        <v>1</v>
      </c>
      <c r="E235" t="s">
        <v>712</v>
      </c>
      <c r="F235" t="s">
        <v>713</v>
      </c>
      <c r="G235" s="1">
        <v>43545</v>
      </c>
      <c r="H235">
        <v>2698691</v>
      </c>
      <c r="I235">
        <f t="shared" si="3"/>
        <v>2698.6909999999998</v>
      </c>
      <c r="J235" t="s">
        <v>21</v>
      </c>
      <c r="K235" t="s">
        <v>27</v>
      </c>
    </row>
    <row r="236" spans="1:11">
      <c r="A236" s="2" t="s">
        <v>19</v>
      </c>
      <c r="B236" t="s">
        <v>20</v>
      </c>
      <c r="C236">
        <v>15</v>
      </c>
      <c r="D236" t="s">
        <v>1</v>
      </c>
      <c r="E236" t="s">
        <v>713</v>
      </c>
      <c r="F236" t="s">
        <v>714</v>
      </c>
      <c r="G236" s="1">
        <v>43546</v>
      </c>
      <c r="H236">
        <v>2711102</v>
      </c>
      <c r="I236">
        <f t="shared" si="3"/>
        <v>2711.1019999999999</v>
      </c>
      <c r="J236" t="s">
        <v>21</v>
      </c>
      <c r="K236" t="s">
        <v>27</v>
      </c>
    </row>
    <row r="237" spans="1:11">
      <c r="A237" s="2" t="s">
        <v>19</v>
      </c>
      <c r="B237" t="s">
        <v>20</v>
      </c>
      <c r="C237">
        <v>15</v>
      </c>
      <c r="D237" t="s">
        <v>1</v>
      </c>
      <c r="E237" t="s">
        <v>714</v>
      </c>
      <c r="F237" t="s">
        <v>715</v>
      </c>
      <c r="G237" s="1">
        <v>43547</v>
      </c>
      <c r="H237">
        <v>2719355</v>
      </c>
      <c r="I237">
        <f t="shared" si="3"/>
        <v>2719.355</v>
      </c>
      <c r="J237" t="s">
        <v>21</v>
      </c>
      <c r="K237" t="s">
        <v>27</v>
      </c>
    </row>
    <row r="238" spans="1:11">
      <c r="A238" s="2" t="s">
        <v>19</v>
      </c>
      <c r="B238" t="s">
        <v>20</v>
      </c>
      <c r="C238">
        <v>15</v>
      </c>
      <c r="D238" t="s">
        <v>1</v>
      </c>
      <c r="E238" t="s">
        <v>715</v>
      </c>
      <c r="F238" t="s">
        <v>716</v>
      </c>
      <c r="G238" s="1">
        <v>43548</v>
      </c>
      <c r="H238">
        <v>2723686</v>
      </c>
      <c r="I238">
        <f t="shared" si="3"/>
        <v>2723.6860000000001</v>
      </c>
      <c r="J238" t="s">
        <v>21</v>
      </c>
      <c r="K238" t="s">
        <v>27</v>
      </c>
    </row>
    <row r="239" spans="1:11">
      <c r="A239" s="2" t="s">
        <v>19</v>
      </c>
      <c r="B239" t="s">
        <v>20</v>
      </c>
      <c r="C239">
        <v>15</v>
      </c>
      <c r="D239" t="s">
        <v>1</v>
      </c>
      <c r="E239" t="s">
        <v>716</v>
      </c>
      <c r="F239" t="s">
        <v>717</v>
      </c>
      <c r="G239" s="1">
        <v>43549</v>
      </c>
      <c r="H239">
        <v>2729730</v>
      </c>
      <c r="I239">
        <f t="shared" si="3"/>
        <v>2729.73</v>
      </c>
      <c r="J239" t="s">
        <v>21</v>
      </c>
      <c r="K239" t="s">
        <v>27</v>
      </c>
    </row>
    <row r="240" spans="1:11">
      <c r="A240" s="2" t="s">
        <v>19</v>
      </c>
      <c r="B240" t="s">
        <v>20</v>
      </c>
      <c r="C240">
        <v>15</v>
      </c>
      <c r="D240" t="s">
        <v>1</v>
      </c>
      <c r="E240" t="s">
        <v>717</v>
      </c>
      <c r="F240" t="s">
        <v>718</v>
      </c>
      <c r="G240" s="1">
        <v>43550</v>
      </c>
      <c r="H240">
        <v>2747388</v>
      </c>
      <c r="I240">
        <f t="shared" si="3"/>
        <v>2747.3879999999999</v>
      </c>
      <c r="J240" t="s">
        <v>21</v>
      </c>
      <c r="K240" t="s">
        <v>27</v>
      </c>
    </row>
    <row r="241" spans="1:11">
      <c r="A241" s="2" t="s">
        <v>19</v>
      </c>
      <c r="B241" t="s">
        <v>20</v>
      </c>
      <c r="C241">
        <v>15</v>
      </c>
      <c r="D241" t="s">
        <v>1</v>
      </c>
      <c r="E241" t="s">
        <v>718</v>
      </c>
      <c r="F241" t="s">
        <v>719</v>
      </c>
      <c r="G241" s="1">
        <v>43551</v>
      </c>
      <c r="H241">
        <v>2774825</v>
      </c>
      <c r="I241">
        <f t="shared" si="3"/>
        <v>2774.8249999999998</v>
      </c>
      <c r="J241" t="s">
        <v>21</v>
      </c>
      <c r="K241" t="s">
        <v>27</v>
      </c>
    </row>
    <row r="242" spans="1:11">
      <c r="A242" s="2" t="s">
        <v>19</v>
      </c>
      <c r="B242" t="s">
        <v>20</v>
      </c>
      <c r="C242">
        <v>15</v>
      </c>
      <c r="D242" t="s">
        <v>1</v>
      </c>
      <c r="E242" t="s">
        <v>719</v>
      </c>
      <c r="F242" t="s">
        <v>719</v>
      </c>
      <c r="G242" s="1">
        <v>43552</v>
      </c>
      <c r="H242">
        <v>2805264</v>
      </c>
      <c r="I242">
        <f t="shared" si="3"/>
        <v>2805.2640000000001</v>
      </c>
      <c r="J242" t="s">
        <v>1212</v>
      </c>
      <c r="K242" t="s">
        <v>27</v>
      </c>
    </row>
    <row r="243" spans="1:11">
      <c r="A243" s="2" t="s">
        <v>19</v>
      </c>
      <c r="B243" t="s">
        <v>20</v>
      </c>
      <c r="C243">
        <v>15</v>
      </c>
      <c r="D243" t="s">
        <v>1</v>
      </c>
      <c r="E243" t="s">
        <v>720</v>
      </c>
      <c r="F243" t="s">
        <v>721</v>
      </c>
      <c r="G243" s="1">
        <v>43553</v>
      </c>
      <c r="H243">
        <v>2826634</v>
      </c>
      <c r="I243">
        <f t="shared" si="3"/>
        <v>2826.634</v>
      </c>
      <c r="J243" t="s">
        <v>21</v>
      </c>
      <c r="K243" t="s">
        <v>27</v>
      </c>
    </row>
    <row r="244" spans="1:11">
      <c r="A244" s="2" t="s">
        <v>19</v>
      </c>
      <c r="B244" t="s">
        <v>20</v>
      </c>
      <c r="C244">
        <v>15</v>
      </c>
      <c r="D244" t="s">
        <v>1</v>
      </c>
      <c r="E244" t="s">
        <v>721</v>
      </c>
      <c r="F244" t="s">
        <v>722</v>
      </c>
      <c r="G244" s="1">
        <v>43554</v>
      </c>
      <c r="H244">
        <v>2839320</v>
      </c>
      <c r="I244">
        <f t="shared" si="3"/>
        <v>2839.32</v>
      </c>
      <c r="J244" t="s">
        <v>21</v>
      </c>
      <c r="K244" t="s">
        <v>27</v>
      </c>
    </row>
    <row r="245" spans="1:11">
      <c r="A245" s="2" t="s">
        <v>19</v>
      </c>
      <c r="B245" t="s">
        <v>20</v>
      </c>
      <c r="C245">
        <v>15</v>
      </c>
      <c r="D245" t="s">
        <v>1</v>
      </c>
      <c r="E245" t="s">
        <v>722</v>
      </c>
      <c r="F245" t="s">
        <v>723</v>
      </c>
      <c r="G245" s="1">
        <v>43555</v>
      </c>
      <c r="H245">
        <v>2849335</v>
      </c>
      <c r="I245">
        <f t="shared" si="3"/>
        <v>2849.335</v>
      </c>
      <c r="J245" t="s">
        <v>21</v>
      </c>
      <c r="K245" t="s">
        <v>27</v>
      </c>
    </row>
    <row r="246" spans="1:11">
      <c r="A246" s="2" t="s">
        <v>19</v>
      </c>
      <c r="B246" t="s">
        <v>20</v>
      </c>
      <c r="C246">
        <v>15</v>
      </c>
      <c r="D246" t="s">
        <v>1</v>
      </c>
      <c r="E246" t="s">
        <v>723</v>
      </c>
      <c r="F246" t="s">
        <v>724</v>
      </c>
      <c r="G246" s="1">
        <v>43556</v>
      </c>
      <c r="H246">
        <v>2857474</v>
      </c>
      <c r="I246">
        <f t="shared" si="3"/>
        <v>2857.4740000000002</v>
      </c>
      <c r="J246" t="s">
        <v>21</v>
      </c>
      <c r="K246" t="s">
        <v>27</v>
      </c>
    </row>
    <row r="247" spans="1:11">
      <c r="A247" s="2" t="s">
        <v>19</v>
      </c>
      <c r="B247" t="s">
        <v>20</v>
      </c>
      <c r="C247">
        <v>15</v>
      </c>
      <c r="D247" t="s">
        <v>1</v>
      </c>
      <c r="E247" t="s">
        <v>724</v>
      </c>
      <c r="F247" t="s">
        <v>725</v>
      </c>
      <c r="G247" s="1">
        <v>43557</v>
      </c>
      <c r="H247">
        <v>2867670</v>
      </c>
      <c r="I247">
        <f t="shared" si="3"/>
        <v>2867.67</v>
      </c>
      <c r="J247" t="s">
        <v>21</v>
      </c>
      <c r="K247" t="s">
        <v>27</v>
      </c>
    </row>
    <row r="248" spans="1:11">
      <c r="A248" s="2" t="s">
        <v>19</v>
      </c>
      <c r="B248" t="s">
        <v>20</v>
      </c>
      <c r="C248">
        <v>15</v>
      </c>
      <c r="D248" t="s">
        <v>1</v>
      </c>
      <c r="E248" t="s">
        <v>725</v>
      </c>
      <c r="F248" t="s">
        <v>726</v>
      </c>
      <c r="G248" s="1">
        <v>43558</v>
      </c>
      <c r="H248">
        <v>2872572</v>
      </c>
      <c r="I248">
        <f t="shared" si="3"/>
        <v>2872.5720000000001</v>
      </c>
      <c r="J248" t="s">
        <v>21</v>
      </c>
      <c r="K248" t="s">
        <v>27</v>
      </c>
    </row>
    <row r="249" spans="1:11">
      <c r="A249" s="2" t="s">
        <v>19</v>
      </c>
      <c r="B249" t="s">
        <v>20</v>
      </c>
      <c r="C249">
        <v>15</v>
      </c>
      <c r="D249" t="s">
        <v>1</v>
      </c>
      <c r="E249" t="s">
        <v>726</v>
      </c>
      <c r="F249" t="s">
        <v>727</v>
      </c>
      <c r="G249" s="1">
        <v>43559</v>
      </c>
      <c r="H249">
        <v>2873800</v>
      </c>
      <c r="I249">
        <f t="shared" si="3"/>
        <v>2873.8</v>
      </c>
      <c r="J249" t="s">
        <v>21</v>
      </c>
      <c r="K249" t="s">
        <v>27</v>
      </c>
    </row>
    <row r="250" spans="1:11">
      <c r="A250" s="2" t="s">
        <v>19</v>
      </c>
      <c r="B250" t="s">
        <v>20</v>
      </c>
      <c r="C250">
        <v>15</v>
      </c>
      <c r="D250" t="s">
        <v>1</v>
      </c>
      <c r="E250" t="s">
        <v>727</v>
      </c>
      <c r="F250" t="s">
        <v>728</v>
      </c>
      <c r="G250" s="1">
        <v>43560</v>
      </c>
      <c r="H250">
        <v>2869440</v>
      </c>
      <c r="I250">
        <f t="shared" si="3"/>
        <v>2869.44</v>
      </c>
      <c r="J250" t="s">
        <v>21</v>
      </c>
      <c r="K250" t="s">
        <v>27</v>
      </c>
    </row>
    <row r="251" spans="1:11">
      <c r="A251" s="2" t="s">
        <v>19</v>
      </c>
      <c r="B251" t="s">
        <v>20</v>
      </c>
      <c r="C251">
        <v>15</v>
      </c>
      <c r="D251" t="s">
        <v>1</v>
      </c>
      <c r="E251" t="s">
        <v>728</v>
      </c>
      <c r="F251" t="s">
        <v>729</v>
      </c>
      <c r="G251" s="1">
        <v>43561</v>
      </c>
      <c r="H251">
        <v>2860597</v>
      </c>
      <c r="I251">
        <f t="shared" si="3"/>
        <v>2860.5970000000002</v>
      </c>
      <c r="J251" t="s">
        <v>21</v>
      </c>
      <c r="K251" t="s">
        <v>27</v>
      </c>
    </row>
    <row r="252" spans="1:11">
      <c r="A252" s="2" t="s">
        <v>19</v>
      </c>
      <c r="B252" t="s">
        <v>20</v>
      </c>
      <c r="C252">
        <v>15</v>
      </c>
      <c r="D252" t="s">
        <v>1</v>
      </c>
      <c r="E252" t="s">
        <v>729</v>
      </c>
      <c r="F252" t="s">
        <v>730</v>
      </c>
      <c r="G252" s="1">
        <v>43562</v>
      </c>
      <c r="H252">
        <v>2852453</v>
      </c>
      <c r="I252">
        <f t="shared" si="3"/>
        <v>2852.453</v>
      </c>
      <c r="J252" t="s">
        <v>21</v>
      </c>
      <c r="K252" t="s">
        <v>27</v>
      </c>
    </row>
    <row r="253" spans="1:11">
      <c r="A253" s="2" t="s">
        <v>19</v>
      </c>
      <c r="B253" t="s">
        <v>20</v>
      </c>
      <c r="C253">
        <v>15</v>
      </c>
      <c r="D253" t="s">
        <v>1</v>
      </c>
      <c r="E253" t="s">
        <v>730</v>
      </c>
      <c r="F253" t="s">
        <v>731</v>
      </c>
      <c r="G253" s="1">
        <v>43563</v>
      </c>
      <c r="H253">
        <v>2857880</v>
      </c>
      <c r="I253">
        <f t="shared" si="3"/>
        <v>2857.88</v>
      </c>
      <c r="J253" t="s">
        <v>21</v>
      </c>
      <c r="K253" t="s">
        <v>27</v>
      </c>
    </row>
    <row r="254" spans="1:11">
      <c r="A254" s="2" t="s">
        <v>19</v>
      </c>
      <c r="B254" t="s">
        <v>20</v>
      </c>
      <c r="C254">
        <v>15</v>
      </c>
      <c r="D254" t="s">
        <v>1</v>
      </c>
      <c r="E254" t="s">
        <v>731</v>
      </c>
      <c r="F254" t="s">
        <v>732</v>
      </c>
      <c r="G254" s="1">
        <v>43564</v>
      </c>
      <c r="H254">
        <v>2892381</v>
      </c>
      <c r="I254">
        <f t="shared" si="3"/>
        <v>2892.3809999999999</v>
      </c>
      <c r="J254" t="s">
        <v>21</v>
      </c>
      <c r="K254" t="s">
        <v>27</v>
      </c>
    </row>
    <row r="255" spans="1:11">
      <c r="A255" s="2" t="s">
        <v>19</v>
      </c>
      <c r="B255" t="s">
        <v>20</v>
      </c>
      <c r="C255">
        <v>15</v>
      </c>
      <c r="D255" t="s">
        <v>1</v>
      </c>
      <c r="E255" t="s">
        <v>732</v>
      </c>
      <c r="F255" t="s">
        <v>733</v>
      </c>
      <c r="G255" s="1">
        <v>43565</v>
      </c>
      <c r="H255">
        <v>2918069</v>
      </c>
      <c r="I255">
        <f t="shared" si="3"/>
        <v>2918.069</v>
      </c>
      <c r="J255" t="s">
        <v>21</v>
      </c>
      <c r="K255" t="s">
        <v>27</v>
      </c>
    </row>
    <row r="256" spans="1:11">
      <c r="A256" s="2" t="s">
        <v>19</v>
      </c>
      <c r="B256" t="s">
        <v>20</v>
      </c>
      <c r="C256">
        <v>15</v>
      </c>
      <c r="D256" t="s">
        <v>1</v>
      </c>
      <c r="E256" t="s">
        <v>733</v>
      </c>
      <c r="F256" t="s">
        <v>734</v>
      </c>
      <c r="G256" s="1">
        <v>43566</v>
      </c>
      <c r="H256">
        <v>2942253</v>
      </c>
      <c r="I256">
        <f t="shared" si="3"/>
        <v>2942.2530000000002</v>
      </c>
      <c r="J256" t="s">
        <v>21</v>
      </c>
      <c r="K256" t="s">
        <v>27</v>
      </c>
    </row>
    <row r="257" spans="1:11">
      <c r="A257" s="2" t="s">
        <v>19</v>
      </c>
      <c r="B257" t="s">
        <v>20</v>
      </c>
      <c r="C257">
        <v>15</v>
      </c>
      <c r="D257" t="s">
        <v>1</v>
      </c>
      <c r="E257" t="s">
        <v>734</v>
      </c>
      <c r="F257" t="s">
        <v>735</v>
      </c>
      <c r="G257" s="1">
        <v>43567</v>
      </c>
      <c r="H257">
        <v>2962952</v>
      </c>
      <c r="I257">
        <f t="shared" si="3"/>
        <v>2962.9520000000002</v>
      </c>
      <c r="J257" t="s">
        <v>1212</v>
      </c>
      <c r="K257" t="s">
        <v>27</v>
      </c>
    </row>
    <row r="258" spans="1:11">
      <c r="A258" s="2" t="s">
        <v>19</v>
      </c>
      <c r="B258" t="s">
        <v>20</v>
      </c>
      <c r="C258">
        <v>15</v>
      </c>
      <c r="D258" t="s">
        <v>1</v>
      </c>
      <c r="E258" t="s">
        <v>735</v>
      </c>
      <c r="F258" t="s">
        <v>736</v>
      </c>
      <c r="G258" s="1">
        <v>43568</v>
      </c>
      <c r="H258">
        <v>2981377</v>
      </c>
      <c r="I258">
        <f t="shared" si="3"/>
        <v>2981.377</v>
      </c>
      <c r="J258" t="s">
        <v>1212</v>
      </c>
      <c r="K258" t="s">
        <v>27</v>
      </c>
    </row>
    <row r="259" spans="1:11">
      <c r="A259" s="2" t="s">
        <v>19</v>
      </c>
      <c r="B259" t="s">
        <v>20</v>
      </c>
      <c r="C259">
        <v>15</v>
      </c>
      <c r="D259" t="s">
        <v>1</v>
      </c>
      <c r="E259" t="s">
        <v>736</v>
      </c>
      <c r="F259" t="s">
        <v>737</v>
      </c>
      <c r="G259" s="1">
        <v>43569</v>
      </c>
      <c r="H259">
        <v>2997075</v>
      </c>
      <c r="I259">
        <f t="shared" ref="I259:I322" si="4">H259/1000</f>
        <v>2997.0749999999998</v>
      </c>
      <c r="J259" t="s">
        <v>1212</v>
      </c>
      <c r="K259" t="s">
        <v>27</v>
      </c>
    </row>
    <row r="260" spans="1:11">
      <c r="A260" s="2" t="s">
        <v>19</v>
      </c>
      <c r="B260" t="s">
        <v>20</v>
      </c>
      <c r="C260">
        <v>15</v>
      </c>
      <c r="D260" t="s">
        <v>1</v>
      </c>
      <c r="E260" t="s">
        <v>737</v>
      </c>
      <c r="F260" t="s">
        <v>738</v>
      </c>
      <c r="G260" s="1">
        <v>43570</v>
      </c>
      <c r="H260">
        <v>3013399</v>
      </c>
      <c r="I260">
        <f t="shared" si="4"/>
        <v>3013.3989999999999</v>
      </c>
      <c r="J260" t="s">
        <v>21</v>
      </c>
      <c r="K260" t="s">
        <v>27</v>
      </c>
    </row>
    <row r="261" spans="1:11">
      <c r="A261" s="2" t="s">
        <v>19</v>
      </c>
      <c r="B261" t="s">
        <v>20</v>
      </c>
      <c r="C261">
        <v>15</v>
      </c>
      <c r="D261" t="s">
        <v>1</v>
      </c>
      <c r="E261" t="s">
        <v>738</v>
      </c>
      <c r="F261" t="s">
        <v>739</v>
      </c>
      <c r="G261" s="1">
        <v>43571</v>
      </c>
      <c r="H261">
        <v>3029216</v>
      </c>
      <c r="I261">
        <f t="shared" si="4"/>
        <v>3029.2159999999999</v>
      </c>
      <c r="J261" t="s">
        <v>21</v>
      </c>
      <c r="K261" t="s">
        <v>27</v>
      </c>
    </row>
    <row r="262" spans="1:11">
      <c r="A262" s="2" t="s">
        <v>19</v>
      </c>
      <c r="B262" t="s">
        <v>20</v>
      </c>
      <c r="C262">
        <v>15</v>
      </c>
      <c r="D262" t="s">
        <v>1</v>
      </c>
      <c r="E262" t="s">
        <v>739</v>
      </c>
      <c r="F262" t="s">
        <v>740</v>
      </c>
      <c r="G262" s="1">
        <v>43572</v>
      </c>
      <c r="H262">
        <v>3043955</v>
      </c>
      <c r="I262">
        <f t="shared" si="4"/>
        <v>3043.9549999999999</v>
      </c>
      <c r="J262" t="s">
        <v>21</v>
      </c>
      <c r="K262" t="s">
        <v>27</v>
      </c>
    </row>
    <row r="263" spans="1:11">
      <c r="A263" s="2" t="s">
        <v>19</v>
      </c>
      <c r="B263" t="s">
        <v>20</v>
      </c>
      <c r="C263">
        <v>15</v>
      </c>
      <c r="D263" t="s">
        <v>1</v>
      </c>
      <c r="E263" t="s">
        <v>740</v>
      </c>
      <c r="F263" t="s">
        <v>741</v>
      </c>
      <c r="G263" s="1">
        <v>43573</v>
      </c>
      <c r="H263">
        <v>3059030</v>
      </c>
      <c r="I263">
        <f t="shared" si="4"/>
        <v>3059.03</v>
      </c>
      <c r="J263" t="s">
        <v>21</v>
      </c>
      <c r="K263" t="s">
        <v>27</v>
      </c>
    </row>
    <row r="264" spans="1:11">
      <c r="A264" s="2" t="s">
        <v>19</v>
      </c>
      <c r="B264" t="s">
        <v>20</v>
      </c>
      <c r="C264">
        <v>15</v>
      </c>
      <c r="D264" t="s">
        <v>1</v>
      </c>
      <c r="E264" t="s">
        <v>741</v>
      </c>
      <c r="F264" t="s">
        <v>742</v>
      </c>
      <c r="G264" s="1">
        <v>43574</v>
      </c>
      <c r="H264">
        <v>3077876</v>
      </c>
      <c r="I264">
        <f t="shared" si="4"/>
        <v>3077.8760000000002</v>
      </c>
      <c r="J264" t="s">
        <v>21</v>
      </c>
      <c r="K264" t="s">
        <v>27</v>
      </c>
    </row>
    <row r="265" spans="1:11">
      <c r="A265" s="2" t="s">
        <v>19</v>
      </c>
      <c r="B265" t="s">
        <v>20</v>
      </c>
      <c r="C265">
        <v>15</v>
      </c>
      <c r="D265" t="s">
        <v>1</v>
      </c>
      <c r="E265" t="s">
        <v>742</v>
      </c>
      <c r="F265" t="s">
        <v>743</v>
      </c>
      <c r="G265" s="1">
        <v>43575</v>
      </c>
      <c r="H265">
        <v>3098529</v>
      </c>
      <c r="I265">
        <f t="shared" si="4"/>
        <v>3098.529</v>
      </c>
      <c r="J265" t="s">
        <v>21</v>
      </c>
      <c r="K265" t="s">
        <v>27</v>
      </c>
    </row>
    <row r="266" spans="1:11">
      <c r="A266" s="2" t="s">
        <v>19</v>
      </c>
      <c r="B266" t="s">
        <v>20</v>
      </c>
      <c r="C266">
        <v>15</v>
      </c>
      <c r="D266" t="s">
        <v>1</v>
      </c>
      <c r="E266" t="s">
        <v>743</v>
      </c>
      <c r="F266" t="s">
        <v>744</v>
      </c>
      <c r="G266" s="1">
        <v>43576</v>
      </c>
      <c r="H266">
        <v>3118413</v>
      </c>
      <c r="I266">
        <f t="shared" si="4"/>
        <v>3118.413</v>
      </c>
      <c r="J266" t="s">
        <v>21</v>
      </c>
      <c r="K266" t="s">
        <v>27</v>
      </c>
    </row>
    <row r="267" spans="1:11">
      <c r="A267" s="2" t="s">
        <v>19</v>
      </c>
      <c r="B267" t="s">
        <v>20</v>
      </c>
      <c r="C267">
        <v>15</v>
      </c>
      <c r="D267" t="s">
        <v>1</v>
      </c>
      <c r="E267" t="s">
        <v>744</v>
      </c>
      <c r="F267" t="s">
        <v>745</v>
      </c>
      <c r="G267" s="1">
        <v>43577</v>
      </c>
      <c r="H267">
        <v>3135921</v>
      </c>
      <c r="I267">
        <f t="shared" si="4"/>
        <v>3135.9209999999998</v>
      </c>
      <c r="J267" t="s">
        <v>21</v>
      </c>
      <c r="K267" t="s">
        <v>27</v>
      </c>
    </row>
    <row r="268" spans="1:11">
      <c r="A268" s="2" t="s">
        <v>19</v>
      </c>
      <c r="B268" t="s">
        <v>20</v>
      </c>
      <c r="C268">
        <v>15</v>
      </c>
      <c r="D268" t="s">
        <v>1</v>
      </c>
      <c r="E268" t="s">
        <v>745</v>
      </c>
      <c r="F268" t="s">
        <v>746</v>
      </c>
      <c r="G268" s="1">
        <v>43578</v>
      </c>
      <c r="H268">
        <v>3150881</v>
      </c>
      <c r="I268">
        <f t="shared" si="4"/>
        <v>3150.8809999999999</v>
      </c>
      <c r="J268" t="s">
        <v>21</v>
      </c>
      <c r="K268" t="s">
        <v>27</v>
      </c>
    </row>
    <row r="269" spans="1:11">
      <c r="A269" s="2" t="s">
        <v>19</v>
      </c>
      <c r="B269" t="s">
        <v>20</v>
      </c>
      <c r="C269">
        <v>15</v>
      </c>
      <c r="D269" t="s">
        <v>1</v>
      </c>
      <c r="E269" t="s">
        <v>746</v>
      </c>
      <c r="F269" t="s">
        <v>747</v>
      </c>
      <c r="G269" s="1">
        <v>43579</v>
      </c>
      <c r="H269">
        <v>3169980</v>
      </c>
      <c r="I269">
        <f t="shared" si="4"/>
        <v>3169.98</v>
      </c>
      <c r="J269" t="s">
        <v>21</v>
      </c>
      <c r="K269" t="s">
        <v>27</v>
      </c>
    </row>
    <row r="270" spans="1:11">
      <c r="A270" s="2" t="s">
        <v>19</v>
      </c>
      <c r="B270" t="s">
        <v>20</v>
      </c>
      <c r="C270">
        <v>15</v>
      </c>
      <c r="D270" t="s">
        <v>1</v>
      </c>
      <c r="E270" t="s">
        <v>747</v>
      </c>
      <c r="F270" t="s">
        <v>748</v>
      </c>
      <c r="G270" s="1">
        <v>43580</v>
      </c>
      <c r="H270">
        <v>3191655</v>
      </c>
      <c r="I270">
        <f t="shared" si="4"/>
        <v>3191.6550000000002</v>
      </c>
      <c r="J270" t="s">
        <v>21</v>
      </c>
      <c r="K270" t="s">
        <v>27</v>
      </c>
    </row>
    <row r="271" spans="1:11">
      <c r="A271" s="2" t="s">
        <v>19</v>
      </c>
      <c r="B271" t="s">
        <v>20</v>
      </c>
      <c r="C271">
        <v>15</v>
      </c>
      <c r="D271" t="s">
        <v>1</v>
      </c>
      <c r="E271" t="s">
        <v>748</v>
      </c>
      <c r="F271" t="s">
        <v>749</v>
      </c>
      <c r="G271" s="1">
        <v>43581</v>
      </c>
      <c r="H271">
        <v>3213583</v>
      </c>
      <c r="I271">
        <f t="shared" si="4"/>
        <v>3213.5830000000001</v>
      </c>
      <c r="J271" t="s">
        <v>21</v>
      </c>
      <c r="K271" t="s">
        <v>27</v>
      </c>
    </row>
    <row r="272" spans="1:11">
      <c r="A272" s="2" t="s">
        <v>19</v>
      </c>
      <c r="B272" t="s">
        <v>20</v>
      </c>
      <c r="C272">
        <v>15</v>
      </c>
      <c r="D272" t="s">
        <v>1</v>
      </c>
      <c r="E272" t="s">
        <v>749</v>
      </c>
      <c r="F272" t="s">
        <v>750</v>
      </c>
      <c r="G272" s="1">
        <v>43582</v>
      </c>
      <c r="H272">
        <v>3234414</v>
      </c>
      <c r="I272">
        <f t="shared" si="4"/>
        <v>3234.4140000000002</v>
      </c>
      <c r="J272" t="s">
        <v>21</v>
      </c>
      <c r="K272" t="s">
        <v>27</v>
      </c>
    </row>
    <row r="273" spans="1:11">
      <c r="A273" s="2" t="s">
        <v>19</v>
      </c>
      <c r="B273" t="s">
        <v>20</v>
      </c>
      <c r="C273">
        <v>15</v>
      </c>
      <c r="D273" t="s">
        <v>1</v>
      </c>
      <c r="E273" t="s">
        <v>750</v>
      </c>
      <c r="F273" t="s">
        <v>751</v>
      </c>
      <c r="G273" s="1">
        <v>43583</v>
      </c>
      <c r="H273">
        <v>3254023</v>
      </c>
      <c r="I273">
        <f t="shared" si="4"/>
        <v>3254.0230000000001</v>
      </c>
      <c r="J273" t="s">
        <v>21</v>
      </c>
      <c r="K273" t="s">
        <v>27</v>
      </c>
    </row>
    <row r="274" spans="1:11">
      <c r="A274" s="2" t="s">
        <v>19</v>
      </c>
      <c r="B274" t="s">
        <v>20</v>
      </c>
      <c r="C274">
        <v>15</v>
      </c>
      <c r="D274" t="s">
        <v>1</v>
      </c>
      <c r="E274" t="s">
        <v>751</v>
      </c>
      <c r="F274" t="s">
        <v>752</v>
      </c>
      <c r="G274" s="1">
        <v>43584</v>
      </c>
      <c r="H274">
        <v>3270279</v>
      </c>
      <c r="I274">
        <f t="shared" si="4"/>
        <v>3270.279</v>
      </c>
      <c r="J274" t="s">
        <v>21</v>
      </c>
      <c r="K274" t="s">
        <v>27</v>
      </c>
    </row>
    <row r="275" spans="1:11">
      <c r="A275" s="2" t="s">
        <v>19</v>
      </c>
      <c r="B275" t="s">
        <v>20</v>
      </c>
      <c r="C275">
        <v>15</v>
      </c>
      <c r="D275" t="s">
        <v>1</v>
      </c>
      <c r="E275" t="s">
        <v>752</v>
      </c>
      <c r="F275" t="s">
        <v>753</v>
      </c>
      <c r="G275" s="1">
        <v>43585</v>
      </c>
      <c r="H275">
        <v>3285244</v>
      </c>
      <c r="I275">
        <f t="shared" si="4"/>
        <v>3285.2440000000001</v>
      </c>
      <c r="J275" t="s">
        <v>21</v>
      </c>
      <c r="K275" t="s">
        <v>27</v>
      </c>
    </row>
    <row r="276" spans="1:11">
      <c r="A276" s="2" t="s">
        <v>19</v>
      </c>
      <c r="B276" t="s">
        <v>20</v>
      </c>
      <c r="C276">
        <v>15</v>
      </c>
      <c r="D276" t="s">
        <v>1</v>
      </c>
      <c r="E276" t="s">
        <v>753</v>
      </c>
      <c r="F276" t="s">
        <v>754</v>
      </c>
      <c r="G276" s="1">
        <v>43586</v>
      </c>
      <c r="H276">
        <v>3296050</v>
      </c>
      <c r="I276">
        <f t="shared" si="4"/>
        <v>3296.05</v>
      </c>
      <c r="J276" t="s">
        <v>21</v>
      </c>
      <c r="K276" t="s">
        <v>27</v>
      </c>
    </row>
    <row r="277" spans="1:11">
      <c r="A277" s="2" t="s">
        <v>19</v>
      </c>
      <c r="B277" t="s">
        <v>20</v>
      </c>
      <c r="C277">
        <v>15</v>
      </c>
      <c r="D277" t="s">
        <v>1</v>
      </c>
      <c r="E277" t="s">
        <v>754</v>
      </c>
      <c r="F277" t="s">
        <v>755</v>
      </c>
      <c r="G277" s="1">
        <v>43587</v>
      </c>
      <c r="H277">
        <v>3307784</v>
      </c>
      <c r="I277">
        <f t="shared" si="4"/>
        <v>3307.7840000000001</v>
      </c>
      <c r="J277" t="s">
        <v>21</v>
      </c>
      <c r="K277" t="s">
        <v>27</v>
      </c>
    </row>
    <row r="278" spans="1:11">
      <c r="A278" s="2" t="s">
        <v>19</v>
      </c>
      <c r="B278" t="s">
        <v>20</v>
      </c>
      <c r="C278">
        <v>15</v>
      </c>
      <c r="D278" t="s">
        <v>1</v>
      </c>
      <c r="E278" t="s">
        <v>755</v>
      </c>
      <c r="F278" t="s">
        <v>756</v>
      </c>
      <c r="G278" s="1">
        <v>43588</v>
      </c>
      <c r="H278">
        <v>3315775</v>
      </c>
      <c r="I278">
        <f t="shared" si="4"/>
        <v>3315.7750000000001</v>
      </c>
      <c r="J278" t="s">
        <v>21</v>
      </c>
      <c r="K278" t="s">
        <v>27</v>
      </c>
    </row>
    <row r="279" spans="1:11">
      <c r="A279" s="2" t="s">
        <v>19</v>
      </c>
      <c r="B279" t="s">
        <v>20</v>
      </c>
      <c r="C279">
        <v>15</v>
      </c>
      <c r="D279" t="s">
        <v>1</v>
      </c>
      <c r="E279" t="s">
        <v>756</v>
      </c>
      <c r="F279" t="s">
        <v>757</v>
      </c>
      <c r="G279" s="1">
        <v>43589</v>
      </c>
      <c r="H279">
        <v>3322721</v>
      </c>
      <c r="I279">
        <f t="shared" si="4"/>
        <v>3322.721</v>
      </c>
      <c r="J279" t="s">
        <v>21</v>
      </c>
      <c r="K279" t="s">
        <v>27</v>
      </c>
    </row>
    <row r="280" spans="1:11">
      <c r="A280" s="2" t="s">
        <v>19</v>
      </c>
      <c r="B280" t="s">
        <v>20</v>
      </c>
      <c r="C280">
        <v>15</v>
      </c>
      <c r="D280" t="s">
        <v>1</v>
      </c>
      <c r="E280" t="s">
        <v>757</v>
      </c>
      <c r="F280" t="s">
        <v>758</v>
      </c>
      <c r="G280" s="1">
        <v>43590</v>
      </c>
      <c r="H280">
        <v>3329526</v>
      </c>
      <c r="I280">
        <f t="shared" si="4"/>
        <v>3329.5259999999998</v>
      </c>
      <c r="J280" t="s">
        <v>21</v>
      </c>
      <c r="K280" t="s">
        <v>27</v>
      </c>
    </row>
    <row r="281" spans="1:11">
      <c r="A281" s="2" t="s">
        <v>19</v>
      </c>
      <c r="B281" t="s">
        <v>20</v>
      </c>
      <c r="C281">
        <v>15</v>
      </c>
      <c r="D281" t="s">
        <v>1</v>
      </c>
      <c r="E281" t="s">
        <v>758</v>
      </c>
      <c r="F281" t="s">
        <v>759</v>
      </c>
      <c r="G281" s="1">
        <v>43591</v>
      </c>
      <c r="H281">
        <v>3335584</v>
      </c>
      <c r="I281">
        <f t="shared" si="4"/>
        <v>3335.5839999999998</v>
      </c>
      <c r="J281" t="s">
        <v>21</v>
      </c>
      <c r="K281" t="s">
        <v>27</v>
      </c>
    </row>
    <row r="282" spans="1:11">
      <c r="A282" s="2" t="s">
        <v>19</v>
      </c>
      <c r="B282" t="s">
        <v>20</v>
      </c>
      <c r="C282">
        <v>15</v>
      </c>
      <c r="D282" t="s">
        <v>1</v>
      </c>
      <c r="E282" t="s">
        <v>759</v>
      </c>
      <c r="F282" t="s">
        <v>760</v>
      </c>
      <c r="G282" s="1">
        <v>43592</v>
      </c>
      <c r="H282">
        <v>3343016</v>
      </c>
      <c r="I282">
        <f t="shared" si="4"/>
        <v>3343.0160000000001</v>
      </c>
      <c r="J282" t="s">
        <v>21</v>
      </c>
      <c r="K282" t="s">
        <v>27</v>
      </c>
    </row>
    <row r="283" spans="1:11">
      <c r="A283" s="2" t="s">
        <v>19</v>
      </c>
      <c r="B283" t="s">
        <v>20</v>
      </c>
      <c r="C283">
        <v>15</v>
      </c>
      <c r="D283" t="s">
        <v>1</v>
      </c>
      <c r="E283" t="s">
        <v>760</v>
      </c>
      <c r="F283" t="s">
        <v>761</v>
      </c>
      <c r="G283" s="1">
        <v>43593</v>
      </c>
      <c r="H283">
        <v>3348939</v>
      </c>
      <c r="I283">
        <f t="shared" si="4"/>
        <v>3348.9389999999999</v>
      </c>
      <c r="J283" t="s">
        <v>21</v>
      </c>
      <c r="K283" t="s">
        <v>27</v>
      </c>
    </row>
    <row r="284" spans="1:11">
      <c r="A284" s="2" t="s">
        <v>19</v>
      </c>
      <c r="B284" t="s">
        <v>20</v>
      </c>
      <c r="C284">
        <v>15</v>
      </c>
      <c r="D284" t="s">
        <v>1</v>
      </c>
      <c r="E284" t="s">
        <v>761</v>
      </c>
      <c r="F284" t="s">
        <v>762</v>
      </c>
      <c r="G284" s="1">
        <v>43594</v>
      </c>
      <c r="H284">
        <v>3354869</v>
      </c>
      <c r="I284">
        <f t="shared" si="4"/>
        <v>3354.8690000000001</v>
      </c>
      <c r="J284" t="s">
        <v>21</v>
      </c>
      <c r="K284" t="s">
        <v>27</v>
      </c>
    </row>
    <row r="285" spans="1:11">
      <c r="A285" s="2" t="s">
        <v>19</v>
      </c>
      <c r="B285" t="s">
        <v>20</v>
      </c>
      <c r="C285">
        <v>15</v>
      </c>
      <c r="D285" t="s">
        <v>1</v>
      </c>
      <c r="E285" t="s">
        <v>762</v>
      </c>
      <c r="F285" t="s">
        <v>763</v>
      </c>
      <c r="G285" s="1">
        <v>43595</v>
      </c>
      <c r="H285">
        <v>3358980</v>
      </c>
      <c r="I285">
        <f t="shared" si="4"/>
        <v>3358.98</v>
      </c>
      <c r="J285" t="s">
        <v>21</v>
      </c>
      <c r="K285" t="s">
        <v>27</v>
      </c>
    </row>
    <row r="286" spans="1:11">
      <c r="A286" s="2" t="s">
        <v>19</v>
      </c>
      <c r="B286" t="s">
        <v>20</v>
      </c>
      <c r="C286">
        <v>15</v>
      </c>
      <c r="D286" t="s">
        <v>1</v>
      </c>
      <c r="E286" t="s">
        <v>763</v>
      </c>
      <c r="F286" t="s">
        <v>764</v>
      </c>
      <c r="G286" s="1">
        <v>43596</v>
      </c>
      <c r="H286">
        <v>3362484</v>
      </c>
      <c r="I286">
        <f t="shared" si="4"/>
        <v>3362.4839999999999</v>
      </c>
      <c r="J286" t="s">
        <v>21</v>
      </c>
      <c r="K286" t="s">
        <v>27</v>
      </c>
    </row>
    <row r="287" spans="1:11">
      <c r="A287" s="2" t="s">
        <v>19</v>
      </c>
      <c r="B287" t="s">
        <v>20</v>
      </c>
      <c r="C287">
        <v>15</v>
      </c>
      <c r="D287" t="s">
        <v>1</v>
      </c>
      <c r="E287" t="s">
        <v>764</v>
      </c>
      <c r="F287" t="s">
        <v>765</v>
      </c>
      <c r="G287" s="1">
        <v>43597</v>
      </c>
      <c r="H287">
        <v>3364923</v>
      </c>
      <c r="I287">
        <f t="shared" si="4"/>
        <v>3364.9229999999998</v>
      </c>
      <c r="J287" t="s">
        <v>21</v>
      </c>
      <c r="K287" t="s">
        <v>27</v>
      </c>
    </row>
    <row r="288" spans="1:11">
      <c r="A288" s="2" t="s">
        <v>19</v>
      </c>
      <c r="B288" t="s">
        <v>20</v>
      </c>
      <c r="C288">
        <v>15</v>
      </c>
      <c r="D288" t="s">
        <v>1</v>
      </c>
      <c r="E288" t="s">
        <v>765</v>
      </c>
      <c r="F288" t="s">
        <v>766</v>
      </c>
      <c r="G288" s="1">
        <v>43598</v>
      </c>
      <c r="H288">
        <v>3367516</v>
      </c>
      <c r="I288">
        <f t="shared" si="4"/>
        <v>3367.5160000000001</v>
      </c>
      <c r="J288" t="s">
        <v>21</v>
      </c>
      <c r="K288" t="s">
        <v>27</v>
      </c>
    </row>
    <row r="289" spans="1:11">
      <c r="A289" s="2" t="s">
        <v>19</v>
      </c>
      <c r="B289" t="s">
        <v>20</v>
      </c>
      <c r="C289">
        <v>15</v>
      </c>
      <c r="D289" t="s">
        <v>1</v>
      </c>
      <c r="E289" t="s">
        <v>766</v>
      </c>
      <c r="F289" t="s">
        <v>767</v>
      </c>
      <c r="G289" s="1">
        <v>43599</v>
      </c>
      <c r="H289">
        <v>3370263</v>
      </c>
      <c r="I289">
        <f t="shared" si="4"/>
        <v>3370.2629999999999</v>
      </c>
      <c r="J289" t="s">
        <v>21</v>
      </c>
      <c r="K289" t="s">
        <v>27</v>
      </c>
    </row>
    <row r="290" spans="1:11">
      <c r="A290" s="2" t="s">
        <v>19</v>
      </c>
      <c r="B290" t="s">
        <v>20</v>
      </c>
      <c r="C290">
        <v>15</v>
      </c>
      <c r="D290" t="s">
        <v>1</v>
      </c>
      <c r="E290" t="s">
        <v>767</v>
      </c>
      <c r="F290" t="s">
        <v>768</v>
      </c>
      <c r="G290" s="1">
        <v>43600</v>
      </c>
      <c r="H290">
        <v>3374081</v>
      </c>
      <c r="I290">
        <f t="shared" si="4"/>
        <v>3374.0810000000001</v>
      </c>
      <c r="J290" t="s">
        <v>21</v>
      </c>
      <c r="K290" t="s">
        <v>27</v>
      </c>
    </row>
    <row r="291" spans="1:11">
      <c r="A291" s="2" t="s">
        <v>19</v>
      </c>
      <c r="B291" t="s">
        <v>20</v>
      </c>
      <c r="C291">
        <v>15</v>
      </c>
      <c r="D291" t="s">
        <v>1</v>
      </c>
      <c r="E291" t="s">
        <v>768</v>
      </c>
      <c r="F291" t="s">
        <v>769</v>
      </c>
      <c r="G291" s="1">
        <v>43601</v>
      </c>
      <c r="H291">
        <v>3388926</v>
      </c>
      <c r="I291">
        <f t="shared" si="4"/>
        <v>3388.9259999999999</v>
      </c>
      <c r="J291" t="s">
        <v>21</v>
      </c>
      <c r="K291" t="s">
        <v>27</v>
      </c>
    </row>
    <row r="292" spans="1:11">
      <c r="A292" s="2" t="s">
        <v>19</v>
      </c>
      <c r="B292" t="s">
        <v>20</v>
      </c>
      <c r="C292">
        <v>15</v>
      </c>
      <c r="D292" t="s">
        <v>1</v>
      </c>
      <c r="E292" t="s">
        <v>769</v>
      </c>
      <c r="F292" t="s">
        <v>770</v>
      </c>
      <c r="G292" s="1">
        <v>43602</v>
      </c>
      <c r="H292">
        <v>3396134</v>
      </c>
      <c r="I292">
        <f t="shared" si="4"/>
        <v>3396.134</v>
      </c>
      <c r="J292" t="s">
        <v>21</v>
      </c>
      <c r="K292" t="s">
        <v>27</v>
      </c>
    </row>
    <row r="293" spans="1:11">
      <c r="A293" s="2" t="s">
        <v>19</v>
      </c>
      <c r="B293" t="s">
        <v>20</v>
      </c>
      <c r="C293">
        <v>15</v>
      </c>
      <c r="D293" t="s">
        <v>1</v>
      </c>
      <c r="E293" t="s">
        <v>770</v>
      </c>
      <c r="F293" t="s">
        <v>771</v>
      </c>
      <c r="G293" s="1">
        <v>43603</v>
      </c>
      <c r="H293">
        <v>3396442</v>
      </c>
      <c r="I293">
        <f t="shared" si="4"/>
        <v>3396.442</v>
      </c>
      <c r="J293" t="s">
        <v>21</v>
      </c>
      <c r="K293" t="s">
        <v>27</v>
      </c>
    </row>
    <row r="294" spans="1:11">
      <c r="A294" s="2" t="s">
        <v>19</v>
      </c>
      <c r="B294" t="s">
        <v>20</v>
      </c>
      <c r="C294">
        <v>15</v>
      </c>
      <c r="D294" t="s">
        <v>1</v>
      </c>
      <c r="E294" t="s">
        <v>771</v>
      </c>
      <c r="F294" t="s">
        <v>772</v>
      </c>
      <c r="G294" s="1">
        <v>43604</v>
      </c>
      <c r="H294">
        <v>3397363</v>
      </c>
      <c r="I294">
        <f t="shared" si="4"/>
        <v>3397.3629999999998</v>
      </c>
      <c r="J294" t="s">
        <v>21</v>
      </c>
      <c r="K294" t="s">
        <v>27</v>
      </c>
    </row>
    <row r="295" spans="1:11">
      <c r="A295" s="2" t="s">
        <v>19</v>
      </c>
      <c r="B295" t="s">
        <v>20</v>
      </c>
      <c r="C295">
        <v>15</v>
      </c>
      <c r="D295" t="s">
        <v>1</v>
      </c>
      <c r="E295" t="s">
        <v>772</v>
      </c>
      <c r="F295" t="s">
        <v>773</v>
      </c>
      <c r="G295" s="1">
        <v>43605</v>
      </c>
      <c r="H295">
        <v>3395214</v>
      </c>
      <c r="I295">
        <f t="shared" si="4"/>
        <v>3395.2139999999999</v>
      </c>
      <c r="J295" t="s">
        <v>21</v>
      </c>
      <c r="K295" t="s">
        <v>27</v>
      </c>
    </row>
    <row r="296" spans="1:11">
      <c r="A296" s="2" t="s">
        <v>19</v>
      </c>
      <c r="B296" t="s">
        <v>20</v>
      </c>
      <c r="C296">
        <v>15</v>
      </c>
      <c r="D296" t="s">
        <v>1</v>
      </c>
      <c r="E296" t="s">
        <v>773</v>
      </c>
      <c r="F296" t="s">
        <v>774</v>
      </c>
      <c r="G296" s="1">
        <v>43606</v>
      </c>
      <c r="H296">
        <v>3397209</v>
      </c>
      <c r="I296">
        <f t="shared" si="4"/>
        <v>3397.2089999999998</v>
      </c>
      <c r="J296" t="s">
        <v>21</v>
      </c>
      <c r="K296" t="s">
        <v>27</v>
      </c>
    </row>
    <row r="297" spans="1:11">
      <c r="A297" s="2" t="s">
        <v>19</v>
      </c>
      <c r="B297" t="s">
        <v>20</v>
      </c>
      <c r="C297">
        <v>15</v>
      </c>
      <c r="D297" t="s">
        <v>1</v>
      </c>
      <c r="E297" t="s">
        <v>774</v>
      </c>
      <c r="F297" t="s">
        <v>775</v>
      </c>
      <c r="G297" s="1">
        <v>43607</v>
      </c>
      <c r="H297">
        <v>3400281</v>
      </c>
      <c r="I297">
        <f t="shared" si="4"/>
        <v>3400.2809999999999</v>
      </c>
      <c r="J297" t="s">
        <v>21</v>
      </c>
      <c r="K297" t="s">
        <v>27</v>
      </c>
    </row>
    <row r="298" spans="1:11">
      <c r="A298" s="2" t="s">
        <v>19</v>
      </c>
      <c r="B298" t="s">
        <v>20</v>
      </c>
      <c r="C298">
        <v>15</v>
      </c>
      <c r="D298" t="s">
        <v>1</v>
      </c>
      <c r="E298" t="s">
        <v>775</v>
      </c>
      <c r="F298" t="s">
        <v>776</v>
      </c>
      <c r="G298" s="1">
        <v>43608</v>
      </c>
      <c r="H298">
        <v>3403662</v>
      </c>
      <c r="I298">
        <f t="shared" si="4"/>
        <v>3403.6619999999998</v>
      </c>
      <c r="J298" t="s">
        <v>21</v>
      </c>
      <c r="K298" t="s">
        <v>27</v>
      </c>
    </row>
    <row r="299" spans="1:11">
      <c r="A299" s="2" t="s">
        <v>19</v>
      </c>
      <c r="B299" t="s">
        <v>20</v>
      </c>
      <c r="C299">
        <v>15</v>
      </c>
      <c r="D299" t="s">
        <v>1</v>
      </c>
      <c r="E299" t="s">
        <v>776</v>
      </c>
      <c r="F299" t="s">
        <v>777</v>
      </c>
      <c r="G299" s="1">
        <v>43609</v>
      </c>
      <c r="H299">
        <v>3408738</v>
      </c>
      <c r="I299">
        <f t="shared" si="4"/>
        <v>3408.7379999999998</v>
      </c>
      <c r="J299" t="s">
        <v>21</v>
      </c>
      <c r="K299" t="s">
        <v>27</v>
      </c>
    </row>
    <row r="300" spans="1:11">
      <c r="A300" s="2" t="s">
        <v>19</v>
      </c>
      <c r="B300" t="s">
        <v>20</v>
      </c>
      <c r="C300">
        <v>15</v>
      </c>
      <c r="D300" t="s">
        <v>1</v>
      </c>
      <c r="E300" t="s">
        <v>777</v>
      </c>
      <c r="F300" t="s">
        <v>778</v>
      </c>
      <c r="G300" s="1">
        <v>43610</v>
      </c>
      <c r="H300">
        <v>3417365</v>
      </c>
      <c r="I300">
        <f t="shared" si="4"/>
        <v>3417.3649999999998</v>
      </c>
      <c r="J300" t="s">
        <v>21</v>
      </c>
      <c r="K300" t="s">
        <v>27</v>
      </c>
    </row>
    <row r="301" spans="1:11">
      <c r="A301" s="2" t="s">
        <v>19</v>
      </c>
      <c r="B301" t="s">
        <v>20</v>
      </c>
      <c r="C301">
        <v>15</v>
      </c>
      <c r="D301" t="s">
        <v>1</v>
      </c>
      <c r="E301" t="s">
        <v>778</v>
      </c>
      <c r="F301" t="s">
        <v>779</v>
      </c>
      <c r="G301" s="1">
        <v>43611</v>
      </c>
      <c r="H301">
        <v>3429870</v>
      </c>
      <c r="I301">
        <f t="shared" si="4"/>
        <v>3429.87</v>
      </c>
      <c r="J301" t="s">
        <v>21</v>
      </c>
      <c r="K301" t="s">
        <v>27</v>
      </c>
    </row>
    <row r="302" spans="1:11">
      <c r="A302" s="2" t="s">
        <v>19</v>
      </c>
      <c r="B302" t="s">
        <v>20</v>
      </c>
      <c r="C302">
        <v>15</v>
      </c>
      <c r="D302" t="s">
        <v>1</v>
      </c>
      <c r="E302" t="s">
        <v>779</v>
      </c>
      <c r="F302" t="s">
        <v>780</v>
      </c>
      <c r="G302" s="1">
        <v>43612</v>
      </c>
      <c r="H302">
        <v>3439930</v>
      </c>
      <c r="I302">
        <f t="shared" si="4"/>
        <v>3439.93</v>
      </c>
      <c r="J302" t="s">
        <v>21</v>
      </c>
      <c r="K302" t="s">
        <v>27</v>
      </c>
    </row>
    <row r="303" spans="1:11">
      <c r="A303" s="2" t="s">
        <v>19</v>
      </c>
      <c r="B303" t="s">
        <v>20</v>
      </c>
      <c r="C303">
        <v>15</v>
      </c>
      <c r="D303" t="s">
        <v>1</v>
      </c>
      <c r="E303" t="s">
        <v>780</v>
      </c>
      <c r="F303" t="s">
        <v>781</v>
      </c>
      <c r="G303" s="1">
        <v>43613</v>
      </c>
      <c r="H303">
        <v>3448458</v>
      </c>
      <c r="I303">
        <f t="shared" si="4"/>
        <v>3448.4580000000001</v>
      </c>
      <c r="J303" t="s">
        <v>21</v>
      </c>
      <c r="K303" t="s">
        <v>27</v>
      </c>
    </row>
    <row r="304" spans="1:11">
      <c r="A304" s="2" t="s">
        <v>19</v>
      </c>
      <c r="B304" t="s">
        <v>20</v>
      </c>
      <c r="C304">
        <v>15</v>
      </c>
      <c r="D304" t="s">
        <v>1</v>
      </c>
      <c r="E304" t="s">
        <v>781</v>
      </c>
      <c r="F304" t="s">
        <v>782</v>
      </c>
      <c r="G304" s="1">
        <v>43614</v>
      </c>
      <c r="H304">
        <v>3456534</v>
      </c>
      <c r="I304">
        <f t="shared" si="4"/>
        <v>3456.5340000000001</v>
      </c>
      <c r="J304" t="s">
        <v>21</v>
      </c>
      <c r="K304" t="s">
        <v>27</v>
      </c>
    </row>
    <row r="305" spans="1:11">
      <c r="A305" s="2" t="s">
        <v>19</v>
      </c>
      <c r="B305" t="s">
        <v>20</v>
      </c>
      <c r="C305">
        <v>15</v>
      </c>
      <c r="D305" t="s">
        <v>1</v>
      </c>
      <c r="E305" t="s">
        <v>782</v>
      </c>
      <c r="F305" t="s">
        <v>783</v>
      </c>
      <c r="G305" s="1">
        <v>43615</v>
      </c>
      <c r="H305">
        <v>3460266</v>
      </c>
      <c r="I305">
        <f t="shared" si="4"/>
        <v>3460.2660000000001</v>
      </c>
      <c r="J305" t="s">
        <v>21</v>
      </c>
      <c r="K305" t="s">
        <v>27</v>
      </c>
    </row>
    <row r="306" spans="1:11">
      <c r="A306" s="2" t="s">
        <v>19</v>
      </c>
      <c r="B306" t="s">
        <v>20</v>
      </c>
      <c r="C306">
        <v>15</v>
      </c>
      <c r="D306" t="s">
        <v>1</v>
      </c>
      <c r="E306" t="s">
        <v>783</v>
      </c>
      <c r="F306" t="s">
        <v>784</v>
      </c>
      <c r="G306" s="1">
        <v>43616</v>
      </c>
      <c r="H306">
        <v>3461356</v>
      </c>
      <c r="I306">
        <f t="shared" si="4"/>
        <v>3461.3560000000002</v>
      </c>
      <c r="J306" t="s">
        <v>21</v>
      </c>
      <c r="K306" t="s">
        <v>27</v>
      </c>
    </row>
    <row r="307" spans="1:11">
      <c r="A307" s="2" t="s">
        <v>19</v>
      </c>
      <c r="B307" t="s">
        <v>20</v>
      </c>
      <c r="C307">
        <v>15</v>
      </c>
      <c r="D307" t="s">
        <v>1</v>
      </c>
      <c r="E307" t="s">
        <v>784</v>
      </c>
      <c r="F307" t="s">
        <v>785</v>
      </c>
      <c r="G307" s="1">
        <v>43617</v>
      </c>
      <c r="H307">
        <v>3458710</v>
      </c>
      <c r="I307">
        <f t="shared" si="4"/>
        <v>3458.71</v>
      </c>
      <c r="J307" t="s">
        <v>21</v>
      </c>
      <c r="K307" t="s">
        <v>27</v>
      </c>
    </row>
    <row r="308" spans="1:11">
      <c r="A308" s="2" t="s">
        <v>19</v>
      </c>
      <c r="B308" t="s">
        <v>20</v>
      </c>
      <c r="C308">
        <v>15</v>
      </c>
      <c r="D308" t="s">
        <v>1</v>
      </c>
      <c r="E308" t="s">
        <v>785</v>
      </c>
      <c r="F308" t="s">
        <v>786</v>
      </c>
      <c r="G308" s="1">
        <v>43618</v>
      </c>
      <c r="H308">
        <v>3455290</v>
      </c>
      <c r="I308">
        <f t="shared" si="4"/>
        <v>3455.29</v>
      </c>
      <c r="J308" t="s">
        <v>21</v>
      </c>
      <c r="K308" t="s">
        <v>27</v>
      </c>
    </row>
    <row r="309" spans="1:11">
      <c r="A309" s="2" t="s">
        <v>19</v>
      </c>
      <c r="B309" t="s">
        <v>20</v>
      </c>
      <c r="C309">
        <v>15</v>
      </c>
      <c r="D309" t="s">
        <v>1</v>
      </c>
      <c r="E309" t="s">
        <v>786</v>
      </c>
      <c r="F309" t="s">
        <v>787</v>
      </c>
      <c r="G309" s="1">
        <v>43619</v>
      </c>
      <c r="H309">
        <v>3452183</v>
      </c>
      <c r="I309">
        <f t="shared" si="4"/>
        <v>3452.183</v>
      </c>
      <c r="J309" t="s">
        <v>21</v>
      </c>
      <c r="K309" t="s">
        <v>27</v>
      </c>
    </row>
    <row r="310" spans="1:11">
      <c r="A310" s="2" t="s">
        <v>19</v>
      </c>
      <c r="B310" t="s">
        <v>20</v>
      </c>
      <c r="C310">
        <v>15</v>
      </c>
      <c r="D310" t="s">
        <v>1</v>
      </c>
      <c r="E310" t="s">
        <v>787</v>
      </c>
      <c r="F310" t="s">
        <v>788</v>
      </c>
      <c r="G310" s="1">
        <v>43620</v>
      </c>
      <c r="H310">
        <v>3450940</v>
      </c>
      <c r="I310">
        <f t="shared" si="4"/>
        <v>3450.94</v>
      </c>
      <c r="J310" t="s">
        <v>21</v>
      </c>
      <c r="K310" t="s">
        <v>27</v>
      </c>
    </row>
    <row r="311" spans="1:11">
      <c r="A311" s="2" t="s">
        <v>19</v>
      </c>
      <c r="B311" t="s">
        <v>20</v>
      </c>
      <c r="C311">
        <v>15</v>
      </c>
      <c r="D311" t="s">
        <v>1</v>
      </c>
      <c r="E311" t="s">
        <v>788</v>
      </c>
      <c r="F311" t="s">
        <v>789</v>
      </c>
      <c r="G311" s="1">
        <v>43621</v>
      </c>
      <c r="H311">
        <v>3448924</v>
      </c>
      <c r="I311">
        <f t="shared" si="4"/>
        <v>3448.924</v>
      </c>
      <c r="J311" t="s">
        <v>21</v>
      </c>
      <c r="K311" t="s">
        <v>27</v>
      </c>
    </row>
    <row r="312" spans="1:11">
      <c r="A312" s="2" t="s">
        <v>19</v>
      </c>
      <c r="B312" t="s">
        <v>20</v>
      </c>
      <c r="C312">
        <v>15</v>
      </c>
      <c r="D312" t="s">
        <v>1</v>
      </c>
      <c r="E312" t="s">
        <v>789</v>
      </c>
      <c r="F312" t="s">
        <v>790</v>
      </c>
      <c r="G312" s="1">
        <v>43622</v>
      </c>
      <c r="H312">
        <v>3445820</v>
      </c>
      <c r="I312">
        <f t="shared" si="4"/>
        <v>3445.82</v>
      </c>
      <c r="J312" t="s">
        <v>21</v>
      </c>
      <c r="K312" t="s">
        <v>27</v>
      </c>
    </row>
    <row r="313" spans="1:11">
      <c r="A313" s="2" t="s">
        <v>19</v>
      </c>
      <c r="B313" t="s">
        <v>20</v>
      </c>
      <c r="C313">
        <v>15</v>
      </c>
      <c r="D313" t="s">
        <v>1</v>
      </c>
      <c r="E313" t="s">
        <v>790</v>
      </c>
      <c r="F313" t="s">
        <v>791</v>
      </c>
      <c r="G313" s="1">
        <v>43623</v>
      </c>
      <c r="H313">
        <v>3443959</v>
      </c>
      <c r="I313">
        <f t="shared" si="4"/>
        <v>3443.9589999999998</v>
      </c>
      <c r="J313" t="s">
        <v>21</v>
      </c>
      <c r="K313" t="s">
        <v>27</v>
      </c>
    </row>
    <row r="314" spans="1:11">
      <c r="A314" s="2" t="s">
        <v>19</v>
      </c>
      <c r="B314" t="s">
        <v>20</v>
      </c>
      <c r="C314">
        <v>15</v>
      </c>
      <c r="D314" t="s">
        <v>1</v>
      </c>
      <c r="E314" t="s">
        <v>791</v>
      </c>
      <c r="F314" t="s">
        <v>792</v>
      </c>
      <c r="G314" s="1">
        <v>43624</v>
      </c>
      <c r="H314">
        <v>3439464</v>
      </c>
      <c r="I314">
        <f t="shared" si="4"/>
        <v>3439.4639999999999</v>
      </c>
      <c r="J314" t="s">
        <v>21</v>
      </c>
      <c r="K314" t="s">
        <v>27</v>
      </c>
    </row>
    <row r="315" spans="1:11">
      <c r="A315" s="2" t="s">
        <v>19</v>
      </c>
      <c r="B315" t="s">
        <v>20</v>
      </c>
      <c r="C315">
        <v>15</v>
      </c>
      <c r="D315" t="s">
        <v>1</v>
      </c>
      <c r="E315" t="s">
        <v>792</v>
      </c>
      <c r="F315" t="s">
        <v>793</v>
      </c>
      <c r="G315" s="1">
        <v>43625</v>
      </c>
      <c r="H315">
        <v>3435748</v>
      </c>
      <c r="I315">
        <f t="shared" si="4"/>
        <v>3435.748</v>
      </c>
      <c r="J315" t="s">
        <v>21</v>
      </c>
      <c r="K315" t="s">
        <v>27</v>
      </c>
    </row>
    <row r="316" spans="1:11">
      <c r="A316" s="2" t="s">
        <v>19</v>
      </c>
      <c r="B316" t="s">
        <v>20</v>
      </c>
      <c r="C316">
        <v>15</v>
      </c>
      <c r="D316" t="s">
        <v>1</v>
      </c>
      <c r="E316" t="s">
        <v>793</v>
      </c>
      <c r="F316" t="s">
        <v>794</v>
      </c>
      <c r="G316" s="1">
        <v>43626</v>
      </c>
      <c r="H316">
        <v>3433582</v>
      </c>
      <c r="I316">
        <f t="shared" si="4"/>
        <v>3433.5819999999999</v>
      </c>
      <c r="J316" t="s">
        <v>21</v>
      </c>
      <c r="K316" t="s">
        <v>27</v>
      </c>
    </row>
    <row r="317" spans="1:11">
      <c r="A317" s="2" t="s">
        <v>19</v>
      </c>
      <c r="B317" t="s">
        <v>20</v>
      </c>
      <c r="C317">
        <v>15</v>
      </c>
      <c r="D317" t="s">
        <v>1</v>
      </c>
      <c r="E317" t="s">
        <v>794</v>
      </c>
      <c r="F317" t="s">
        <v>795</v>
      </c>
      <c r="G317" s="1">
        <v>43627</v>
      </c>
      <c r="H317">
        <v>3435594</v>
      </c>
      <c r="I317">
        <f t="shared" si="4"/>
        <v>3435.5940000000001</v>
      </c>
      <c r="J317" t="s">
        <v>21</v>
      </c>
      <c r="K317" t="s">
        <v>27</v>
      </c>
    </row>
    <row r="318" spans="1:11">
      <c r="A318" s="2" t="s">
        <v>19</v>
      </c>
      <c r="B318" t="s">
        <v>20</v>
      </c>
      <c r="C318">
        <v>15</v>
      </c>
      <c r="D318" t="s">
        <v>1</v>
      </c>
      <c r="E318" t="s">
        <v>795</v>
      </c>
      <c r="F318" t="s">
        <v>796</v>
      </c>
      <c r="G318" s="1">
        <v>43628</v>
      </c>
      <c r="H318">
        <v>3439000</v>
      </c>
      <c r="I318">
        <f t="shared" si="4"/>
        <v>3439</v>
      </c>
      <c r="J318" t="s">
        <v>21</v>
      </c>
      <c r="K318" t="s">
        <v>27</v>
      </c>
    </row>
    <row r="319" spans="1:11">
      <c r="A319" s="2" t="s">
        <v>19</v>
      </c>
      <c r="B319" t="s">
        <v>20</v>
      </c>
      <c r="C319">
        <v>15</v>
      </c>
      <c r="D319" t="s">
        <v>1</v>
      </c>
      <c r="E319" t="s">
        <v>796</v>
      </c>
      <c r="F319" t="s">
        <v>797</v>
      </c>
      <c r="G319" s="1">
        <v>43629</v>
      </c>
      <c r="H319">
        <v>3443804</v>
      </c>
      <c r="I319">
        <f t="shared" si="4"/>
        <v>3443.8040000000001</v>
      </c>
      <c r="J319" t="s">
        <v>21</v>
      </c>
      <c r="K319" t="s">
        <v>27</v>
      </c>
    </row>
    <row r="320" spans="1:11">
      <c r="A320" s="2" t="s">
        <v>19</v>
      </c>
      <c r="B320" t="s">
        <v>20</v>
      </c>
      <c r="C320">
        <v>15</v>
      </c>
      <c r="D320" t="s">
        <v>1</v>
      </c>
      <c r="E320" t="s">
        <v>797</v>
      </c>
      <c r="F320" t="s">
        <v>798</v>
      </c>
      <c r="G320" s="1">
        <v>43630</v>
      </c>
      <c r="H320">
        <v>3447060</v>
      </c>
      <c r="I320">
        <f t="shared" si="4"/>
        <v>3447.06</v>
      </c>
      <c r="J320" t="s">
        <v>21</v>
      </c>
      <c r="K320" t="s">
        <v>27</v>
      </c>
    </row>
    <row r="321" spans="1:11">
      <c r="A321" s="2" t="s">
        <v>19</v>
      </c>
      <c r="B321" t="s">
        <v>20</v>
      </c>
      <c r="C321">
        <v>15</v>
      </c>
      <c r="D321" t="s">
        <v>1</v>
      </c>
      <c r="E321" t="s">
        <v>798</v>
      </c>
      <c r="F321" t="s">
        <v>799</v>
      </c>
      <c r="G321" s="1">
        <v>43631</v>
      </c>
      <c r="H321">
        <v>3451873</v>
      </c>
      <c r="I321">
        <f t="shared" si="4"/>
        <v>3451.873</v>
      </c>
      <c r="J321" t="s">
        <v>21</v>
      </c>
      <c r="K321" t="s">
        <v>27</v>
      </c>
    </row>
    <row r="322" spans="1:11">
      <c r="A322" s="2" t="s">
        <v>19</v>
      </c>
      <c r="B322" t="s">
        <v>20</v>
      </c>
      <c r="C322">
        <v>15</v>
      </c>
      <c r="D322" t="s">
        <v>1</v>
      </c>
      <c r="E322" t="s">
        <v>799</v>
      </c>
      <c r="F322" t="s">
        <v>800</v>
      </c>
      <c r="G322" s="1">
        <v>43632</v>
      </c>
      <c r="H322">
        <v>3456534</v>
      </c>
      <c r="I322">
        <f t="shared" si="4"/>
        <v>3456.5340000000001</v>
      </c>
      <c r="J322" t="s">
        <v>21</v>
      </c>
      <c r="K322" t="s">
        <v>27</v>
      </c>
    </row>
    <row r="323" spans="1:11">
      <c r="A323" s="2" t="s">
        <v>19</v>
      </c>
      <c r="B323" t="s">
        <v>20</v>
      </c>
      <c r="C323">
        <v>15</v>
      </c>
      <c r="D323" t="s">
        <v>1</v>
      </c>
      <c r="E323" t="s">
        <v>800</v>
      </c>
      <c r="F323" t="s">
        <v>801</v>
      </c>
      <c r="G323" s="1">
        <v>43633</v>
      </c>
      <c r="H323">
        <v>3460422</v>
      </c>
      <c r="I323">
        <f t="shared" ref="I323:I367" si="5">H323/1000</f>
        <v>3460.422</v>
      </c>
      <c r="J323" t="s">
        <v>21</v>
      </c>
      <c r="K323" t="s">
        <v>27</v>
      </c>
    </row>
    <row r="324" spans="1:11">
      <c r="A324" s="2" t="s">
        <v>19</v>
      </c>
      <c r="B324" t="s">
        <v>20</v>
      </c>
      <c r="C324">
        <v>15</v>
      </c>
      <c r="D324" t="s">
        <v>1</v>
      </c>
      <c r="E324" t="s">
        <v>801</v>
      </c>
      <c r="F324" t="s">
        <v>802</v>
      </c>
      <c r="G324" s="1">
        <v>43634</v>
      </c>
      <c r="H324">
        <v>3462600</v>
      </c>
      <c r="I324">
        <f t="shared" si="5"/>
        <v>3462.6</v>
      </c>
      <c r="J324" t="s">
        <v>21</v>
      </c>
      <c r="K324" t="s">
        <v>27</v>
      </c>
    </row>
    <row r="325" spans="1:11">
      <c r="A325" s="2" t="s">
        <v>19</v>
      </c>
      <c r="B325" t="s">
        <v>20</v>
      </c>
      <c r="C325">
        <v>15</v>
      </c>
      <c r="D325" t="s">
        <v>1</v>
      </c>
      <c r="E325" t="s">
        <v>802</v>
      </c>
      <c r="F325" t="s">
        <v>803</v>
      </c>
      <c r="G325" s="1">
        <v>43635</v>
      </c>
      <c r="H325">
        <v>3465714</v>
      </c>
      <c r="I325">
        <f t="shared" si="5"/>
        <v>3465.7139999999999</v>
      </c>
      <c r="J325" t="s">
        <v>21</v>
      </c>
      <c r="K325" t="s">
        <v>27</v>
      </c>
    </row>
    <row r="326" spans="1:11">
      <c r="A326" s="2" t="s">
        <v>19</v>
      </c>
      <c r="B326" t="s">
        <v>20</v>
      </c>
      <c r="C326">
        <v>15</v>
      </c>
      <c r="D326" t="s">
        <v>1</v>
      </c>
      <c r="E326" t="s">
        <v>803</v>
      </c>
      <c r="F326" t="s">
        <v>804</v>
      </c>
      <c r="G326" s="1">
        <v>43636</v>
      </c>
      <c r="H326">
        <v>3468986</v>
      </c>
      <c r="I326">
        <f t="shared" si="5"/>
        <v>3468.9859999999999</v>
      </c>
      <c r="J326" t="s">
        <v>21</v>
      </c>
      <c r="K326" t="s">
        <v>27</v>
      </c>
    </row>
    <row r="327" spans="1:11">
      <c r="A327" s="2" t="s">
        <v>19</v>
      </c>
      <c r="B327" t="s">
        <v>20</v>
      </c>
      <c r="C327">
        <v>15</v>
      </c>
      <c r="D327" t="s">
        <v>1</v>
      </c>
      <c r="E327" t="s">
        <v>804</v>
      </c>
      <c r="F327" t="s">
        <v>805</v>
      </c>
      <c r="G327" s="1">
        <v>43637</v>
      </c>
      <c r="H327">
        <v>3470233</v>
      </c>
      <c r="I327">
        <f t="shared" si="5"/>
        <v>3470.2330000000002</v>
      </c>
      <c r="J327" t="s">
        <v>21</v>
      </c>
      <c r="K327" t="s">
        <v>27</v>
      </c>
    </row>
    <row r="328" spans="1:11">
      <c r="A328" s="2" t="s">
        <v>19</v>
      </c>
      <c r="B328" t="s">
        <v>20</v>
      </c>
      <c r="C328">
        <v>15</v>
      </c>
      <c r="D328" t="s">
        <v>1</v>
      </c>
      <c r="E328" t="s">
        <v>805</v>
      </c>
      <c r="F328" t="s">
        <v>806</v>
      </c>
      <c r="G328" s="1">
        <v>43638</v>
      </c>
      <c r="H328">
        <v>3471480</v>
      </c>
      <c r="I328">
        <f t="shared" si="5"/>
        <v>3471.48</v>
      </c>
      <c r="J328" t="s">
        <v>21</v>
      </c>
      <c r="K328" t="s">
        <v>27</v>
      </c>
    </row>
    <row r="329" spans="1:11">
      <c r="A329" s="2" t="s">
        <v>19</v>
      </c>
      <c r="B329" t="s">
        <v>20</v>
      </c>
      <c r="C329">
        <v>15</v>
      </c>
      <c r="D329" t="s">
        <v>1</v>
      </c>
      <c r="E329" t="s">
        <v>806</v>
      </c>
      <c r="F329" t="s">
        <v>807</v>
      </c>
      <c r="G329" s="1">
        <v>43639</v>
      </c>
      <c r="H329">
        <v>3473663</v>
      </c>
      <c r="I329">
        <f t="shared" si="5"/>
        <v>3473.663</v>
      </c>
      <c r="J329" t="s">
        <v>21</v>
      </c>
      <c r="K329" t="s">
        <v>27</v>
      </c>
    </row>
    <row r="330" spans="1:11">
      <c r="A330" s="2" t="s">
        <v>19</v>
      </c>
      <c r="B330" t="s">
        <v>20</v>
      </c>
      <c r="C330">
        <v>15</v>
      </c>
      <c r="D330" t="s">
        <v>1</v>
      </c>
      <c r="E330" t="s">
        <v>807</v>
      </c>
      <c r="F330" t="s">
        <v>808</v>
      </c>
      <c r="G330" s="1">
        <v>43640</v>
      </c>
      <c r="H330">
        <v>3473663</v>
      </c>
      <c r="I330">
        <f t="shared" si="5"/>
        <v>3473.663</v>
      </c>
      <c r="J330" t="s">
        <v>21</v>
      </c>
      <c r="K330" t="s">
        <v>27</v>
      </c>
    </row>
    <row r="331" spans="1:11">
      <c r="A331" s="2" t="s">
        <v>19</v>
      </c>
      <c r="B331" t="s">
        <v>20</v>
      </c>
      <c r="C331">
        <v>15</v>
      </c>
      <c r="D331" t="s">
        <v>1</v>
      </c>
      <c r="E331" t="s">
        <v>808</v>
      </c>
      <c r="F331" t="s">
        <v>809</v>
      </c>
      <c r="G331" s="1">
        <v>43641</v>
      </c>
      <c r="H331">
        <v>3474287</v>
      </c>
      <c r="I331">
        <f t="shared" si="5"/>
        <v>3474.2869999999998</v>
      </c>
      <c r="J331" t="s">
        <v>21</v>
      </c>
      <c r="K331" t="s">
        <v>27</v>
      </c>
    </row>
    <row r="332" spans="1:11">
      <c r="A332" s="2" t="s">
        <v>19</v>
      </c>
      <c r="B332" t="s">
        <v>20</v>
      </c>
      <c r="C332">
        <v>15</v>
      </c>
      <c r="D332" t="s">
        <v>1</v>
      </c>
      <c r="E332" t="s">
        <v>809</v>
      </c>
      <c r="F332" t="s">
        <v>810</v>
      </c>
      <c r="G332" s="1">
        <v>43642</v>
      </c>
      <c r="H332">
        <v>3474287</v>
      </c>
      <c r="I332">
        <f t="shared" si="5"/>
        <v>3474.2869999999998</v>
      </c>
      <c r="J332" t="s">
        <v>21</v>
      </c>
      <c r="K332" t="s">
        <v>27</v>
      </c>
    </row>
    <row r="333" spans="1:11">
      <c r="A333" s="2" t="s">
        <v>19</v>
      </c>
      <c r="B333" t="s">
        <v>20</v>
      </c>
      <c r="C333">
        <v>15</v>
      </c>
      <c r="D333" t="s">
        <v>1</v>
      </c>
      <c r="E333" t="s">
        <v>810</v>
      </c>
      <c r="F333" t="s">
        <v>811</v>
      </c>
      <c r="G333" s="1">
        <v>43643</v>
      </c>
      <c r="H333">
        <v>3474287</v>
      </c>
      <c r="I333">
        <f t="shared" si="5"/>
        <v>3474.2869999999998</v>
      </c>
      <c r="J333" t="s">
        <v>21</v>
      </c>
      <c r="K333" t="s">
        <v>27</v>
      </c>
    </row>
    <row r="334" spans="1:11">
      <c r="A334" s="2" t="s">
        <v>19</v>
      </c>
      <c r="B334" t="s">
        <v>20</v>
      </c>
      <c r="C334">
        <v>15</v>
      </c>
      <c r="D334" t="s">
        <v>1</v>
      </c>
      <c r="E334" t="s">
        <v>811</v>
      </c>
      <c r="F334" t="s">
        <v>812</v>
      </c>
      <c r="G334" s="1">
        <v>43644</v>
      </c>
      <c r="H334">
        <v>3472571</v>
      </c>
      <c r="I334">
        <f t="shared" si="5"/>
        <v>3472.5709999999999</v>
      </c>
      <c r="J334" t="s">
        <v>21</v>
      </c>
      <c r="K334" t="s">
        <v>27</v>
      </c>
    </row>
    <row r="335" spans="1:11">
      <c r="A335" s="2" t="s">
        <v>19</v>
      </c>
      <c r="B335" t="s">
        <v>20</v>
      </c>
      <c r="C335">
        <v>15</v>
      </c>
      <c r="D335" t="s">
        <v>1</v>
      </c>
      <c r="E335" t="s">
        <v>812</v>
      </c>
      <c r="F335" t="s">
        <v>813</v>
      </c>
      <c r="G335" s="1">
        <v>43645</v>
      </c>
      <c r="H335">
        <v>3465403</v>
      </c>
      <c r="I335">
        <f t="shared" si="5"/>
        <v>3465.4029999999998</v>
      </c>
      <c r="J335" t="s">
        <v>21</v>
      </c>
      <c r="K335" t="s">
        <v>27</v>
      </c>
    </row>
    <row r="336" spans="1:11">
      <c r="A336" s="2" t="s">
        <v>19</v>
      </c>
      <c r="B336" t="s">
        <v>20</v>
      </c>
      <c r="C336">
        <v>15</v>
      </c>
      <c r="D336" t="s">
        <v>1</v>
      </c>
      <c r="E336" t="s">
        <v>813</v>
      </c>
      <c r="F336" t="s">
        <v>814</v>
      </c>
      <c r="G336" s="1">
        <v>43646</v>
      </c>
      <c r="H336">
        <v>3457467</v>
      </c>
      <c r="I336">
        <f t="shared" si="5"/>
        <v>3457.4670000000001</v>
      </c>
      <c r="J336" t="s">
        <v>21</v>
      </c>
      <c r="K336" t="s">
        <v>27</v>
      </c>
    </row>
    <row r="337" spans="1:11">
      <c r="A337" s="2" t="s">
        <v>19</v>
      </c>
      <c r="B337" t="s">
        <v>20</v>
      </c>
      <c r="C337">
        <v>15</v>
      </c>
      <c r="D337" t="s">
        <v>1</v>
      </c>
      <c r="E337" t="s">
        <v>814</v>
      </c>
      <c r="F337" t="s">
        <v>815</v>
      </c>
      <c r="G337" s="1">
        <v>43647</v>
      </c>
      <c r="H337">
        <v>3448768</v>
      </c>
      <c r="I337">
        <f t="shared" si="5"/>
        <v>3448.768</v>
      </c>
      <c r="J337" t="s">
        <v>21</v>
      </c>
      <c r="K337" t="s">
        <v>27</v>
      </c>
    </row>
    <row r="338" spans="1:11">
      <c r="A338" s="2" t="s">
        <v>19</v>
      </c>
      <c r="B338" t="s">
        <v>20</v>
      </c>
      <c r="C338">
        <v>15</v>
      </c>
      <c r="D338" t="s">
        <v>1</v>
      </c>
      <c r="E338" t="s">
        <v>815</v>
      </c>
      <c r="F338" t="s">
        <v>816</v>
      </c>
      <c r="G338" s="1">
        <v>43648</v>
      </c>
      <c r="H338">
        <v>3439464</v>
      </c>
      <c r="I338">
        <f t="shared" si="5"/>
        <v>3439.4639999999999</v>
      </c>
      <c r="J338" t="s">
        <v>21</v>
      </c>
      <c r="K338" t="s">
        <v>27</v>
      </c>
    </row>
    <row r="339" spans="1:11">
      <c r="A339" s="2" t="s">
        <v>19</v>
      </c>
      <c r="B339" t="s">
        <v>20</v>
      </c>
      <c r="C339">
        <v>15</v>
      </c>
      <c r="D339" t="s">
        <v>1</v>
      </c>
      <c r="E339" t="s">
        <v>816</v>
      </c>
      <c r="F339" t="s">
        <v>817</v>
      </c>
      <c r="G339" s="1">
        <v>43649</v>
      </c>
      <c r="H339">
        <v>3430490</v>
      </c>
      <c r="I339">
        <f t="shared" si="5"/>
        <v>3430.49</v>
      </c>
      <c r="J339" t="s">
        <v>21</v>
      </c>
      <c r="K339" t="s">
        <v>27</v>
      </c>
    </row>
    <row r="340" spans="1:11">
      <c r="A340" s="2" t="s">
        <v>19</v>
      </c>
      <c r="B340" t="s">
        <v>20</v>
      </c>
      <c r="C340">
        <v>15</v>
      </c>
      <c r="D340" t="s">
        <v>1</v>
      </c>
      <c r="E340" t="s">
        <v>817</v>
      </c>
      <c r="F340" t="s">
        <v>818</v>
      </c>
      <c r="G340" s="1">
        <v>43650</v>
      </c>
      <c r="H340">
        <v>3422765</v>
      </c>
      <c r="I340">
        <f t="shared" si="5"/>
        <v>3422.7649999999999</v>
      </c>
      <c r="J340" t="s">
        <v>21</v>
      </c>
      <c r="K340" t="s">
        <v>27</v>
      </c>
    </row>
    <row r="341" spans="1:11">
      <c r="A341" s="2" t="s">
        <v>19</v>
      </c>
      <c r="B341" t="s">
        <v>20</v>
      </c>
      <c r="C341">
        <v>15</v>
      </c>
      <c r="D341" t="s">
        <v>1</v>
      </c>
      <c r="E341" t="s">
        <v>818</v>
      </c>
      <c r="F341" t="s">
        <v>819</v>
      </c>
      <c r="G341" s="1">
        <v>43651</v>
      </c>
      <c r="H341">
        <v>3415053</v>
      </c>
      <c r="I341">
        <f t="shared" si="5"/>
        <v>3415.0529999999999</v>
      </c>
      <c r="J341" t="s">
        <v>21</v>
      </c>
      <c r="K341" t="s">
        <v>27</v>
      </c>
    </row>
    <row r="342" spans="1:11">
      <c r="A342" s="2" t="s">
        <v>19</v>
      </c>
      <c r="B342" t="s">
        <v>20</v>
      </c>
      <c r="C342">
        <v>15</v>
      </c>
      <c r="D342" t="s">
        <v>1</v>
      </c>
      <c r="E342" t="s">
        <v>819</v>
      </c>
      <c r="F342" t="s">
        <v>820</v>
      </c>
      <c r="G342" s="1">
        <v>43652</v>
      </c>
      <c r="H342">
        <v>3406584</v>
      </c>
      <c r="I342">
        <f t="shared" si="5"/>
        <v>3406.5839999999998</v>
      </c>
      <c r="J342" t="s">
        <v>21</v>
      </c>
      <c r="K342" t="s">
        <v>27</v>
      </c>
    </row>
    <row r="343" spans="1:11">
      <c r="A343" s="2" t="s">
        <v>19</v>
      </c>
      <c r="B343" t="s">
        <v>20</v>
      </c>
      <c r="C343">
        <v>15</v>
      </c>
      <c r="D343" t="s">
        <v>1</v>
      </c>
      <c r="E343" t="s">
        <v>820</v>
      </c>
      <c r="F343" t="s">
        <v>821</v>
      </c>
      <c r="G343" s="1">
        <v>43653</v>
      </c>
      <c r="H343">
        <v>3397824</v>
      </c>
      <c r="I343">
        <f t="shared" si="5"/>
        <v>3397.8240000000001</v>
      </c>
      <c r="J343" t="s">
        <v>21</v>
      </c>
      <c r="K343" t="s">
        <v>27</v>
      </c>
    </row>
    <row r="344" spans="1:11">
      <c r="A344" s="2" t="s">
        <v>19</v>
      </c>
      <c r="B344" t="s">
        <v>20</v>
      </c>
      <c r="C344">
        <v>15</v>
      </c>
      <c r="D344" t="s">
        <v>1</v>
      </c>
      <c r="E344" t="s">
        <v>821</v>
      </c>
      <c r="F344" t="s">
        <v>822</v>
      </c>
      <c r="G344" s="1">
        <v>43654</v>
      </c>
      <c r="H344">
        <v>3388772</v>
      </c>
      <c r="I344">
        <f t="shared" si="5"/>
        <v>3388.7719999999999</v>
      </c>
      <c r="J344" t="s">
        <v>21</v>
      </c>
      <c r="K344" t="s">
        <v>27</v>
      </c>
    </row>
    <row r="345" spans="1:11">
      <c r="A345" s="2" t="s">
        <v>19</v>
      </c>
      <c r="B345" t="s">
        <v>20</v>
      </c>
      <c r="C345">
        <v>15</v>
      </c>
      <c r="D345" t="s">
        <v>1</v>
      </c>
      <c r="E345" t="s">
        <v>822</v>
      </c>
      <c r="F345" t="s">
        <v>823</v>
      </c>
      <c r="G345" s="1">
        <v>43655</v>
      </c>
      <c r="H345">
        <v>3380962</v>
      </c>
      <c r="I345">
        <f t="shared" si="5"/>
        <v>3380.962</v>
      </c>
      <c r="J345" t="s">
        <v>21</v>
      </c>
      <c r="K345" t="s">
        <v>27</v>
      </c>
    </row>
    <row r="346" spans="1:11">
      <c r="A346" s="2" t="s">
        <v>19</v>
      </c>
      <c r="B346" t="s">
        <v>20</v>
      </c>
      <c r="C346">
        <v>15</v>
      </c>
      <c r="D346" t="s">
        <v>1</v>
      </c>
      <c r="E346" t="s">
        <v>823</v>
      </c>
      <c r="F346" t="s">
        <v>824</v>
      </c>
      <c r="G346" s="1">
        <v>43656</v>
      </c>
      <c r="H346">
        <v>3370874</v>
      </c>
      <c r="I346">
        <f t="shared" si="5"/>
        <v>3370.8739999999998</v>
      </c>
      <c r="J346" t="s">
        <v>21</v>
      </c>
      <c r="K346" t="s">
        <v>27</v>
      </c>
    </row>
    <row r="347" spans="1:11">
      <c r="A347" s="2" t="s">
        <v>19</v>
      </c>
      <c r="B347" t="s">
        <v>20</v>
      </c>
      <c r="C347">
        <v>15</v>
      </c>
      <c r="D347" t="s">
        <v>1</v>
      </c>
      <c r="E347" t="s">
        <v>824</v>
      </c>
      <c r="F347" t="s">
        <v>825</v>
      </c>
      <c r="G347" s="1">
        <v>43657</v>
      </c>
      <c r="H347">
        <v>3361874</v>
      </c>
      <c r="I347">
        <f t="shared" si="5"/>
        <v>3361.8739999999998</v>
      </c>
      <c r="J347" t="s">
        <v>21</v>
      </c>
      <c r="K347" t="s">
        <v>27</v>
      </c>
    </row>
    <row r="348" spans="1:11">
      <c r="A348" s="2" t="s">
        <v>19</v>
      </c>
      <c r="B348" t="s">
        <v>20</v>
      </c>
      <c r="C348">
        <v>15</v>
      </c>
      <c r="D348" t="s">
        <v>1</v>
      </c>
      <c r="E348" t="s">
        <v>825</v>
      </c>
      <c r="F348" t="s">
        <v>826</v>
      </c>
      <c r="G348" s="1">
        <v>43658</v>
      </c>
      <c r="H348">
        <v>3351980</v>
      </c>
      <c r="I348">
        <f t="shared" si="5"/>
        <v>3351.98</v>
      </c>
      <c r="J348" t="s">
        <v>21</v>
      </c>
      <c r="K348" t="s">
        <v>27</v>
      </c>
    </row>
    <row r="349" spans="1:11">
      <c r="A349" s="2" t="s">
        <v>19</v>
      </c>
      <c r="B349" t="s">
        <v>20</v>
      </c>
      <c r="C349">
        <v>15</v>
      </c>
      <c r="D349" t="s">
        <v>1</v>
      </c>
      <c r="E349" t="s">
        <v>826</v>
      </c>
      <c r="F349" t="s">
        <v>827</v>
      </c>
      <c r="G349" s="1">
        <v>43659</v>
      </c>
      <c r="H349">
        <v>3341649</v>
      </c>
      <c r="I349">
        <f t="shared" si="5"/>
        <v>3341.6489999999999</v>
      </c>
      <c r="J349" t="s">
        <v>21</v>
      </c>
      <c r="K349" t="s">
        <v>27</v>
      </c>
    </row>
    <row r="350" spans="1:11">
      <c r="A350" s="2" t="s">
        <v>19</v>
      </c>
      <c r="B350" t="s">
        <v>20</v>
      </c>
      <c r="C350">
        <v>15</v>
      </c>
      <c r="D350" t="s">
        <v>1</v>
      </c>
      <c r="E350" t="s">
        <v>827</v>
      </c>
      <c r="F350" t="s">
        <v>828</v>
      </c>
      <c r="G350" s="1">
        <v>43660</v>
      </c>
      <c r="H350">
        <v>3329981</v>
      </c>
      <c r="I350">
        <f t="shared" si="5"/>
        <v>3329.9810000000002</v>
      </c>
      <c r="J350" t="s">
        <v>21</v>
      </c>
      <c r="K350" t="s">
        <v>27</v>
      </c>
    </row>
    <row r="351" spans="1:11">
      <c r="A351" s="2" t="s">
        <v>19</v>
      </c>
      <c r="B351" t="s">
        <v>20</v>
      </c>
      <c r="C351">
        <v>15</v>
      </c>
      <c r="D351" t="s">
        <v>1</v>
      </c>
      <c r="E351" t="s">
        <v>828</v>
      </c>
      <c r="F351" t="s">
        <v>829</v>
      </c>
      <c r="G351" s="1">
        <v>43661</v>
      </c>
      <c r="H351">
        <v>3323477</v>
      </c>
      <c r="I351">
        <f t="shared" si="5"/>
        <v>3323.4769999999999</v>
      </c>
      <c r="J351" t="s">
        <v>21</v>
      </c>
      <c r="K351" t="s">
        <v>27</v>
      </c>
    </row>
    <row r="352" spans="1:11">
      <c r="A352" s="2" t="s">
        <v>19</v>
      </c>
      <c r="B352" t="s">
        <v>20</v>
      </c>
      <c r="C352">
        <v>15</v>
      </c>
      <c r="D352" t="s">
        <v>1</v>
      </c>
      <c r="E352" t="s">
        <v>829</v>
      </c>
      <c r="F352" t="s">
        <v>830</v>
      </c>
      <c r="G352" s="1">
        <v>43662</v>
      </c>
      <c r="H352">
        <v>3311702</v>
      </c>
      <c r="I352">
        <f t="shared" si="5"/>
        <v>3311.7020000000002</v>
      </c>
      <c r="J352" t="s">
        <v>21</v>
      </c>
      <c r="K352" t="s">
        <v>27</v>
      </c>
    </row>
    <row r="353" spans="1:11">
      <c r="A353" s="2" t="s">
        <v>19</v>
      </c>
      <c r="B353" t="s">
        <v>20</v>
      </c>
      <c r="C353">
        <v>15</v>
      </c>
      <c r="D353" t="s">
        <v>1</v>
      </c>
      <c r="E353" t="s">
        <v>830</v>
      </c>
      <c r="F353" t="s">
        <v>831</v>
      </c>
      <c r="G353" s="1">
        <v>43663</v>
      </c>
      <c r="H353">
        <v>3303267</v>
      </c>
      <c r="I353">
        <f t="shared" si="5"/>
        <v>3303.2669999999998</v>
      </c>
      <c r="J353" t="s">
        <v>21</v>
      </c>
      <c r="K353" t="s">
        <v>27</v>
      </c>
    </row>
    <row r="354" spans="1:11">
      <c r="A354" s="2" t="s">
        <v>19</v>
      </c>
      <c r="B354" t="s">
        <v>20</v>
      </c>
      <c r="C354">
        <v>15</v>
      </c>
      <c r="D354" t="s">
        <v>1</v>
      </c>
      <c r="E354" t="s">
        <v>831</v>
      </c>
      <c r="F354" t="s">
        <v>832</v>
      </c>
      <c r="G354" s="1">
        <v>43664</v>
      </c>
      <c r="H354">
        <v>3292145</v>
      </c>
      <c r="I354">
        <f t="shared" si="5"/>
        <v>3292.145</v>
      </c>
      <c r="J354" t="s">
        <v>21</v>
      </c>
      <c r="K354" t="s">
        <v>27</v>
      </c>
    </row>
    <row r="355" spans="1:11">
      <c r="A355" s="2" t="s">
        <v>19</v>
      </c>
      <c r="B355" t="s">
        <v>20</v>
      </c>
      <c r="C355">
        <v>15</v>
      </c>
      <c r="D355" t="s">
        <v>1</v>
      </c>
      <c r="E355" t="s">
        <v>832</v>
      </c>
      <c r="F355" t="s">
        <v>833</v>
      </c>
      <c r="G355" s="1">
        <v>43665</v>
      </c>
      <c r="H355">
        <v>3280301</v>
      </c>
      <c r="I355">
        <f t="shared" si="5"/>
        <v>3280.3009999999999</v>
      </c>
      <c r="J355" t="s">
        <v>21</v>
      </c>
      <c r="K355" t="s">
        <v>27</v>
      </c>
    </row>
    <row r="356" spans="1:11">
      <c r="A356" s="2" t="s">
        <v>19</v>
      </c>
      <c r="B356" t="s">
        <v>20</v>
      </c>
      <c r="C356">
        <v>15</v>
      </c>
      <c r="D356" t="s">
        <v>1</v>
      </c>
      <c r="E356" t="s">
        <v>833</v>
      </c>
      <c r="F356" t="s">
        <v>834</v>
      </c>
      <c r="G356" s="1">
        <v>43666</v>
      </c>
      <c r="H356">
        <v>3267889</v>
      </c>
      <c r="I356">
        <f t="shared" si="5"/>
        <v>3267.8890000000001</v>
      </c>
      <c r="J356" t="s">
        <v>21</v>
      </c>
      <c r="K356" t="s">
        <v>27</v>
      </c>
    </row>
    <row r="357" spans="1:11">
      <c r="A357" s="2" t="s">
        <v>19</v>
      </c>
      <c r="B357" t="s">
        <v>20</v>
      </c>
      <c r="C357">
        <v>15</v>
      </c>
      <c r="D357" t="s">
        <v>1</v>
      </c>
      <c r="E357" t="s">
        <v>834</v>
      </c>
      <c r="F357" t="s">
        <v>835</v>
      </c>
      <c r="G357" s="1">
        <v>43667</v>
      </c>
      <c r="H357">
        <v>3255959</v>
      </c>
      <c r="I357">
        <f t="shared" si="5"/>
        <v>3255.9589999999998</v>
      </c>
      <c r="J357" t="s">
        <v>21</v>
      </c>
      <c r="K357" t="s">
        <v>27</v>
      </c>
    </row>
    <row r="358" spans="1:11">
      <c r="A358" s="2" t="s">
        <v>19</v>
      </c>
      <c r="B358" t="s">
        <v>20</v>
      </c>
      <c r="C358">
        <v>15</v>
      </c>
      <c r="D358" t="s">
        <v>1</v>
      </c>
      <c r="E358" t="s">
        <v>835</v>
      </c>
      <c r="F358" t="s">
        <v>836</v>
      </c>
      <c r="G358" s="1">
        <v>43668</v>
      </c>
      <c r="H358">
        <v>3243762</v>
      </c>
      <c r="I358">
        <f t="shared" si="5"/>
        <v>3243.7620000000002</v>
      </c>
      <c r="J358" t="s">
        <v>21</v>
      </c>
      <c r="K358" t="s">
        <v>27</v>
      </c>
    </row>
    <row r="359" spans="1:11">
      <c r="A359" s="2" t="s">
        <v>19</v>
      </c>
      <c r="B359" t="s">
        <v>20</v>
      </c>
      <c r="C359">
        <v>15</v>
      </c>
      <c r="D359" t="s">
        <v>1</v>
      </c>
      <c r="E359" t="s">
        <v>836</v>
      </c>
      <c r="F359" t="s">
        <v>837</v>
      </c>
      <c r="G359" s="1">
        <v>43669</v>
      </c>
      <c r="H359">
        <v>3229989</v>
      </c>
      <c r="I359">
        <f t="shared" si="5"/>
        <v>3229.989</v>
      </c>
      <c r="J359" t="s">
        <v>21</v>
      </c>
      <c r="K359" t="s">
        <v>27</v>
      </c>
    </row>
    <row r="360" spans="1:11">
      <c r="A360" s="2" t="s">
        <v>19</v>
      </c>
      <c r="B360" t="s">
        <v>20</v>
      </c>
      <c r="C360">
        <v>15</v>
      </c>
      <c r="D360" t="s">
        <v>1</v>
      </c>
      <c r="E360" t="s">
        <v>837</v>
      </c>
      <c r="F360" t="s">
        <v>838</v>
      </c>
      <c r="G360" s="1">
        <v>43670</v>
      </c>
      <c r="H360">
        <v>3216534</v>
      </c>
      <c r="I360">
        <f t="shared" si="5"/>
        <v>3216.5340000000001</v>
      </c>
      <c r="J360" t="s">
        <v>21</v>
      </c>
      <c r="K360" t="s">
        <v>27</v>
      </c>
    </row>
    <row r="361" spans="1:11">
      <c r="A361" s="2" t="s">
        <v>19</v>
      </c>
      <c r="B361" t="s">
        <v>20</v>
      </c>
      <c r="C361">
        <v>15</v>
      </c>
      <c r="D361" t="s">
        <v>1</v>
      </c>
      <c r="E361" t="s">
        <v>838</v>
      </c>
      <c r="F361" t="s">
        <v>839</v>
      </c>
      <c r="G361" s="1">
        <v>43671</v>
      </c>
      <c r="H361">
        <v>3202091</v>
      </c>
      <c r="I361">
        <f t="shared" si="5"/>
        <v>3202.0909999999999</v>
      </c>
      <c r="J361" t="s">
        <v>21</v>
      </c>
      <c r="K361" t="s">
        <v>27</v>
      </c>
    </row>
    <row r="362" spans="1:11">
      <c r="A362" s="2" t="s">
        <v>19</v>
      </c>
      <c r="B362" t="s">
        <v>20</v>
      </c>
      <c r="C362">
        <v>15</v>
      </c>
      <c r="D362" t="s">
        <v>1</v>
      </c>
      <c r="E362" t="s">
        <v>839</v>
      </c>
      <c r="F362" t="s">
        <v>840</v>
      </c>
      <c r="G362" s="1">
        <v>43672</v>
      </c>
      <c r="H362">
        <v>3186373</v>
      </c>
      <c r="I362">
        <f t="shared" si="5"/>
        <v>3186.373</v>
      </c>
      <c r="J362" t="s">
        <v>21</v>
      </c>
      <c r="K362" t="s">
        <v>27</v>
      </c>
    </row>
    <row r="363" spans="1:11">
      <c r="A363" s="2" t="s">
        <v>19</v>
      </c>
      <c r="B363" t="s">
        <v>20</v>
      </c>
      <c r="C363">
        <v>15</v>
      </c>
      <c r="D363" t="s">
        <v>1</v>
      </c>
      <c r="E363" t="s">
        <v>840</v>
      </c>
      <c r="F363" t="s">
        <v>841</v>
      </c>
      <c r="G363" s="1">
        <v>43673</v>
      </c>
      <c r="H363">
        <v>3170710</v>
      </c>
      <c r="I363">
        <f t="shared" si="5"/>
        <v>3170.71</v>
      </c>
      <c r="J363" t="s">
        <v>21</v>
      </c>
      <c r="K363" t="s">
        <v>27</v>
      </c>
    </row>
    <row r="364" spans="1:11">
      <c r="A364" s="2" t="s">
        <v>19</v>
      </c>
      <c r="B364" t="s">
        <v>20</v>
      </c>
      <c r="C364">
        <v>15</v>
      </c>
      <c r="D364" t="s">
        <v>1</v>
      </c>
      <c r="E364" t="s">
        <v>841</v>
      </c>
      <c r="F364" t="s">
        <v>842</v>
      </c>
      <c r="G364" s="1">
        <v>43674</v>
      </c>
      <c r="H364">
        <v>3154374</v>
      </c>
      <c r="I364">
        <f t="shared" si="5"/>
        <v>3154.3739999999998</v>
      </c>
      <c r="J364" t="s">
        <v>21</v>
      </c>
      <c r="K364" t="s">
        <v>27</v>
      </c>
    </row>
    <row r="365" spans="1:11">
      <c r="A365" s="2" t="s">
        <v>19</v>
      </c>
      <c r="B365" t="s">
        <v>20</v>
      </c>
      <c r="C365">
        <v>15</v>
      </c>
      <c r="D365" t="s">
        <v>1</v>
      </c>
      <c r="E365" t="s">
        <v>842</v>
      </c>
      <c r="F365" t="s">
        <v>843</v>
      </c>
      <c r="G365" s="1">
        <v>43675</v>
      </c>
      <c r="H365">
        <v>3137952</v>
      </c>
      <c r="I365">
        <f t="shared" si="5"/>
        <v>3137.9520000000002</v>
      </c>
      <c r="J365" t="s">
        <v>21</v>
      </c>
      <c r="K365" t="s">
        <v>27</v>
      </c>
    </row>
    <row r="366" spans="1:11">
      <c r="A366" s="2" t="s">
        <v>19</v>
      </c>
      <c r="B366" t="s">
        <v>20</v>
      </c>
      <c r="C366">
        <v>15</v>
      </c>
      <c r="D366" t="s">
        <v>1</v>
      </c>
      <c r="E366" t="s">
        <v>843</v>
      </c>
      <c r="F366" t="s">
        <v>25</v>
      </c>
      <c r="G366" s="1">
        <v>43676</v>
      </c>
      <c r="H366">
        <v>3122747</v>
      </c>
      <c r="I366">
        <f t="shared" si="5"/>
        <v>3122.7469999999998</v>
      </c>
      <c r="J366" t="s">
        <v>21</v>
      </c>
      <c r="K366" t="s">
        <v>27</v>
      </c>
    </row>
    <row r="367" spans="1:11">
      <c r="A367" s="2" t="s">
        <v>19</v>
      </c>
      <c r="B367" t="s">
        <v>20</v>
      </c>
      <c r="C367">
        <v>15</v>
      </c>
      <c r="D367" t="s">
        <v>1</v>
      </c>
      <c r="E367" t="s">
        <v>25</v>
      </c>
      <c r="F367" t="s">
        <v>26</v>
      </c>
      <c r="G367" s="1">
        <v>43677</v>
      </c>
      <c r="H367">
        <v>3107018</v>
      </c>
      <c r="I367">
        <f t="shared" si="5"/>
        <v>3107.018</v>
      </c>
      <c r="J367" t="s">
        <v>21</v>
      </c>
      <c r="K367" t="s">
        <v>27</v>
      </c>
    </row>
  </sheetData>
  <hyperlinks>
    <hyperlink ref="M1" r:id="rId1" xr:uid="{00000000-0004-0000-04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1642-1FD9-4E60-95DE-0FB84796A8CF}">
  <sheetPr>
    <tabColor theme="7"/>
  </sheetPr>
  <dimension ref="A1:M367"/>
  <sheetViews>
    <sheetView workbookViewId="0">
      <selection activeCell="N35" sqref="N35"/>
    </sheetView>
  </sheetViews>
  <sheetFormatPr defaultRowHeight="15"/>
  <cols>
    <col min="6" max="6" width="13.5703125" bestFit="1" customWidth="1"/>
    <col min="7" max="7" width="13.5703125" customWidth="1"/>
  </cols>
  <sheetData>
    <row r="1" spans="1:13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M1" t="s">
        <v>1218</v>
      </c>
    </row>
    <row r="2" spans="1:13">
      <c r="A2" s="2" t="s">
        <v>1216</v>
      </c>
      <c r="B2" t="s">
        <v>20</v>
      </c>
      <c r="C2">
        <v>15</v>
      </c>
      <c r="D2" t="s">
        <v>1</v>
      </c>
      <c r="E2" t="s">
        <v>845</v>
      </c>
      <c r="F2" t="s">
        <v>845</v>
      </c>
      <c r="G2" s="1">
        <v>43312</v>
      </c>
      <c r="H2">
        <v>3146945</v>
      </c>
      <c r="I2">
        <f>H2/1000</f>
        <v>3146.9450000000002</v>
      </c>
      <c r="J2" t="s">
        <v>21</v>
      </c>
      <c r="K2" t="s">
        <v>27</v>
      </c>
    </row>
    <row r="3" spans="1:13">
      <c r="A3" s="2" t="s">
        <v>1216</v>
      </c>
      <c r="B3" t="s">
        <v>20</v>
      </c>
      <c r="C3">
        <v>15</v>
      </c>
      <c r="D3" t="s">
        <v>1</v>
      </c>
      <c r="E3" t="s">
        <v>480</v>
      </c>
      <c r="F3" t="s">
        <v>480</v>
      </c>
      <c r="G3" s="1">
        <v>43313</v>
      </c>
      <c r="H3">
        <v>3127330</v>
      </c>
      <c r="I3">
        <f t="shared" ref="I3:I66" si="0">H3/1000</f>
        <v>3127.33</v>
      </c>
      <c r="J3" t="s">
        <v>21</v>
      </c>
      <c r="K3" t="s">
        <v>27</v>
      </c>
    </row>
    <row r="4" spans="1:13">
      <c r="A4" s="2" t="s">
        <v>1216</v>
      </c>
      <c r="B4" t="s">
        <v>20</v>
      </c>
      <c r="C4">
        <v>15</v>
      </c>
      <c r="D4" t="s">
        <v>1</v>
      </c>
      <c r="E4" t="s">
        <v>481</v>
      </c>
      <c r="F4" t="s">
        <v>481</v>
      </c>
      <c r="G4" s="1">
        <v>43314</v>
      </c>
      <c r="H4">
        <v>3107566</v>
      </c>
      <c r="I4">
        <f t="shared" si="0"/>
        <v>3107.5659999999998</v>
      </c>
      <c r="J4" t="s">
        <v>21</v>
      </c>
      <c r="K4" t="s">
        <v>27</v>
      </c>
    </row>
    <row r="5" spans="1:13">
      <c r="A5" s="2" t="s">
        <v>1216</v>
      </c>
      <c r="B5" t="s">
        <v>20</v>
      </c>
      <c r="C5">
        <v>15</v>
      </c>
      <c r="D5" t="s">
        <v>1</v>
      </c>
      <c r="E5" t="s">
        <v>482</v>
      </c>
      <c r="F5" t="s">
        <v>482</v>
      </c>
      <c r="G5" s="1">
        <v>43315</v>
      </c>
      <c r="H5">
        <v>3087656</v>
      </c>
      <c r="I5">
        <f t="shared" si="0"/>
        <v>3087.6559999999999</v>
      </c>
      <c r="J5" t="s">
        <v>21</v>
      </c>
      <c r="K5" t="s">
        <v>27</v>
      </c>
    </row>
    <row r="6" spans="1:13">
      <c r="A6" s="2" t="s">
        <v>1216</v>
      </c>
      <c r="B6" t="s">
        <v>20</v>
      </c>
      <c r="C6">
        <v>15</v>
      </c>
      <c r="D6" t="s">
        <v>1</v>
      </c>
      <c r="E6" t="s">
        <v>483</v>
      </c>
      <c r="F6" t="s">
        <v>483</v>
      </c>
      <c r="G6" s="1">
        <v>43316</v>
      </c>
      <c r="H6">
        <v>3068520</v>
      </c>
      <c r="I6">
        <f t="shared" si="0"/>
        <v>3068.52</v>
      </c>
      <c r="J6" t="s">
        <v>21</v>
      </c>
      <c r="K6" t="s">
        <v>27</v>
      </c>
    </row>
    <row r="7" spans="1:13">
      <c r="A7" s="2" t="s">
        <v>1216</v>
      </c>
      <c r="B7" t="s">
        <v>20</v>
      </c>
      <c r="C7">
        <v>15</v>
      </c>
      <c r="D7" t="s">
        <v>1</v>
      </c>
      <c r="E7" t="s">
        <v>484</v>
      </c>
      <c r="F7" t="s">
        <v>484</v>
      </c>
      <c r="G7" s="1">
        <v>43317</v>
      </c>
      <c r="H7">
        <v>3050607</v>
      </c>
      <c r="I7">
        <f t="shared" si="0"/>
        <v>3050.607</v>
      </c>
      <c r="J7" t="s">
        <v>21</v>
      </c>
      <c r="K7" t="s">
        <v>27</v>
      </c>
    </row>
    <row r="8" spans="1:13">
      <c r="A8" s="2" t="s">
        <v>1216</v>
      </c>
      <c r="B8" t="s">
        <v>20</v>
      </c>
      <c r="C8">
        <v>15</v>
      </c>
      <c r="D8" t="s">
        <v>1</v>
      </c>
      <c r="E8" t="s">
        <v>485</v>
      </c>
      <c r="F8" t="s">
        <v>485</v>
      </c>
      <c r="G8" s="1">
        <v>43318</v>
      </c>
      <c r="H8">
        <v>3032323</v>
      </c>
      <c r="I8">
        <f t="shared" si="0"/>
        <v>3032.3229999999999</v>
      </c>
      <c r="J8" t="s">
        <v>21</v>
      </c>
      <c r="K8" t="s">
        <v>27</v>
      </c>
    </row>
    <row r="9" spans="1:13">
      <c r="A9" s="2" t="s">
        <v>1216</v>
      </c>
      <c r="B9" t="s">
        <v>20</v>
      </c>
      <c r="C9">
        <v>15</v>
      </c>
      <c r="D9" t="s">
        <v>1</v>
      </c>
      <c r="E9" t="s">
        <v>486</v>
      </c>
      <c r="F9" t="s">
        <v>486</v>
      </c>
      <c r="G9" s="1">
        <v>43319</v>
      </c>
      <c r="H9">
        <v>3013891</v>
      </c>
      <c r="I9">
        <f t="shared" si="0"/>
        <v>3013.8910000000001</v>
      </c>
      <c r="J9" t="s">
        <v>21</v>
      </c>
      <c r="K9" t="s">
        <v>27</v>
      </c>
    </row>
    <row r="10" spans="1:13">
      <c r="A10" s="2" t="s">
        <v>1216</v>
      </c>
      <c r="B10" t="s">
        <v>20</v>
      </c>
      <c r="C10">
        <v>15</v>
      </c>
      <c r="D10" t="s">
        <v>1</v>
      </c>
      <c r="E10" t="s">
        <v>487</v>
      </c>
      <c r="F10" t="s">
        <v>487</v>
      </c>
      <c r="G10" s="1">
        <v>43320</v>
      </c>
      <c r="H10">
        <v>3000735</v>
      </c>
      <c r="I10">
        <f t="shared" si="0"/>
        <v>3000.7350000000001</v>
      </c>
      <c r="J10" t="s">
        <v>21</v>
      </c>
      <c r="K10" t="s">
        <v>27</v>
      </c>
    </row>
    <row r="11" spans="1:13">
      <c r="A11" s="2" t="s">
        <v>1216</v>
      </c>
      <c r="B11" t="s">
        <v>20</v>
      </c>
      <c r="C11">
        <v>15</v>
      </c>
      <c r="D11" t="s">
        <v>1</v>
      </c>
      <c r="E11" t="s">
        <v>488</v>
      </c>
      <c r="F11" t="s">
        <v>488</v>
      </c>
      <c r="G11" s="1">
        <v>43321</v>
      </c>
      <c r="H11">
        <v>2987619</v>
      </c>
      <c r="I11">
        <f t="shared" si="0"/>
        <v>2987.6190000000001</v>
      </c>
      <c r="J11" t="s">
        <v>21</v>
      </c>
      <c r="K11" t="s">
        <v>27</v>
      </c>
    </row>
    <row r="12" spans="1:13">
      <c r="A12" s="2" t="s">
        <v>1216</v>
      </c>
      <c r="B12" t="s">
        <v>20</v>
      </c>
      <c r="C12">
        <v>15</v>
      </c>
      <c r="D12" t="s">
        <v>1</v>
      </c>
      <c r="E12" t="s">
        <v>489</v>
      </c>
      <c r="F12" t="s">
        <v>489</v>
      </c>
      <c r="G12" s="1">
        <v>43322</v>
      </c>
      <c r="H12">
        <v>2972973</v>
      </c>
      <c r="I12">
        <f t="shared" si="0"/>
        <v>2972.973</v>
      </c>
      <c r="J12" t="s">
        <v>21</v>
      </c>
      <c r="K12" t="s">
        <v>27</v>
      </c>
    </row>
    <row r="13" spans="1:13">
      <c r="A13" s="2" t="s">
        <v>1216</v>
      </c>
      <c r="B13" t="s">
        <v>20</v>
      </c>
      <c r="C13">
        <v>15</v>
      </c>
      <c r="D13" t="s">
        <v>1</v>
      </c>
      <c r="E13" t="s">
        <v>490</v>
      </c>
      <c r="F13" t="s">
        <v>490</v>
      </c>
      <c r="G13" s="1">
        <v>43323</v>
      </c>
      <c r="H13">
        <v>2957692</v>
      </c>
      <c r="I13">
        <f t="shared" si="0"/>
        <v>2957.692</v>
      </c>
      <c r="J13" t="s">
        <v>21</v>
      </c>
      <c r="K13" t="s">
        <v>27</v>
      </c>
    </row>
    <row r="14" spans="1:13">
      <c r="A14" s="2" t="s">
        <v>1216</v>
      </c>
      <c r="B14" t="s">
        <v>20</v>
      </c>
      <c r="C14">
        <v>15</v>
      </c>
      <c r="D14" t="s">
        <v>1</v>
      </c>
      <c r="E14" t="s">
        <v>491</v>
      </c>
      <c r="F14" t="s">
        <v>491</v>
      </c>
      <c r="G14" s="1">
        <v>43324</v>
      </c>
      <c r="H14">
        <v>2940462</v>
      </c>
      <c r="I14">
        <f t="shared" si="0"/>
        <v>2940.462</v>
      </c>
      <c r="J14" t="s">
        <v>21</v>
      </c>
      <c r="K14" t="s">
        <v>27</v>
      </c>
    </row>
    <row r="15" spans="1:13">
      <c r="A15" s="2" t="s">
        <v>1216</v>
      </c>
      <c r="B15" t="s">
        <v>20</v>
      </c>
      <c r="C15">
        <v>15</v>
      </c>
      <c r="D15" t="s">
        <v>1</v>
      </c>
      <c r="E15" t="s">
        <v>492</v>
      </c>
      <c r="F15" t="s">
        <v>492</v>
      </c>
      <c r="G15" s="1">
        <v>43325</v>
      </c>
      <c r="H15">
        <v>2926205</v>
      </c>
      <c r="I15">
        <f t="shared" si="0"/>
        <v>2926.2049999999999</v>
      </c>
      <c r="J15" t="s">
        <v>21</v>
      </c>
      <c r="K15" t="s">
        <v>27</v>
      </c>
    </row>
    <row r="16" spans="1:13">
      <c r="A16" s="2" t="s">
        <v>1216</v>
      </c>
      <c r="B16" t="s">
        <v>20</v>
      </c>
      <c r="C16">
        <v>15</v>
      </c>
      <c r="D16" t="s">
        <v>1</v>
      </c>
      <c r="E16" t="s">
        <v>493</v>
      </c>
      <c r="F16" t="s">
        <v>493</v>
      </c>
      <c r="G16" s="1">
        <v>43326</v>
      </c>
      <c r="H16">
        <v>2910875</v>
      </c>
      <c r="I16">
        <f t="shared" si="0"/>
        <v>2910.875</v>
      </c>
      <c r="J16" t="s">
        <v>21</v>
      </c>
      <c r="K16" t="s">
        <v>27</v>
      </c>
    </row>
    <row r="17" spans="1:11">
      <c r="A17" s="2" t="s">
        <v>1216</v>
      </c>
      <c r="B17" t="s">
        <v>20</v>
      </c>
      <c r="C17">
        <v>15</v>
      </c>
      <c r="D17" t="s">
        <v>1</v>
      </c>
      <c r="E17" t="s">
        <v>494</v>
      </c>
      <c r="F17" t="s">
        <v>494</v>
      </c>
      <c r="G17" s="1">
        <v>43327</v>
      </c>
      <c r="H17">
        <v>2897148</v>
      </c>
      <c r="I17">
        <f t="shared" si="0"/>
        <v>2897.1480000000001</v>
      </c>
      <c r="J17" t="s">
        <v>21</v>
      </c>
      <c r="K17" t="s">
        <v>27</v>
      </c>
    </row>
    <row r="18" spans="1:11">
      <c r="A18" s="2" t="s">
        <v>1216</v>
      </c>
      <c r="B18" t="s">
        <v>20</v>
      </c>
      <c r="C18">
        <v>15</v>
      </c>
      <c r="D18" t="s">
        <v>1</v>
      </c>
      <c r="E18" t="s">
        <v>495</v>
      </c>
      <c r="F18" t="s">
        <v>495</v>
      </c>
      <c r="G18" s="1">
        <v>43328</v>
      </c>
      <c r="H18">
        <v>2884358</v>
      </c>
      <c r="I18">
        <f t="shared" si="0"/>
        <v>2884.3580000000002</v>
      </c>
      <c r="J18" t="s">
        <v>21</v>
      </c>
      <c r="K18" t="s">
        <v>27</v>
      </c>
    </row>
    <row r="19" spans="1:11">
      <c r="A19" s="2" t="s">
        <v>1216</v>
      </c>
      <c r="B19" t="s">
        <v>20</v>
      </c>
      <c r="C19">
        <v>15</v>
      </c>
      <c r="D19" t="s">
        <v>1</v>
      </c>
      <c r="E19" t="s">
        <v>496</v>
      </c>
      <c r="F19" t="s">
        <v>496</v>
      </c>
      <c r="G19" s="1">
        <v>43329</v>
      </c>
      <c r="H19">
        <v>2870272</v>
      </c>
      <c r="I19">
        <f t="shared" si="0"/>
        <v>2870.2719999999999</v>
      </c>
      <c r="J19" t="s">
        <v>21</v>
      </c>
      <c r="K19" t="s">
        <v>27</v>
      </c>
    </row>
    <row r="20" spans="1:11">
      <c r="A20" s="2" t="s">
        <v>1216</v>
      </c>
      <c r="B20" t="s">
        <v>20</v>
      </c>
      <c r="C20">
        <v>15</v>
      </c>
      <c r="D20" t="s">
        <v>1</v>
      </c>
      <c r="E20" t="s">
        <v>497</v>
      </c>
      <c r="F20" t="s">
        <v>497</v>
      </c>
      <c r="G20" s="1">
        <v>43330</v>
      </c>
      <c r="H20">
        <v>2856470</v>
      </c>
      <c r="I20">
        <f t="shared" si="0"/>
        <v>2856.47</v>
      </c>
      <c r="J20" t="s">
        <v>21</v>
      </c>
      <c r="K20" t="s">
        <v>27</v>
      </c>
    </row>
    <row r="21" spans="1:11">
      <c r="A21" s="2" t="s">
        <v>1216</v>
      </c>
      <c r="B21" t="s">
        <v>20</v>
      </c>
      <c r="C21">
        <v>15</v>
      </c>
      <c r="D21" t="s">
        <v>1</v>
      </c>
      <c r="E21" t="s">
        <v>498</v>
      </c>
      <c r="F21" t="s">
        <v>498</v>
      </c>
      <c r="G21" s="1">
        <v>43331</v>
      </c>
      <c r="H21">
        <v>2840747</v>
      </c>
      <c r="I21">
        <f t="shared" si="0"/>
        <v>2840.7469999999998</v>
      </c>
      <c r="J21" t="s">
        <v>21</v>
      </c>
      <c r="K21" t="s">
        <v>27</v>
      </c>
    </row>
    <row r="22" spans="1:11">
      <c r="A22" s="2" t="s">
        <v>1216</v>
      </c>
      <c r="B22" t="s">
        <v>20</v>
      </c>
      <c r="C22">
        <v>15</v>
      </c>
      <c r="D22" t="s">
        <v>1</v>
      </c>
      <c r="E22" t="s">
        <v>499</v>
      </c>
      <c r="F22" t="s">
        <v>499</v>
      </c>
      <c r="G22" s="1">
        <v>43332</v>
      </c>
      <c r="H22">
        <v>2825504</v>
      </c>
      <c r="I22">
        <f t="shared" si="0"/>
        <v>2825.5039999999999</v>
      </c>
      <c r="J22" t="s">
        <v>21</v>
      </c>
      <c r="K22" t="s">
        <v>27</v>
      </c>
    </row>
    <row r="23" spans="1:11">
      <c r="A23" s="2" t="s">
        <v>1216</v>
      </c>
      <c r="B23" t="s">
        <v>20</v>
      </c>
      <c r="C23">
        <v>15</v>
      </c>
      <c r="D23" t="s">
        <v>1</v>
      </c>
      <c r="E23" t="s">
        <v>500</v>
      </c>
      <c r="F23" t="s">
        <v>500</v>
      </c>
      <c r="G23" s="1">
        <v>43333</v>
      </c>
      <c r="H23">
        <v>2812694</v>
      </c>
      <c r="I23">
        <f t="shared" si="0"/>
        <v>2812.694</v>
      </c>
      <c r="J23" t="s">
        <v>21</v>
      </c>
      <c r="K23" t="s">
        <v>27</v>
      </c>
    </row>
    <row r="24" spans="1:11">
      <c r="A24" s="2" t="s">
        <v>1216</v>
      </c>
      <c r="B24" t="s">
        <v>20</v>
      </c>
      <c r="C24">
        <v>15</v>
      </c>
      <c r="D24" t="s">
        <v>1</v>
      </c>
      <c r="E24" t="s">
        <v>501</v>
      </c>
      <c r="F24" t="s">
        <v>501</v>
      </c>
      <c r="G24" s="1">
        <v>43334</v>
      </c>
      <c r="H24">
        <v>2801433</v>
      </c>
      <c r="I24">
        <f t="shared" si="0"/>
        <v>2801.433</v>
      </c>
      <c r="J24" t="s">
        <v>21</v>
      </c>
      <c r="K24" t="s">
        <v>27</v>
      </c>
    </row>
    <row r="25" spans="1:11">
      <c r="A25" s="2" t="s">
        <v>1216</v>
      </c>
      <c r="B25" t="s">
        <v>20</v>
      </c>
      <c r="C25">
        <v>15</v>
      </c>
      <c r="D25" t="s">
        <v>1</v>
      </c>
      <c r="E25" t="s">
        <v>502</v>
      </c>
      <c r="F25" t="s">
        <v>502</v>
      </c>
      <c r="G25" s="1">
        <v>43335</v>
      </c>
      <c r="H25">
        <v>2789988</v>
      </c>
      <c r="I25">
        <f t="shared" si="0"/>
        <v>2789.9879999999998</v>
      </c>
      <c r="J25" t="s">
        <v>21</v>
      </c>
      <c r="K25" t="s">
        <v>27</v>
      </c>
    </row>
    <row r="26" spans="1:11">
      <c r="A26" s="2" t="s">
        <v>1216</v>
      </c>
      <c r="B26" t="s">
        <v>20</v>
      </c>
      <c r="C26">
        <v>15</v>
      </c>
      <c r="D26" t="s">
        <v>1</v>
      </c>
      <c r="E26" t="s">
        <v>503</v>
      </c>
      <c r="F26" t="s">
        <v>503</v>
      </c>
      <c r="G26" s="1">
        <v>43336</v>
      </c>
      <c r="H26">
        <v>2773638</v>
      </c>
      <c r="I26">
        <f t="shared" si="0"/>
        <v>2773.6379999999999</v>
      </c>
      <c r="J26" t="s">
        <v>21</v>
      </c>
      <c r="K26" t="s">
        <v>27</v>
      </c>
    </row>
    <row r="27" spans="1:11">
      <c r="A27" s="2" t="s">
        <v>1216</v>
      </c>
      <c r="B27" t="s">
        <v>20</v>
      </c>
      <c r="C27">
        <v>15</v>
      </c>
      <c r="D27" t="s">
        <v>1</v>
      </c>
      <c r="E27" t="s">
        <v>504</v>
      </c>
      <c r="F27" t="s">
        <v>504</v>
      </c>
      <c r="G27" s="1">
        <v>43337</v>
      </c>
      <c r="H27">
        <v>2763757</v>
      </c>
      <c r="I27">
        <f t="shared" si="0"/>
        <v>2763.7570000000001</v>
      </c>
      <c r="J27" t="s">
        <v>21</v>
      </c>
      <c r="K27" t="s">
        <v>27</v>
      </c>
    </row>
    <row r="28" spans="1:11">
      <c r="A28" s="2" t="s">
        <v>1216</v>
      </c>
      <c r="B28" t="s">
        <v>20</v>
      </c>
      <c r="C28">
        <v>15</v>
      </c>
      <c r="D28" t="s">
        <v>1</v>
      </c>
      <c r="E28" t="s">
        <v>505</v>
      </c>
      <c r="F28" t="s">
        <v>505</v>
      </c>
      <c r="G28" s="1">
        <v>43338</v>
      </c>
      <c r="H28">
        <v>2752862</v>
      </c>
      <c r="I28">
        <f t="shared" si="0"/>
        <v>2752.8620000000001</v>
      </c>
      <c r="J28" t="s">
        <v>21</v>
      </c>
      <c r="K28" t="s">
        <v>27</v>
      </c>
    </row>
    <row r="29" spans="1:11">
      <c r="A29" s="2" t="s">
        <v>1216</v>
      </c>
      <c r="B29" t="s">
        <v>20</v>
      </c>
      <c r="C29">
        <v>15</v>
      </c>
      <c r="D29" t="s">
        <v>1</v>
      </c>
      <c r="E29" t="s">
        <v>506</v>
      </c>
      <c r="F29" t="s">
        <v>506</v>
      </c>
      <c r="G29" s="1">
        <v>43339</v>
      </c>
      <c r="H29">
        <v>2738995</v>
      </c>
      <c r="I29">
        <f t="shared" si="0"/>
        <v>2738.9949999999999</v>
      </c>
      <c r="J29" t="s">
        <v>21</v>
      </c>
      <c r="K29" t="s">
        <v>27</v>
      </c>
    </row>
    <row r="30" spans="1:11">
      <c r="A30" s="2" t="s">
        <v>1216</v>
      </c>
      <c r="B30" t="s">
        <v>20</v>
      </c>
      <c r="C30">
        <v>15</v>
      </c>
      <c r="D30" t="s">
        <v>1</v>
      </c>
      <c r="E30" t="s">
        <v>507</v>
      </c>
      <c r="F30" t="s">
        <v>507</v>
      </c>
      <c r="G30" s="1">
        <v>43340</v>
      </c>
      <c r="H30">
        <v>2727308</v>
      </c>
      <c r="I30">
        <f t="shared" si="0"/>
        <v>2727.308</v>
      </c>
      <c r="J30" t="s">
        <v>21</v>
      </c>
      <c r="K30" t="s">
        <v>27</v>
      </c>
    </row>
    <row r="31" spans="1:11">
      <c r="A31" s="2" t="s">
        <v>1216</v>
      </c>
      <c r="B31" t="s">
        <v>20</v>
      </c>
      <c r="C31">
        <v>15</v>
      </c>
      <c r="D31" t="s">
        <v>1</v>
      </c>
      <c r="E31" t="s">
        <v>508</v>
      </c>
      <c r="F31" t="s">
        <v>508</v>
      </c>
      <c r="G31" s="1">
        <v>43341</v>
      </c>
      <c r="H31">
        <v>2715440</v>
      </c>
      <c r="I31">
        <f t="shared" si="0"/>
        <v>2715.44</v>
      </c>
      <c r="J31" t="s">
        <v>21</v>
      </c>
      <c r="K31" t="s">
        <v>27</v>
      </c>
    </row>
    <row r="32" spans="1:11">
      <c r="A32" s="2" t="s">
        <v>1216</v>
      </c>
      <c r="B32" t="s">
        <v>20</v>
      </c>
      <c r="C32">
        <v>15</v>
      </c>
      <c r="D32" t="s">
        <v>1</v>
      </c>
      <c r="E32" t="s">
        <v>509</v>
      </c>
      <c r="F32" t="s">
        <v>509</v>
      </c>
      <c r="G32" s="1">
        <v>43342</v>
      </c>
      <c r="H32">
        <v>2703817</v>
      </c>
      <c r="I32">
        <f t="shared" si="0"/>
        <v>2703.817</v>
      </c>
      <c r="J32" t="s">
        <v>21</v>
      </c>
      <c r="K32" t="s">
        <v>27</v>
      </c>
    </row>
    <row r="33" spans="1:11">
      <c r="A33" s="2" t="s">
        <v>1216</v>
      </c>
      <c r="B33" t="s">
        <v>20</v>
      </c>
      <c r="C33">
        <v>15</v>
      </c>
      <c r="D33" t="s">
        <v>1</v>
      </c>
      <c r="E33" t="s">
        <v>510</v>
      </c>
      <c r="F33" t="s">
        <v>510</v>
      </c>
      <c r="G33" s="1">
        <v>43343</v>
      </c>
      <c r="H33">
        <v>2691395</v>
      </c>
      <c r="I33">
        <f t="shared" si="0"/>
        <v>2691.395</v>
      </c>
      <c r="J33" t="s">
        <v>21</v>
      </c>
      <c r="K33" t="s">
        <v>27</v>
      </c>
    </row>
    <row r="34" spans="1:11">
      <c r="A34" s="2" t="s">
        <v>1216</v>
      </c>
      <c r="B34" t="s">
        <v>20</v>
      </c>
      <c r="C34">
        <v>15</v>
      </c>
      <c r="D34" t="s">
        <v>1</v>
      </c>
      <c r="E34" t="s">
        <v>511</v>
      </c>
      <c r="F34" t="s">
        <v>511</v>
      </c>
      <c r="G34" s="1">
        <v>43344</v>
      </c>
      <c r="H34">
        <v>2677949</v>
      </c>
      <c r="I34">
        <f t="shared" si="0"/>
        <v>2677.9490000000001</v>
      </c>
      <c r="J34" t="s">
        <v>21</v>
      </c>
      <c r="K34" t="s">
        <v>27</v>
      </c>
    </row>
    <row r="35" spans="1:11">
      <c r="A35" s="2" t="s">
        <v>1216</v>
      </c>
      <c r="B35" t="s">
        <v>20</v>
      </c>
      <c r="C35">
        <v>15</v>
      </c>
      <c r="D35" t="s">
        <v>1</v>
      </c>
      <c r="E35" t="s">
        <v>512</v>
      </c>
      <c r="F35" t="s">
        <v>512</v>
      </c>
      <c r="G35" s="1">
        <v>43345</v>
      </c>
      <c r="H35">
        <v>2664361</v>
      </c>
      <c r="I35">
        <f t="shared" si="0"/>
        <v>2664.3609999999999</v>
      </c>
      <c r="J35" t="s">
        <v>21</v>
      </c>
      <c r="K35" t="s">
        <v>27</v>
      </c>
    </row>
    <row r="36" spans="1:11">
      <c r="A36" s="2" t="s">
        <v>1216</v>
      </c>
      <c r="B36" t="s">
        <v>20</v>
      </c>
      <c r="C36">
        <v>15</v>
      </c>
      <c r="D36" t="s">
        <v>1</v>
      </c>
      <c r="E36" t="s">
        <v>513</v>
      </c>
      <c r="F36" t="s">
        <v>513</v>
      </c>
      <c r="G36" s="1">
        <v>43346</v>
      </c>
      <c r="H36">
        <v>2654763</v>
      </c>
      <c r="I36">
        <f t="shared" si="0"/>
        <v>2654.7629999999999</v>
      </c>
      <c r="J36" t="s">
        <v>21</v>
      </c>
      <c r="K36" t="s">
        <v>27</v>
      </c>
    </row>
    <row r="37" spans="1:11">
      <c r="A37" s="2" t="s">
        <v>1216</v>
      </c>
      <c r="B37" t="s">
        <v>20</v>
      </c>
      <c r="C37">
        <v>15</v>
      </c>
      <c r="D37" t="s">
        <v>1</v>
      </c>
      <c r="E37" t="s">
        <v>514</v>
      </c>
      <c r="F37" t="s">
        <v>514</v>
      </c>
      <c r="G37" s="1">
        <v>43347</v>
      </c>
      <c r="H37">
        <v>2642704</v>
      </c>
      <c r="I37">
        <f t="shared" si="0"/>
        <v>2642.7040000000002</v>
      </c>
      <c r="J37" t="s">
        <v>21</v>
      </c>
      <c r="K37" t="s">
        <v>27</v>
      </c>
    </row>
    <row r="38" spans="1:11">
      <c r="A38" s="2" t="s">
        <v>1216</v>
      </c>
      <c r="B38" t="s">
        <v>20</v>
      </c>
      <c r="C38">
        <v>15</v>
      </c>
      <c r="D38" t="s">
        <v>1</v>
      </c>
      <c r="E38" t="s">
        <v>515</v>
      </c>
      <c r="F38" t="s">
        <v>515</v>
      </c>
      <c r="G38" s="1">
        <v>43348</v>
      </c>
      <c r="H38">
        <v>2631303</v>
      </c>
      <c r="I38">
        <f t="shared" si="0"/>
        <v>2631.3029999999999</v>
      </c>
      <c r="J38" t="s">
        <v>21</v>
      </c>
      <c r="K38" t="s">
        <v>27</v>
      </c>
    </row>
    <row r="39" spans="1:11">
      <c r="A39" s="2" t="s">
        <v>1216</v>
      </c>
      <c r="B39" t="s">
        <v>20</v>
      </c>
      <c r="C39">
        <v>15</v>
      </c>
      <c r="D39" t="s">
        <v>1</v>
      </c>
      <c r="E39" t="s">
        <v>516</v>
      </c>
      <c r="F39" t="s">
        <v>516</v>
      </c>
      <c r="G39" s="1">
        <v>43349</v>
      </c>
      <c r="H39">
        <v>2623239</v>
      </c>
      <c r="I39">
        <f t="shared" si="0"/>
        <v>2623.239</v>
      </c>
      <c r="J39" t="s">
        <v>21</v>
      </c>
      <c r="K39" t="s">
        <v>27</v>
      </c>
    </row>
    <row r="40" spans="1:11">
      <c r="A40" s="2" t="s">
        <v>1216</v>
      </c>
      <c r="B40" t="s">
        <v>20</v>
      </c>
      <c r="C40">
        <v>15</v>
      </c>
      <c r="D40" t="s">
        <v>1</v>
      </c>
      <c r="E40" t="s">
        <v>517</v>
      </c>
      <c r="F40" t="s">
        <v>517</v>
      </c>
      <c r="G40" s="1">
        <v>43350</v>
      </c>
      <c r="H40">
        <v>2612509</v>
      </c>
      <c r="I40">
        <f t="shared" si="0"/>
        <v>2612.509</v>
      </c>
      <c r="J40" t="s">
        <v>21</v>
      </c>
      <c r="K40" t="s">
        <v>27</v>
      </c>
    </row>
    <row r="41" spans="1:11">
      <c r="A41" s="2" t="s">
        <v>1216</v>
      </c>
      <c r="B41" t="s">
        <v>20</v>
      </c>
      <c r="C41">
        <v>15</v>
      </c>
      <c r="D41" t="s">
        <v>1</v>
      </c>
      <c r="E41" t="s">
        <v>518</v>
      </c>
      <c r="F41" t="s">
        <v>518</v>
      </c>
      <c r="G41" s="1">
        <v>43351</v>
      </c>
      <c r="H41">
        <v>2602639</v>
      </c>
      <c r="I41">
        <f t="shared" si="0"/>
        <v>2602.6390000000001</v>
      </c>
      <c r="J41" t="s">
        <v>21</v>
      </c>
      <c r="K41" t="s">
        <v>27</v>
      </c>
    </row>
    <row r="42" spans="1:11">
      <c r="A42" s="2" t="s">
        <v>1216</v>
      </c>
      <c r="B42" t="s">
        <v>20</v>
      </c>
      <c r="C42">
        <v>15</v>
      </c>
      <c r="D42" t="s">
        <v>1</v>
      </c>
      <c r="E42" t="s">
        <v>519</v>
      </c>
      <c r="F42" t="s">
        <v>519</v>
      </c>
      <c r="G42" s="1">
        <v>43352</v>
      </c>
      <c r="H42">
        <v>2594014</v>
      </c>
      <c r="I42">
        <f t="shared" si="0"/>
        <v>2594.0140000000001</v>
      </c>
      <c r="J42" t="s">
        <v>21</v>
      </c>
      <c r="K42" t="s">
        <v>27</v>
      </c>
    </row>
    <row r="43" spans="1:11">
      <c r="A43" s="2" t="s">
        <v>1216</v>
      </c>
      <c r="B43" t="s">
        <v>20</v>
      </c>
      <c r="C43">
        <v>15</v>
      </c>
      <c r="D43" t="s">
        <v>1</v>
      </c>
      <c r="E43" t="s">
        <v>520</v>
      </c>
      <c r="F43" t="s">
        <v>520</v>
      </c>
      <c r="G43" s="1">
        <v>43353</v>
      </c>
      <c r="H43">
        <v>2585424</v>
      </c>
      <c r="I43">
        <f t="shared" si="0"/>
        <v>2585.424</v>
      </c>
      <c r="J43" t="s">
        <v>21</v>
      </c>
      <c r="K43" t="s">
        <v>27</v>
      </c>
    </row>
    <row r="44" spans="1:11">
      <c r="A44" s="2" t="s">
        <v>1216</v>
      </c>
      <c r="B44" t="s">
        <v>20</v>
      </c>
      <c r="C44">
        <v>15</v>
      </c>
      <c r="D44" t="s">
        <v>1</v>
      </c>
      <c r="E44" t="s">
        <v>521</v>
      </c>
      <c r="F44" t="s">
        <v>521</v>
      </c>
      <c r="G44" s="1">
        <v>43354</v>
      </c>
      <c r="H44">
        <v>2576221</v>
      </c>
      <c r="I44">
        <f t="shared" si="0"/>
        <v>2576.221</v>
      </c>
      <c r="J44" t="s">
        <v>21</v>
      </c>
      <c r="K44" t="s">
        <v>27</v>
      </c>
    </row>
    <row r="45" spans="1:11">
      <c r="A45" s="2" t="s">
        <v>1216</v>
      </c>
      <c r="B45" t="s">
        <v>20</v>
      </c>
      <c r="C45">
        <v>15</v>
      </c>
      <c r="D45" t="s">
        <v>1</v>
      </c>
      <c r="E45" t="s">
        <v>522</v>
      </c>
      <c r="F45" t="s">
        <v>522</v>
      </c>
      <c r="G45" s="1">
        <v>43355</v>
      </c>
      <c r="H45">
        <v>2561440</v>
      </c>
      <c r="I45">
        <f t="shared" si="0"/>
        <v>2561.44</v>
      </c>
      <c r="J45" t="s">
        <v>21</v>
      </c>
      <c r="K45" t="s">
        <v>27</v>
      </c>
    </row>
    <row r="46" spans="1:11">
      <c r="A46" s="2" t="s">
        <v>1216</v>
      </c>
      <c r="B46" t="s">
        <v>20</v>
      </c>
      <c r="C46">
        <v>15</v>
      </c>
      <c r="D46" t="s">
        <v>1</v>
      </c>
      <c r="E46" t="s">
        <v>523</v>
      </c>
      <c r="F46" t="s">
        <v>523</v>
      </c>
      <c r="G46" s="1">
        <v>43356</v>
      </c>
      <c r="H46">
        <v>2550693</v>
      </c>
      <c r="I46">
        <f t="shared" si="0"/>
        <v>2550.6930000000002</v>
      </c>
      <c r="J46" t="s">
        <v>21</v>
      </c>
      <c r="K46" t="s">
        <v>27</v>
      </c>
    </row>
    <row r="47" spans="1:11">
      <c r="A47" s="2" t="s">
        <v>1216</v>
      </c>
      <c r="B47" t="s">
        <v>20</v>
      </c>
      <c r="C47">
        <v>15</v>
      </c>
      <c r="D47" t="s">
        <v>1</v>
      </c>
      <c r="E47" t="s">
        <v>524</v>
      </c>
      <c r="F47" t="s">
        <v>524</v>
      </c>
      <c r="G47" s="1">
        <v>43357</v>
      </c>
      <c r="H47">
        <v>2540326</v>
      </c>
      <c r="I47">
        <f t="shared" si="0"/>
        <v>2540.326</v>
      </c>
      <c r="J47" t="s">
        <v>21</v>
      </c>
      <c r="K47" t="s">
        <v>27</v>
      </c>
    </row>
    <row r="48" spans="1:11">
      <c r="A48" s="2" t="s">
        <v>1216</v>
      </c>
      <c r="B48" t="s">
        <v>20</v>
      </c>
      <c r="C48">
        <v>15</v>
      </c>
      <c r="D48" t="s">
        <v>1</v>
      </c>
      <c r="E48" t="s">
        <v>525</v>
      </c>
      <c r="F48" t="s">
        <v>525</v>
      </c>
      <c r="G48" s="1">
        <v>43358</v>
      </c>
      <c r="H48">
        <v>2530817</v>
      </c>
      <c r="I48">
        <f t="shared" si="0"/>
        <v>2530.817</v>
      </c>
      <c r="J48" t="s">
        <v>21</v>
      </c>
      <c r="K48" t="s">
        <v>27</v>
      </c>
    </row>
    <row r="49" spans="1:11">
      <c r="A49" s="2" t="s">
        <v>1216</v>
      </c>
      <c r="B49" t="s">
        <v>20</v>
      </c>
      <c r="C49">
        <v>15</v>
      </c>
      <c r="D49" t="s">
        <v>1</v>
      </c>
      <c r="E49" t="s">
        <v>526</v>
      </c>
      <c r="F49" t="s">
        <v>526</v>
      </c>
      <c r="G49" s="1">
        <v>43359</v>
      </c>
      <c r="H49">
        <v>2522973</v>
      </c>
      <c r="I49">
        <f t="shared" si="0"/>
        <v>2522.973</v>
      </c>
      <c r="J49" t="s">
        <v>21</v>
      </c>
      <c r="K49" t="s">
        <v>27</v>
      </c>
    </row>
    <row r="50" spans="1:11">
      <c r="A50" s="2" t="s">
        <v>1216</v>
      </c>
      <c r="B50" t="s">
        <v>20</v>
      </c>
      <c r="C50">
        <v>15</v>
      </c>
      <c r="D50" t="s">
        <v>1</v>
      </c>
      <c r="E50" t="s">
        <v>527</v>
      </c>
      <c r="F50" t="s">
        <v>527</v>
      </c>
      <c r="G50" s="1">
        <v>43360</v>
      </c>
      <c r="H50">
        <v>2513528</v>
      </c>
      <c r="I50">
        <f t="shared" si="0"/>
        <v>2513.5279999999998</v>
      </c>
      <c r="J50" t="s">
        <v>21</v>
      </c>
      <c r="K50" t="s">
        <v>27</v>
      </c>
    </row>
    <row r="51" spans="1:11">
      <c r="A51" s="2" t="s">
        <v>1216</v>
      </c>
      <c r="B51" t="s">
        <v>20</v>
      </c>
      <c r="C51">
        <v>15</v>
      </c>
      <c r="D51" t="s">
        <v>1</v>
      </c>
      <c r="E51" t="s">
        <v>528</v>
      </c>
      <c r="F51" t="s">
        <v>528</v>
      </c>
      <c r="G51" s="1">
        <v>43361</v>
      </c>
      <c r="H51">
        <v>2502125</v>
      </c>
      <c r="I51">
        <f t="shared" si="0"/>
        <v>2502.125</v>
      </c>
      <c r="J51" t="s">
        <v>21</v>
      </c>
      <c r="K51" t="s">
        <v>27</v>
      </c>
    </row>
    <row r="52" spans="1:11">
      <c r="A52" s="2" t="s">
        <v>1216</v>
      </c>
      <c r="B52" t="s">
        <v>20</v>
      </c>
      <c r="C52">
        <v>15</v>
      </c>
      <c r="D52" t="s">
        <v>1</v>
      </c>
      <c r="E52" t="s">
        <v>529</v>
      </c>
      <c r="F52" t="s">
        <v>529</v>
      </c>
      <c r="G52" s="1">
        <v>43362</v>
      </c>
      <c r="H52">
        <v>2493333</v>
      </c>
      <c r="I52">
        <f t="shared" si="0"/>
        <v>2493.3330000000001</v>
      </c>
      <c r="J52" t="s">
        <v>21</v>
      </c>
      <c r="K52" t="s">
        <v>27</v>
      </c>
    </row>
    <row r="53" spans="1:11">
      <c r="A53" s="2" t="s">
        <v>1216</v>
      </c>
      <c r="B53" t="s">
        <v>20</v>
      </c>
      <c r="C53">
        <v>15</v>
      </c>
      <c r="D53" t="s">
        <v>1</v>
      </c>
      <c r="E53" t="s">
        <v>530</v>
      </c>
      <c r="F53" t="s">
        <v>530</v>
      </c>
      <c r="G53" s="1">
        <v>43363</v>
      </c>
      <c r="H53">
        <v>2485375</v>
      </c>
      <c r="I53">
        <f t="shared" si="0"/>
        <v>2485.375</v>
      </c>
      <c r="J53" t="s">
        <v>21</v>
      </c>
      <c r="K53" t="s">
        <v>27</v>
      </c>
    </row>
    <row r="54" spans="1:11">
      <c r="A54" s="2" t="s">
        <v>1216</v>
      </c>
      <c r="B54" t="s">
        <v>20</v>
      </c>
      <c r="C54">
        <v>15</v>
      </c>
      <c r="D54" t="s">
        <v>1</v>
      </c>
      <c r="E54" t="s">
        <v>531</v>
      </c>
      <c r="F54" t="s">
        <v>531</v>
      </c>
      <c r="G54" s="1">
        <v>43364</v>
      </c>
      <c r="H54">
        <v>2478413</v>
      </c>
      <c r="I54">
        <f t="shared" si="0"/>
        <v>2478.413</v>
      </c>
      <c r="J54" t="s">
        <v>21</v>
      </c>
      <c r="K54" t="s">
        <v>27</v>
      </c>
    </row>
    <row r="55" spans="1:11">
      <c r="A55" s="2" t="s">
        <v>1216</v>
      </c>
      <c r="B55" t="s">
        <v>20</v>
      </c>
      <c r="C55">
        <v>15</v>
      </c>
      <c r="D55" t="s">
        <v>1</v>
      </c>
      <c r="E55" t="s">
        <v>532</v>
      </c>
      <c r="F55" t="s">
        <v>532</v>
      </c>
      <c r="G55" s="1">
        <v>43365</v>
      </c>
      <c r="H55">
        <v>2468899</v>
      </c>
      <c r="I55">
        <f t="shared" si="0"/>
        <v>2468.8989999999999</v>
      </c>
      <c r="J55" t="s">
        <v>21</v>
      </c>
      <c r="K55" t="s">
        <v>27</v>
      </c>
    </row>
    <row r="56" spans="1:11">
      <c r="A56" s="2" t="s">
        <v>1216</v>
      </c>
      <c r="B56" t="s">
        <v>20</v>
      </c>
      <c r="C56">
        <v>15</v>
      </c>
      <c r="D56" t="s">
        <v>1</v>
      </c>
      <c r="E56" t="s">
        <v>533</v>
      </c>
      <c r="F56" t="s">
        <v>533</v>
      </c>
      <c r="G56" s="1">
        <v>43366</v>
      </c>
      <c r="H56">
        <v>2460987</v>
      </c>
      <c r="I56">
        <f t="shared" si="0"/>
        <v>2460.9870000000001</v>
      </c>
      <c r="J56" t="s">
        <v>21</v>
      </c>
      <c r="K56" t="s">
        <v>27</v>
      </c>
    </row>
    <row r="57" spans="1:11">
      <c r="A57" s="2" t="s">
        <v>1216</v>
      </c>
      <c r="B57" t="s">
        <v>20</v>
      </c>
      <c r="C57">
        <v>15</v>
      </c>
      <c r="D57" t="s">
        <v>1</v>
      </c>
      <c r="E57" t="s">
        <v>534</v>
      </c>
      <c r="F57" t="s">
        <v>534</v>
      </c>
      <c r="G57" s="1">
        <v>43367</v>
      </c>
      <c r="H57">
        <v>2455054</v>
      </c>
      <c r="I57">
        <f t="shared" si="0"/>
        <v>2455.0540000000001</v>
      </c>
      <c r="J57" t="s">
        <v>21</v>
      </c>
      <c r="K57" t="s">
        <v>27</v>
      </c>
    </row>
    <row r="58" spans="1:11">
      <c r="A58" s="2" t="s">
        <v>1216</v>
      </c>
      <c r="B58" t="s">
        <v>20</v>
      </c>
      <c r="C58">
        <v>15</v>
      </c>
      <c r="D58" t="s">
        <v>1</v>
      </c>
      <c r="E58" t="s">
        <v>535</v>
      </c>
      <c r="F58" t="s">
        <v>535</v>
      </c>
      <c r="G58" s="1">
        <v>43368</v>
      </c>
      <c r="H58">
        <v>2445612</v>
      </c>
      <c r="I58">
        <f t="shared" si="0"/>
        <v>2445.6120000000001</v>
      </c>
      <c r="J58" t="s">
        <v>21</v>
      </c>
      <c r="K58" t="s">
        <v>27</v>
      </c>
    </row>
    <row r="59" spans="1:11">
      <c r="A59" s="2" t="s">
        <v>1216</v>
      </c>
      <c r="B59" t="s">
        <v>20</v>
      </c>
      <c r="C59">
        <v>15</v>
      </c>
      <c r="D59" t="s">
        <v>1</v>
      </c>
      <c r="E59" t="s">
        <v>536</v>
      </c>
      <c r="F59" t="s">
        <v>536</v>
      </c>
      <c r="G59" s="1">
        <v>43369</v>
      </c>
      <c r="H59">
        <v>2436956</v>
      </c>
      <c r="I59">
        <f t="shared" si="0"/>
        <v>2436.9560000000001</v>
      </c>
      <c r="J59" t="s">
        <v>21</v>
      </c>
      <c r="K59" t="s">
        <v>27</v>
      </c>
    </row>
    <row r="60" spans="1:11">
      <c r="A60" s="2" t="s">
        <v>1216</v>
      </c>
      <c r="B60" t="s">
        <v>20</v>
      </c>
      <c r="C60">
        <v>15</v>
      </c>
      <c r="D60" t="s">
        <v>1</v>
      </c>
      <c r="E60" t="s">
        <v>537</v>
      </c>
      <c r="F60" t="s">
        <v>537</v>
      </c>
      <c r="G60" s="1">
        <v>43370</v>
      </c>
      <c r="H60">
        <v>2428929</v>
      </c>
      <c r="I60">
        <f t="shared" si="0"/>
        <v>2428.9290000000001</v>
      </c>
      <c r="J60" t="s">
        <v>21</v>
      </c>
      <c r="K60" t="s">
        <v>27</v>
      </c>
    </row>
    <row r="61" spans="1:11">
      <c r="A61" s="2" t="s">
        <v>1216</v>
      </c>
      <c r="B61" t="s">
        <v>20</v>
      </c>
      <c r="C61">
        <v>15</v>
      </c>
      <c r="D61" t="s">
        <v>1</v>
      </c>
      <c r="E61" t="s">
        <v>538</v>
      </c>
      <c r="F61" t="s">
        <v>538</v>
      </c>
      <c r="G61" s="1">
        <v>43371</v>
      </c>
      <c r="H61">
        <v>2419931</v>
      </c>
      <c r="I61">
        <f t="shared" si="0"/>
        <v>2419.931</v>
      </c>
      <c r="J61" t="s">
        <v>21</v>
      </c>
      <c r="K61" t="s">
        <v>27</v>
      </c>
    </row>
    <row r="62" spans="1:11">
      <c r="A62" s="2" t="s">
        <v>1216</v>
      </c>
      <c r="B62" t="s">
        <v>20</v>
      </c>
      <c r="C62">
        <v>15</v>
      </c>
      <c r="D62" t="s">
        <v>1</v>
      </c>
      <c r="E62" t="s">
        <v>539</v>
      </c>
      <c r="F62" t="s">
        <v>539</v>
      </c>
      <c r="G62" s="1">
        <v>43372</v>
      </c>
      <c r="H62">
        <v>2412317</v>
      </c>
      <c r="I62">
        <f t="shared" si="0"/>
        <v>2412.317</v>
      </c>
      <c r="J62" t="s">
        <v>21</v>
      </c>
      <c r="K62" t="s">
        <v>27</v>
      </c>
    </row>
    <row r="63" spans="1:11">
      <c r="A63" s="2" t="s">
        <v>1216</v>
      </c>
      <c r="B63" t="s">
        <v>20</v>
      </c>
      <c r="C63">
        <v>15</v>
      </c>
      <c r="D63" t="s">
        <v>1</v>
      </c>
      <c r="E63" t="s">
        <v>540</v>
      </c>
      <c r="F63" t="s">
        <v>540</v>
      </c>
      <c r="G63" s="1">
        <v>43373</v>
      </c>
      <c r="H63">
        <v>2405109</v>
      </c>
      <c r="I63">
        <f t="shared" si="0"/>
        <v>2405.1089999999999</v>
      </c>
      <c r="J63" t="s">
        <v>21</v>
      </c>
      <c r="K63" t="s">
        <v>27</v>
      </c>
    </row>
    <row r="64" spans="1:11">
      <c r="A64" s="2" t="s">
        <v>1216</v>
      </c>
      <c r="B64" t="s">
        <v>20</v>
      </c>
      <c r="C64">
        <v>15</v>
      </c>
      <c r="D64" t="s">
        <v>1</v>
      </c>
      <c r="E64" t="s">
        <v>541</v>
      </c>
      <c r="F64" t="s">
        <v>541</v>
      </c>
      <c r="G64" s="1">
        <v>43374</v>
      </c>
      <c r="H64">
        <v>2399264</v>
      </c>
      <c r="I64">
        <f t="shared" si="0"/>
        <v>2399.2640000000001</v>
      </c>
      <c r="J64" t="s">
        <v>21</v>
      </c>
      <c r="K64" t="s">
        <v>27</v>
      </c>
    </row>
    <row r="65" spans="1:11">
      <c r="A65" s="2" t="s">
        <v>1216</v>
      </c>
      <c r="B65" t="s">
        <v>20</v>
      </c>
      <c r="C65">
        <v>15</v>
      </c>
      <c r="D65" t="s">
        <v>1</v>
      </c>
      <c r="E65" t="s">
        <v>542</v>
      </c>
      <c r="F65" t="s">
        <v>542</v>
      </c>
      <c r="G65" s="1">
        <v>43375</v>
      </c>
      <c r="H65">
        <v>2390724</v>
      </c>
      <c r="I65">
        <f t="shared" si="0"/>
        <v>2390.7240000000002</v>
      </c>
      <c r="J65" t="s">
        <v>21</v>
      </c>
      <c r="K65" t="s">
        <v>27</v>
      </c>
    </row>
    <row r="66" spans="1:11">
      <c r="A66" s="2" t="s">
        <v>1216</v>
      </c>
      <c r="B66" t="s">
        <v>20</v>
      </c>
      <c r="C66">
        <v>15</v>
      </c>
      <c r="D66" t="s">
        <v>1</v>
      </c>
      <c r="E66" t="s">
        <v>543</v>
      </c>
      <c r="F66" t="s">
        <v>543</v>
      </c>
      <c r="G66" s="1">
        <v>43376</v>
      </c>
      <c r="H66">
        <v>2386656</v>
      </c>
      <c r="I66">
        <f t="shared" si="0"/>
        <v>2386.6559999999999</v>
      </c>
      <c r="J66" t="s">
        <v>21</v>
      </c>
      <c r="K66" t="s">
        <v>27</v>
      </c>
    </row>
    <row r="67" spans="1:11">
      <c r="A67" s="2" t="s">
        <v>1216</v>
      </c>
      <c r="B67" t="s">
        <v>20</v>
      </c>
      <c r="C67">
        <v>15</v>
      </c>
      <c r="D67" t="s">
        <v>1</v>
      </c>
      <c r="E67" t="s">
        <v>544</v>
      </c>
      <c r="F67" t="s">
        <v>544</v>
      </c>
      <c r="G67" s="1">
        <v>43377</v>
      </c>
      <c r="H67">
        <v>2379294</v>
      </c>
      <c r="I67">
        <f t="shared" ref="I67:I130" si="1">H67/1000</f>
        <v>2379.2939999999999</v>
      </c>
      <c r="J67" t="s">
        <v>21</v>
      </c>
      <c r="K67" t="s">
        <v>27</v>
      </c>
    </row>
    <row r="68" spans="1:11">
      <c r="A68" s="2" t="s">
        <v>1216</v>
      </c>
      <c r="B68" t="s">
        <v>20</v>
      </c>
      <c r="C68">
        <v>15</v>
      </c>
      <c r="D68" t="s">
        <v>1</v>
      </c>
      <c r="E68" t="s">
        <v>545</v>
      </c>
      <c r="F68" t="s">
        <v>545</v>
      </c>
      <c r="G68" s="1">
        <v>43378</v>
      </c>
      <c r="H68">
        <v>2373503</v>
      </c>
      <c r="I68">
        <f t="shared" si="1"/>
        <v>2373.5030000000002</v>
      </c>
      <c r="J68" t="s">
        <v>21</v>
      </c>
      <c r="K68" t="s">
        <v>27</v>
      </c>
    </row>
    <row r="69" spans="1:11">
      <c r="A69" s="2" t="s">
        <v>1216</v>
      </c>
      <c r="B69" t="s">
        <v>20</v>
      </c>
      <c r="C69">
        <v>15</v>
      </c>
      <c r="D69" t="s">
        <v>1</v>
      </c>
      <c r="E69" t="s">
        <v>546</v>
      </c>
      <c r="F69" t="s">
        <v>546</v>
      </c>
      <c r="G69" s="1">
        <v>43379</v>
      </c>
      <c r="H69">
        <v>2372155</v>
      </c>
      <c r="I69">
        <f t="shared" si="1"/>
        <v>2372.1550000000002</v>
      </c>
      <c r="J69" t="s">
        <v>21</v>
      </c>
      <c r="K69" t="s">
        <v>27</v>
      </c>
    </row>
    <row r="70" spans="1:11">
      <c r="A70" s="2" t="s">
        <v>1216</v>
      </c>
      <c r="B70" t="s">
        <v>20</v>
      </c>
      <c r="C70">
        <v>15</v>
      </c>
      <c r="D70" t="s">
        <v>1</v>
      </c>
      <c r="E70" t="s">
        <v>547</v>
      </c>
      <c r="F70" t="s">
        <v>547</v>
      </c>
      <c r="G70" s="1">
        <v>43380</v>
      </c>
      <c r="H70">
        <v>2364449</v>
      </c>
      <c r="I70">
        <f t="shared" si="1"/>
        <v>2364.4490000000001</v>
      </c>
      <c r="J70" t="s">
        <v>21</v>
      </c>
      <c r="K70" t="s">
        <v>27</v>
      </c>
    </row>
    <row r="71" spans="1:11">
      <c r="A71" s="2" t="s">
        <v>1216</v>
      </c>
      <c r="B71" t="s">
        <v>20</v>
      </c>
      <c r="C71">
        <v>15</v>
      </c>
      <c r="D71" t="s">
        <v>1</v>
      </c>
      <c r="E71" t="s">
        <v>548</v>
      </c>
      <c r="F71" t="s">
        <v>548</v>
      </c>
      <c r="G71" s="1">
        <v>43381</v>
      </c>
      <c r="H71">
        <v>2356559</v>
      </c>
      <c r="I71">
        <f t="shared" si="1"/>
        <v>2356.5590000000002</v>
      </c>
      <c r="J71" t="s">
        <v>21</v>
      </c>
      <c r="K71" t="s">
        <v>27</v>
      </c>
    </row>
    <row r="72" spans="1:11">
      <c r="A72" s="2" t="s">
        <v>1216</v>
      </c>
      <c r="B72" t="s">
        <v>20</v>
      </c>
      <c r="C72">
        <v>15</v>
      </c>
      <c r="D72" t="s">
        <v>1</v>
      </c>
      <c r="E72" t="s">
        <v>549</v>
      </c>
      <c r="F72" t="s">
        <v>549</v>
      </c>
      <c r="G72" s="1">
        <v>43382</v>
      </c>
      <c r="H72">
        <v>2348132</v>
      </c>
      <c r="I72">
        <f t="shared" si="1"/>
        <v>2348.1320000000001</v>
      </c>
      <c r="J72" t="s">
        <v>21</v>
      </c>
      <c r="K72" t="s">
        <v>27</v>
      </c>
    </row>
    <row r="73" spans="1:11">
      <c r="A73" s="2" t="s">
        <v>1216</v>
      </c>
      <c r="B73" t="s">
        <v>20</v>
      </c>
      <c r="C73">
        <v>15</v>
      </c>
      <c r="D73" t="s">
        <v>1</v>
      </c>
      <c r="E73" t="s">
        <v>550</v>
      </c>
      <c r="F73" t="s">
        <v>550</v>
      </c>
      <c r="G73" s="1">
        <v>43383</v>
      </c>
      <c r="H73">
        <v>2338366</v>
      </c>
      <c r="I73">
        <f t="shared" si="1"/>
        <v>2338.366</v>
      </c>
      <c r="J73" t="s">
        <v>21</v>
      </c>
      <c r="K73" t="s">
        <v>27</v>
      </c>
    </row>
    <row r="74" spans="1:11">
      <c r="A74" s="2" t="s">
        <v>1216</v>
      </c>
      <c r="B74" t="s">
        <v>20</v>
      </c>
      <c r="C74">
        <v>15</v>
      </c>
      <c r="D74" t="s">
        <v>1</v>
      </c>
      <c r="E74" t="s">
        <v>551</v>
      </c>
      <c r="F74" t="s">
        <v>551</v>
      </c>
      <c r="G74" s="1">
        <v>43384</v>
      </c>
      <c r="H74">
        <v>2331128</v>
      </c>
      <c r="I74">
        <f t="shared" si="1"/>
        <v>2331.1280000000002</v>
      </c>
      <c r="J74" t="s">
        <v>21</v>
      </c>
      <c r="K74" t="s">
        <v>27</v>
      </c>
    </row>
    <row r="75" spans="1:11">
      <c r="A75" s="2" t="s">
        <v>1216</v>
      </c>
      <c r="B75" t="s">
        <v>20</v>
      </c>
      <c r="C75">
        <v>15</v>
      </c>
      <c r="D75" t="s">
        <v>1</v>
      </c>
      <c r="E75" t="s">
        <v>552</v>
      </c>
      <c r="F75" t="s">
        <v>552</v>
      </c>
      <c r="G75" s="1">
        <v>43385</v>
      </c>
      <c r="H75">
        <v>2321795</v>
      </c>
      <c r="I75">
        <f t="shared" si="1"/>
        <v>2321.7950000000001</v>
      </c>
      <c r="J75" t="s">
        <v>21</v>
      </c>
      <c r="K75" t="s">
        <v>27</v>
      </c>
    </row>
    <row r="76" spans="1:11">
      <c r="A76" s="2" t="s">
        <v>1216</v>
      </c>
      <c r="B76" t="s">
        <v>20</v>
      </c>
      <c r="C76">
        <v>15</v>
      </c>
      <c r="D76" t="s">
        <v>1</v>
      </c>
      <c r="E76" t="s">
        <v>553</v>
      </c>
      <c r="F76" t="s">
        <v>553</v>
      </c>
      <c r="G76" s="1">
        <v>43386</v>
      </c>
      <c r="H76">
        <v>2315156</v>
      </c>
      <c r="I76">
        <f t="shared" si="1"/>
        <v>2315.1559999999999</v>
      </c>
      <c r="J76" t="s">
        <v>21</v>
      </c>
      <c r="K76" t="s">
        <v>27</v>
      </c>
    </row>
    <row r="77" spans="1:11">
      <c r="A77" s="2" t="s">
        <v>1216</v>
      </c>
      <c r="B77" t="s">
        <v>20</v>
      </c>
      <c r="C77">
        <v>15</v>
      </c>
      <c r="D77" t="s">
        <v>1</v>
      </c>
      <c r="E77" t="s">
        <v>554</v>
      </c>
      <c r="F77" t="s">
        <v>554</v>
      </c>
      <c r="G77" s="1">
        <v>43387</v>
      </c>
      <c r="H77">
        <v>2307203</v>
      </c>
      <c r="I77">
        <f t="shared" si="1"/>
        <v>2307.203</v>
      </c>
      <c r="J77" t="s">
        <v>21</v>
      </c>
      <c r="K77" t="s">
        <v>27</v>
      </c>
    </row>
    <row r="78" spans="1:11">
      <c r="A78" s="2" t="s">
        <v>1216</v>
      </c>
      <c r="B78" t="s">
        <v>20</v>
      </c>
      <c r="C78">
        <v>15</v>
      </c>
      <c r="D78" t="s">
        <v>1</v>
      </c>
      <c r="E78" t="s">
        <v>555</v>
      </c>
      <c r="F78" t="s">
        <v>555</v>
      </c>
      <c r="G78" s="1">
        <v>43388</v>
      </c>
      <c r="H78">
        <v>2300954</v>
      </c>
      <c r="I78">
        <f t="shared" si="1"/>
        <v>2300.9540000000002</v>
      </c>
      <c r="J78" t="s">
        <v>21</v>
      </c>
      <c r="K78" t="s">
        <v>27</v>
      </c>
    </row>
    <row r="79" spans="1:11">
      <c r="A79" s="2" t="s">
        <v>1216</v>
      </c>
      <c r="B79" t="s">
        <v>20</v>
      </c>
      <c r="C79">
        <v>15</v>
      </c>
      <c r="D79" t="s">
        <v>1</v>
      </c>
      <c r="E79" t="s">
        <v>556</v>
      </c>
      <c r="F79" t="s">
        <v>556</v>
      </c>
      <c r="G79" s="1">
        <v>43389</v>
      </c>
      <c r="H79">
        <v>2289656</v>
      </c>
      <c r="I79">
        <f t="shared" si="1"/>
        <v>2289.6559999999999</v>
      </c>
      <c r="J79" t="s">
        <v>21</v>
      </c>
      <c r="K79" t="s">
        <v>27</v>
      </c>
    </row>
    <row r="80" spans="1:11">
      <c r="A80" s="2" t="s">
        <v>1216</v>
      </c>
      <c r="B80" t="s">
        <v>20</v>
      </c>
      <c r="C80">
        <v>15</v>
      </c>
      <c r="D80" t="s">
        <v>1</v>
      </c>
      <c r="E80" t="s">
        <v>557</v>
      </c>
      <c r="F80" t="s">
        <v>557</v>
      </c>
      <c r="G80" s="1">
        <v>43390</v>
      </c>
      <c r="H80">
        <v>2281187</v>
      </c>
      <c r="I80">
        <f t="shared" si="1"/>
        <v>2281.1869999999999</v>
      </c>
      <c r="J80" t="s">
        <v>21</v>
      </c>
      <c r="K80" t="s">
        <v>27</v>
      </c>
    </row>
    <row r="81" spans="1:11">
      <c r="A81" s="2" t="s">
        <v>1216</v>
      </c>
      <c r="B81" t="s">
        <v>20</v>
      </c>
      <c r="C81">
        <v>15</v>
      </c>
      <c r="D81" t="s">
        <v>1</v>
      </c>
      <c r="E81" t="s">
        <v>558</v>
      </c>
      <c r="F81" t="s">
        <v>558</v>
      </c>
      <c r="G81" s="1">
        <v>43391</v>
      </c>
      <c r="H81">
        <v>2276507</v>
      </c>
      <c r="I81">
        <f t="shared" si="1"/>
        <v>2276.5070000000001</v>
      </c>
      <c r="J81" t="s">
        <v>21</v>
      </c>
      <c r="K81" t="s">
        <v>27</v>
      </c>
    </row>
    <row r="82" spans="1:11">
      <c r="A82" s="2" t="s">
        <v>1216</v>
      </c>
      <c r="B82" t="s">
        <v>20</v>
      </c>
      <c r="C82">
        <v>15</v>
      </c>
      <c r="D82" t="s">
        <v>1</v>
      </c>
      <c r="E82" t="s">
        <v>559</v>
      </c>
      <c r="F82" t="s">
        <v>559</v>
      </c>
      <c r="G82" s="1">
        <v>43392</v>
      </c>
      <c r="H82">
        <v>2271077</v>
      </c>
      <c r="I82">
        <f t="shared" si="1"/>
        <v>2271.0770000000002</v>
      </c>
      <c r="J82" t="s">
        <v>21</v>
      </c>
      <c r="K82" t="s">
        <v>27</v>
      </c>
    </row>
    <row r="83" spans="1:11">
      <c r="A83" s="2" t="s">
        <v>1216</v>
      </c>
      <c r="B83" t="s">
        <v>20</v>
      </c>
      <c r="C83">
        <v>15</v>
      </c>
      <c r="D83" t="s">
        <v>1</v>
      </c>
      <c r="E83" t="s">
        <v>560</v>
      </c>
      <c r="F83" t="s">
        <v>560</v>
      </c>
      <c r="G83" s="1">
        <v>43393</v>
      </c>
      <c r="H83">
        <v>2260236</v>
      </c>
      <c r="I83">
        <f t="shared" si="1"/>
        <v>2260.2359999999999</v>
      </c>
      <c r="J83" t="s">
        <v>21</v>
      </c>
      <c r="K83" t="s">
        <v>27</v>
      </c>
    </row>
    <row r="84" spans="1:11">
      <c r="A84" s="2" t="s">
        <v>1216</v>
      </c>
      <c r="B84" t="s">
        <v>20</v>
      </c>
      <c r="C84">
        <v>15</v>
      </c>
      <c r="D84" t="s">
        <v>1</v>
      </c>
      <c r="E84" t="s">
        <v>561</v>
      </c>
      <c r="F84" t="s">
        <v>561</v>
      </c>
      <c r="G84" s="1">
        <v>43394</v>
      </c>
      <c r="H84">
        <v>2250929</v>
      </c>
      <c r="I84">
        <f t="shared" si="1"/>
        <v>2250.9290000000001</v>
      </c>
      <c r="J84" t="s">
        <v>21</v>
      </c>
      <c r="K84" t="s">
        <v>27</v>
      </c>
    </row>
    <row r="85" spans="1:11">
      <c r="A85" s="2" t="s">
        <v>1216</v>
      </c>
      <c r="B85" t="s">
        <v>20</v>
      </c>
      <c r="C85">
        <v>15</v>
      </c>
      <c r="D85" t="s">
        <v>1</v>
      </c>
      <c r="E85" t="s">
        <v>562</v>
      </c>
      <c r="F85" t="s">
        <v>562</v>
      </c>
      <c r="G85" s="1">
        <v>43395</v>
      </c>
      <c r="H85">
        <v>2243490</v>
      </c>
      <c r="I85">
        <f t="shared" si="1"/>
        <v>2243.4899999999998</v>
      </c>
      <c r="J85" t="s">
        <v>21</v>
      </c>
      <c r="K85" t="s">
        <v>27</v>
      </c>
    </row>
    <row r="86" spans="1:11">
      <c r="A86" s="2" t="s">
        <v>1216</v>
      </c>
      <c r="B86" t="s">
        <v>20</v>
      </c>
      <c r="C86">
        <v>15</v>
      </c>
      <c r="D86" t="s">
        <v>1</v>
      </c>
      <c r="E86" t="s">
        <v>563</v>
      </c>
      <c r="F86" t="s">
        <v>563</v>
      </c>
      <c r="G86" s="1">
        <v>43396</v>
      </c>
      <c r="H86">
        <v>2235902</v>
      </c>
      <c r="I86">
        <f t="shared" si="1"/>
        <v>2235.902</v>
      </c>
      <c r="J86" t="s">
        <v>21</v>
      </c>
      <c r="K86" t="s">
        <v>27</v>
      </c>
    </row>
    <row r="87" spans="1:11">
      <c r="A87" s="2" t="s">
        <v>1216</v>
      </c>
      <c r="B87" t="s">
        <v>20</v>
      </c>
      <c r="C87">
        <v>15</v>
      </c>
      <c r="D87" t="s">
        <v>1</v>
      </c>
      <c r="E87" t="s">
        <v>564</v>
      </c>
      <c r="F87" t="s">
        <v>564</v>
      </c>
      <c r="G87" s="1">
        <v>43397</v>
      </c>
      <c r="H87">
        <v>2231090</v>
      </c>
      <c r="I87">
        <f t="shared" si="1"/>
        <v>2231.09</v>
      </c>
      <c r="J87" t="s">
        <v>21</v>
      </c>
      <c r="K87" t="s">
        <v>27</v>
      </c>
    </row>
    <row r="88" spans="1:11">
      <c r="A88" s="2" t="s">
        <v>1216</v>
      </c>
      <c r="B88" t="s">
        <v>20</v>
      </c>
      <c r="C88">
        <v>15</v>
      </c>
      <c r="D88" t="s">
        <v>1</v>
      </c>
      <c r="E88" t="s">
        <v>565</v>
      </c>
      <c r="F88" t="s">
        <v>565</v>
      </c>
      <c r="G88" s="1">
        <v>43398</v>
      </c>
      <c r="H88">
        <v>2225357</v>
      </c>
      <c r="I88">
        <f t="shared" si="1"/>
        <v>2225.357</v>
      </c>
      <c r="J88" t="s">
        <v>21</v>
      </c>
      <c r="K88" t="s">
        <v>27</v>
      </c>
    </row>
    <row r="89" spans="1:11">
      <c r="A89" s="2" t="s">
        <v>1216</v>
      </c>
      <c r="B89" t="s">
        <v>20</v>
      </c>
      <c r="C89">
        <v>15</v>
      </c>
      <c r="D89" t="s">
        <v>1</v>
      </c>
      <c r="E89" t="s">
        <v>566</v>
      </c>
      <c r="F89" t="s">
        <v>566</v>
      </c>
      <c r="G89" s="1">
        <v>43399</v>
      </c>
      <c r="H89">
        <v>2219837</v>
      </c>
      <c r="I89">
        <f t="shared" si="1"/>
        <v>2219.837</v>
      </c>
      <c r="J89" t="s">
        <v>21</v>
      </c>
      <c r="K89" t="s">
        <v>27</v>
      </c>
    </row>
    <row r="90" spans="1:11">
      <c r="A90" s="2" t="s">
        <v>1216</v>
      </c>
      <c r="B90" t="s">
        <v>20</v>
      </c>
      <c r="C90">
        <v>15</v>
      </c>
      <c r="D90" t="s">
        <v>1</v>
      </c>
      <c r="E90" t="s">
        <v>567</v>
      </c>
      <c r="F90" t="s">
        <v>567</v>
      </c>
      <c r="G90" s="1">
        <v>43400</v>
      </c>
      <c r="H90">
        <v>2213580</v>
      </c>
      <c r="I90">
        <f t="shared" si="1"/>
        <v>2213.58</v>
      </c>
      <c r="J90" t="s">
        <v>21</v>
      </c>
      <c r="K90" t="s">
        <v>27</v>
      </c>
    </row>
    <row r="91" spans="1:11">
      <c r="A91" s="2" t="s">
        <v>1216</v>
      </c>
      <c r="B91" t="s">
        <v>20</v>
      </c>
      <c r="C91">
        <v>15</v>
      </c>
      <c r="D91" t="s">
        <v>1</v>
      </c>
      <c r="E91" t="s">
        <v>568</v>
      </c>
      <c r="F91" t="s">
        <v>568</v>
      </c>
      <c r="G91" s="1">
        <v>43401</v>
      </c>
      <c r="H91">
        <v>2208428</v>
      </c>
      <c r="I91">
        <f t="shared" si="1"/>
        <v>2208.4279999999999</v>
      </c>
      <c r="J91" t="s">
        <v>21</v>
      </c>
      <c r="K91" t="s">
        <v>27</v>
      </c>
    </row>
    <row r="92" spans="1:11">
      <c r="A92" s="2" t="s">
        <v>1216</v>
      </c>
      <c r="B92" t="s">
        <v>20</v>
      </c>
      <c r="C92">
        <v>15</v>
      </c>
      <c r="D92" t="s">
        <v>1</v>
      </c>
      <c r="E92" t="s">
        <v>569</v>
      </c>
      <c r="F92" t="s">
        <v>569</v>
      </c>
      <c r="G92" s="1">
        <v>43402</v>
      </c>
      <c r="H92">
        <v>2201472</v>
      </c>
      <c r="I92">
        <f t="shared" si="1"/>
        <v>2201.4720000000002</v>
      </c>
      <c r="J92" t="s">
        <v>21</v>
      </c>
      <c r="K92" t="s">
        <v>27</v>
      </c>
    </row>
    <row r="93" spans="1:11">
      <c r="A93" s="2" t="s">
        <v>1216</v>
      </c>
      <c r="B93" t="s">
        <v>20</v>
      </c>
      <c r="C93">
        <v>15</v>
      </c>
      <c r="D93" t="s">
        <v>1</v>
      </c>
      <c r="E93" t="s">
        <v>570</v>
      </c>
      <c r="F93" t="s">
        <v>570</v>
      </c>
      <c r="G93" s="1">
        <v>43403</v>
      </c>
      <c r="H93">
        <v>2196167</v>
      </c>
      <c r="I93">
        <f t="shared" si="1"/>
        <v>2196.1669999999999</v>
      </c>
      <c r="J93" t="s">
        <v>21</v>
      </c>
      <c r="K93" t="s">
        <v>27</v>
      </c>
    </row>
    <row r="94" spans="1:11">
      <c r="A94" s="2" t="s">
        <v>1216</v>
      </c>
      <c r="B94" t="s">
        <v>20</v>
      </c>
      <c r="C94">
        <v>15</v>
      </c>
      <c r="D94" t="s">
        <v>1</v>
      </c>
      <c r="E94" t="s">
        <v>571</v>
      </c>
      <c r="F94" t="s">
        <v>571</v>
      </c>
      <c r="G94" s="1">
        <v>43404</v>
      </c>
      <c r="H94">
        <v>2191045</v>
      </c>
      <c r="I94">
        <f t="shared" si="1"/>
        <v>2191.0450000000001</v>
      </c>
      <c r="J94" t="s">
        <v>21</v>
      </c>
      <c r="K94" t="s">
        <v>27</v>
      </c>
    </row>
    <row r="95" spans="1:11">
      <c r="A95" s="2" t="s">
        <v>1216</v>
      </c>
      <c r="B95" t="s">
        <v>20</v>
      </c>
      <c r="C95">
        <v>15</v>
      </c>
      <c r="D95" t="s">
        <v>1</v>
      </c>
      <c r="E95" t="s">
        <v>572</v>
      </c>
      <c r="F95" t="s">
        <v>572</v>
      </c>
      <c r="G95" s="1">
        <v>43405</v>
      </c>
      <c r="H95">
        <v>2181214</v>
      </c>
      <c r="I95">
        <f t="shared" si="1"/>
        <v>2181.2139999999999</v>
      </c>
      <c r="J95" t="s">
        <v>21</v>
      </c>
      <c r="K95" t="s">
        <v>27</v>
      </c>
    </row>
    <row r="96" spans="1:11">
      <c r="A96" s="2" t="s">
        <v>1216</v>
      </c>
      <c r="B96" t="s">
        <v>20</v>
      </c>
      <c r="C96">
        <v>15</v>
      </c>
      <c r="D96" t="s">
        <v>1</v>
      </c>
      <c r="E96" t="s">
        <v>573</v>
      </c>
      <c r="F96" t="s">
        <v>573</v>
      </c>
      <c r="G96" s="1">
        <v>43406</v>
      </c>
      <c r="H96">
        <v>2176303</v>
      </c>
      <c r="I96">
        <f t="shared" si="1"/>
        <v>2176.3029999999999</v>
      </c>
      <c r="J96" t="s">
        <v>21</v>
      </c>
      <c r="K96" t="s">
        <v>27</v>
      </c>
    </row>
    <row r="97" spans="1:11">
      <c r="A97" s="2" t="s">
        <v>1216</v>
      </c>
      <c r="B97" t="s">
        <v>20</v>
      </c>
      <c r="C97">
        <v>15</v>
      </c>
      <c r="D97" t="s">
        <v>1</v>
      </c>
      <c r="E97" t="s">
        <v>574</v>
      </c>
      <c r="F97" t="s">
        <v>574</v>
      </c>
      <c r="G97" s="1">
        <v>43407</v>
      </c>
      <c r="H97">
        <v>2170125</v>
      </c>
      <c r="I97">
        <f t="shared" si="1"/>
        <v>2170.125</v>
      </c>
      <c r="J97" t="s">
        <v>21</v>
      </c>
      <c r="K97" t="s">
        <v>27</v>
      </c>
    </row>
    <row r="98" spans="1:11">
      <c r="A98" s="2" t="s">
        <v>1216</v>
      </c>
      <c r="B98" t="s">
        <v>20</v>
      </c>
      <c r="C98">
        <v>15</v>
      </c>
      <c r="D98" t="s">
        <v>1</v>
      </c>
      <c r="E98" t="s">
        <v>575</v>
      </c>
      <c r="F98" t="s">
        <v>575</v>
      </c>
      <c r="G98" s="1">
        <v>43408</v>
      </c>
      <c r="H98">
        <v>2167593</v>
      </c>
      <c r="I98">
        <f t="shared" si="1"/>
        <v>2167.5929999999998</v>
      </c>
      <c r="J98" t="s">
        <v>21</v>
      </c>
      <c r="K98" t="s">
        <v>27</v>
      </c>
    </row>
    <row r="99" spans="1:11">
      <c r="A99" s="2" t="s">
        <v>1216</v>
      </c>
      <c r="B99" t="s">
        <v>20</v>
      </c>
      <c r="C99">
        <v>15</v>
      </c>
      <c r="D99" t="s">
        <v>1</v>
      </c>
      <c r="E99" t="s">
        <v>576</v>
      </c>
      <c r="F99" t="s">
        <v>576</v>
      </c>
      <c r="G99" s="1">
        <v>43409</v>
      </c>
      <c r="H99">
        <v>2166508</v>
      </c>
      <c r="I99">
        <f t="shared" si="1"/>
        <v>2166.5079999999998</v>
      </c>
      <c r="J99" t="s">
        <v>21</v>
      </c>
      <c r="K99" t="s">
        <v>27</v>
      </c>
    </row>
    <row r="100" spans="1:11">
      <c r="A100" s="2" t="s">
        <v>1216</v>
      </c>
      <c r="B100" t="s">
        <v>20</v>
      </c>
      <c r="C100">
        <v>15</v>
      </c>
      <c r="D100" t="s">
        <v>1</v>
      </c>
      <c r="E100" t="s">
        <v>577</v>
      </c>
      <c r="F100" t="s">
        <v>577</v>
      </c>
      <c r="G100" s="1">
        <v>43410</v>
      </c>
      <c r="H100">
        <v>2162892</v>
      </c>
      <c r="I100">
        <f t="shared" si="1"/>
        <v>2162.8919999999998</v>
      </c>
      <c r="J100" t="s">
        <v>21</v>
      </c>
      <c r="K100" t="s">
        <v>27</v>
      </c>
    </row>
    <row r="101" spans="1:11">
      <c r="A101" s="2" t="s">
        <v>1216</v>
      </c>
      <c r="B101" t="s">
        <v>20</v>
      </c>
      <c r="C101">
        <v>15</v>
      </c>
      <c r="D101" t="s">
        <v>1</v>
      </c>
      <c r="E101" t="s">
        <v>578</v>
      </c>
      <c r="F101" t="s">
        <v>578</v>
      </c>
      <c r="G101" s="1">
        <v>43411</v>
      </c>
      <c r="H101">
        <v>2160722</v>
      </c>
      <c r="I101">
        <f t="shared" si="1"/>
        <v>2160.7220000000002</v>
      </c>
      <c r="J101" t="s">
        <v>21</v>
      </c>
      <c r="K101" t="s">
        <v>27</v>
      </c>
    </row>
    <row r="102" spans="1:11">
      <c r="A102" s="2" t="s">
        <v>1216</v>
      </c>
      <c r="B102" t="s">
        <v>20</v>
      </c>
      <c r="C102">
        <v>15</v>
      </c>
      <c r="D102" t="s">
        <v>1</v>
      </c>
      <c r="E102" t="s">
        <v>579</v>
      </c>
      <c r="F102" t="s">
        <v>579</v>
      </c>
      <c r="G102" s="1">
        <v>43412</v>
      </c>
      <c r="H102">
        <v>2157467</v>
      </c>
      <c r="I102">
        <f t="shared" si="1"/>
        <v>2157.4670000000001</v>
      </c>
      <c r="J102" t="s">
        <v>21</v>
      </c>
      <c r="K102" t="s">
        <v>27</v>
      </c>
    </row>
    <row r="103" spans="1:11">
      <c r="A103" s="2" t="s">
        <v>1216</v>
      </c>
      <c r="B103" t="s">
        <v>20</v>
      </c>
      <c r="C103">
        <v>15</v>
      </c>
      <c r="D103" t="s">
        <v>1</v>
      </c>
      <c r="E103" t="s">
        <v>580</v>
      </c>
      <c r="F103" t="s">
        <v>580</v>
      </c>
      <c r="G103" s="1">
        <v>43413</v>
      </c>
      <c r="H103">
        <v>2154393</v>
      </c>
      <c r="I103">
        <f t="shared" si="1"/>
        <v>2154.393</v>
      </c>
      <c r="J103" t="s">
        <v>21</v>
      </c>
      <c r="K103" t="s">
        <v>27</v>
      </c>
    </row>
    <row r="104" spans="1:11">
      <c r="A104" s="2" t="s">
        <v>1216</v>
      </c>
      <c r="B104" t="s">
        <v>20</v>
      </c>
      <c r="C104">
        <v>15</v>
      </c>
      <c r="D104" t="s">
        <v>1</v>
      </c>
      <c r="E104" t="s">
        <v>581</v>
      </c>
      <c r="F104" t="s">
        <v>581</v>
      </c>
      <c r="G104" s="1">
        <v>43414</v>
      </c>
      <c r="H104">
        <v>2153850</v>
      </c>
      <c r="I104">
        <f t="shared" si="1"/>
        <v>2153.85</v>
      </c>
      <c r="J104" t="s">
        <v>21</v>
      </c>
      <c r="K104" t="s">
        <v>27</v>
      </c>
    </row>
    <row r="105" spans="1:11">
      <c r="A105" s="2" t="s">
        <v>1216</v>
      </c>
      <c r="B105" t="s">
        <v>20</v>
      </c>
      <c r="C105">
        <v>15</v>
      </c>
      <c r="D105" t="s">
        <v>1</v>
      </c>
      <c r="E105" t="s">
        <v>582</v>
      </c>
      <c r="F105" t="s">
        <v>582</v>
      </c>
      <c r="G105" s="1">
        <v>43415</v>
      </c>
      <c r="H105">
        <v>2154031</v>
      </c>
      <c r="I105">
        <f t="shared" si="1"/>
        <v>2154.0309999999999</v>
      </c>
      <c r="J105" t="s">
        <v>21</v>
      </c>
      <c r="K105" t="s">
        <v>27</v>
      </c>
    </row>
    <row r="106" spans="1:11">
      <c r="A106" s="2" t="s">
        <v>1216</v>
      </c>
      <c r="B106" t="s">
        <v>20</v>
      </c>
      <c r="C106">
        <v>15</v>
      </c>
      <c r="D106" t="s">
        <v>1</v>
      </c>
      <c r="E106" t="s">
        <v>583</v>
      </c>
      <c r="F106" t="s">
        <v>583</v>
      </c>
      <c r="G106" s="1">
        <v>43416</v>
      </c>
      <c r="H106">
        <v>2152228</v>
      </c>
      <c r="I106">
        <f t="shared" si="1"/>
        <v>2152.2280000000001</v>
      </c>
      <c r="J106" t="s">
        <v>21</v>
      </c>
      <c r="K106" t="s">
        <v>27</v>
      </c>
    </row>
    <row r="107" spans="1:11">
      <c r="A107" s="2" t="s">
        <v>1216</v>
      </c>
      <c r="B107" t="s">
        <v>20</v>
      </c>
      <c r="C107">
        <v>15</v>
      </c>
      <c r="D107" t="s">
        <v>1</v>
      </c>
      <c r="E107" t="s">
        <v>584</v>
      </c>
      <c r="F107" t="s">
        <v>584</v>
      </c>
      <c r="G107" s="1">
        <v>43417</v>
      </c>
      <c r="H107">
        <v>2150251</v>
      </c>
      <c r="I107">
        <f t="shared" si="1"/>
        <v>2150.2510000000002</v>
      </c>
      <c r="J107" t="s">
        <v>21</v>
      </c>
      <c r="K107" t="s">
        <v>27</v>
      </c>
    </row>
    <row r="108" spans="1:11">
      <c r="A108" s="2" t="s">
        <v>1216</v>
      </c>
      <c r="B108" t="s">
        <v>20</v>
      </c>
      <c r="C108">
        <v>15</v>
      </c>
      <c r="D108" t="s">
        <v>1</v>
      </c>
      <c r="E108" t="s">
        <v>585</v>
      </c>
      <c r="F108" t="s">
        <v>585</v>
      </c>
      <c r="G108" s="1">
        <v>43418</v>
      </c>
      <c r="H108">
        <v>2148093</v>
      </c>
      <c r="I108">
        <f t="shared" si="1"/>
        <v>2148.0929999999998</v>
      </c>
      <c r="J108" t="s">
        <v>21</v>
      </c>
      <c r="K108" t="s">
        <v>27</v>
      </c>
    </row>
    <row r="109" spans="1:11">
      <c r="A109" s="2" t="s">
        <v>1216</v>
      </c>
      <c r="B109" t="s">
        <v>20</v>
      </c>
      <c r="C109">
        <v>15</v>
      </c>
      <c r="D109" t="s">
        <v>1</v>
      </c>
      <c r="E109" t="s">
        <v>586</v>
      </c>
      <c r="F109" t="s">
        <v>586</v>
      </c>
      <c r="G109" s="1">
        <v>43419</v>
      </c>
      <c r="H109">
        <v>2147015</v>
      </c>
      <c r="I109">
        <f t="shared" si="1"/>
        <v>2147.0149999999999</v>
      </c>
      <c r="J109" t="s">
        <v>21</v>
      </c>
      <c r="K109" t="s">
        <v>27</v>
      </c>
    </row>
    <row r="110" spans="1:11">
      <c r="A110" s="2" t="s">
        <v>1216</v>
      </c>
      <c r="B110" t="s">
        <v>20</v>
      </c>
      <c r="C110">
        <v>15</v>
      </c>
      <c r="D110" t="s">
        <v>1</v>
      </c>
      <c r="E110" t="s">
        <v>587</v>
      </c>
      <c r="F110" t="s">
        <v>587</v>
      </c>
      <c r="G110" s="1">
        <v>43420</v>
      </c>
      <c r="H110">
        <v>2147914</v>
      </c>
      <c r="I110">
        <f t="shared" si="1"/>
        <v>2147.9140000000002</v>
      </c>
      <c r="J110" t="s">
        <v>21</v>
      </c>
      <c r="K110" t="s">
        <v>27</v>
      </c>
    </row>
    <row r="111" spans="1:11">
      <c r="A111" s="2" t="s">
        <v>1216</v>
      </c>
      <c r="B111" t="s">
        <v>20</v>
      </c>
      <c r="C111">
        <v>15</v>
      </c>
      <c r="D111" t="s">
        <v>1</v>
      </c>
      <c r="E111" t="s">
        <v>588</v>
      </c>
      <c r="F111" t="s">
        <v>588</v>
      </c>
      <c r="G111" s="1">
        <v>43421</v>
      </c>
      <c r="H111">
        <v>2145217</v>
      </c>
      <c r="I111">
        <f t="shared" si="1"/>
        <v>2145.2170000000001</v>
      </c>
      <c r="J111" t="s">
        <v>21</v>
      </c>
      <c r="K111" t="s">
        <v>27</v>
      </c>
    </row>
    <row r="112" spans="1:11">
      <c r="A112" s="2" t="s">
        <v>1216</v>
      </c>
      <c r="B112" t="s">
        <v>20</v>
      </c>
      <c r="C112">
        <v>15</v>
      </c>
      <c r="D112" t="s">
        <v>1</v>
      </c>
      <c r="E112" t="s">
        <v>589</v>
      </c>
      <c r="F112" t="s">
        <v>589</v>
      </c>
      <c r="G112" s="1">
        <v>43422</v>
      </c>
      <c r="H112">
        <v>2144858</v>
      </c>
      <c r="I112">
        <f t="shared" si="1"/>
        <v>2144.8580000000002</v>
      </c>
      <c r="J112" t="s">
        <v>21</v>
      </c>
      <c r="K112" t="s">
        <v>27</v>
      </c>
    </row>
    <row r="113" spans="1:11">
      <c r="A113" s="2" t="s">
        <v>1216</v>
      </c>
      <c r="B113" t="s">
        <v>20</v>
      </c>
      <c r="C113">
        <v>15</v>
      </c>
      <c r="D113" t="s">
        <v>1</v>
      </c>
      <c r="E113" t="s">
        <v>590</v>
      </c>
      <c r="F113" t="s">
        <v>590</v>
      </c>
      <c r="G113" s="1">
        <v>43423</v>
      </c>
      <c r="H113">
        <v>2143240</v>
      </c>
      <c r="I113">
        <f t="shared" si="1"/>
        <v>2143.2399999999998</v>
      </c>
      <c r="J113" t="s">
        <v>21</v>
      </c>
      <c r="K113" t="s">
        <v>27</v>
      </c>
    </row>
    <row r="114" spans="1:11">
      <c r="A114" s="2" t="s">
        <v>1216</v>
      </c>
      <c r="B114" t="s">
        <v>20</v>
      </c>
      <c r="C114">
        <v>15</v>
      </c>
      <c r="D114" t="s">
        <v>1</v>
      </c>
      <c r="E114" t="s">
        <v>591</v>
      </c>
      <c r="F114" t="s">
        <v>591</v>
      </c>
      <c r="G114" s="1">
        <v>43424</v>
      </c>
      <c r="H114">
        <v>2142341</v>
      </c>
      <c r="I114">
        <f t="shared" si="1"/>
        <v>2142.3409999999999</v>
      </c>
      <c r="J114" t="s">
        <v>21</v>
      </c>
      <c r="K114" t="s">
        <v>27</v>
      </c>
    </row>
    <row r="115" spans="1:11">
      <c r="A115" s="2" t="s">
        <v>1216</v>
      </c>
      <c r="B115" t="s">
        <v>20</v>
      </c>
      <c r="C115">
        <v>15</v>
      </c>
      <c r="D115" t="s">
        <v>1</v>
      </c>
      <c r="E115" t="s">
        <v>592</v>
      </c>
      <c r="F115" t="s">
        <v>592</v>
      </c>
      <c r="G115" s="1">
        <v>43425</v>
      </c>
      <c r="H115">
        <v>2143419</v>
      </c>
      <c r="I115">
        <f t="shared" si="1"/>
        <v>2143.4189999999999</v>
      </c>
      <c r="J115" t="s">
        <v>21</v>
      </c>
      <c r="K115" t="s">
        <v>27</v>
      </c>
    </row>
    <row r="116" spans="1:11">
      <c r="A116" s="2" t="s">
        <v>1216</v>
      </c>
      <c r="B116" t="s">
        <v>20</v>
      </c>
      <c r="C116">
        <v>15</v>
      </c>
      <c r="D116" t="s">
        <v>1</v>
      </c>
      <c r="E116" t="s">
        <v>593</v>
      </c>
      <c r="F116" t="s">
        <v>593</v>
      </c>
      <c r="G116" s="1">
        <v>43426</v>
      </c>
      <c r="H116">
        <v>2149172</v>
      </c>
      <c r="I116">
        <f t="shared" si="1"/>
        <v>2149.172</v>
      </c>
      <c r="J116" t="s">
        <v>21</v>
      </c>
      <c r="K116" t="s">
        <v>27</v>
      </c>
    </row>
    <row r="117" spans="1:11">
      <c r="A117" s="2" t="s">
        <v>1216</v>
      </c>
      <c r="B117" t="s">
        <v>20</v>
      </c>
      <c r="C117">
        <v>15</v>
      </c>
      <c r="D117" t="s">
        <v>1</v>
      </c>
      <c r="E117" t="s">
        <v>594</v>
      </c>
      <c r="F117" t="s">
        <v>594</v>
      </c>
      <c r="G117" s="1">
        <v>43427</v>
      </c>
      <c r="H117">
        <v>2154754</v>
      </c>
      <c r="I117">
        <f t="shared" si="1"/>
        <v>2154.7539999999999</v>
      </c>
      <c r="J117" t="s">
        <v>21</v>
      </c>
      <c r="K117" t="s">
        <v>27</v>
      </c>
    </row>
    <row r="118" spans="1:11">
      <c r="A118" s="2" t="s">
        <v>1216</v>
      </c>
      <c r="B118" t="s">
        <v>20</v>
      </c>
      <c r="C118">
        <v>15</v>
      </c>
      <c r="D118" t="s">
        <v>1</v>
      </c>
      <c r="E118" t="s">
        <v>595</v>
      </c>
      <c r="F118" t="s">
        <v>595</v>
      </c>
      <c r="G118" s="1">
        <v>43428</v>
      </c>
      <c r="H118">
        <v>2154935</v>
      </c>
      <c r="I118">
        <f t="shared" si="1"/>
        <v>2154.9349999999999</v>
      </c>
      <c r="J118" t="s">
        <v>21</v>
      </c>
      <c r="K118" t="s">
        <v>27</v>
      </c>
    </row>
    <row r="119" spans="1:11">
      <c r="A119" s="2" t="s">
        <v>1216</v>
      </c>
      <c r="B119" t="s">
        <v>20</v>
      </c>
      <c r="C119">
        <v>15</v>
      </c>
      <c r="D119" t="s">
        <v>1</v>
      </c>
      <c r="E119" t="s">
        <v>596</v>
      </c>
      <c r="F119" t="s">
        <v>596</v>
      </c>
      <c r="G119" s="1">
        <v>43429</v>
      </c>
      <c r="H119">
        <v>2157829</v>
      </c>
      <c r="I119">
        <f t="shared" si="1"/>
        <v>2157.8290000000002</v>
      </c>
      <c r="J119" t="s">
        <v>21</v>
      </c>
      <c r="K119" t="s">
        <v>27</v>
      </c>
    </row>
    <row r="120" spans="1:11">
      <c r="A120" s="2" t="s">
        <v>1216</v>
      </c>
      <c r="B120" t="s">
        <v>20</v>
      </c>
      <c r="C120">
        <v>15</v>
      </c>
      <c r="D120" t="s">
        <v>1</v>
      </c>
      <c r="E120" t="s">
        <v>597</v>
      </c>
      <c r="F120" t="s">
        <v>597</v>
      </c>
      <c r="G120" s="1">
        <v>43430</v>
      </c>
      <c r="H120">
        <v>2153850</v>
      </c>
      <c r="I120">
        <f t="shared" si="1"/>
        <v>2153.85</v>
      </c>
      <c r="J120" t="s">
        <v>21</v>
      </c>
      <c r="K120" t="s">
        <v>27</v>
      </c>
    </row>
    <row r="121" spans="1:11">
      <c r="A121" s="2" t="s">
        <v>1216</v>
      </c>
      <c r="B121" t="s">
        <v>20</v>
      </c>
      <c r="C121">
        <v>15</v>
      </c>
      <c r="D121" t="s">
        <v>1</v>
      </c>
      <c r="E121" t="s">
        <v>598</v>
      </c>
      <c r="F121" t="s">
        <v>598</v>
      </c>
      <c r="G121" s="1">
        <v>43431</v>
      </c>
      <c r="H121">
        <v>2155839</v>
      </c>
      <c r="I121">
        <f t="shared" si="1"/>
        <v>2155.8389999999999</v>
      </c>
      <c r="J121" t="s">
        <v>21</v>
      </c>
      <c r="K121" t="s">
        <v>27</v>
      </c>
    </row>
    <row r="122" spans="1:11">
      <c r="A122" s="2" t="s">
        <v>1216</v>
      </c>
      <c r="B122" t="s">
        <v>20</v>
      </c>
      <c r="C122">
        <v>15</v>
      </c>
      <c r="D122" t="s">
        <v>1</v>
      </c>
      <c r="E122" t="s">
        <v>599</v>
      </c>
      <c r="F122" t="s">
        <v>599</v>
      </c>
      <c r="G122" s="1">
        <v>43432</v>
      </c>
      <c r="H122">
        <v>2156563</v>
      </c>
      <c r="I122">
        <f t="shared" si="1"/>
        <v>2156.5630000000001</v>
      </c>
      <c r="J122" t="s">
        <v>21</v>
      </c>
      <c r="K122" t="s">
        <v>27</v>
      </c>
    </row>
    <row r="123" spans="1:11">
      <c r="A123" s="2" t="s">
        <v>1216</v>
      </c>
      <c r="B123" t="s">
        <v>20</v>
      </c>
      <c r="C123">
        <v>15</v>
      </c>
      <c r="D123" t="s">
        <v>1</v>
      </c>
      <c r="E123" t="s">
        <v>600</v>
      </c>
      <c r="F123" t="s">
        <v>600</v>
      </c>
      <c r="G123" s="1">
        <v>43433</v>
      </c>
      <c r="H123">
        <v>2171938</v>
      </c>
      <c r="I123">
        <f t="shared" si="1"/>
        <v>2171.9380000000001</v>
      </c>
      <c r="J123" t="s">
        <v>21</v>
      </c>
      <c r="K123" t="s">
        <v>27</v>
      </c>
    </row>
    <row r="124" spans="1:11">
      <c r="A124" s="2" t="s">
        <v>1216</v>
      </c>
      <c r="B124" t="s">
        <v>20</v>
      </c>
      <c r="C124">
        <v>15</v>
      </c>
      <c r="D124" t="s">
        <v>1</v>
      </c>
      <c r="E124" t="s">
        <v>601</v>
      </c>
      <c r="F124" t="s">
        <v>601</v>
      </c>
      <c r="G124" s="1">
        <v>43434</v>
      </c>
      <c r="H124">
        <v>2177030</v>
      </c>
      <c r="I124">
        <f t="shared" si="1"/>
        <v>2177.0300000000002</v>
      </c>
      <c r="J124" t="s">
        <v>21</v>
      </c>
      <c r="K124" t="s">
        <v>27</v>
      </c>
    </row>
    <row r="125" spans="1:11">
      <c r="A125" s="2" t="s">
        <v>1216</v>
      </c>
      <c r="B125" t="s">
        <v>20</v>
      </c>
      <c r="C125">
        <v>15</v>
      </c>
      <c r="D125" t="s">
        <v>1</v>
      </c>
      <c r="E125" t="s">
        <v>602</v>
      </c>
      <c r="F125" t="s">
        <v>602</v>
      </c>
      <c r="G125" s="1">
        <v>43435</v>
      </c>
      <c r="H125">
        <v>2177394</v>
      </c>
      <c r="I125">
        <f t="shared" si="1"/>
        <v>2177.3939999999998</v>
      </c>
      <c r="J125" t="s">
        <v>21</v>
      </c>
      <c r="K125" t="s">
        <v>27</v>
      </c>
    </row>
    <row r="126" spans="1:11">
      <c r="A126" s="2" t="s">
        <v>1216</v>
      </c>
      <c r="B126" t="s">
        <v>20</v>
      </c>
      <c r="C126">
        <v>15</v>
      </c>
      <c r="D126" t="s">
        <v>1</v>
      </c>
      <c r="E126" t="s">
        <v>603</v>
      </c>
      <c r="F126" t="s">
        <v>603</v>
      </c>
      <c r="G126" s="1">
        <v>43436</v>
      </c>
      <c r="H126">
        <v>2178667</v>
      </c>
      <c r="I126">
        <f t="shared" si="1"/>
        <v>2178.6669999999999</v>
      </c>
      <c r="J126" t="s">
        <v>21</v>
      </c>
      <c r="K126" t="s">
        <v>27</v>
      </c>
    </row>
    <row r="127" spans="1:11">
      <c r="A127" s="2" t="s">
        <v>1216</v>
      </c>
      <c r="B127" t="s">
        <v>20</v>
      </c>
      <c r="C127">
        <v>15</v>
      </c>
      <c r="D127" t="s">
        <v>1</v>
      </c>
      <c r="E127" t="s">
        <v>604</v>
      </c>
      <c r="F127" t="s">
        <v>604</v>
      </c>
      <c r="G127" s="1">
        <v>43437</v>
      </c>
      <c r="H127">
        <v>2179941</v>
      </c>
      <c r="I127">
        <f t="shared" si="1"/>
        <v>2179.9409999999998</v>
      </c>
      <c r="J127" t="s">
        <v>21</v>
      </c>
      <c r="K127" t="s">
        <v>27</v>
      </c>
    </row>
    <row r="128" spans="1:11">
      <c r="A128" s="2" t="s">
        <v>1216</v>
      </c>
      <c r="B128" t="s">
        <v>20</v>
      </c>
      <c r="C128">
        <v>15</v>
      </c>
      <c r="D128" t="s">
        <v>1</v>
      </c>
      <c r="E128" t="s">
        <v>605</v>
      </c>
      <c r="F128" t="s">
        <v>605</v>
      </c>
      <c r="G128" s="1">
        <v>43438</v>
      </c>
      <c r="H128">
        <v>2182487</v>
      </c>
      <c r="I128">
        <f t="shared" si="1"/>
        <v>2182.4870000000001</v>
      </c>
      <c r="J128" t="s">
        <v>21</v>
      </c>
      <c r="K128" t="s">
        <v>27</v>
      </c>
    </row>
    <row r="129" spans="1:11">
      <c r="A129" s="2" t="s">
        <v>1216</v>
      </c>
      <c r="B129" t="s">
        <v>20</v>
      </c>
      <c r="C129">
        <v>15</v>
      </c>
      <c r="D129" t="s">
        <v>1</v>
      </c>
      <c r="E129" t="s">
        <v>606</v>
      </c>
      <c r="F129" t="s">
        <v>606</v>
      </c>
      <c r="G129" s="1">
        <v>43439</v>
      </c>
      <c r="H129">
        <v>2184306</v>
      </c>
      <c r="I129">
        <f t="shared" si="1"/>
        <v>2184.306</v>
      </c>
      <c r="J129" t="s">
        <v>21</v>
      </c>
      <c r="K129" t="s">
        <v>27</v>
      </c>
    </row>
    <row r="130" spans="1:11">
      <c r="A130" s="2" t="s">
        <v>1216</v>
      </c>
      <c r="B130" t="s">
        <v>20</v>
      </c>
      <c r="C130">
        <v>15</v>
      </c>
      <c r="D130" t="s">
        <v>1</v>
      </c>
      <c r="E130" t="s">
        <v>607</v>
      </c>
      <c r="F130" t="s">
        <v>607</v>
      </c>
      <c r="G130" s="1">
        <v>43440</v>
      </c>
      <c r="H130">
        <v>2183942</v>
      </c>
      <c r="I130">
        <f t="shared" si="1"/>
        <v>2183.942</v>
      </c>
      <c r="J130" t="s">
        <v>21</v>
      </c>
      <c r="K130" t="s">
        <v>27</v>
      </c>
    </row>
    <row r="131" spans="1:11">
      <c r="A131" s="2" t="s">
        <v>1216</v>
      </c>
      <c r="B131" t="s">
        <v>20</v>
      </c>
      <c r="C131">
        <v>15</v>
      </c>
      <c r="D131" t="s">
        <v>1</v>
      </c>
      <c r="E131" t="s">
        <v>608</v>
      </c>
      <c r="F131" t="s">
        <v>608</v>
      </c>
      <c r="G131" s="1">
        <v>43441</v>
      </c>
      <c r="H131">
        <v>2181760</v>
      </c>
      <c r="I131">
        <f t="shared" ref="I131:I194" si="2">H131/1000</f>
        <v>2181.7600000000002</v>
      </c>
      <c r="J131" t="s">
        <v>21</v>
      </c>
      <c r="K131" t="s">
        <v>27</v>
      </c>
    </row>
    <row r="132" spans="1:11">
      <c r="A132" s="2" t="s">
        <v>1216</v>
      </c>
      <c r="B132" t="s">
        <v>20</v>
      </c>
      <c r="C132">
        <v>15</v>
      </c>
      <c r="D132" t="s">
        <v>1</v>
      </c>
      <c r="E132" t="s">
        <v>609</v>
      </c>
      <c r="F132" t="s">
        <v>609</v>
      </c>
      <c r="G132" s="1">
        <v>43442</v>
      </c>
      <c r="H132">
        <v>2182123</v>
      </c>
      <c r="I132">
        <f t="shared" si="2"/>
        <v>2182.123</v>
      </c>
      <c r="J132" t="s">
        <v>21</v>
      </c>
      <c r="K132" t="s">
        <v>27</v>
      </c>
    </row>
    <row r="133" spans="1:11">
      <c r="A133" s="2" t="s">
        <v>1216</v>
      </c>
      <c r="B133" t="s">
        <v>20</v>
      </c>
      <c r="C133">
        <v>15</v>
      </c>
      <c r="D133" t="s">
        <v>1</v>
      </c>
      <c r="E133" t="s">
        <v>610</v>
      </c>
      <c r="F133" t="s">
        <v>610</v>
      </c>
      <c r="G133" s="1">
        <v>43443</v>
      </c>
      <c r="H133">
        <v>2180850</v>
      </c>
      <c r="I133">
        <f t="shared" si="2"/>
        <v>2180.85</v>
      </c>
      <c r="J133" t="s">
        <v>21</v>
      </c>
      <c r="K133" t="s">
        <v>27</v>
      </c>
    </row>
    <row r="134" spans="1:11">
      <c r="A134" s="2" t="s">
        <v>1216</v>
      </c>
      <c r="B134" t="s">
        <v>20</v>
      </c>
      <c r="C134">
        <v>15</v>
      </c>
      <c r="D134" t="s">
        <v>1</v>
      </c>
      <c r="E134" t="s">
        <v>611</v>
      </c>
      <c r="F134" t="s">
        <v>611</v>
      </c>
      <c r="G134" s="1">
        <v>43444</v>
      </c>
      <c r="H134">
        <v>2183033</v>
      </c>
      <c r="I134">
        <f t="shared" si="2"/>
        <v>2183.0329999999999</v>
      </c>
      <c r="J134" t="s">
        <v>21</v>
      </c>
      <c r="K134" t="s">
        <v>27</v>
      </c>
    </row>
    <row r="135" spans="1:11">
      <c r="A135" s="2" t="s">
        <v>1216</v>
      </c>
      <c r="B135" t="s">
        <v>20</v>
      </c>
      <c r="C135">
        <v>15</v>
      </c>
      <c r="D135" t="s">
        <v>1</v>
      </c>
      <c r="E135" t="s">
        <v>612</v>
      </c>
      <c r="F135" t="s">
        <v>612</v>
      </c>
      <c r="G135" s="1">
        <v>43445</v>
      </c>
      <c r="H135">
        <v>2184124</v>
      </c>
      <c r="I135">
        <f t="shared" si="2"/>
        <v>2184.1239999999998</v>
      </c>
      <c r="J135" t="s">
        <v>21</v>
      </c>
      <c r="K135" t="s">
        <v>27</v>
      </c>
    </row>
    <row r="136" spans="1:11">
      <c r="A136" s="2" t="s">
        <v>1216</v>
      </c>
      <c r="B136" t="s">
        <v>20</v>
      </c>
      <c r="C136">
        <v>15</v>
      </c>
      <c r="D136" t="s">
        <v>1</v>
      </c>
      <c r="E136" t="s">
        <v>613</v>
      </c>
      <c r="F136" t="s">
        <v>613</v>
      </c>
      <c r="G136" s="1">
        <v>43446</v>
      </c>
      <c r="H136">
        <v>2183215</v>
      </c>
      <c r="I136">
        <f t="shared" si="2"/>
        <v>2183.2150000000001</v>
      </c>
      <c r="J136" t="s">
        <v>21</v>
      </c>
      <c r="K136" t="s">
        <v>27</v>
      </c>
    </row>
    <row r="137" spans="1:11">
      <c r="A137" s="2" t="s">
        <v>1216</v>
      </c>
      <c r="B137" t="s">
        <v>20</v>
      </c>
      <c r="C137">
        <v>15</v>
      </c>
      <c r="D137" t="s">
        <v>1</v>
      </c>
      <c r="E137" t="s">
        <v>614</v>
      </c>
      <c r="F137" t="s">
        <v>614</v>
      </c>
      <c r="G137" s="1">
        <v>43447</v>
      </c>
      <c r="H137">
        <v>2181396</v>
      </c>
      <c r="I137">
        <f t="shared" si="2"/>
        <v>2181.3960000000002</v>
      </c>
      <c r="J137" t="s">
        <v>21</v>
      </c>
      <c r="K137" t="s">
        <v>27</v>
      </c>
    </row>
    <row r="138" spans="1:11">
      <c r="A138" s="2" t="s">
        <v>1216</v>
      </c>
      <c r="B138" t="s">
        <v>20</v>
      </c>
      <c r="C138">
        <v>15</v>
      </c>
      <c r="D138" t="s">
        <v>1</v>
      </c>
      <c r="E138" t="s">
        <v>615</v>
      </c>
      <c r="F138" t="s">
        <v>615</v>
      </c>
      <c r="G138" s="1">
        <v>43448</v>
      </c>
      <c r="H138">
        <v>2180668</v>
      </c>
      <c r="I138">
        <f t="shared" si="2"/>
        <v>2180.6680000000001</v>
      </c>
      <c r="J138" t="s">
        <v>21</v>
      </c>
      <c r="K138" t="s">
        <v>27</v>
      </c>
    </row>
    <row r="139" spans="1:11">
      <c r="A139" s="2" t="s">
        <v>1216</v>
      </c>
      <c r="B139" t="s">
        <v>20</v>
      </c>
      <c r="C139">
        <v>15</v>
      </c>
      <c r="D139" t="s">
        <v>1</v>
      </c>
      <c r="E139" t="s">
        <v>616</v>
      </c>
      <c r="F139" t="s">
        <v>616</v>
      </c>
      <c r="G139" s="1">
        <v>43449</v>
      </c>
      <c r="H139">
        <v>2183760</v>
      </c>
      <c r="I139">
        <f t="shared" si="2"/>
        <v>2183.7600000000002</v>
      </c>
      <c r="J139" t="s">
        <v>21</v>
      </c>
      <c r="K139" t="s">
        <v>27</v>
      </c>
    </row>
    <row r="140" spans="1:11">
      <c r="A140" s="2" t="s">
        <v>1216</v>
      </c>
      <c r="B140" t="s">
        <v>20</v>
      </c>
      <c r="C140">
        <v>15</v>
      </c>
      <c r="D140" t="s">
        <v>1</v>
      </c>
      <c r="E140" t="s">
        <v>617</v>
      </c>
      <c r="F140" t="s">
        <v>617</v>
      </c>
      <c r="G140" s="1">
        <v>43450</v>
      </c>
      <c r="H140">
        <v>2197631</v>
      </c>
      <c r="I140">
        <f t="shared" si="2"/>
        <v>2197.6309999999999</v>
      </c>
      <c r="J140" t="s">
        <v>21</v>
      </c>
      <c r="K140" t="s">
        <v>27</v>
      </c>
    </row>
    <row r="141" spans="1:11">
      <c r="A141" s="2" t="s">
        <v>1216</v>
      </c>
      <c r="B141" t="s">
        <v>20</v>
      </c>
      <c r="C141">
        <v>15</v>
      </c>
      <c r="D141" t="s">
        <v>1</v>
      </c>
      <c r="E141" t="s">
        <v>618</v>
      </c>
      <c r="F141" t="s">
        <v>618</v>
      </c>
      <c r="G141" s="1">
        <v>43451</v>
      </c>
      <c r="H141">
        <v>2210268</v>
      </c>
      <c r="I141">
        <f t="shared" si="2"/>
        <v>2210.268</v>
      </c>
      <c r="J141" t="s">
        <v>21</v>
      </c>
      <c r="K141" t="s">
        <v>27</v>
      </c>
    </row>
    <row r="142" spans="1:11">
      <c r="A142" s="2" t="s">
        <v>1216</v>
      </c>
      <c r="B142" t="s">
        <v>20</v>
      </c>
      <c r="C142">
        <v>15</v>
      </c>
      <c r="D142" t="s">
        <v>1</v>
      </c>
      <c r="E142" t="s">
        <v>619</v>
      </c>
      <c r="F142" t="s">
        <v>619</v>
      </c>
      <c r="G142" s="1">
        <v>43452</v>
      </c>
      <c r="H142">
        <v>2217813</v>
      </c>
      <c r="I142">
        <f t="shared" si="2"/>
        <v>2217.8130000000001</v>
      </c>
      <c r="J142" t="s">
        <v>21</v>
      </c>
      <c r="K142" t="s">
        <v>27</v>
      </c>
    </row>
    <row r="143" spans="1:11">
      <c r="A143" s="2" t="s">
        <v>1216</v>
      </c>
      <c r="B143" t="s">
        <v>20</v>
      </c>
      <c r="C143">
        <v>15</v>
      </c>
      <c r="D143" t="s">
        <v>1</v>
      </c>
      <c r="E143" t="s">
        <v>620</v>
      </c>
      <c r="F143" t="s">
        <v>620</v>
      </c>
      <c r="G143" s="1">
        <v>43453</v>
      </c>
      <c r="H143">
        <v>2224989</v>
      </c>
      <c r="I143">
        <f t="shared" si="2"/>
        <v>2224.989</v>
      </c>
      <c r="J143" t="s">
        <v>21</v>
      </c>
      <c r="K143" t="s">
        <v>27</v>
      </c>
    </row>
    <row r="144" spans="1:11">
      <c r="A144" s="2" t="s">
        <v>1216</v>
      </c>
      <c r="B144" t="s">
        <v>20</v>
      </c>
      <c r="C144">
        <v>15</v>
      </c>
      <c r="D144" t="s">
        <v>1</v>
      </c>
      <c r="E144" t="s">
        <v>621</v>
      </c>
      <c r="F144" t="s">
        <v>621</v>
      </c>
      <c r="G144" s="1">
        <v>43454</v>
      </c>
      <c r="H144">
        <v>2230905</v>
      </c>
      <c r="I144">
        <f t="shared" si="2"/>
        <v>2230.9050000000002</v>
      </c>
      <c r="J144" t="s">
        <v>21</v>
      </c>
      <c r="K144" t="s">
        <v>27</v>
      </c>
    </row>
    <row r="145" spans="1:11">
      <c r="A145" s="2" t="s">
        <v>1216</v>
      </c>
      <c r="B145" t="s">
        <v>20</v>
      </c>
      <c r="C145">
        <v>15</v>
      </c>
      <c r="D145" t="s">
        <v>1</v>
      </c>
      <c r="E145" t="s">
        <v>622</v>
      </c>
      <c r="F145" t="s">
        <v>622</v>
      </c>
      <c r="G145" s="1">
        <v>43455</v>
      </c>
      <c r="H145">
        <v>2236272</v>
      </c>
      <c r="I145">
        <f t="shared" si="2"/>
        <v>2236.2719999999999</v>
      </c>
      <c r="J145" t="s">
        <v>21</v>
      </c>
      <c r="K145" t="s">
        <v>27</v>
      </c>
    </row>
    <row r="146" spans="1:11">
      <c r="A146" s="2" t="s">
        <v>1216</v>
      </c>
      <c r="B146" t="s">
        <v>20</v>
      </c>
      <c r="C146">
        <v>15</v>
      </c>
      <c r="D146" t="s">
        <v>1</v>
      </c>
      <c r="E146" t="s">
        <v>623</v>
      </c>
      <c r="F146" t="s">
        <v>623</v>
      </c>
      <c r="G146" s="1">
        <v>43456</v>
      </c>
      <c r="H146">
        <v>2240528</v>
      </c>
      <c r="I146">
        <f t="shared" si="2"/>
        <v>2240.5279999999998</v>
      </c>
      <c r="J146" t="s">
        <v>21</v>
      </c>
      <c r="K146" t="s">
        <v>27</v>
      </c>
    </row>
    <row r="147" spans="1:11">
      <c r="A147" s="2" t="s">
        <v>1216</v>
      </c>
      <c r="B147" t="s">
        <v>20</v>
      </c>
      <c r="C147">
        <v>15</v>
      </c>
      <c r="D147" t="s">
        <v>1</v>
      </c>
      <c r="E147" t="s">
        <v>624</v>
      </c>
      <c r="F147" t="s">
        <v>624</v>
      </c>
      <c r="G147" s="1">
        <v>43457</v>
      </c>
      <c r="H147">
        <v>2244045</v>
      </c>
      <c r="I147">
        <f t="shared" si="2"/>
        <v>2244.0450000000001</v>
      </c>
      <c r="J147" t="s">
        <v>21</v>
      </c>
      <c r="K147" t="s">
        <v>27</v>
      </c>
    </row>
    <row r="148" spans="1:11">
      <c r="A148" s="2" t="s">
        <v>1216</v>
      </c>
      <c r="B148" t="s">
        <v>20</v>
      </c>
      <c r="C148">
        <v>15</v>
      </c>
      <c r="D148" t="s">
        <v>1</v>
      </c>
      <c r="E148" t="s">
        <v>625</v>
      </c>
      <c r="F148" t="s">
        <v>625</v>
      </c>
      <c r="G148" s="1">
        <v>43458</v>
      </c>
      <c r="H148">
        <v>2251301</v>
      </c>
      <c r="I148">
        <f t="shared" si="2"/>
        <v>2251.3009999999999</v>
      </c>
      <c r="J148" t="s">
        <v>21</v>
      </c>
      <c r="K148" t="s">
        <v>27</v>
      </c>
    </row>
    <row r="149" spans="1:11">
      <c r="A149" s="2" t="s">
        <v>1216</v>
      </c>
      <c r="B149" t="s">
        <v>20</v>
      </c>
      <c r="C149">
        <v>15</v>
      </c>
      <c r="D149" t="s">
        <v>1</v>
      </c>
      <c r="E149" t="s">
        <v>626</v>
      </c>
      <c r="F149" t="s">
        <v>626</v>
      </c>
      <c r="G149" s="1">
        <v>43459</v>
      </c>
      <c r="H149">
        <v>2254838</v>
      </c>
      <c r="I149">
        <f t="shared" si="2"/>
        <v>2254.8380000000002</v>
      </c>
      <c r="J149" t="s">
        <v>21</v>
      </c>
      <c r="K149" t="s">
        <v>27</v>
      </c>
    </row>
    <row r="150" spans="1:11">
      <c r="A150" s="2" t="s">
        <v>1216</v>
      </c>
      <c r="B150" t="s">
        <v>20</v>
      </c>
      <c r="C150">
        <v>15</v>
      </c>
      <c r="D150" t="s">
        <v>1</v>
      </c>
      <c r="E150" t="s">
        <v>627</v>
      </c>
      <c r="F150" t="s">
        <v>627</v>
      </c>
      <c r="G150" s="1">
        <v>43460</v>
      </c>
      <c r="H150">
        <v>2258933</v>
      </c>
      <c r="I150">
        <f t="shared" si="2"/>
        <v>2258.933</v>
      </c>
      <c r="J150" t="s">
        <v>21</v>
      </c>
      <c r="K150" t="s">
        <v>27</v>
      </c>
    </row>
    <row r="151" spans="1:11">
      <c r="A151" s="2" t="s">
        <v>1216</v>
      </c>
      <c r="B151" t="s">
        <v>20</v>
      </c>
      <c r="C151">
        <v>15</v>
      </c>
      <c r="D151" t="s">
        <v>1</v>
      </c>
      <c r="E151" t="s">
        <v>628</v>
      </c>
      <c r="F151" t="s">
        <v>628</v>
      </c>
      <c r="G151" s="1">
        <v>43461</v>
      </c>
      <c r="H151">
        <v>2260794</v>
      </c>
      <c r="I151">
        <f t="shared" si="2"/>
        <v>2260.7939999999999</v>
      </c>
      <c r="J151" t="s">
        <v>21</v>
      </c>
      <c r="K151" t="s">
        <v>27</v>
      </c>
    </row>
    <row r="152" spans="1:11">
      <c r="A152" s="2" t="s">
        <v>1216</v>
      </c>
      <c r="B152" t="s">
        <v>20</v>
      </c>
      <c r="C152">
        <v>15</v>
      </c>
      <c r="D152" t="s">
        <v>1</v>
      </c>
      <c r="E152" t="s">
        <v>629</v>
      </c>
      <c r="F152" t="s">
        <v>629</v>
      </c>
      <c r="G152" s="1">
        <v>43462</v>
      </c>
      <c r="H152">
        <v>2265273</v>
      </c>
      <c r="I152">
        <f t="shared" si="2"/>
        <v>2265.2730000000001</v>
      </c>
      <c r="J152" t="s">
        <v>21</v>
      </c>
      <c r="K152" t="s">
        <v>27</v>
      </c>
    </row>
    <row r="153" spans="1:11">
      <c r="A153" s="2" t="s">
        <v>1216</v>
      </c>
      <c r="B153" t="s">
        <v>20</v>
      </c>
      <c r="C153">
        <v>15</v>
      </c>
      <c r="D153" t="s">
        <v>1</v>
      </c>
      <c r="E153" t="s">
        <v>630</v>
      </c>
      <c r="F153" t="s">
        <v>630</v>
      </c>
      <c r="G153" s="1">
        <v>43463</v>
      </c>
      <c r="H153">
        <v>2267333</v>
      </c>
      <c r="I153">
        <f t="shared" si="2"/>
        <v>2267.3330000000001</v>
      </c>
      <c r="J153" t="s">
        <v>21</v>
      </c>
      <c r="K153" t="s">
        <v>27</v>
      </c>
    </row>
    <row r="154" spans="1:11">
      <c r="A154" s="2" t="s">
        <v>1216</v>
      </c>
      <c r="B154" t="s">
        <v>20</v>
      </c>
      <c r="C154">
        <v>15</v>
      </c>
      <c r="D154" t="s">
        <v>1</v>
      </c>
      <c r="E154" t="s">
        <v>631</v>
      </c>
      <c r="F154" t="s">
        <v>631</v>
      </c>
      <c r="G154" s="1">
        <v>43464</v>
      </c>
      <c r="H154">
        <v>2266210</v>
      </c>
      <c r="I154">
        <f t="shared" si="2"/>
        <v>2266.21</v>
      </c>
      <c r="J154" t="s">
        <v>21</v>
      </c>
      <c r="K154" t="s">
        <v>27</v>
      </c>
    </row>
    <row r="155" spans="1:11">
      <c r="A155" s="2" t="s">
        <v>1216</v>
      </c>
      <c r="B155" t="s">
        <v>20</v>
      </c>
      <c r="C155">
        <v>15</v>
      </c>
      <c r="D155" t="s">
        <v>1</v>
      </c>
      <c r="E155" t="s">
        <v>632</v>
      </c>
      <c r="F155" t="s">
        <v>632</v>
      </c>
      <c r="G155" s="1">
        <v>43465</v>
      </c>
      <c r="H155">
        <v>2267895</v>
      </c>
      <c r="I155">
        <f t="shared" si="2"/>
        <v>2267.895</v>
      </c>
      <c r="J155" t="s">
        <v>21</v>
      </c>
      <c r="K155" t="s">
        <v>27</v>
      </c>
    </row>
    <row r="156" spans="1:11">
      <c r="A156" s="2" t="s">
        <v>1216</v>
      </c>
      <c r="B156" t="s">
        <v>20</v>
      </c>
      <c r="C156">
        <v>15</v>
      </c>
      <c r="D156" t="s">
        <v>1</v>
      </c>
      <c r="E156" t="s">
        <v>633</v>
      </c>
      <c r="F156" t="s">
        <v>633</v>
      </c>
      <c r="G156" s="1">
        <v>43466</v>
      </c>
      <c r="H156">
        <v>2270141</v>
      </c>
      <c r="I156">
        <f t="shared" si="2"/>
        <v>2270.1410000000001</v>
      </c>
      <c r="J156" t="s">
        <v>21</v>
      </c>
      <c r="K156" t="s">
        <v>27</v>
      </c>
    </row>
    <row r="157" spans="1:11">
      <c r="A157" s="2" t="s">
        <v>1216</v>
      </c>
      <c r="B157" t="s">
        <v>20</v>
      </c>
      <c r="C157">
        <v>15</v>
      </c>
      <c r="D157" t="s">
        <v>1</v>
      </c>
      <c r="E157" t="s">
        <v>634</v>
      </c>
      <c r="F157" t="s">
        <v>634</v>
      </c>
      <c r="G157" s="1">
        <v>43467</v>
      </c>
      <c r="H157">
        <v>2269392</v>
      </c>
      <c r="I157">
        <f t="shared" si="2"/>
        <v>2269.3919999999998</v>
      </c>
      <c r="J157" t="s">
        <v>21</v>
      </c>
      <c r="K157" t="s">
        <v>27</v>
      </c>
    </row>
    <row r="158" spans="1:11">
      <c r="A158" s="2" t="s">
        <v>1216</v>
      </c>
      <c r="B158" t="s">
        <v>20</v>
      </c>
      <c r="C158">
        <v>15</v>
      </c>
      <c r="D158" t="s">
        <v>1</v>
      </c>
      <c r="E158" t="s">
        <v>635</v>
      </c>
      <c r="F158" t="s">
        <v>635</v>
      </c>
      <c r="G158" s="1">
        <v>43468</v>
      </c>
      <c r="H158">
        <v>2267895</v>
      </c>
      <c r="I158">
        <f t="shared" si="2"/>
        <v>2267.895</v>
      </c>
      <c r="J158" t="s">
        <v>21</v>
      </c>
      <c r="K158" t="s">
        <v>27</v>
      </c>
    </row>
    <row r="159" spans="1:11">
      <c r="A159" s="2" t="s">
        <v>1216</v>
      </c>
      <c r="B159" t="s">
        <v>20</v>
      </c>
      <c r="C159">
        <v>15</v>
      </c>
      <c r="D159" t="s">
        <v>1</v>
      </c>
      <c r="E159" t="s">
        <v>636</v>
      </c>
      <c r="F159" t="s">
        <v>636</v>
      </c>
      <c r="G159" s="1">
        <v>43469</v>
      </c>
      <c r="H159">
        <v>2270141</v>
      </c>
      <c r="I159">
        <f t="shared" si="2"/>
        <v>2270.1410000000001</v>
      </c>
      <c r="J159" t="s">
        <v>21</v>
      </c>
      <c r="K159" t="s">
        <v>27</v>
      </c>
    </row>
    <row r="160" spans="1:11">
      <c r="A160" s="2" t="s">
        <v>1216</v>
      </c>
      <c r="B160" t="s">
        <v>20</v>
      </c>
      <c r="C160">
        <v>15</v>
      </c>
      <c r="D160" t="s">
        <v>1</v>
      </c>
      <c r="E160" t="s">
        <v>637</v>
      </c>
      <c r="F160" t="s">
        <v>637</v>
      </c>
      <c r="G160" s="1">
        <v>43470</v>
      </c>
      <c r="H160">
        <v>2281000</v>
      </c>
      <c r="I160">
        <f t="shared" si="2"/>
        <v>2281</v>
      </c>
      <c r="J160" t="s">
        <v>21</v>
      </c>
      <c r="K160" t="s">
        <v>27</v>
      </c>
    </row>
    <row r="161" spans="1:11">
      <c r="A161" s="2" t="s">
        <v>1216</v>
      </c>
      <c r="B161" t="s">
        <v>20</v>
      </c>
      <c r="C161">
        <v>15</v>
      </c>
      <c r="D161" t="s">
        <v>1</v>
      </c>
      <c r="E161" t="s">
        <v>638</v>
      </c>
      <c r="F161" t="s">
        <v>638</v>
      </c>
      <c r="G161" s="1">
        <v>43471</v>
      </c>
      <c r="H161">
        <v>2288903</v>
      </c>
      <c r="I161">
        <f t="shared" si="2"/>
        <v>2288.9029999999998</v>
      </c>
      <c r="J161" t="s">
        <v>21</v>
      </c>
      <c r="K161" t="s">
        <v>27</v>
      </c>
    </row>
    <row r="162" spans="1:11">
      <c r="A162" s="2" t="s">
        <v>1216</v>
      </c>
      <c r="B162" t="s">
        <v>20</v>
      </c>
      <c r="C162">
        <v>15</v>
      </c>
      <c r="D162" t="s">
        <v>1</v>
      </c>
      <c r="E162" t="s">
        <v>639</v>
      </c>
      <c r="F162" t="s">
        <v>639</v>
      </c>
      <c r="G162" s="1">
        <v>43472</v>
      </c>
      <c r="H162">
        <v>2297376</v>
      </c>
      <c r="I162">
        <f t="shared" si="2"/>
        <v>2297.3760000000002</v>
      </c>
      <c r="J162" t="s">
        <v>21</v>
      </c>
      <c r="K162" t="s">
        <v>27</v>
      </c>
    </row>
    <row r="163" spans="1:11">
      <c r="A163" s="2" t="s">
        <v>1216</v>
      </c>
      <c r="B163" t="s">
        <v>20</v>
      </c>
      <c r="C163">
        <v>15</v>
      </c>
      <c r="D163" t="s">
        <v>1</v>
      </c>
      <c r="E163" t="s">
        <v>640</v>
      </c>
      <c r="F163" t="s">
        <v>640</v>
      </c>
      <c r="G163" s="1">
        <v>43473</v>
      </c>
      <c r="H163">
        <v>2303416</v>
      </c>
      <c r="I163">
        <f t="shared" si="2"/>
        <v>2303.4160000000002</v>
      </c>
      <c r="J163" t="s">
        <v>21</v>
      </c>
      <c r="K163" t="s">
        <v>27</v>
      </c>
    </row>
    <row r="164" spans="1:11">
      <c r="A164" s="2" t="s">
        <v>1216</v>
      </c>
      <c r="B164" t="s">
        <v>20</v>
      </c>
      <c r="C164">
        <v>15</v>
      </c>
      <c r="D164" t="s">
        <v>1</v>
      </c>
      <c r="E164" t="s">
        <v>641</v>
      </c>
      <c r="F164" t="s">
        <v>641</v>
      </c>
      <c r="G164" s="1">
        <v>43474</v>
      </c>
      <c r="H164">
        <v>2354069</v>
      </c>
      <c r="I164">
        <f t="shared" si="2"/>
        <v>2354.069</v>
      </c>
      <c r="J164" t="s">
        <v>21</v>
      </c>
      <c r="K164" t="s">
        <v>27</v>
      </c>
    </row>
    <row r="165" spans="1:11">
      <c r="A165" s="2" t="s">
        <v>1216</v>
      </c>
      <c r="B165" t="s">
        <v>20</v>
      </c>
      <c r="C165">
        <v>15</v>
      </c>
      <c r="D165" t="s">
        <v>1</v>
      </c>
      <c r="E165" t="s">
        <v>642</v>
      </c>
      <c r="F165" t="s">
        <v>642</v>
      </c>
      <c r="G165" s="1">
        <v>43475</v>
      </c>
      <c r="H165">
        <v>2396926</v>
      </c>
      <c r="I165">
        <f t="shared" si="2"/>
        <v>2396.9259999999999</v>
      </c>
      <c r="J165" t="s">
        <v>21</v>
      </c>
      <c r="K165" t="s">
        <v>27</v>
      </c>
    </row>
    <row r="166" spans="1:11">
      <c r="A166" s="2" t="s">
        <v>1216</v>
      </c>
      <c r="B166" t="s">
        <v>20</v>
      </c>
      <c r="C166">
        <v>15</v>
      </c>
      <c r="D166" t="s">
        <v>1</v>
      </c>
      <c r="E166" t="s">
        <v>643</v>
      </c>
      <c r="F166" t="s">
        <v>643</v>
      </c>
      <c r="G166" s="1">
        <v>43476</v>
      </c>
      <c r="H166">
        <v>2417388</v>
      </c>
      <c r="I166">
        <f t="shared" si="2"/>
        <v>2417.3879999999999</v>
      </c>
      <c r="J166" t="s">
        <v>21</v>
      </c>
      <c r="K166" t="s">
        <v>27</v>
      </c>
    </row>
    <row r="167" spans="1:11">
      <c r="A167" s="2" t="s">
        <v>1216</v>
      </c>
      <c r="B167" t="s">
        <v>20</v>
      </c>
      <c r="C167">
        <v>15</v>
      </c>
      <c r="D167" t="s">
        <v>1</v>
      </c>
      <c r="E167" t="s">
        <v>644</v>
      </c>
      <c r="F167" t="s">
        <v>644</v>
      </c>
      <c r="G167" s="1">
        <v>43477</v>
      </c>
      <c r="H167">
        <v>2434210</v>
      </c>
      <c r="I167">
        <f t="shared" si="2"/>
        <v>2434.21</v>
      </c>
      <c r="J167" t="s">
        <v>21</v>
      </c>
      <c r="K167" t="s">
        <v>27</v>
      </c>
    </row>
    <row r="168" spans="1:11">
      <c r="A168" s="2" t="s">
        <v>1216</v>
      </c>
      <c r="B168" t="s">
        <v>20</v>
      </c>
      <c r="C168">
        <v>15</v>
      </c>
      <c r="D168" t="s">
        <v>1</v>
      </c>
      <c r="E168" t="s">
        <v>645</v>
      </c>
      <c r="F168" t="s">
        <v>645</v>
      </c>
      <c r="G168" s="1">
        <v>43478</v>
      </c>
      <c r="H168">
        <v>2445218</v>
      </c>
      <c r="I168">
        <f t="shared" si="2"/>
        <v>2445.2179999999998</v>
      </c>
      <c r="J168" t="s">
        <v>21</v>
      </c>
      <c r="K168" t="s">
        <v>27</v>
      </c>
    </row>
    <row r="169" spans="1:11">
      <c r="A169" s="2" t="s">
        <v>1216</v>
      </c>
      <c r="B169" t="s">
        <v>20</v>
      </c>
      <c r="C169">
        <v>15</v>
      </c>
      <c r="D169" t="s">
        <v>1</v>
      </c>
      <c r="E169" t="s">
        <v>646</v>
      </c>
      <c r="F169" t="s">
        <v>646</v>
      </c>
      <c r="G169" s="1">
        <v>43479</v>
      </c>
      <c r="H169">
        <v>2454267</v>
      </c>
      <c r="I169">
        <f t="shared" si="2"/>
        <v>2454.2669999999998</v>
      </c>
      <c r="J169" t="s">
        <v>21</v>
      </c>
      <c r="K169" t="s">
        <v>27</v>
      </c>
    </row>
    <row r="170" spans="1:11">
      <c r="A170" s="2" t="s">
        <v>1216</v>
      </c>
      <c r="B170" t="s">
        <v>20</v>
      </c>
      <c r="C170">
        <v>15</v>
      </c>
      <c r="D170" t="s">
        <v>1</v>
      </c>
      <c r="E170" t="s">
        <v>647</v>
      </c>
      <c r="F170" t="s">
        <v>647</v>
      </c>
      <c r="G170" s="1">
        <v>43480</v>
      </c>
      <c r="H170">
        <v>2471273</v>
      </c>
      <c r="I170">
        <f t="shared" si="2"/>
        <v>2471.2730000000001</v>
      </c>
      <c r="J170" t="s">
        <v>21</v>
      </c>
      <c r="K170" t="s">
        <v>27</v>
      </c>
    </row>
    <row r="171" spans="1:11">
      <c r="A171" s="2" t="s">
        <v>1216</v>
      </c>
      <c r="B171" t="s">
        <v>20</v>
      </c>
      <c r="C171">
        <v>15</v>
      </c>
      <c r="D171" t="s">
        <v>1</v>
      </c>
      <c r="E171" t="s">
        <v>648</v>
      </c>
      <c r="F171" t="s">
        <v>648</v>
      </c>
      <c r="G171" s="1">
        <v>43481</v>
      </c>
      <c r="H171">
        <v>2519353</v>
      </c>
      <c r="I171">
        <f t="shared" si="2"/>
        <v>2519.3530000000001</v>
      </c>
      <c r="J171" t="s">
        <v>21</v>
      </c>
      <c r="K171" t="s">
        <v>27</v>
      </c>
    </row>
    <row r="172" spans="1:11">
      <c r="A172" s="2" t="s">
        <v>1216</v>
      </c>
      <c r="B172" t="s">
        <v>20</v>
      </c>
      <c r="C172">
        <v>15</v>
      </c>
      <c r="D172" t="s">
        <v>1</v>
      </c>
      <c r="E172" t="s">
        <v>649</v>
      </c>
      <c r="F172" t="s">
        <v>649</v>
      </c>
      <c r="G172" s="1">
        <v>43482</v>
      </c>
      <c r="H172">
        <v>2584197</v>
      </c>
      <c r="I172">
        <f t="shared" si="2"/>
        <v>2584.1970000000001</v>
      </c>
      <c r="J172" t="s">
        <v>21</v>
      </c>
      <c r="K172" t="s">
        <v>27</v>
      </c>
    </row>
    <row r="173" spans="1:11">
      <c r="A173" s="2" t="s">
        <v>1216</v>
      </c>
      <c r="B173" t="s">
        <v>20</v>
      </c>
      <c r="C173">
        <v>15</v>
      </c>
      <c r="D173" t="s">
        <v>1</v>
      </c>
      <c r="E173" t="s">
        <v>650</v>
      </c>
      <c r="F173" t="s">
        <v>650</v>
      </c>
      <c r="G173" s="1">
        <v>43483</v>
      </c>
      <c r="H173">
        <v>2623032</v>
      </c>
      <c r="I173">
        <f t="shared" si="2"/>
        <v>2623.0320000000002</v>
      </c>
      <c r="J173" t="s">
        <v>21</v>
      </c>
      <c r="K173" t="s">
        <v>27</v>
      </c>
    </row>
    <row r="174" spans="1:11">
      <c r="A174" s="2" t="s">
        <v>1216</v>
      </c>
      <c r="B174" t="s">
        <v>20</v>
      </c>
      <c r="C174">
        <v>15</v>
      </c>
      <c r="D174" t="s">
        <v>1</v>
      </c>
      <c r="E174" t="s">
        <v>651</v>
      </c>
      <c r="F174" t="s">
        <v>651</v>
      </c>
      <c r="G174" s="1">
        <v>43484</v>
      </c>
      <c r="H174">
        <v>2661016</v>
      </c>
      <c r="I174">
        <f t="shared" si="2"/>
        <v>2661.0160000000001</v>
      </c>
      <c r="J174" t="s">
        <v>21</v>
      </c>
      <c r="K174" t="s">
        <v>27</v>
      </c>
    </row>
    <row r="175" spans="1:11">
      <c r="A175" s="2" t="s">
        <v>1216</v>
      </c>
      <c r="B175" t="s">
        <v>20</v>
      </c>
      <c r="C175">
        <v>15</v>
      </c>
      <c r="D175" t="s">
        <v>1</v>
      </c>
      <c r="E175" t="s">
        <v>652</v>
      </c>
      <c r="F175" t="s">
        <v>652</v>
      </c>
      <c r="G175" s="1">
        <v>43485</v>
      </c>
      <c r="H175">
        <v>2717553</v>
      </c>
      <c r="I175">
        <f t="shared" si="2"/>
        <v>2717.5529999999999</v>
      </c>
      <c r="J175" t="s">
        <v>21</v>
      </c>
      <c r="K175" t="s">
        <v>27</v>
      </c>
    </row>
    <row r="176" spans="1:11">
      <c r="A176" s="2" t="s">
        <v>1216</v>
      </c>
      <c r="B176" t="s">
        <v>20</v>
      </c>
      <c r="C176">
        <v>15</v>
      </c>
      <c r="D176" t="s">
        <v>1</v>
      </c>
      <c r="E176" t="s">
        <v>653</v>
      </c>
      <c r="F176" t="s">
        <v>653</v>
      </c>
      <c r="G176" s="1">
        <v>43486</v>
      </c>
      <c r="H176">
        <v>2760766</v>
      </c>
      <c r="I176">
        <f t="shared" si="2"/>
        <v>2760.7660000000001</v>
      </c>
      <c r="J176" t="s">
        <v>21</v>
      </c>
      <c r="K176" t="s">
        <v>27</v>
      </c>
    </row>
    <row r="177" spans="1:11">
      <c r="A177" s="2" t="s">
        <v>1216</v>
      </c>
      <c r="B177" t="s">
        <v>20</v>
      </c>
      <c r="C177">
        <v>15</v>
      </c>
      <c r="D177" t="s">
        <v>1</v>
      </c>
      <c r="E177" t="s">
        <v>654</v>
      </c>
      <c r="F177" t="s">
        <v>654</v>
      </c>
      <c r="G177" s="1">
        <v>43487</v>
      </c>
      <c r="H177">
        <v>2785669</v>
      </c>
      <c r="I177">
        <f t="shared" si="2"/>
        <v>2785.6689999999999</v>
      </c>
      <c r="J177" t="s">
        <v>21</v>
      </c>
      <c r="K177" t="s">
        <v>27</v>
      </c>
    </row>
    <row r="178" spans="1:11">
      <c r="A178" s="2" t="s">
        <v>1216</v>
      </c>
      <c r="B178" t="s">
        <v>20</v>
      </c>
      <c r="C178">
        <v>15</v>
      </c>
      <c r="D178" t="s">
        <v>1</v>
      </c>
      <c r="E178" t="s">
        <v>655</v>
      </c>
      <c r="F178" t="s">
        <v>655</v>
      </c>
      <c r="G178" s="1">
        <v>43488</v>
      </c>
      <c r="H178">
        <v>2812477</v>
      </c>
      <c r="I178">
        <f t="shared" si="2"/>
        <v>2812.4769999999999</v>
      </c>
      <c r="J178" t="s">
        <v>21</v>
      </c>
      <c r="K178" t="s">
        <v>27</v>
      </c>
    </row>
    <row r="179" spans="1:11">
      <c r="A179" s="2" t="s">
        <v>1216</v>
      </c>
      <c r="B179" t="s">
        <v>20</v>
      </c>
      <c r="C179">
        <v>15</v>
      </c>
      <c r="D179" t="s">
        <v>1</v>
      </c>
      <c r="E179" t="s">
        <v>656</v>
      </c>
      <c r="F179" t="s">
        <v>656</v>
      </c>
      <c r="G179" s="1">
        <v>43489</v>
      </c>
      <c r="H179">
        <v>2830723</v>
      </c>
      <c r="I179">
        <f t="shared" si="2"/>
        <v>2830.723</v>
      </c>
      <c r="J179" t="s">
        <v>21</v>
      </c>
      <c r="K179" t="s">
        <v>27</v>
      </c>
    </row>
    <row r="180" spans="1:11">
      <c r="A180" s="2" t="s">
        <v>1216</v>
      </c>
      <c r="B180" t="s">
        <v>20</v>
      </c>
      <c r="C180">
        <v>15</v>
      </c>
      <c r="D180" t="s">
        <v>1</v>
      </c>
      <c r="E180" t="s">
        <v>657</v>
      </c>
      <c r="F180" t="s">
        <v>657</v>
      </c>
      <c r="G180" s="1">
        <v>43490</v>
      </c>
      <c r="H180">
        <v>2845105</v>
      </c>
      <c r="I180">
        <f t="shared" si="2"/>
        <v>2845.105</v>
      </c>
      <c r="J180" t="s">
        <v>21</v>
      </c>
      <c r="K180" t="s">
        <v>27</v>
      </c>
    </row>
    <row r="181" spans="1:11">
      <c r="A181" s="2" t="s">
        <v>1216</v>
      </c>
      <c r="B181" t="s">
        <v>20</v>
      </c>
      <c r="C181">
        <v>15</v>
      </c>
      <c r="D181" t="s">
        <v>1</v>
      </c>
      <c r="E181" t="s">
        <v>658</v>
      </c>
      <c r="F181" t="s">
        <v>658</v>
      </c>
      <c r="G181" s="1">
        <v>43491</v>
      </c>
      <c r="H181">
        <v>2859756</v>
      </c>
      <c r="I181">
        <f t="shared" si="2"/>
        <v>2859.7559999999999</v>
      </c>
      <c r="J181" t="s">
        <v>21</v>
      </c>
      <c r="K181" t="s">
        <v>27</v>
      </c>
    </row>
    <row r="182" spans="1:11">
      <c r="A182" s="2" t="s">
        <v>1216</v>
      </c>
      <c r="B182" t="s">
        <v>20</v>
      </c>
      <c r="C182">
        <v>15</v>
      </c>
      <c r="D182" t="s">
        <v>1</v>
      </c>
      <c r="E182" t="s">
        <v>659</v>
      </c>
      <c r="F182" t="s">
        <v>659</v>
      </c>
      <c r="G182" s="1">
        <v>43492</v>
      </c>
      <c r="H182">
        <v>2874226</v>
      </c>
      <c r="I182">
        <f t="shared" si="2"/>
        <v>2874.2260000000001</v>
      </c>
      <c r="J182" t="s">
        <v>21</v>
      </c>
      <c r="K182" t="s">
        <v>27</v>
      </c>
    </row>
    <row r="183" spans="1:11">
      <c r="A183" s="2" t="s">
        <v>1216</v>
      </c>
      <c r="B183" t="s">
        <v>20</v>
      </c>
      <c r="C183">
        <v>15</v>
      </c>
      <c r="D183" t="s">
        <v>1</v>
      </c>
      <c r="E183" t="s">
        <v>660</v>
      </c>
      <c r="F183" t="s">
        <v>660</v>
      </c>
      <c r="G183" s="1">
        <v>43493</v>
      </c>
      <c r="H183">
        <v>2884799</v>
      </c>
      <c r="I183">
        <f t="shared" si="2"/>
        <v>2884.799</v>
      </c>
      <c r="J183" t="s">
        <v>21</v>
      </c>
      <c r="K183" t="s">
        <v>27</v>
      </c>
    </row>
    <row r="184" spans="1:11">
      <c r="A184" s="2" t="s">
        <v>1216</v>
      </c>
      <c r="B184" t="s">
        <v>20</v>
      </c>
      <c r="C184">
        <v>15</v>
      </c>
      <c r="D184" t="s">
        <v>1</v>
      </c>
      <c r="E184" t="s">
        <v>661</v>
      </c>
      <c r="F184" t="s">
        <v>661</v>
      </c>
      <c r="G184" s="1">
        <v>43494</v>
      </c>
      <c r="H184">
        <v>2893389</v>
      </c>
      <c r="I184">
        <f t="shared" si="2"/>
        <v>2893.3890000000001</v>
      </c>
      <c r="J184" t="s">
        <v>21</v>
      </c>
      <c r="K184" t="s">
        <v>27</v>
      </c>
    </row>
    <row r="185" spans="1:11">
      <c r="A185" s="2" t="s">
        <v>1216</v>
      </c>
      <c r="B185" t="s">
        <v>20</v>
      </c>
      <c r="C185">
        <v>15</v>
      </c>
      <c r="D185" t="s">
        <v>1</v>
      </c>
      <c r="E185" t="s">
        <v>662</v>
      </c>
      <c r="F185" t="s">
        <v>662</v>
      </c>
      <c r="G185" s="1">
        <v>43495</v>
      </c>
      <c r="H185">
        <v>2902240</v>
      </c>
      <c r="I185">
        <f t="shared" si="2"/>
        <v>2902.24</v>
      </c>
      <c r="J185" t="s">
        <v>21</v>
      </c>
      <c r="K185" t="s">
        <v>27</v>
      </c>
    </row>
    <row r="186" spans="1:11">
      <c r="A186" s="2" t="s">
        <v>1216</v>
      </c>
      <c r="B186" t="s">
        <v>20</v>
      </c>
      <c r="C186">
        <v>15</v>
      </c>
      <c r="D186" t="s">
        <v>1</v>
      </c>
      <c r="E186" t="s">
        <v>663</v>
      </c>
      <c r="F186" t="s">
        <v>663</v>
      </c>
      <c r="G186" s="1">
        <v>43496</v>
      </c>
      <c r="H186">
        <v>2911539</v>
      </c>
      <c r="I186">
        <f t="shared" si="2"/>
        <v>2911.5390000000002</v>
      </c>
      <c r="J186" t="s">
        <v>21</v>
      </c>
      <c r="K186" t="s">
        <v>27</v>
      </c>
    </row>
    <row r="187" spans="1:11">
      <c r="A187" s="2" t="s">
        <v>1216</v>
      </c>
      <c r="B187" t="s">
        <v>20</v>
      </c>
      <c r="C187">
        <v>15</v>
      </c>
      <c r="D187" t="s">
        <v>1</v>
      </c>
      <c r="E187" t="s">
        <v>664</v>
      </c>
      <c r="F187" t="s">
        <v>664</v>
      </c>
      <c r="G187" s="1">
        <v>43497</v>
      </c>
      <c r="H187">
        <v>2925092</v>
      </c>
      <c r="I187">
        <f t="shared" si="2"/>
        <v>2925.0920000000001</v>
      </c>
      <c r="J187" t="s">
        <v>21</v>
      </c>
      <c r="K187" t="s">
        <v>27</v>
      </c>
    </row>
    <row r="188" spans="1:11">
      <c r="A188" s="2" t="s">
        <v>1216</v>
      </c>
      <c r="B188" t="s">
        <v>20</v>
      </c>
      <c r="C188">
        <v>15</v>
      </c>
      <c r="D188" t="s">
        <v>1</v>
      </c>
      <c r="E188" t="s">
        <v>665</v>
      </c>
      <c r="F188" t="s">
        <v>665</v>
      </c>
      <c r="G188" s="1">
        <v>43498</v>
      </c>
      <c r="H188">
        <v>2952546</v>
      </c>
      <c r="I188">
        <f t="shared" si="2"/>
        <v>2952.5459999999998</v>
      </c>
      <c r="J188" t="s">
        <v>21</v>
      </c>
      <c r="K188" t="s">
        <v>27</v>
      </c>
    </row>
    <row r="189" spans="1:11">
      <c r="A189" s="2" t="s">
        <v>1216</v>
      </c>
      <c r="B189" t="s">
        <v>20</v>
      </c>
      <c r="C189">
        <v>15</v>
      </c>
      <c r="D189" t="s">
        <v>1</v>
      </c>
      <c r="E189" t="s">
        <v>666</v>
      </c>
      <c r="F189" t="s">
        <v>666</v>
      </c>
      <c r="G189" s="1">
        <v>43499</v>
      </c>
      <c r="H189">
        <v>2977698</v>
      </c>
      <c r="I189">
        <f t="shared" si="2"/>
        <v>2977.6979999999999</v>
      </c>
      <c r="J189" t="s">
        <v>21</v>
      </c>
      <c r="K189" t="s">
        <v>27</v>
      </c>
    </row>
    <row r="190" spans="1:11">
      <c r="A190" s="2" t="s">
        <v>1216</v>
      </c>
      <c r="B190" t="s">
        <v>20</v>
      </c>
      <c r="C190">
        <v>15</v>
      </c>
      <c r="D190" t="s">
        <v>1</v>
      </c>
      <c r="E190" t="s">
        <v>667</v>
      </c>
      <c r="F190" t="s">
        <v>667</v>
      </c>
      <c r="G190" s="1">
        <v>43500</v>
      </c>
      <c r="H190">
        <v>3003674</v>
      </c>
      <c r="I190">
        <f t="shared" si="2"/>
        <v>3003.674</v>
      </c>
      <c r="J190" t="s">
        <v>21</v>
      </c>
      <c r="K190" t="s">
        <v>27</v>
      </c>
    </row>
    <row r="191" spans="1:11">
      <c r="A191" s="2" t="s">
        <v>1216</v>
      </c>
      <c r="B191" t="s">
        <v>20</v>
      </c>
      <c r="C191">
        <v>15</v>
      </c>
      <c r="D191" t="s">
        <v>1</v>
      </c>
      <c r="E191" t="s">
        <v>668</v>
      </c>
      <c r="F191" t="s">
        <v>668</v>
      </c>
      <c r="G191" s="1">
        <v>43501</v>
      </c>
      <c r="H191">
        <v>3031181</v>
      </c>
      <c r="I191">
        <f t="shared" si="2"/>
        <v>3031.181</v>
      </c>
      <c r="J191" t="s">
        <v>21</v>
      </c>
      <c r="K191" t="s">
        <v>27</v>
      </c>
    </row>
    <row r="192" spans="1:11">
      <c r="A192" s="2" t="s">
        <v>1216</v>
      </c>
      <c r="B192" t="s">
        <v>20</v>
      </c>
      <c r="C192">
        <v>15</v>
      </c>
      <c r="D192" t="s">
        <v>1</v>
      </c>
      <c r="E192" t="s">
        <v>669</v>
      </c>
      <c r="F192" t="s">
        <v>669</v>
      </c>
      <c r="G192" s="1">
        <v>43502</v>
      </c>
      <c r="H192">
        <v>3050607</v>
      </c>
      <c r="I192">
        <f t="shared" si="2"/>
        <v>3050.607</v>
      </c>
      <c r="J192" t="s">
        <v>21</v>
      </c>
      <c r="K192" t="s">
        <v>27</v>
      </c>
    </row>
    <row r="193" spans="1:11">
      <c r="A193" s="2" t="s">
        <v>1216</v>
      </c>
      <c r="B193" t="s">
        <v>20</v>
      </c>
      <c r="C193">
        <v>15</v>
      </c>
      <c r="D193" t="s">
        <v>1</v>
      </c>
      <c r="E193" t="s">
        <v>670</v>
      </c>
      <c r="F193" t="s">
        <v>670</v>
      </c>
      <c r="G193" s="1">
        <v>43503</v>
      </c>
      <c r="H193">
        <v>3069209</v>
      </c>
      <c r="I193">
        <f t="shared" si="2"/>
        <v>3069.2089999999998</v>
      </c>
      <c r="J193" t="s">
        <v>21</v>
      </c>
      <c r="K193" t="s">
        <v>27</v>
      </c>
    </row>
    <row r="194" spans="1:11">
      <c r="A194" s="2" t="s">
        <v>1216</v>
      </c>
      <c r="B194" t="s">
        <v>20</v>
      </c>
      <c r="C194">
        <v>15</v>
      </c>
      <c r="D194" t="s">
        <v>1</v>
      </c>
      <c r="E194" t="s">
        <v>671</v>
      </c>
      <c r="F194" t="s">
        <v>671</v>
      </c>
      <c r="G194" s="1">
        <v>43504</v>
      </c>
      <c r="H194">
        <v>3083037</v>
      </c>
      <c r="I194">
        <f t="shared" si="2"/>
        <v>3083.0369999999998</v>
      </c>
      <c r="J194" t="s">
        <v>21</v>
      </c>
      <c r="K194" t="s">
        <v>27</v>
      </c>
    </row>
    <row r="195" spans="1:11">
      <c r="A195" s="2" t="s">
        <v>1216</v>
      </c>
      <c r="B195" t="s">
        <v>20</v>
      </c>
      <c r="C195">
        <v>15</v>
      </c>
      <c r="D195" t="s">
        <v>1</v>
      </c>
      <c r="E195" t="s">
        <v>672</v>
      </c>
      <c r="F195" t="s">
        <v>672</v>
      </c>
      <c r="G195" s="1">
        <v>43505</v>
      </c>
      <c r="H195">
        <v>3098513</v>
      </c>
      <c r="I195">
        <f t="shared" ref="I195:I258" si="3">H195/1000</f>
        <v>3098.5129999999999</v>
      </c>
      <c r="J195" t="s">
        <v>21</v>
      </c>
      <c r="K195" t="s">
        <v>27</v>
      </c>
    </row>
    <row r="196" spans="1:11">
      <c r="A196" s="2" t="s">
        <v>1216</v>
      </c>
      <c r="B196" t="s">
        <v>20</v>
      </c>
      <c r="C196">
        <v>15</v>
      </c>
      <c r="D196" t="s">
        <v>1</v>
      </c>
      <c r="E196" t="s">
        <v>673</v>
      </c>
      <c r="F196" t="s">
        <v>673</v>
      </c>
      <c r="G196" s="1">
        <v>43506</v>
      </c>
      <c r="H196">
        <v>3109888</v>
      </c>
      <c r="I196">
        <f t="shared" si="3"/>
        <v>3109.8879999999999</v>
      </c>
      <c r="J196" t="s">
        <v>21</v>
      </c>
      <c r="K196" t="s">
        <v>27</v>
      </c>
    </row>
    <row r="197" spans="1:11">
      <c r="A197" s="2" t="s">
        <v>1216</v>
      </c>
      <c r="B197" t="s">
        <v>20</v>
      </c>
      <c r="C197">
        <v>15</v>
      </c>
      <c r="D197" t="s">
        <v>1</v>
      </c>
      <c r="E197" t="s">
        <v>674</v>
      </c>
      <c r="F197" t="s">
        <v>674</v>
      </c>
      <c r="G197" s="1">
        <v>43507</v>
      </c>
      <c r="H197">
        <v>3121030</v>
      </c>
      <c r="I197">
        <f t="shared" si="3"/>
        <v>3121.03</v>
      </c>
      <c r="J197" t="s">
        <v>21</v>
      </c>
      <c r="K197" t="s">
        <v>27</v>
      </c>
    </row>
    <row r="198" spans="1:11">
      <c r="A198" s="2" t="s">
        <v>1216</v>
      </c>
      <c r="B198" t="s">
        <v>20</v>
      </c>
      <c r="C198">
        <v>15</v>
      </c>
      <c r="D198" t="s">
        <v>1</v>
      </c>
      <c r="E198" t="s">
        <v>675</v>
      </c>
      <c r="F198" t="s">
        <v>675</v>
      </c>
      <c r="G198" s="1">
        <v>43508</v>
      </c>
      <c r="H198">
        <v>3135964</v>
      </c>
      <c r="I198">
        <f t="shared" si="3"/>
        <v>3135.9639999999999</v>
      </c>
      <c r="J198" t="s">
        <v>21</v>
      </c>
      <c r="K198" t="s">
        <v>27</v>
      </c>
    </row>
    <row r="199" spans="1:11">
      <c r="A199" s="2" t="s">
        <v>1216</v>
      </c>
      <c r="B199" t="s">
        <v>20</v>
      </c>
      <c r="C199">
        <v>15</v>
      </c>
      <c r="D199" t="s">
        <v>1</v>
      </c>
      <c r="E199" t="s">
        <v>676</v>
      </c>
      <c r="F199" t="s">
        <v>676</v>
      </c>
      <c r="G199" s="1">
        <v>43509</v>
      </c>
      <c r="H199">
        <v>3162191</v>
      </c>
      <c r="I199">
        <f t="shared" si="3"/>
        <v>3162.1909999999998</v>
      </c>
      <c r="J199" t="s">
        <v>21</v>
      </c>
      <c r="K199" t="s">
        <v>27</v>
      </c>
    </row>
    <row r="200" spans="1:11">
      <c r="A200" s="2" t="s">
        <v>1216</v>
      </c>
      <c r="B200" t="s">
        <v>20</v>
      </c>
      <c r="C200">
        <v>15</v>
      </c>
      <c r="D200" t="s">
        <v>1</v>
      </c>
      <c r="E200" t="s">
        <v>677</v>
      </c>
      <c r="F200" t="s">
        <v>677</v>
      </c>
      <c r="G200" s="1">
        <v>43510</v>
      </c>
      <c r="H200">
        <v>3214623</v>
      </c>
      <c r="I200">
        <f t="shared" si="3"/>
        <v>3214.623</v>
      </c>
      <c r="J200" t="s">
        <v>21</v>
      </c>
      <c r="K200" t="s">
        <v>27</v>
      </c>
    </row>
    <row r="201" spans="1:11">
      <c r="A201" s="2" t="s">
        <v>1216</v>
      </c>
      <c r="B201" t="s">
        <v>20</v>
      </c>
      <c r="C201">
        <v>15</v>
      </c>
      <c r="D201" t="s">
        <v>1</v>
      </c>
      <c r="E201" t="s">
        <v>678</v>
      </c>
      <c r="F201" t="s">
        <v>678</v>
      </c>
      <c r="G201" s="1">
        <v>43511</v>
      </c>
      <c r="H201">
        <v>3263584</v>
      </c>
      <c r="I201">
        <f t="shared" si="3"/>
        <v>3263.5839999999998</v>
      </c>
      <c r="J201" t="s">
        <v>21</v>
      </c>
      <c r="K201" t="s">
        <v>27</v>
      </c>
    </row>
    <row r="202" spans="1:11">
      <c r="A202" s="2" t="s">
        <v>1216</v>
      </c>
      <c r="B202" t="s">
        <v>20</v>
      </c>
      <c r="C202">
        <v>15</v>
      </c>
      <c r="D202" t="s">
        <v>1</v>
      </c>
      <c r="E202" t="s">
        <v>679</v>
      </c>
      <c r="F202" t="s">
        <v>679</v>
      </c>
      <c r="G202" s="1">
        <v>43512</v>
      </c>
      <c r="H202">
        <v>3303316</v>
      </c>
      <c r="I202">
        <f t="shared" si="3"/>
        <v>3303.3159999999998</v>
      </c>
      <c r="J202" t="s">
        <v>21</v>
      </c>
      <c r="K202" t="s">
        <v>27</v>
      </c>
    </row>
    <row r="203" spans="1:11">
      <c r="A203" s="2" t="s">
        <v>1216</v>
      </c>
      <c r="B203" t="s">
        <v>20</v>
      </c>
      <c r="C203">
        <v>15</v>
      </c>
      <c r="D203" t="s">
        <v>1</v>
      </c>
      <c r="E203" t="s">
        <v>680</v>
      </c>
      <c r="F203" t="s">
        <v>680</v>
      </c>
      <c r="G203" s="1">
        <v>43513</v>
      </c>
      <c r="H203">
        <v>3338172</v>
      </c>
      <c r="I203">
        <f t="shared" si="3"/>
        <v>3338.172</v>
      </c>
      <c r="J203" t="s">
        <v>21</v>
      </c>
      <c r="K203" t="s">
        <v>27</v>
      </c>
    </row>
    <row r="204" spans="1:11">
      <c r="A204" s="2" t="s">
        <v>1216</v>
      </c>
      <c r="B204" t="s">
        <v>20</v>
      </c>
      <c r="C204">
        <v>15</v>
      </c>
      <c r="D204" t="s">
        <v>1</v>
      </c>
      <c r="E204" t="s">
        <v>681</v>
      </c>
      <c r="F204" t="s">
        <v>681</v>
      </c>
      <c r="G204" s="1">
        <v>43514</v>
      </c>
      <c r="H204">
        <v>3368158</v>
      </c>
      <c r="I204">
        <f t="shared" si="3"/>
        <v>3368.1579999999999</v>
      </c>
      <c r="J204" t="s">
        <v>21</v>
      </c>
      <c r="K204" t="s">
        <v>27</v>
      </c>
    </row>
    <row r="205" spans="1:11">
      <c r="A205" s="2" t="s">
        <v>1216</v>
      </c>
      <c r="B205" t="s">
        <v>20</v>
      </c>
      <c r="C205">
        <v>15</v>
      </c>
      <c r="D205" t="s">
        <v>1</v>
      </c>
      <c r="E205" t="s">
        <v>682</v>
      </c>
      <c r="F205" t="s">
        <v>682</v>
      </c>
      <c r="G205" s="1">
        <v>43515</v>
      </c>
      <c r="H205">
        <v>3390948</v>
      </c>
      <c r="I205">
        <f t="shared" si="3"/>
        <v>3390.9479999999999</v>
      </c>
      <c r="J205" t="s">
        <v>21</v>
      </c>
      <c r="K205" t="s">
        <v>27</v>
      </c>
    </row>
    <row r="206" spans="1:11">
      <c r="A206" s="2" t="s">
        <v>1216</v>
      </c>
      <c r="B206" t="s">
        <v>20</v>
      </c>
      <c r="C206">
        <v>15</v>
      </c>
      <c r="D206" t="s">
        <v>1</v>
      </c>
      <c r="E206" t="s">
        <v>683</v>
      </c>
      <c r="F206" t="s">
        <v>683</v>
      </c>
      <c r="G206" s="1">
        <v>43516</v>
      </c>
      <c r="H206">
        <v>3413845</v>
      </c>
      <c r="I206">
        <f t="shared" si="3"/>
        <v>3413.8449999999998</v>
      </c>
      <c r="J206" t="s">
        <v>21</v>
      </c>
      <c r="K206" t="s">
        <v>27</v>
      </c>
    </row>
    <row r="207" spans="1:11">
      <c r="A207" s="2" t="s">
        <v>1216</v>
      </c>
      <c r="B207" t="s">
        <v>20</v>
      </c>
      <c r="C207">
        <v>15</v>
      </c>
      <c r="D207" t="s">
        <v>1</v>
      </c>
      <c r="E207" t="s">
        <v>684</v>
      </c>
      <c r="F207" t="s">
        <v>684</v>
      </c>
      <c r="G207" s="1">
        <v>43517</v>
      </c>
      <c r="H207">
        <v>3445791</v>
      </c>
      <c r="I207">
        <f t="shared" si="3"/>
        <v>3445.7910000000002</v>
      </c>
      <c r="J207" t="s">
        <v>21</v>
      </c>
      <c r="K207" t="s">
        <v>27</v>
      </c>
    </row>
    <row r="208" spans="1:11">
      <c r="A208" s="2" t="s">
        <v>1216</v>
      </c>
      <c r="B208" t="s">
        <v>20</v>
      </c>
      <c r="C208">
        <v>15</v>
      </c>
      <c r="D208" t="s">
        <v>1</v>
      </c>
      <c r="E208" t="s">
        <v>685</v>
      </c>
      <c r="F208" t="s">
        <v>685</v>
      </c>
      <c r="G208" s="1">
        <v>43518</v>
      </c>
      <c r="H208">
        <v>3462703</v>
      </c>
      <c r="I208">
        <f t="shared" si="3"/>
        <v>3462.703</v>
      </c>
      <c r="J208" t="s">
        <v>21</v>
      </c>
      <c r="K208" t="s">
        <v>27</v>
      </c>
    </row>
    <row r="209" spans="1:11">
      <c r="A209" s="2" t="s">
        <v>1216</v>
      </c>
      <c r="B209" t="s">
        <v>20</v>
      </c>
      <c r="C209">
        <v>15</v>
      </c>
      <c r="D209" t="s">
        <v>1</v>
      </c>
      <c r="E209" t="s">
        <v>686</v>
      </c>
      <c r="F209" t="s">
        <v>686</v>
      </c>
      <c r="G209" s="1">
        <v>43519</v>
      </c>
      <c r="H209">
        <v>3478430</v>
      </c>
      <c r="I209">
        <f t="shared" si="3"/>
        <v>3478.43</v>
      </c>
      <c r="J209" t="s">
        <v>21</v>
      </c>
      <c r="K209" t="s">
        <v>27</v>
      </c>
    </row>
    <row r="210" spans="1:11">
      <c r="A210" s="2" t="s">
        <v>1216</v>
      </c>
      <c r="B210" t="s">
        <v>20</v>
      </c>
      <c r="C210">
        <v>15</v>
      </c>
      <c r="D210" t="s">
        <v>1</v>
      </c>
      <c r="E210" t="s">
        <v>687</v>
      </c>
      <c r="F210" t="s">
        <v>687</v>
      </c>
      <c r="G210" s="1">
        <v>43520</v>
      </c>
      <c r="H210">
        <v>3496471</v>
      </c>
      <c r="I210">
        <f t="shared" si="3"/>
        <v>3496.471</v>
      </c>
      <c r="J210" t="s">
        <v>21</v>
      </c>
      <c r="K210" t="s">
        <v>27</v>
      </c>
    </row>
    <row r="211" spans="1:11">
      <c r="A211" s="2" t="s">
        <v>1216</v>
      </c>
      <c r="B211" t="s">
        <v>20</v>
      </c>
      <c r="C211">
        <v>15</v>
      </c>
      <c r="D211" t="s">
        <v>1</v>
      </c>
      <c r="E211" t="s">
        <v>688</v>
      </c>
      <c r="F211" t="s">
        <v>688</v>
      </c>
      <c r="G211" s="1">
        <v>43521</v>
      </c>
      <c r="H211">
        <v>3547922</v>
      </c>
      <c r="I211">
        <f t="shared" si="3"/>
        <v>3547.922</v>
      </c>
      <c r="J211" t="s">
        <v>21</v>
      </c>
      <c r="K211" t="s">
        <v>27</v>
      </c>
    </row>
    <row r="212" spans="1:11">
      <c r="A212" s="2" t="s">
        <v>1216</v>
      </c>
      <c r="B212" t="s">
        <v>20</v>
      </c>
      <c r="C212">
        <v>15</v>
      </c>
      <c r="D212" t="s">
        <v>1</v>
      </c>
      <c r="E212" t="s">
        <v>689</v>
      </c>
      <c r="F212" t="s">
        <v>689</v>
      </c>
      <c r="G212" s="1">
        <v>43522</v>
      </c>
      <c r="H212">
        <v>3691852</v>
      </c>
      <c r="I212">
        <f t="shared" si="3"/>
        <v>3691.8519999999999</v>
      </c>
      <c r="J212" t="s">
        <v>21</v>
      </c>
      <c r="K212" t="s">
        <v>27</v>
      </c>
    </row>
    <row r="213" spans="1:11">
      <c r="A213" s="2" t="s">
        <v>1216</v>
      </c>
      <c r="B213" t="s">
        <v>20</v>
      </c>
      <c r="C213">
        <v>15</v>
      </c>
      <c r="D213" t="s">
        <v>1</v>
      </c>
      <c r="E213" t="s">
        <v>690</v>
      </c>
      <c r="F213" t="s">
        <v>690</v>
      </c>
      <c r="G213" s="1">
        <v>43523</v>
      </c>
      <c r="H213">
        <v>3866510</v>
      </c>
      <c r="I213">
        <f t="shared" si="3"/>
        <v>3866.51</v>
      </c>
      <c r="J213" t="s">
        <v>21</v>
      </c>
      <c r="K213" t="s">
        <v>27</v>
      </c>
    </row>
    <row r="214" spans="1:11">
      <c r="A214" s="2" t="s">
        <v>1216</v>
      </c>
      <c r="B214" t="s">
        <v>20</v>
      </c>
      <c r="C214">
        <v>15</v>
      </c>
      <c r="D214" t="s">
        <v>1</v>
      </c>
      <c r="E214" t="s">
        <v>691</v>
      </c>
      <c r="F214" t="s">
        <v>691</v>
      </c>
      <c r="G214" s="1">
        <v>43524</v>
      </c>
      <c r="H214">
        <v>3947653</v>
      </c>
      <c r="I214">
        <f t="shared" si="3"/>
        <v>3947.6529999999998</v>
      </c>
      <c r="J214" t="s">
        <v>21</v>
      </c>
      <c r="K214" t="s">
        <v>27</v>
      </c>
    </row>
    <row r="215" spans="1:11">
      <c r="A215" s="2" t="s">
        <v>1216</v>
      </c>
      <c r="B215" t="s">
        <v>20</v>
      </c>
      <c r="C215">
        <v>15</v>
      </c>
      <c r="D215" t="s">
        <v>1</v>
      </c>
      <c r="E215" t="s">
        <v>692</v>
      </c>
      <c r="F215" t="s">
        <v>692</v>
      </c>
      <c r="G215" s="1">
        <v>43525</v>
      </c>
      <c r="H215">
        <v>3970785</v>
      </c>
      <c r="I215">
        <f t="shared" si="3"/>
        <v>3970.7849999999999</v>
      </c>
      <c r="J215" t="s">
        <v>21</v>
      </c>
      <c r="K215" t="s">
        <v>27</v>
      </c>
    </row>
    <row r="216" spans="1:11">
      <c r="A216" s="2" t="s">
        <v>1216</v>
      </c>
      <c r="B216" t="s">
        <v>20</v>
      </c>
      <c r="C216">
        <v>15</v>
      </c>
      <c r="D216" t="s">
        <v>1</v>
      </c>
      <c r="E216" t="s">
        <v>693</v>
      </c>
      <c r="F216" t="s">
        <v>693</v>
      </c>
      <c r="G216" s="1">
        <v>43526</v>
      </c>
      <c r="H216">
        <v>3977052</v>
      </c>
      <c r="I216">
        <f t="shared" si="3"/>
        <v>3977.0520000000001</v>
      </c>
      <c r="J216" t="s">
        <v>21</v>
      </c>
      <c r="K216" t="s">
        <v>27</v>
      </c>
    </row>
    <row r="217" spans="1:11">
      <c r="A217" s="2" t="s">
        <v>1216</v>
      </c>
      <c r="B217" t="s">
        <v>20</v>
      </c>
      <c r="C217">
        <v>15</v>
      </c>
      <c r="D217" t="s">
        <v>1</v>
      </c>
      <c r="E217" t="s">
        <v>694</v>
      </c>
      <c r="F217" t="s">
        <v>694</v>
      </c>
      <c r="G217" s="1">
        <v>43527</v>
      </c>
      <c r="H217">
        <v>3971330</v>
      </c>
      <c r="I217">
        <f t="shared" si="3"/>
        <v>3971.33</v>
      </c>
      <c r="J217" t="s">
        <v>21</v>
      </c>
      <c r="K217" t="s">
        <v>27</v>
      </c>
    </row>
    <row r="218" spans="1:11">
      <c r="A218" s="2" t="s">
        <v>1216</v>
      </c>
      <c r="B218" t="s">
        <v>20</v>
      </c>
      <c r="C218">
        <v>15</v>
      </c>
      <c r="D218" t="s">
        <v>1</v>
      </c>
      <c r="E218" t="s">
        <v>695</v>
      </c>
      <c r="F218" t="s">
        <v>695</v>
      </c>
      <c r="G218" s="1">
        <v>43528</v>
      </c>
      <c r="H218">
        <v>3968060</v>
      </c>
      <c r="I218">
        <f t="shared" si="3"/>
        <v>3968.06</v>
      </c>
      <c r="J218" t="s">
        <v>21</v>
      </c>
      <c r="K218" t="s">
        <v>27</v>
      </c>
    </row>
    <row r="219" spans="1:11">
      <c r="A219" s="2" t="s">
        <v>1216</v>
      </c>
      <c r="B219" t="s">
        <v>20</v>
      </c>
      <c r="C219">
        <v>15</v>
      </c>
      <c r="D219" t="s">
        <v>1</v>
      </c>
      <c r="E219" t="s">
        <v>696</v>
      </c>
      <c r="F219" t="s">
        <v>696</v>
      </c>
      <c r="G219" s="1">
        <v>43529</v>
      </c>
      <c r="H219">
        <v>3963973</v>
      </c>
      <c r="I219">
        <f t="shared" si="3"/>
        <v>3963.973</v>
      </c>
      <c r="J219" t="s">
        <v>21</v>
      </c>
      <c r="K219" t="s">
        <v>27</v>
      </c>
    </row>
    <row r="220" spans="1:11">
      <c r="A220" s="2" t="s">
        <v>1216</v>
      </c>
      <c r="B220" t="s">
        <v>20</v>
      </c>
      <c r="C220">
        <v>15</v>
      </c>
      <c r="D220" t="s">
        <v>1</v>
      </c>
      <c r="E220" t="s">
        <v>697</v>
      </c>
      <c r="F220" t="s">
        <v>697</v>
      </c>
      <c r="G220" s="1">
        <v>43530</v>
      </c>
      <c r="H220">
        <v>4007148</v>
      </c>
      <c r="I220">
        <f t="shared" si="3"/>
        <v>4007.1480000000001</v>
      </c>
      <c r="J220" t="s">
        <v>21</v>
      </c>
      <c r="K220" t="s">
        <v>27</v>
      </c>
    </row>
    <row r="221" spans="1:11">
      <c r="A221" s="2" t="s">
        <v>1216</v>
      </c>
      <c r="B221" t="s">
        <v>20</v>
      </c>
      <c r="C221">
        <v>15</v>
      </c>
      <c r="D221" t="s">
        <v>1</v>
      </c>
      <c r="E221" t="s">
        <v>698</v>
      </c>
      <c r="F221" t="s">
        <v>698</v>
      </c>
      <c r="G221" s="1">
        <v>43531</v>
      </c>
      <c r="H221">
        <v>4044316</v>
      </c>
      <c r="I221">
        <f t="shared" si="3"/>
        <v>4044.3159999999998</v>
      </c>
      <c r="J221" t="s">
        <v>21</v>
      </c>
      <c r="K221" t="s">
        <v>27</v>
      </c>
    </row>
    <row r="222" spans="1:11">
      <c r="A222" s="2" t="s">
        <v>1216</v>
      </c>
      <c r="B222" t="s">
        <v>20</v>
      </c>
      <c r="C222">
        <v>15</v>
      </c>
      <c r="D222" t="s">
        <v>1</v>
      </c>
      <c r="E222" t="s">
        <v>699</v>
      </c>
      <c r="F222" t="s">
        <v>699</v>
      </c>
      <c r="G222" s="1">
        <v>43532</v>
      </c>
      <c r="H222">
        <v>4043211</v>
      </c>
      <c r="I222">
        <f t="shared" si="3"/>
        <v>4043.2109999999998</v>
      </c>
      <c r="J222" t="s">
        <v>21</v>
      </c>
      <c r="K222" t="s">
        <v>27</v>
      </c>
    </row>
    <row r="223" spans="1:11">
      <c r="A223" s="2" t="s">
        <v>1216</v>
      </c>
      <c r="B223" t="s">
        <v>20</v>
      </c>
      <c r="C223">
        <v>15</v>
      </c>
      <c r="D223" t="s">
        <v>1</v>
      </c>
      <c r="E223" t="s">
        <v>700</v>
      </c>
      <c r="F223" t="s">
        <v>700</v>
      </c>
      <c r="G223" s="1">
        <v>43533</v>
      </c>
      <c r="H223">
        <v>4030522</v>
      </c>
      <c r="I223">
        <f t="shared" si="3"/>
        <v>4030.5219999999999</v>
      </c>
      <c r="J223" t="s">
        <v>21</v>
      </c>
      <c r="K223" t="s">
        <v>27</v>
      </c>
    </row>
    <row r="224" spans="1:11">
      <c r="A224" s="2" t="s">
        <v>1216</v>
      </c>
      <c r="B224" t="s">
        <v>20</v>
      </c>
      <c r="C224">
        <v>15</v>
      </c>
      <c r="D224" t="s">
        <v>1</v>
      </c>
      <c r="E224" t="s">
        <v>701</v>
      </c>
      <c r="F224" t="s">
        <v>701</v>
      </c>
      <c r="G224" s="1">
        <v>43534</v>
      </c>
      <c r="H224">
        <v>4010169</v>
      </c>
      <c r="I224">
        <f t="shared" si="3"/>
        <v>4010.1689999999999</v>
      </c>
      <c r="J224" t="s">
        <v>21</v>
      </c>
      <c r="K224" t="s">
        <v>27</v>
      </c>
    </row>
    <row r="225" spans="1:11">
      <c r="A225" s="2" t="s">
        <v>1216</v>
      </c>
      <c r="B225" t="s">
        <v>20</v>
      </c>
      <c r="C225">
        <v>15</v>
      </c>
      <c r="D225" t="s">
        <v>1</v>
      </c>
      <c r="E225" t="s">
        <v>702</v>
      </c>
      <c r="F225" t="s">
        <v>702</v>
      </c>
      <c r="G225" s="1">
        <v>43535</v>
      </c>
      <c r="H225">
        <v>3983879</v>
      </c>
      <c r="I225">
        <f t="shared" si="3"/>
        <v>3983.8789999999999</v>
      </c>
      <c r="J225" t="s">
        <v>21</v>
      </c>
      <c r="K225" t="s">
        <v>27</v>
      </c>
    </row>
    <row r="226" spans="1:11">
      <c r="A226" s="2" t="s">
        <v>1216</v>
      </c>
      <c r="B226" t="s">
        <v>20</v>
      </c>
      <c r="C226">
        <v>15</v>
      </c>
      <c r="D226" t="s">
        <v>1</v>
      </c>
      <c r="E226" t="s">
        <v>703</v>
      </c>
      <c r="F226" t="s">
        <v>703</v>
      </c>
      <c r="G226" s="1">
        <v>43536</v>
      </c>
      <c r="H226">
        <v>3947924</v>
      </c>
      <c r="I226">
        <f t="shared" si="3"/>
        <v>3947.924</v>
      </c>
      <c r="J226" t="s">
        <v>21</v>
      </c>
      <c r="K226" t="s">
        <v>27</v>
      </c>
    </row>
    <row r="227" spans="1:11">
      <c r="A227" s="2" t="s">
        <v>1216</v>
      </c>
      <c r="B227" t="s">
        <v>20</v>
      </c>
      <c r="C227">
        <v>15</v>
      </c>
      <c r="D227" t="s">
        <v>1</v>
      </c>
      <c r="E227" t="s">
        <v>704</v>
      </c>
      <c r="F227" t="s">
        <v>704</v>
      </c>
      <c r="G227" s="1">
        <v>43537</v>
      </c>
      <c r="H227">
        <v>3913010</v>
      </c>
      <c r="I227">
        <f t="shared" si="3"/>
        <v>3913.01</v>
      </c>
      <c r="J227" t="s">
        <v>21</v>
      </c>
      <c r="K227" t="s">
        <v>27</v>
      </c>
    </row>
    <row r="228" spans="1:11">
      <c r="A228" s="2" t="s">
        <v>1216</v>
      </c>
      <c r="B228" t="s">
        <v>20</v>
      </c>
      <c r="C228">
        <v>15</v>
      </c>
      <c r="D228" t="s">
        <v>1</v>
      </c>
      <c r="E228" t="s">
        <v>705</v>
      </c>
      <c r="F228" t="s">
        <v>705</v>
      </c>
      <c r="G228" s="1">
        <v>43538</v>
      </c>
      <c r="H228">
        <v>3869717</v>
      </c>
      <c r="I228">
        <f t="shared" si="3"/>
        <v>3869.7170000000001</v>
      </c>
      <c r="J228" t="s">
        <v>21</v>
      </c>
      <c r="K228" t="s">
        <v>27</v>
      </c>
    </row>
    <row r="229" spans="1:11">
      <c r="A229" s="2" t="s">
        <v>1216</v>
      </c>
      <c r="B229" t="s">
        <v>20</v>
      </c>
      <c r="C229">
        <v>15</v>
      </c>
      <c r="D229" t="s">
        <v>1</v>
      </c>
      <c r="E229" t="s">
        <v>706</v>
      </c>
      <c r="F229" t="s">
        <v>706</v>
      </c>
      <c r="G229" s="1">
        <v>43539</v>
      </c>
      <c r="H229">
        <v>3840608</v>
      </c>
      <c r="I229">
        <f t="shared" si="3"/>
        <v>3840.6080000000002</v>
      </c>
      <c r="J229" t="s">
        <v>21</v>
      </c>
      <c r="K229" t="s">
        <v>27</v>
      </c>
    </row>
    <row r="230" spans="1:11">
      <c r="A230" s="2" t="s">
        <v>1216</v>
      </c>
      <c r="B230" t="s">
        <v>20</v>
      </c>
      <c r="C230">
        <v>15</v>
      </c>
      <c r="D230" t="s">
        <v>1</v>
      </c>
      <c r="E230" t="s">
        <v>707</v>
      </c>
      <c r="F230" t="s">
        <v>707</v>
      </c>
      <c r="G230" s="1">
        <v>43540</v>
      </c>
      <c r="H230">
        <v>3811119</v>
      </c>
      <c r="I230">
        <f t="shared" si="3"/>
        <v>3811.1190000000001</v>
      </c>
      <c r="J230" t="s">
        <v>21</v>
      </c>
      <c r="K230" t="s">
        <v>27</v>
      </c>
    </row>
    <row r="231" spans="1:11">
      <c r="A231" s="2" t="s">
        <v>1216</v>
      </c>
      <c r="B231" t="s">
        <v>20</v>
      </c>
      <c r="C231">
        <v>15</v>
      </c>
      <c r="D231" t="s">
        <v>1</v>
      </c>
      <c r="E231" t="s">
        <v>708</v>
      </c>
      <c r="F231" t="s">
        <v>708</v>
      </c>
      <c r="G231" s="1">
        <v>43541</v>
      </c>
      <c r="H231">
        <v>3795766</v>
      </c>
      <c r="I231">
        <f t="shared" si="3"/>
        <v>3795.7660000000001</v>
      </c>
      <c r="J231" t="s">
        <v>21</v>
      </c>
      <c r="K231" t="s">
        <v>27</v>
      </c>
    </row>
    <row r="232" spans="1:11">
      <c r="A232" s="2" t="s">
        <v>1216</v>
      </c>
      <c r="B232" t="s">
        <v>20</v>
      </c>
      <c r="C232">
        <v>15</v>
      </c>
      <c r="D232" t="s">
        <v>1</v>
      </c>
      <c r="E232" t="s">
        <v>709</v>
      </c>
      <c r="F232" t="s">
        <v>709</v>
      </c>
      <c r="G232" s="1">
        <v>43542</v>
      </c>
      <c r="H232">
        <v>3786232</v>
      </c>
      <c r="I232">
        <f t="shared" si="3"/>
        <v>3786.232</v>
      </c>
      <c r="J232" t="s">
        <v>21</v>
      </c>
      <c r="K232" t="s">
        <v>27</v>
      </c>
    </row>
    <row r="233" spans="1:11">
      <c r="A233" s="2" t="s">
        <v>1216</v>
      </c>
      <c r="B233" t="s">
        <v>20</v>
      </c>
      <c r="C233">
        <v>15</v>
      </c>
      <c r="D233" t="s">
        <v>1</v>
      </c>
      <c r="E233" t="s">
        <v>710</v>
      </c>
      <c r="F233" t="s">
        <v>710</v>
      </c>
      <c r="G233" s="1">
        <v>43543</v>
      </c>
      <c r="H233">
        <v>3778285</v>
      </c>
      <c r="I233">
        <f t="shared" si="3"/>
        <v>3778.2849999999999</v>
      </c>
      <c r="J233" t="s">
        <v>21</v>
      </c>
      <c r="K233" t="s">
        <v>27</v>
      </c>
    </row>
    <row r="234" spans="1:11">
      <c r="A234" s="2" t="s">
        <v>1216</v>
      </c>
      <c r="B234" t="s">
        <v>20</v>
      </c>
      <c r="C234">
        <v>15</v>
      </c>
      <c r="D234" t="s">
        <v>1</v>
      </c>
      <c r="E234" t="s">
        <v>711</v>
      </c>
      <c r="F234" t="s">
        <v>711</v>
      </c>
      <c r="G234" s="1">
        <v>43544</v>
      </c>
      <c r="H234">
        <v>3782789</v>
      </c>
      <c r="I234">
        <f t="shared" si="3"/>
        <v>3782.7890000000002</v>
      </c>
      <c r="J234" t="s">
        <v>21</v>
      </c>
      <c r="K234" t="s">
        <v>27</v>
      </c>
    </row>
    <row r="235" spans="1:11">
      <c r="A235" s="2" t="s">
        <v>1216</v>
      </c>
      <c r="B235" t="s">
        <v>20</v>
      </c>
      <c r="C235">
        <v>15</v>
      </c>
      <c r="D235" t="s">
        <v>1</v>
      </c>
      <c r="E235" t="s">
        <v>712</v>
      </c>
      <c r="F235" t="s">
        <v>712</v>
      </c>
      <c r="G235" s="1">
        <v>43545</v>
      </c>
      <c r="H235">
        <v>3790206</v>
      </c>
      <c r="I235">
        <f t="shared" si="3"/>
        <v>3790.2060000000001</v>
      </c>
      <c r="J235" t="s">
        <v>21</v>
      </c>
      <c r="K235" t="s">
        <v>27</v>
      </c>
    </row>
    <row r="236" spans="1:11">
      <c r="A236" s="2" t="s">
        <v>1216</v>
      </c>
      <c r="B236" t="s">
        <v>20</v>
      </c>
      <c r="C236">
        <v>15</v>
      </c>
      <c r="D236" t="s">
        <v>1</v>
      </c>
      <c r="E236" t="s">
        <v>713</v>
      </c>
      <c r="F236" t="s">
        <v>713</v>
      </c>
      <c r="G236" s="1">
        <v>43546</v>
      </c>
      <c r="H236">
        <v>3801855</v>
      </c>
      <c r="I236">
        <f t="shared" si="3"/>
        <v>3801.855</v>
      </c>
      <c r="J236" t="s">
        <v>21</v>
      </c>
      <c r="K236" t="s">
        <v>27</v>
      </c>
    </row>
    <row r="237" spans="1:11">
      <c r="A237" s="2" t="s">
        <v>1216</v>
      </c>
      <c r="B237" t="s">
        <v>20</v>
      </c>
      <c r="C237">
        <v>15</v>
      </c>
      <c r="D237" t="s">
        <v>1</v>
      </c>
      <c r="E237" t="s">
        <v>714</v>
      </c>
      <c r="F237" t="s">
        <v>714</v>
      </c>
      <c r="G237" s="1">
        <v>43547</v>
      </c>
      <c r="H237">
        <v>3815090</v>
      </c>
      <c r="I237">
        <f t="shared" si="3"/>
        <v>3815.09</v>
      </c>
      <c r="J237" t="s">
        <v>21</v>
      </c>
      <c r="K237" t="s">
        <v>27</v>
      </c>
    </row>
    <row r="238" spans="1:11">
      <c r="A238" s="2" t="s">
        <v>1216</v>
      </c>
      <c r="B238" t="s">
        <v>20</v>
      </c>
      <c r="C238">
        <v>15</v>
      </c>
      <c r="D238" t="s">
        <v>1</v>
      </c>
      <c r="E238" t="s">
        <v>715</v>
      </c>
      <c r="F238" t="s">
        <v>715</v>
      </c>
      <c r="G238" s="1">
        <v>43548</v>
      </c>
      <c r="H238">
        <v>3827041</v>
      </c>
      <c r="I238">
        <f t="shared" si="3"/>
        <v>3827.0410000000002</v>
      </c>
      <c r="J238" t="s">
        <v>21</v>
      </c>
      <c r="K238" t="s">
        <v>27</v>
      </c>
    </row>
    <row r="239" spans="1:11">
      <c r="A239" s="2" t="s">
        <v>1216</v>
      </c>
      <c r="B239" t="s">
        <v>20</v>
      </c>
      <c r="C239">
        <v>15</v>
      </c>
      <c r="D239" t="s">
        <v>1</v>
      </c>
      <c r="E239" t="s">
        <v>716</v>
      </c>
      <c r="F239" t="s">
        <v>716</v>
      </c>
      <c r="G239" s="1">
        <v>43549</v>
      </c>
      <c r="H239">
        <v>3842737</v>
      </c>
      <c r="I239">
        <f t="shared" si="3"/>
        <v>3842.7370000000001</v>
      </c>
      <c r="J239" t="s">
        <v>21</v>
      </c>
      <c r="K239" t="s">
        <v>27</v>
      </c>
    </row>
    <row r="240" spans="1:11">
      <c r="A240" s="2" t="s">
        <v>1216</v>
      </c>
      <c r="B240" t="s">
        <v>20</v>
      </c>
      <c r="C240">
        <v>15</v>
      </c>
      <c r="D240" t="s">
        <v>1</v>
      </c>
      <c r="E240" t="s">
        <v>717</v>
      </c>
      <c r="F240" t="s">
        <v>717</v>
      </c>
      <c r="G240" s="1">
        <v>43550</v>
      </c>
      <c r="H240">
        <v>3864906</v>
      </c>
      <c r="I240">
        <f t="shared" si="3"/>
        <v>3864.9059999999999</v>
      </c>
      <c r="J240" t="s">
        <v>21</v>
      </c>
      <c r="K240" t="s">
        <v>27</v>
      </c>
    </row>
    <row r="241" spans="1:11">
      <c r="A241" s="2" t="s">
        <v>1216</v>
      </c>
      <c r="B241" t="s">
        <v>20</v>
      </c>
      <c r="C241">
        <v>15</v>
      </c>
      <c r="D241" t="s">
        <v>1</v>
      </c>
      <c r="E241" t="s">
        <v>718</v>
      </c>
      <c r="F241" t="s">
        <v>718</v>
      </c>
      <c r="G241" s="1">
        <v>43551</v>
      </c>
      <c r="H241">
        <v>3900867</v>
      </c>
      <c r="I241">
        <f t="shared" si="3"/>
        <v>3900.8670000000002</v>
      </c>
      <c r="J241" t="s">
        <v>21</v>
      </c>
      <c r="K241" t="s">
        <v>27</v>
      </c>
    </row>
    <row r="242" spans="1:11">
      <c r="A242" s="2" t="s">
        <v>1216</v>
      </c>
      <c r="B242" t="s">
        <v>20</v>
      </c>
      <c r="C242">
        <v>15</v>
      </c>
      <c r="D242" t="s">
        <v>1</v>
      </c>
      <c r="E242" t="s">
        <v>719</v>
      </c>
      <c r="F242" t="s">
        <v>719</v>
      </c>
      <c r="G242" s="1">
        <v>43552</v>
      </c>
      <c r="H242">
        <v>3941145</v>
      </c>
      <c r="I242">
        <f t="shared" si="3"/>
        <v>3941.145</v>
      </c>
      <c r="J242" t="s">
        <v>21</v>
      </c>
      <c r="K242" t="s">
        <v>27</v>
      </c>
    </row>
    <row r="243" spans="1:11">
      <c r="A243" s="2" t="s">
        <v>1216</v>
      </c>
      <c r="B243" t="s">
        <v>20</v>
      </c>
      <c r="C243">
        <v>15</v>
      </c>
      <c r="D243" t="s">
        <v>1</v>
      </c>
      <c r="E243" t="s">
        <v>720</v>
      </c>
      <c r="F243" t="s">
        <v>720</v>
      </c>
      <c r="G243" s="1">
        <v>43553</v>
      </c>
      <c r="H243">
        <v>3980868</v>
      </c>
      <c r="I243">
        <f t="shared" si="3"/>
        <v>3980.8679999999999</v>
      </c>
      <c r="J243" t="s">
        <v>21</v>
      </c>
      <c r="K243" t="s">
        <v>27</v>
      </c>
    </row>
    <row r="244" spans="1:11">
      <c r="A244" s="2" t="s">
        <v>1216</v>
      </c>
      <c r="B244" t="s">
        <v>20</v>
      </c>
      <c r="C244">
        <v>15</v>
      </c>
      <c r="D244" t="s">
        <v>1</v>
      </c>
      <c r="E244" t="s">
        <v>721</v>
      </c>
      <c r="F244" t="s">
        <v>721</v>
      </c>
      <c r="G244" s="1">
        <v>43554</v>
      </c>
      <c r="H244">
        <v>4008794</v>
      </c>
      <c r="I244">
        <f t="shared" si="3"/>
        <v>4008.7939999999999</v>
      </c>
      <c r="J244" t="s">
        <v>21</v>
      </c>
      <c r="K244" t="s">
        <v>27</v>
      </c>
    </row>
    <row r="245" spans="1:11">
      <c r="A245" s="2" t="s">
        <v>1216</v>
      </c>
      <c r="B245" t="s">
        <v>20</v>
      </c>
      <c r="C245">
        <v>15</v>
      </c>
      <c r="D245" t="s">
        <v>1</v>
      </c>
      <c r="E245" t="s">
        <v>722</v>
      </c>
      <c r="F245" t="s">
        <v>722</v>
      </c>
      <c r="G245" s="1">
        <v>43555</v>
      </c>
      <c r="H245">
        <v>4027772</v>
      </c>
      <c r="I245">
        <f t="shared" si="3"/>
        <v>4027.7719999999999</v>
      </c>
      <c r="J245" t="s">
        <v>21</v>
      </c>
      <c r="K245" t="s">
        <v>27</v>
      </c>
    </row>
    <row r="246" spans="1:11">
      <c r="A246" s="2" t="s">
        <v>1216</v>
      </c>
      <c r="B246" t="s">
        <v>20</v>
      </c>
      <c r="C246">
        <v>15</v>
      </c>
      <c r="D246" t="s">
        <v>1</v>
      </c>
      <c r="E246" t="s">
        <v>723</v>
      </c>
      <c r="F246" t="s">
        <v>723</v>
      </c>
      <c r="G246" s="1">
        <v>43556</v>
      </c>
      <c r="H246">
        <v>4039618</v>
      </c>
      <c r="I246">
        <f t="shared" si="3"/>
        <v>4039.6179999999999</v>
      </c>
      <c r="J246" t="s">
        <v>21</v>
      </c>
      <c r="K246" t="s">
        <v>27</v>
      </c>
    </row>
    <row r="247" spans="1:11">
      <c r="A247" s="2" t="s">
        <v>1216</v>
      </c>
      <c r="B247" t="s">
        <v>20</v>
      </c>
      <c r="C247">
        <v>15</v>
      </c>
      <c r="D247" t="s">
        <v>1</v>
      </c>
      <c r="E247" t="s">
        <v>724</v>
      </c>
      <c r="F247" t="s">
        <v>724</v>
      </c>
      <c r="G247" s="1">
        <v>43557</v>
      </c>
      <c r="H247">
        <v>4057857</v>
      </c>
      <c r="I247">
        <f t="shared" si="3"/>
        <v>4057.857</v>
      </c>
      <c r="J247" t="s">
        <v>21</v>
      </c>
      <c r="K247" t="s">
        <v>27</v>
      </c>
    </row>
    <row r="248" spans="1:11">
      <c r="A248" s="2" t="s">
        <v>1216</v>
      </c>
      <c r="B248" t="s">
        <v>20</v>
      </c>
      <c r="C248">
        <v>15</v>
      </c>
      <c r="D248" t="s">
        <v>1</v>
      </c>
      <c r="E248" t="s">
        <v>725</v>
      </c>
      <c r="F248" t="s">
        <v>725</v>
      </c>
      <c r="G248" s="1">
        <v>43558</v>
      </c>
      <c r="H248">
        <v>4067828</v>
      </c>
      <c r="I248">
        <f t="shared" si="3"/>
        <v>4067.828</v>
      </c>
      <c r="J248" t="s">
        <v>21</v>
      </c>
      <c r="K248" t="s">
        <v>27</v>
      </c>
    </row>
    <row r="249" spans="1:11">
      <c r="A249" s="2" t="s">
        <v>1216</v>
      </c>
      <c r="B249" t="s">
        <v>20</v>
      </c>
      <c r="C249">
        <v>15</v>
      </c>
      <c r="D249" t="s">
        <v>1</v>
      </c>
      <c r="E249" t="s">
        <v>726</v>
      </c>
      <c r="F249" t="s">
        <v>726</v>
      </c>
      <c r="G249" s="1">
        <v>43559</v>
      </c>
      <c r="H249">
        <v>4062279</v>
      </c>
      <c r="I249">
        <f t="shared" si="3"/>
        <v>4062.279</v>
      </c>
      <c r="J249" t="s">
        <v>21</v>
      </c>
      <c r="K249" t="s">
        <v>27</v>
      </c>
    </row>
    <row r="250" spans="1:11">
      <c r="A250" s="2" t="s">
        <v>1216</v>
      </c>
      <c r="B250" t="s">
        <v>20</v>
      </c>
      <c r="C250">
        <v>15</v>
      </c>
      <c r="D250" t="s">
        <v>1</v>
      </c>
      <c r="E250" t="s">
        <v>727</v>
      </c>
      <c r="F250" t="s">
        <v>727</v>
      </c>
      <c r="G250" s="1">
        <v>43560</v>
      </c>
      <c r="H250">
        <v>4068106</v>
      </c>
      <c r="I250">
        <f t="shared" si="3"/>
        <v>4068.1060000000002</v>
      </c>
      <c r="J250" t="s">
        <v>21</v>
      </c>
      <c r="K250" t="s">
        <v>27</v>
      </c>
    </row>
    <row r="251" spans="1:11">
      <c r="A251" s="2" t="s">
        <v>1216</v>
      </c>
      <c r="B251" t="s">
        <v>20</v>
      </c>
      <c r="C251">
        <v>15</v>
      </c>
      <c r="D251" t="s">
        <v>1</v>
      </c>
      <c r="E251" t="s">
        <v>728</v>
      </c>
      <c r="F251" t="s">
        <v>728</v>
      </c>
      <c r="G251" s="1">
        <v>43561</v>
      </c>
      <c r="H251">
        <v>4080601</v>
      </c>
      <c r="I251">
        <f t="shared" si="3"/>
        <v>4080.6010000000001</v>
      </c>
      <c r="J251" t="s">
        <v>21</v>
      </c>
      <c r="K251" t="s">
        <v>27</v>
      </c>
    </row>
    <row r="252" spans="1:11">
      <c r="A252" s="2" t="s">
        <v>1216</v>
      </c>
      <c r="B252" t="s">
        <v>20</v>
      </c>
      <c r="C252">
        <v>15</v>
      </c>
      <c r="D252" t="s">
        <v>1</v>
      </c>
      <c r="E252" t="s">
        <v>729</v>
      </c>
      <c r="F252" t="s">
        <v>729</v>
      </c>
      <c r="G252" s="1">
        <v>43562</v>
      </c>
      <c r="H252">
        <v>4104266</v>
      </c>
      <c r="I252">
        <f t="shared" si="3"/>
        <v>4104.2659999999996</v>
      </c>
      <c r="J252" t="s">
        <v>21</v>
      </c>
      <c r="K252" t="s">
        <v>27</v>
      </c>
    </row>
    <row r="253" spans="1:11">
      <c r="A253" s="2" t="s">
        <v>1216</v>
      </c>
      <c r="B253" t="s">
        <v>20</v>
      </c>
      <c r="C253">
        <v>15</v>
      </c>
      <c r="D253" t="s">
        <v>1</v>
      </c>
      <c r="E253" t="s">
        <v>730</v>
      </c>
      <c r="F253" t="s">
        <v>730</v>
      </c>
      <c r="G253" s="1">
        <v>43563</v>
      </c>
      <c r="H253">
        <v>4143999</v>
      </c>
      <c r="I253">
        <f t="shared" si="3"/>
        <v>4143.9989999999998</v>
      </c>
      <c r="J253" t="s">
        <v>21</v>
      </c>
      <c r="K253" t="s">
        <v>27</v>
      </c>
    </row>
    <row r="254" spans="1:11">
      <c r="A254" s="2" t="s">
        <v>1216</v>
      </c>
      <c r="B254" t="s">
        <v>20</v>
      </c>
      <c r="C254">
        <v>15</v>
      </c>
      <c r="D254" t="s">
        <v>1</v>
      </c>
      <c r="E254" t="s">
        <v>731</v>
      </c>
      <c r="F254" t="s">
        <v>731</v>
      </c>
      <c r="G254" s="1">
        <v>43564</v>
      </c>
      <c r="H254">
        <v>4174679</v>
      </c>
      <c r="I254">
        <f t="shared" si="3"/>
        <v>4174.6790000000001</v>
      </c>
      <c r="J254" t="s">
        <v>21</v>
      </c>
      <c r="K254" t="s">
        <v>27</v>
      </c>
    </row>
    <row r="255" spans="1:11">
      <c r="A255" s="2" t="s">
        <v>1216</v>
      </c>
      <c r="B255" t="s">
        <v>20</v>
      </c>
      <c r="C255">
        <v>15</v>
      </c>
      <c r="D255" t="s">
        <v>1</v>
      </c>
      <c r="E255" t="s">
        <v>732</v>
      </c>
      <c r="F255" t="s">
        <v>732</v>
      </c>
      <c r="G255" s="1">
        <v>43565</v>
      </c>
      <c r="H255">
        <v>4172145</v>
      </c>
      <c r="I255">
        <f t="shared" si="3"/>
        <v>4172.1450000000004</v>
      </c>
      <c r="J255" t="s">
        <v>21</v>
      </c>
      <c r="K255" t="s">
        <v>27</v>
      </c>
    </row>
    <row r="256" spans="1:11">
      <c r="A256" s="2" t="s">
        <v>1216</v>
      </c>
      <c r="B256" t="s">
        <v>20</v>
      </c>
      <c r="C256">
        <v>15</v>
      </c>
      <c r="D256" t="s">
        <v>1</v>
      </c>
      <c r="E256" t="s">
        <v>733</v>
      </c>
      <c r="F256" t="s">
        <v>733</v>
      </c>
      <c r="G256" s="1">
        <v>43566</v>
      </c>
      <c r="H256">
        <v>4157784</v>
      </c>
      <c r="I256">
        <f t="shared" si="3"/>
        <v>4157.7839999999997</v>
      </c>
      <c r="J256" t="s">
        <v>21</v>
      </c>
      <c r="K256" t="s">
        <v>27</v>
      </c>
    </row>
    <row r="257" spans="1:11">
      <c r="A257" s="2" t="s">
        <v>1216</v>
      </c>
      <c r="B257" t="s">
        <v>20</v>
      </c>
      <c r="C257">
        <v>15</v>
      </c>
      <c r="D257" t="s">
        <v>1</v>
      </c>
      <c r="E257" t="s">
        <v>734</v>
      </c>
      <c r="F257" t="s">
        <v>734</v>
      </c>
      <c r="G257" s="1">
        <v>43567</v>
      </c>
      <c r="H257">
        <v>4139795</v>
      </c>
      <c r="I257">
        <f t="shared" si="3"/>
        <v>4139.7950000000001</v>
      </c>
      <c r="J257" t="s">
        <v>21</v>
      </c>
      <c r="K257" t="s">
        <v>27</v>
      </c>
    </row>
    <row r="258" spans="1:11">
      <c r="A258" s="2" t="s">
        <v>1216</v>
      </c>
      <c r="B258" t="s">
        <v>20</v>
      </c>
      <c r="C258">
        <v>15</v>
      </c>
      <c r="D258" t="s">
        <v>1</v>
      </c>
      <c r="E258" t="s">
        <v>735</v>
      </c>
      <c r="F258" t="s">
        <v>735</v>
      </c>
      <c r="G258" s="1">
        <v>43568</v>
      </c>
      <c r="H258">
        <v>4110682</v>
      </c>
      <c r="I258">
        <f t="shared" si="3"/>
        <v>4110.6819999999998</v>
      </c>
      <c r="J258" t="s">
        <v>21</v>
      </c>
      <c r="K258" t="s">
        <v>27</v>
      </c>
    </row>
    <row r="259" spans="1:11">
      <c r="A259" s="2" t="s">
        <v>1216</v>
      </c>
      <c r="B259" t="s">
        <v>20</v>
      </c>
      <c r="C259">
        <v>15</v>
      </c>
      <c r="D259" t="s">
        <v>1</v>
      </c>
      <c r="E259" t="s">
        <v>736</v>
      </c>
      <c r="F259" t="s">
        <v>736</v>
      </c>
      <c r="G259" s="1">
        <v>43569</v>
      </c>
      <c r="H259">
        <v>4089763</v>
      </c>
      <c r="I259">
        <f t="shared" ref="I259:I322" si="4">H259/1000</f>
        <v>4089.7629999999999</v>
      </c>
      <c r="J259" t="s">
        <v>21</v>
      </c>
      <c r="K259" t="s">
        <v>27</v>
      </c>
    </row>
    <row r="260" spans="1:11">
      <c r="A260" s="2" t="s">
        <v>1216</v>
      </c>
      <c r="B260" t="s">
        <v>20</v>
      </c>
      <c r="C260">
        <v>15</v>
      </c>
      <c r="D260" t="s">
        <v>1</v>
      </c>
      <c r="E260" t="s">
        <v>737</v>
      </c>
      <c r="F260" t="s">
        <v>737</v>
      </c>
      <c r="G260" s="1">
        <v>43570</v>
      </c>
      <c r="H260">
        <v>4078935</v>
      </c>
      <c r="I260">
        <f t="shared" si="4"/>
        <v>4078.9349999999999</v>
      </c>
      <c r="J260" t="s">
        <v>21</v>
      </c>
      <c r="K260" t="s">
        <v>27</v>
      </c>
    </row>
    <row r="261" spans="1:11">
      <c r="A261" s="2" t="s">
        <v>1216</v>
      </c>
      <c r="B261" t="s">
        <v>20</v>
      </c>
      <c r="C261">
        <v>15</v>
      </c>
      <c r="D261" t="s">
        <v>1</v>
      </c>
      <c r="E261" t="s">
        <v>738</v>
      </c>
      <c r="F261" t="s">
        <v>738</v>
      </c>
      <c r="G261" s="1">
        <v>43571</v>
      </c>
      <c r="H261">
        <v>4069772</v>
      </c>
      <c r="I261">
        <f t="shared" si="4"/>
        <v>4069.7719999999999</v>
      </c>
      <c r="J261" t="s">
        <v>21</v>
      </c>
      <c r="K261" t="s">
        <v>27</v>
      </c>
    </row>
    <row r="262" spans="1:11">
      <c r="A262" s="2" t="s">
        <v>1216</v>
      </c>
      <c r="B262" t="s">
        <v>20</v>
      </c>
      <c r="C262">
        <v>15</v>
      </c>
      <c r="D262" t="s">
        <v>1</v>
      </c>
      <c r="E262" t="s">
        <v>739</v>
      </c>
      <c r="F262" t="s">
        <v>739</v>
      </c>
      <c r="G262" s="1">
        <v>43572</v>
      </c>
      <c r="H262">
        <v>4063941</v>
      </c>
      <c r="I262">
        <f t="shared" si="4"/>
        <v>4063.9409999999998</v>
      </c>
      <c r="J262" t="s">
        <v>21</v>
      </c>
      <c r="K262" t="s">
        <v>27</v>
      </c>
    </row>
    <row r="263" spans="1:11">
      <c r="A263" s="2" t="s">
        <v>1216</v>
      </c>
      <c r="B263" t="s">
        <v>20</v>
      </c>
      <c r="C263">
        <v>15</v>
      </c>
      <c r="D263" t="s">
        <v>1</v>
      </c>
      <c r="E263" t="s">
        <v>740</v>
      </c>
      <c r="F263" t="s">
        <v>740</v>
      </c>
      <c r="G263" s="1">
        <v>43573</v>
      </c>
      <c r="H263">
        <v>4062832</v>
      </c>
      <c r="I263">
        <f t="shared" si="4"/>
        <v>4062.8319999999999</v>
      </c>
      <c r="J263" t="s">
        <v>21</v>
      </c>
      <c r="K263" t="s">
        <v>27</v>
      </c>
    </row>
    <row r="264" spans="1:11">
      <c r="A264" s="2" t="s">
        <v>1216</v>
      </c>
      <c r="B264" t="s">
        <v>20</v>
      </c>
      <c r="C264">
        <v>15</v>
      </c>
      <c r="D264" t="s">
        <v>1</v>
      </c>
      <c r="E264" t="s">
        <v>741</v>
      </c>
      <c r="F264" t="s">
        <v>741</v>
      </c>
      <c r="G264" s="1">
        <v>43574</v>
      </c>
      <c r="H264">
        <v>4067551</v>
      </c>
      <c r="I264">
        <f t="shared" si="4"/>
        <v>4067.5509999999999</v>
      </c>
      <c r="J264" t="s">
        <v>21</v>
      </c>
      <c r="K264" t="s">
        <v>27</v>
      </c>
    </row>
    <row r="265" spans="1:11">
      <c r="A265" s="2" t="s">
        <v>1216</v>
      </c>
      <c r="B265" t="s">
        <v>20</v>
      </c>
      <c r="C265">
        <v>15</v>
      </c>
      <c r="D265" t="s">
        <v>1</v>
      </c>
      <c r="E265" t="s">
        <v>742</v>
      </c>
      <c r="F265" t="s">
        <v>742</v>
      </c>
      <c r="G265" s="1">
        <v>43575</v>
      </c>
      <c r="H265">
        <v>4073659</v>
      </c>
      <c r="I265">
        <f t="shared" si="4"/>
        <v>4073.6590000000001</v>
      </c>
      <c r="J265" t="s">
        <v>21</v>
      </c>
      <c r="K265" t="s">
        <v>27</v>
      </c>
    </row>
    <row r="266" spans="1:11">
      <c r="A266" s="2" t="s">
        <v>1216</v>
      </c>
      <c r="B266" t="s">
        <v>20</v>
      </c>
      <c r="C266">
        <v>15</v>
      </c>
      <c r="D266" t="s">
        <v>1</v>
      </c>
      <c r="E266" t="s">
        <v>743</v>
      </c>
      <c r="F266" t="s">
        <v>743</v>
      </c>
      <c r="G266" s="1">
        <v>43576</v>
      </c>
      <c r="H266">
        <v>4081989</v>
      </c>
      <c r="I266">
        <f t="shared" si="4"/>
        <v>4081.989</v>
      </c>
      <c r="J266" t="s">
        <v>21</v>
      </c>
      <c r="K266" t="s">
        <v>27</v>
      </c>
    </row>
    <row r="267" spans="1:11">
      <c r="A267" s="2" t="s">
        <v>1216</v>
      </c>
      <c r="B267" t="s">
        <v>20</v>
      </c>
      <c r="C267">
        <v>15</v>
      </c>
      <c r="D267" t="s">
        <v>1</v>
      </c>
      <c r="E267" t="s">
        <v>744</v>
      </c>
      <c r="F267" t="s">
        <v>744</v>
      </c>
      <c r="G267" s="1">
        <v>43577</v>
      </c>
      <c r="H267">
        <v>4091711</v>
      </c>
      <c r="I267">
        <f t="shared" si="4"/>
        <v>4091.7109999999998</v>
      </c>
      <c r="J267" t="s">
        <v>21</v>
      </c>
      <c r="K267" t="s">
        <v>27</v>
      </c>
    </row>
    <row r="268" spans="1:11">
      <c r="A268" s="2" t="s">
        <v>1216</v>
      </c>
      <c r="B268" t="s">
        <v>20</v>
      </c>
      <c r="C268">
        <v>15</v>
      </c>
      <c r="D268" t="s">
        <v>1</v>
      </c>
      <c r="E268" t="s">
        <v>745</v>
      </c>
      <c r="F268" t="s">
        <v>745</v>
      </c>
      <c r="G268" s="1">
        <v>43578</v>
      </c>
      <c r="H268">
        <v>4107055</v>
      </c>
      <c r="I268">
        <f t="shared" si="4"/>
        <v>4107.0550000000003</v>
      </c>
      <c r="J268" t="s">
        <v>21</v>
      </c>
      <c r="K268" t="s">
        <v>27</v>
      </c>
    </row>
    <row r="269" spans="1:11">
      <c r="A269" s="2" t="s">
        <v>1216</v>
      </c>
      <c r="B269" t="s">
        <v>20</v>
      </c>
      <c r="C269">
        <v>15</v>
      </c>
      <c r="D269" t="s">
        <v>1</v>
      </c>
      <c r="E269" t="s">
        <v>746</v>
      </c>
      <c r="F269" t="s">
        <v>746</v>
      </c>
      <c r="G269" s="1">
        <v>43579</v>
      </c>
      <c r="H269">
        <v>4121856</v>
      </c>
      <c r="I269">
        <f t="shared" si="4"/>
        <v>4121.8559999999998</v>
      </c>
      <c r="J269" t="s">
        <v>21</v>
      </c>
      <c r="K269" t="s">
        <v>27</v>
      </c>
    </row>
    <row r="270" spans="1:11">
      <c r="A270" s="2" t="s">
        <v>1216</v>
      </c>
      <c r="B270" t="s">
        <v>20</v>
      </c>
      <c r="C270">
        <v>15</v>
      </c>
      <c r="D270" t="s">
        <v>1</v>
      </c>
      <c r="E270" t="s">
        <v>747</v>
      </c>
      <c r="F270" t="s">
        <v>747</v>
      </c>
      <c r="G270" s="1">
        <v>43580</v>
      </c>
      <c r="H270">
        <v>4140075</v>
      </c>
      <c r="I270">
        <f t="shared" si="4"/>
        <v>4140.0749999999998</v>
      </c>
      <c r="J270" t="s">
        <v>21</v>
      </c>
      <c r="K270" t="s">
        <v>27</v>
      </c>
    </row>
    <row r="271" spans="1:11">
      <c r="A271" s="2" t="s">
        <v>1216</v>
      </c>
      <c r="B271" t="s">
        <v>20</v>
      </c>
      <c r="C271">
        <v>15</v>
      </c>
      <c r="D271" t="s">
        <v>1</v>
      </c>
      <c r="E271" t="s">
        <v>748</v>
      </c>
      <c r="F271" t="s">
        <v>748</v>
      </c>
      <c r="G271" s="1">
        <v>43581</v>
      </c>
      <c r="H271">
        <v>4160037</v>
      </c>
      <c r="I271">
        <f t="shared" si="4"/>
        <v>4160.0370000000003</v>
      </c>
      <c r="J271" t="s">
        <v>21</v>
      </c>
      <c r="K271" t="s">
        <v>27</v>
      </c>
    </row>
    <row r="272" spans="1:11">
      <c r="A272" s="2" t="s">
        <v>1216</v>
      </c>
      <c r="B272" t="s">
        <v>20</v>
      </c>
      <c r="C272">
        <v>15</v>
      </c>
      <c r="D272" t="s">
        <v>1</v>
      </c>
      <c r="E272" t="s">
        <v>749</v>
      </c>
      <c r="F272" t="s">
        <v>749</v>
      </c>
      <c r="G272" s="1">
        <v>43582</v>
      </c>
      <c r="H272">
        <v>4177507</v>
      </c>
      <c r="I272">
        <f t="shared" si="4"/>
        <v>4177.5069999999996</v>
      </c>
      <c r="J272" t="s">
        <v>21</v>
      </c>
      <c r="K272" t="s">
        <v>27</v>
      </c>
    </row>
    <row r="273" spans="1:11">
      <c r="A273" s="2" t="s">
        <v>1216</v>
      </c>
      <c r="B273" t="s">
        <v>20</v>
      </c>
      <c r="C273">
        <v>15</v>
      </c>
      <c r="D273" t="s">
        <v>1</v>
      </c>
      <c r="E273" t="s">
        <v>750</v>
      </c>
      <c r="F273" t="s">
        <v>750</v>
      </c>
      <c r="G273" s="1">
        <v>43583</v>
      </c>
      <c r="H273">
        <v>4193634</v>
      </c>
      <c r="I273">
        <f t="shared" si="4"/>
        <v>4193.634</v>
      </c>
      <c r="J273" t="s">
        <v>21</v>
      </c>
      <c r="K273" t="s">
        <v>27</v>
      </c>
    </row>
    <row r="274" spans="1:11">
      <c r="A274" s="2" t="s">
        <v>1216</v>
      </c>
      <c r="B274" t="s">
        <v>20</v>
      </c>
      <c r="C274">
        <v>15</v>
      </c>
      <c r="D274" t="s">
        <v>1</v>
      </c>
      <c r="E274" t="s">
        <v>751</v>
      </c>
      <c r="F274" t="s">
        <v>751</v>
      </c>
      <c r="G274" s="1">
        <v>43584</v>
      </c>
      <c r="H274">
        <v>4210930</v>
      </c>
      <c r="I274">
        <f t="shared" si="4"/>
        <v>4210.93</v>
      </c>
      <c r="J274" t="s">
        <v>21</v>
      </c>
      <c r="K274" t="s">
        <v>27</v>
      </c>
    </row>
    <row r="275" spans="1:11">
      <c r="A275" s="2" t="s">
        <v>1216</v>
      </c>
      <c r="B275" t="s">
        <v>20</v>
      </c>
      <c r="C275">
        <v>15</v>
      </c>
      <c r="D275" t="s">
        <v>1</v>
      </c>
      <c r="E275" t="s">
        <v>752</v>
      </c>
      <c r="F275" t="s">
        <v>752</v>
      </c>
      <c r="G275" s="1">
        <v>43585</v>
      </c>
      <c r="H275">
        <v>4223154</v>
      </c>
      <c r="I275">
        <f t="shared" si="4"/>
        <v>4223.1540000000005</v>
      </c>
      <c r="J275" t="s">
        <v>21</v>
      </c>
      <c r="K275" t="s">
        <v>27</v>
      </c>
    </row>
    <row r="276" spans="1:11">
      <c r="A276" s="2" t="s">
        <v>1216</v>
      </c>
      <c r="B276" t="s">
        <v>20</v>
      </c>
      <c r="C276">
        <v>15</v>
      </c>
      <c r="D276" t="s">
        <v>1</v>
      </c>
      <c r="E276" t="s">
        <v>753</v>
      </c>
      <c r="F276" t="s">
        <v>753</v>
      </c>
      <c r="G276" s="1">
        <v>43586</v>
      </c>
      <c r="H276">
        <v>4237965</v>
      </c>
      <c r="I276">
        <f t="shared" si="4"/>
        <v>4237.9650000000001</v>
      </c>
      <c r="J276" t="s">
        <v>21</v>
      </c>
      <c r="K276" t="s">
        <v>27</v>
      </c>
    </row>
    <row r="277" spans="1:11">
      <c r="A277" s="2" t="s">
        <v>1216</v>
      </c>
      <c r="B277" t="s">
        <v>20</v>
      </c>
      <c r="C277">
        <v>15</v>
      </c>
      <c r="D277" t="s">
        <v>1</v>
      </c>
      <c r="E277" t="s">
        <v>754</v>
      </c>
      <c r="F277" t="s">
        <v>754</v>
      </c>
      <c r="G277" s="1">
        <v>43587</v>
      </c>
      <c r="H277">
        <v>4249387</v>
      </c>
      <c r="I277">
        <f t="shared" si="4"/>
        <v>4249.3869999999997</v>
      </c>
      <c r="J277" t="s">
        <v>21</v>
      </c>
      <c r="K277" t="s">
        <v>27</v>
      </c>
    </row>
    <row r="278" spans="1:11">
      <c r="A278" s="2" t="s">
        <v>1216</v>
      </c>
      <c r="B278" t="s">
        <v>20</v>
      </c>
      <c r="C278">
        <v>15</v>
      </c>
      <c r="D278" t="s">
        <v>1</v>
      </c>
      <c r="E278" t="s">
        <v>755</v>
      </c>
      <c r="F278" t="s">
        <v>755</v>
      </c>
      <c r="G278" s="1">
        <v>43588</v>
      </c>
      <c r="H278">
        <v>4260525</v>
      </c>
      <c r="I278">
        <f t="shared" si="4"/>
        <v>4260.5249999999996</v>
      </c>
      <c r="J278" t="s">
        <v>21</v>
      </c>
      <c r="K278" t="s">
        <v>27</v>
      </c>
    </row>
    <row r="279" spans="1:11">
      <c r="A279" s="2" t="s">
        <v>1216</v>
      </c>
      <c r="B279" t="s">
        <v>20</v>
      </c>
      <c r="C279">
        <v>15</v>
      </c>
      <c r="D279" t="s">
        <v>1</v>
      </c>
      <c r="E279" t="s">
        <v>756</v>
      </c>
      <c r="F279" t="s">
        <v>756</v>
      </c>
      <c r="G279" s="1">
        <v>43589</v>
      </c>
      <c r="H279">
        <v>4263682</v>
      </c>
      <c r="I279">
        <f t="shared" si="4"/>
        <v>4263.6819999999998</v>
      </c>
      <c r="J279" t="s">
        <v>21</v>
      </c>
      <c r="K279" t="s">
        <v>27</v>
      </c>
    </row>
    <row r="280" spans="1:11">
      <c r="A280" s="2" t="s">
        <v>1216</v>
      </c>
      <c r="B280" t="s">
        <v>20</v>
      </c>
      <c r="C280">
        <v>15</v>
      </c>
      <c r="D280" t="s">
        <v>1</v>
      </c>
      <c r="E280" t="s">
        <v>757</v>
      </c>
      <c r="F280" t="s">
        <v>757</v>
      </c>
      <c r="G280" s="1">
        <v>43590</v>
      </c>
      <c r="H280">
        <v>4264829</v>
      </c>
      <c r="I280">
        <f t="shared" si="4"/>
        <v>4264.8289999999997</v>
      </c>
      <c r="J280" t="s">
        <v>21</v>
      </c>
      <c r="K280" t="s">
        <v>27</v>
      </c>
    </row>
    <row r="281" spans="1:11">
      <c r="A281" s="2" t="s">
        <v>1216</v>
      </c>
      <c r="B281" t="s">
        <v>20</v>
      </c>
      <c r="C281">
        <v>15</v>
      </c>
      <c r="D281" t="s">
        <v>1</v>
      </c>
      <c r="E281" t="s">
        <v>758</v>
      </c>
      <c r="F281" t="s">
        <v>758</v>
      </c>
      <c r="G281" s="1">
        <v>43591</v>
      </c>
      <c r="H281">
        <v>4266264</v>
      </c>
      <c r="I281">
        <f t="shared" si="4"/>
        <v>4266.2640000000001</v>
      </c>
      <c r="J281" t="s">
        <v>21</v>
      </c>
      <c r="K281" t="s">
        <v>27</v>
      </c>
    </row>
    <row r="282" spans="1:11">
      <c r="A282" s="2" t="s">
        <v>1216</v>
      </c>
      <c r="B282" t="s">
        <v>20</v>
      </c>
      <c r="C282">
        <v>15</v>
      </c>
      <c r="D282" t="s">
        <v>1</v>
      </c>
      <c r="E282" t="s">
        <v>759</v>
      </c>
      <c r="F282" t="s">
        <v>759</v>
      </c>
      <c r="G282" s="1">
        <v>43592</v>
      </c>
      <c r="H282">
        <v>4269995</v>
      </c>
      <c r="I282">
        <f t="shared" si="4"/>
        <v>4269.9949999999999</v>
      </c>
      <c r="J282" t="s">
        <v>21</v>
      </c>
      <c r="K282" t="s">
        <v>27</v>
      </c>
    </row>
    <row r="283" spans="1:11">
      <c r="A283" s="2" t="s">
        <v>1216</v>
      </c>
      <c r="B283" t="s">
        <v>20</v>
      </c>
      <c r="C283">
        <v>15</v>
      </c>
      <c r="D283" t="s">
        <v>1</v>
      </c>
      <c r="E283" t="s">
        <v>760</v>
      </c>
      <c r="F283" t="s">
        <v>760</v>
      </c>
      <c r="G283" s="1">
        <v>43593</v>
      </c>
      <c r="H283">
        <v>4273725</v>
      </c>
      <c r="I283">
        <f t="shared" si="4"/>
        <v>4273.7250000000004</v>
      </c>
      <c r="J283" t="s">
        <v>21</v>
      </c>
      <c r="K283" t="s">
        <v>27</v>
      </c>
    </row>
    <row r="284" spans="1:11">
      <c r="A284" s="2" t="s">
        <v>1216</v>
      </c>
      <c r="B284" t="s">
        <v>20</v>
      </c>
      <c r="C284">
        <v>15</v>
      </c>
      <c r="D284" t="s">
        <v>1</v>
      </c>
      <c r="E284" t="s">
        <v>761</v>
      </c>
      <c r="F284" t="s">
        <v>761</v>
      </c>
      <c r="G284" s="1">
        <v>43594</v>
      </c>
      <c r="H284">
        <v>4279751</v>
      </c>
      <c r="I284">
        <f t="shared" si="4"/>
        <v>4279.7510000000002</v>
      </c>
      <c r="J284" t="s">
        <v>21</v>
      </c>
      <c r="K284" t="s">
        <v>27</v>
      </c>
    </row>
    <row r="285" spans="1:11">
      <c r="A285" s="2" t="s">
        <v>1216</v>
      </c>
      <c r="B285" t="s">
        <v>20</v>
      </c>
      <c r="C285">
        <v>15</v>
      </c>
      <c r="D285" t="s">
        <v>1</v>
      </c>
      <c r="E285" t="s">
        <v>762</v>
      </c>
      <c r="F285" t="s">
        <v>762</v>
      </c>
      <c r="G285" s="1">
        <v>43595</v>
      </c>
      <c r="H285">
        <v>4286351</v>
      </c>
      <c r="I285">
        <f t="shared" si="4"/>
        <v>4286.3509999999997</v>
      </c>
      <c r="J285" t="s">
        <v>21</v>
      </c>
      <c r="K285" t="s">
        <v>27</v>
      </c>
    </row>
    <row r="286" spans="1:11">
      <c r="A286" s="2" t="s">
        <v>1216</v>
      </c>
      <c r="B286" t="s">
        <v>20</v>
      </c>
      <c r="C286">
        <v>15</v>
      </c>
      <c r="D286" t="s">
        <v>1</v>
      </c>
      <c r="E286" t="s">
        <v>763</v>
      </c>
      <c r="F286" t="s">
        <v>763</v>
      </c>
      <c r="G286" s="1">
        <v>43596</v>
      </c>
      <c r="H286">
        <v>4286064</v>
      </c>
      <c r="I286">
        <f t="shared" si="4"/>
        <v>4286.0640000000003</v>
      </c>
      <c r="J286" t="s">
        <v>21</v>
      </c>
      <c r="K286" t="s">
        <v>27</v>
      </c>
    </row>
    <row r="287" spans="1:11">
      <c r="A287" s="2" t="s">
        <v>1216</v>
      </c>
      <c r="B287" t="s">
        <v>20</v>
      </c>
      <c r="C287">
        <v>15</v>
      </c>
      <c r="D287" t="s">
        <v>1</v>
      </c>
      <c r="E287" t="s">
        <v>764</v>
      </c>
      <c r="F287" t="s">
        <v>764</v>
      </c>
      <c r="G287" s="1">
        <v>43597</v>
      </c>
      <c r="H287">
        <v>4288647</v>
      </c>
      <c r="I287">
        <f t="shared" si="4"/>
        <v>4288.6469999999999</v>
      </c>
      <c r="J287" t="s">
        <v>21</v>
      </c>
      <c r="K287" t="s">
        <v>27</v>
      </c>
    </row>
    <row r="288" spans="1:11">
      <c r="A288" s="2" t="s">
        <v>1216</v>
      </c>
      <c r="B288" t="s">
        <v>20</v>
      </c>
      <c r="C288">
        <v>15</v>
      </c>
      <c r="D288" t="s">
        <v>1</v>
      </c>
      <c r="E288" t="s">
        <v>765</v>
      </c>
      <c r="F288" t="s">
        <v>765</v>
      </c>
      <c r="G288" s="1">
        <v>43598</v>
      </c>
      <c r="H288">
        <v>4289799</v>
      </c>
      <c r="I288">
        <f t="shared" si="4"/>
        <v>4289.799</v>
      </c>
      <c r="J288" t="s">
        <v>21</v>
      </c>
      <c r="K288" t="s">
        <v>27</v>
      </c>
    </row>
    <row r="289" spans="1:11">
      <c r="A289" s="2" t="s">
        <v>1216</v>
      </c>
      <c r="B289" t="s">
        <v>20</v>
      </c>
      <c r="C289">
        <v>15</v>
      </c>
      <c r="D289" t="s">
        <v>1</v>
      </c>
      <c r="E289" t="s">
        <v>766</v>
      </c>
      <c r="F289" t="s">
        <v>766</v>
      </c>
      <c r="G289" s="1">
        <v>43599</v>
      </c>
      <c r="H289">
        <v>4293834</v>
      </c>
      <c r="I289">
        <f t="shared" si="4"/>
        <v>4293.8339999999998</v>
      </c>
      <c r="J289" t="s">
        <v>21</v>
      </c>
      <c r="K289" t="s">
        <v>27</v>
      </c>
    </row>
    <row r="290" spans="1:11">
      <c r="A290" s="2" t="s">
        <v>1216</v>
      </c>
      <c r="B290" t="s">
        <v>20</v>
      </c>
      <c r="C290">
        <v>15</v>
      </c>
      <c r="D290" t="s">
        <v>1</v>
      </c>
      <c r="E290" t="s">
        <v>767</v>
      </c>
      <c r="F290" t="s">
        <v>767</v>
      </c>
      <c r="G290" s="1">
        <v>43600</v>
      </c>
      <c r="H290">
        <v>4302194</v>
      </c>
      <c r="I290">
        <f t="shared" si="4"/>
        <v>4302.1940000000004</v>
      </c>
      <c r="J290" t="s">
        <v>21</v>
      </c>
      <c r="K290" t="s">
        <v>27</v>
      </c>
    </row>
    <row r="291" spans="1:11">
      <c r="A291" s="2" t="s">
        <v>1216</v>
      </c>
      <c r="B291" t="s">
        <v>20</v>
      </c>
      <c r="C291">
        <v>15</v>
      </c>
      <c r="D291" t="s">
        <v>1</v>
      </c>
      <c r="E291" t="s">
        <v>768</v>
      </c>
      <c r="F291" t="s">
        <v>768</v>
      </c>
      <c r="G291" s="1">
        <v>43601</v>
      </c>
      <c r="H291">
        <v>4327605</v>
      </c>
      <c r="I291">
        <f t="shared" si="4"/>
        <v>4327.6049999999996</v>
      </c>
      <c r="J291" t="s">
        <v>21</v>
      </c>
      <c r="K291" t="s">
        <v>27</v>
      </c>
    </row>
    <row r="292" spans="1:11">
      <c r="A292" s="2" t="s">
        <v>1216</v>
      </c>
      <c r="B292" t="s">
        <v>20</v>
      </c>
      <c r="C292">
        <v>15</v>
      </c>
      <c r="D292" t="s">
        <v>1</v>
      </c>
      <c r="E292" t="s">
        <v>769</v>
      </c>
      <c r="F292" t="s">
        <v>769</v>
      </c>
      <c r="G292" s="1">
        <v>43602</v>
      </c>
      <c r="H292">
        <v>4343242</v>
      </c>
      <c r="I292">
        <f t="shared" si="4"/>
        <v>4343.2420000000002</v>
      </c>
      <c r="J292" t="s">
        <v>21</v>
      </c>
      <c r="K292" t="s">
        <v>27</v>
      </c>
    </row>
    <row r="293" spans="1:11">
      <c r="A293" s="2" t="s">
        <v>1216</v>
      </c>
      <c r="B293" t="s">
        <v>20</v>
      </c>
      <c r="C293">
        <v>15</v>
      </c>
      <c r="D293" t="s">
        <v>1</v>
      </c>
      <c r="E293" t="s">
        <v>770</v>
      </c>
      <c r="F293" t="s">
        <v>770</v>
      </c>
      <c r="G293" s="1">
        <v>43603</v>
      </c>
      <c r="H293">
        <v>4362635</v>
      </c>
      <c r="I293">
        <f t="shared" si="4"/>
        <v>4362.6350000000002</v>
      </c>
      <c r="J293" t="s">
        <v>21</v>
      </c>
      <c r="K293" t="s">
        <v>27</v>
      </c>
    </row>
    <row r="294" spans="1:11">
      <c r="A294" s="2" t="s">
        <v>1216</v>
      </c>
      <c r="B294" t="s">
        <v>20</v>
      </c>
      <c r="C294">
        <v>15</v>
      </c>
      <c r="D294" t="s">
        <v>1</v>
      </c>
      <c r="E294" t="s">
        <v>771</v>
      </c>
      <c r="F294" t="s">
        <v>771</v>
      </c>
      <c r="G294" s="1">
        <v>43604</v>
      </c>
      <c r="H294">
        <v>4382344</v>
      </c>
      <c r="I294">
        <f t="shared" si="4"/>
        <v>4382.3440000000001</v>
      </c>
      <c r="J294" t="s">
        <v>21</v>
      </c>
      <c r="K294" t="s">
        <v>27</v>
      </c>
    </row>
    <row r="295" spans="1:11">
      <c r="A295" s="2" t="s">
        <v>1216</v>
      </c>
      <c r="B295" t="s">
        <v>20</v>
      </c>
      <c r="C295">
        <v>15</v>
      </c>
      <c r="D295" t="s">
        <v>1</v>
      </c>
      <c r="E295" t="s">
        <v>772</v>
      </c>
      <c r="F295" t="s">
        <v>772</v>
      </c>
      <c r="G295" s="1">
        <v>43605</v>
      </c>
      <c r="H295">
        <v>4395135</v>
      </c>
      <c r="I295">
        <f t="shared" si="4"/>
        <v>4395.1350000000002</v>
      </c>
      <c r="J295" t="s">
        <v>21</v>
      </c>
      <c r="K295" t="s">
        <v>27</v>
      </c>
    </row>
    <row r="296" spans="1:11">
      <c r="A296" s="2" t="s">
        <v>1216</v>
      </c>
      <c r="B296" t="s">
        <v>20</v>
      </c>
      <c r="C296">
        <v>15</v>
      </c>
      <c r="D296" t="s">
        <v>1</v>
      </c>
      <c r="E296" t="s">
        <v>773</v>
      </c>
      <c r="F296" t="s">
        <v>773</v>
      </c>
      <c r="G296" s="1">
        <v>43606</v>
      </c>
      <c r="H296">
        <v>4406188</v>
      </c>
      <c r="I296">
        <f t="shared" si="4"/>
        <v>4406.1880000000001</v>
      </c>
      <c r="J296" t="s">
        <v>21</v>
      </c>
      <c r="K296" t="s">
        <v>27</v>
      </c>
    </row>
    <row r="297" spans="1:11">
      <c r="A297" s="2" t="s">
        <v>1216</v>
      </c>
      <c r="B297" t="s">
        <v>20</v>
      </c>
      <c r="C297">
        <v>15</v>
      </c>
      <c r="D297" t="s">
        <v>1</v>
      </c>
      <c r="E297" t="s">
        <v>774</v>
      </c>
      <c r="F297" t="s">
        <v>774</v>
      </c>
      <c r="G297" s="1">
        <v>43607</v>
      </c>
      <c r="H297">
        <v>4419331</v>
      </c>
      <c r="I297">
        <f t="shared" si="4"/>
        <v>4419.3310000000001</v>
      </c>
      <c r="J297" t="s">
        <v>21</v>
      </c>
      <c r="K297" t="s">
        <v>27</v>
      </c>
    </row>
    <row r="298" spans="1:11">
      <c r="A298" s="2" t="s">
        <v>1216</v>
      </c>
      <c r="B298" t="s">
        <v>20</v>
      </c>
      <c r="C298">
        <v>15</v>
      </c>
      <c r="D298" t="s">
        <v>1</v>
      </c>
      <c r="E298" t="s">
        <v>775</v>
      </c>
      <c r="F298" t="s">
        <v>775</v>
      </c>
      <c r="G298" s="1">
        <v>43608</v>
      </c>
      <c r="H298">
        <v>4429844</v>
      </c>
      <c r="I298">
        <f t="shared" si="4"/>
        <v>4429.8440000000001</v>
      </c>
      <c r="J298" t="s">
        <v>21</v>
      </c>
      <c r="K298" t="s">
        <v>27</v>
      </c>
    </row>
    <row r="299" spans="1:11">
      <c r="A299" s="2" t="s">
        <v>1216</v>
      </c>
      <c r="B299" t="s">
        <v>20</v>
      </c>
      <c r="C299">
        <v>15</v>
      </c>
      <c r="D299" t="s">
        <v>1</v>
      </c>
      <c r="E299" t="s">
        <v>776</v>
      </c>
      <c r="F299" t="s">
        <v>776</v>
      </c>
      <c r="G299" s="1">
        <v>43609</v>
      </c>
      <c r="H299">
        <v>4439800</v>
      </c>
      <c r="I299">
        <f t="shared" si="4"/>
        <v>4439.8</v>
      </c>
      <c r="J299" t="s">
        <v>21</v>
      </c>
      <c r="K299" t="s">
        <v>27</v>
      </c>
    </row>
    <row r="300" spans="1:11">
      <c r="A300" s="2" t="s">
        <v>1216</v>
      </c>
      <c r="B300" t="s">
        <v>20</v>
      </c>
      <c r="C300">
        <v>15</v>
      </c>
      <c r="D300" t="s">
        <v>1</v>
      </c>
      <c r="E300" t="s">
        <v>777</v>
      </c>
      <c r="F300" t="s">
        <v>777</v>
      </c>
      <c r="G300" s="1">
        <v>43610</v>
      </c>
      <c r="H300">
        <v>4444788</v>
      </c>
      <c r="I300">
        <f t="shared" si="4"/>
        <v>4444.7879999999996</v>
      </c>
      <c r="J300" t="s">
        <v>21</v>
      </c>
      <c r="K300" t="s">
        <v>27</v>
      </c>
    </row>
    <row r="301" spans="1:11">
      <c r="A301" s="2" t="s">
        <v>1216</v>
      </c>
      <c r="B301" t="s">
        <v>20</v>
      </c>
      <c r="C301">
        <v>15</v>
      </c>
      <c r="D301" t="s">
        <v>1</v>
      </c>
      <c r="E301" t="s">
        <v>778</v>
      </c>
      <c r="F301" t="s">
        <v>778</v>
      </c>
      <c r="G301" s="1">
        <v>43611</v>
      </c>
      <c r="H301">
        <v>4455936</v>
      </c>
      <c r="I301">
        <f t="shared" si="4"/>
        <v>4455.9359999999997</v>
      </c>
      <c r="J301" t="s">
        <v>21</v>
      </c>
      <c r="K301" t="s">
        <v>27</v>
      </c>
    </row>
    <row r="302" spans="1:11">
      <c r="A302" s="2" t="s">
        <v>1216</v>
      </c>
      <c r="B302" t="s">
        <v>20</v>
      </c>
      <c r="C302">
        <v>15</v>
      </c>
      <c r="D302" t="s">
        <v>1</v>
      </c>
      <c r="E302" t="s">
        <v>779</v>
      </c>
      <c r="F302" t="s">
        <v>779</v>
      </c>
      <c r="G302" s="1">
        <v>43612</v>
      </c>
      <c r="H302">
        <v>4464449</v>
      </c>
      <c r="I302">
        <f t="shared" si="4"/>
        <v>4464.4489999999996</v>
      </c>
      <c r="J302" t="s">
        <v>21</v>
      </c>
      <c r="K302" t="s">
        <v>27</v>
      </c>
    </row>
    <row r="303" spans="1:11">
      <c r="A303" s="2" t="s">
        <v>1216</v>
      </c>
      <c r="B303" t="s">
        <v>20</v>
      </c>
      <c r="C303">
        <v>15</v>
      </c>
      <c r="D303" t="s">
        <v>1</v>
      </c>
      <c r="E303" t="s">
        <v>780</v>
      </c>
      <c r="F303" t="s">
        <v>780</v>
      </c>
      <c r="G303" s="1">
        <v>43613</v>
      </c>
      <c r="H303">
        <v>4468575</v>
      </c>
      <c r="I303">
        <f t="shared" si="4"/>
        <v>4468.5749999999998</v>
      </c>
      <c r="J303" t="s">
        <v>21</v>
      </c>
      <c r="K303" t="s">
        <v>27</v>
      </c>
    </row>
    <row r="304" spans="1:11">
      <c r="A304" s="2" t="s">
        <v>1216</v>
      </c>
      <c r="B304" t="s">
        <v>20</v>
      </c>
      <c r="C304">
        <v>15</v>
      </c>
      <c r="D304" t="s">
        <v>1</v>
      </c>
      <c r="E304" t="s">
        <v>781</v>
      </c>
      <c r="F304" t="s">
        <v>781</v>
      </c>
      <c r="G304" s="1">
        <v>43614</v>
      </c>
      <c r="H304">
        <v>4470933</v>
      </c>
      <c r="I304">
        <f t="shared" si="4"/>
        <v>4470.933</v>
      </c>
      <c r="J304" t="s">
        <v>21</v>
      </c>
      <c r="K304" t="s">
        <v>27</v>
      </c>
    </row>
    <row r="305" spans="1:11">
      <c r="A305" s="2" t="s">
        <v>1216</v>
      </c>
      <c r="B305" t="s">
        <v>20</v>
      </c>
      <c r="C305">
        <v>15</v>
      </c>
      <c r="D305" t="s">
        <v>1</v>
      </c>
      <c r="E305" t="s">
        <v>782</v>
      </c>
      <c r="F305" t="s">
        <v>782</v>
      </c>
      <c r="G305" s="1">
        <v>43615</v>
      </c>
      <c r="H305">
        <v>4471227</v>
      </c>
      <c r="I305">
        <f t="shared" si="4"/>
        <v>4471.2269999999999</v>
      </c>
      <c r="J305" t="s">
        <v>21</v>
      </c>
      <c r="K305" t="s">
        <v>27</v>
      </c>
    </row>
    <row r="306" spans="1:11">
      <c r="A306" s="2" t="s">
        <v>1216</v>
      </c>
      <c r="B306" t="s">
        <v>20</v>
      </c>
      <c r="C306">
        <v>15</v>
      </c>
      <c r="D306" t="s">
        <v>1</v>
      </c>
      <c r="E306" t="s">
        <v>783</v>
      </c>
      <c r="F306" t="s">
        <v>783</v>
      </c>
      <c r="G306" s="1">
        <v>43616</v>
      </c>
      <c r="H306">
        <v>4476827</v>
      </c>
      <c r="I306">
        <f t="shared" si="4"/>
        <v>4476.8270000000002</v>
      </c>
      <c r="J306" t="s">
        <v>21</v>
      </c>
      <c r="K306" t="s">
        <v>27</v>
      </c>
    </row>
    <row r="307" spans="1:11">
      <c r="A307" s="2" t="s">
        <v>1216</v>
      </c>
      <c r="B307" t="s">
        <v>20</v>
      </c>
      <c r="C307">
        <v>15</v>
      </c>
      <c r="D307" t="s">
        <v>1</v>
      </c>
      <c r="E307" t="s">
        <v>784</v>
      </c>
      <c r="F307" t="s">
        <v>784</v>
      </c>
      <c r="G307" s="1">
        <v>43617</v>
      </c>
      <c r="H307">
        <v>4475648</v>
      </c>
      <c r="I307">
        <f t="shared" si="4"/>
        <v>4475.6480000000001</v>
      </c>
      <c r="J307" t="s">
        <v>21</v>
      </c>
      <c r="K307" t="s">
        <v>27</v>
      </c>
    </row>
    <row r="308" spans="1:11">
      <c r="A308" s="2" t="s">
        <v>1216</v>
      </c>
      <c r="B308" t="s">
        <v>20</v>
      </c>
      <c r="C308">
        <v>15</v>
      </c>
      <c r="D308" t="s">
        <v>1</v>
      </c>
      <c r="E308" t="s">
        <v>785</v>
      </c>
      <c r="F308" t="s">
        <v>785</v>
      </c>
      <c r="G308" s="1">
        <v>43618</v>
      </c>
      <c r="H308">
        <v>4476238</v>
      </c>
      <c r="I308">
        <f t="shared" si="4"/>
        <v>4476.2380000000003</v>
      </c>
      <c r="J308" t="s">
        <v>21</v>
      </c>
      <c r="K308" t="s">
        <v>27</v>
      </c>
    </row>
    <row r="309" spans="1:11">
      <c r="A309" s="2" t="s">
        <v>1216</v>
      </c>
      <c r="B309" t="s">
        <v>20</v>
      </c>
      <c r="C309">
        <v>15</v>
      </c>
      <c r="D309" t="s">
        <v>1</v>
      </c>
      <c r="E309" t="s">
        <v>786</v>
      </c>
      <c r="F309" t="s">
        <v>786</v>
      </c>
      <c r="G309" s="1">
        <v>43619</v>
      </c>
      <c r="H309">
        <v>4476532</v>
      </c>
      <c r="I309">
        <f t="shared" si="4"/>
        <v>4476.5320000000002</v>
      </c>
      <c r="J309" t="s">
        <v>21</v>
      </c>
      <c r="K309" t="s">
        <v>27</v>
      </c>
    </row>
    <row r="310" spans="1:11">
      <c r="A310" s="2" t="s">
        <v>1216</v>
      </c>
      <c r="B310" t="s">
        <v>20</v>
      </c>
      <c r="C310">
        <v>15</v>
      </c>
      <c r="D310" t="s">
        <v>1</v>
      </c>
      <c r="E310" t="s">
        <v>787</v>
      </c>
      <c r="F310" t="s">
        <v>787</v>
      </c>
      <c r="G310" s="1">
        <v>43620</v>
      </c>
      <c r="H310">
        <v>4475059</v>
      </c>
      <c r="I310">
        <f t="shared" si="4"/>
        <v>4475.0590000000002</v>
      </c>
      <c r="J310" t="s">
        <v>21</v>
      </c>
      <c r="K310" t="s">
        <v>27</v>
      </c>
    </row>
    <row r="311" spans="1:11">
      <c r="A311" s="2" t="s">
        <v>1216</v>
      </c>
      <c r="B311" t="s">
        <v>20</v>
      </c>
      <c r="C311">
        <v>15</v>
      </c>
      <c r="D311" t="s">
        <v>1</v>
      </c>
      <c r="E311" t="s">
        <v>788</v>
      </c>
      <c r="F311" t="s">
        <v>788</v>
      </c>
      <c r="G311" s="1">
        <v>43621</v>
      </c>
      <c r="H311">
        <v>4472112</v>
      </c>
      <c r="I311">
        <f t="shared" si="4"/>
        <v>4472.1120000000001</v>
      </c>
      <c r="J311" t="s">
        <v>21</v>
      </c>
      <c r="K311" t="s">
        <v>27</v>
      </c>
    </row>
    <row r="312" spans="1:11">
      <c r="A312" s="2" t="s">
        <v>1216</v>
      </c>
      <c r="B312" t="s">
        <v>20</v>
      </c>
      <c r="C312">
        <v>15</v>
      </c>
      <c r="D312" t="s">
        <v>1</v>
      </c>
      <c r="E312" t="s">
        <v>789</v>
      </c>
      <c r="F312" t="s">
        <v>789</v>
      </c>
      <c r="G312" s="1">
        <v>43622</v>
      </c>
      <c r="H312">
        <v>4470638</v>
      </c>
      <c r="I312">
        <f t="shared" si="4"/>
        <v>4470.6379999999999</v>
      </c>
      <c r="J312" t="s">
        <v>21</v>
      </c>
      <c r="K312" t="s">
        <v>27</v>
      </c>
    </row>
    <row r="313" spans="1:11">
      <c r="A313" s="2" t="s">
        <v>1216</v>
      </c>
      <c r="B313" t="s">
        <v>20</v>
      </c>
      <c r="C313">
        <v>15</v>
      </c>
      <c r="D313" t="s">
        <v>1</v>
      </c>
      <c r="E313" t="s">
        <v>790</v>
      </c>
      <c r="F313" t="s">
        <v>790</v>
      </c>
      <c r="G313" s="1">
        <v>43623</v>
      </c>
      <c r="H313">
        <v>4469754</v>
      </c>
      <c r="I313">
        <f t="shared" si="4"/>
        <v>4469.7539999999999</v>
      </c>
      <c r="J313" t="s">
        <v>21</v>
      </c>
      <c r="K313" t="s">
        <v>27</v>
      </c>
    </row>
    <row r="314" spans="1:11">
      <c r="A314" s="2" t="s">
        <v>1216</v>
      </c>
      <c r="B314" t="s">
        <v>20</v>
      </c>
      <c r="C314">
        <v>15</v>
      </c>
      <c r="D314" t="s">
        <v>1</v>
      </c>
      <c r="E314" t="s">
        <v>791</v>
      </c>
      <c r="F314" t="s">
        <v>791</v>
      </c>
      <c r="G314" s="1">
        <v>43624</v>
      </c>
      <c r="H314">
        <v>4465628</v>
      </c>
      <c r="I314">
        <f t="shared" si="4"/>
        <v>4465.6279999999997</v>
      </c>
      <c r="J314" t="s">
        <v>21</v>
      </c>
      <c r="K314" t="s">
        <v>27</v>
      </c>
    </row>
    <row r="315" spans="1:11">
      <c r="A315" s="2" t="s">
        <v>1216</v>
      </c>
      <c r="B315" t="s">
        <v>20</v>
      </c>
      <c r="C315">
        <v>15</v>
      </c>
      <c r="D315" t="s">
        <v>1</v>
      </c>
      <c r="E315" t="s">
        <v>792</v>
      </c>
      <c r="F315" t="s">
        <v>792</v>
      </c>
      <c r="G315" s="1">
        <v>43625</v>
      </c>
      <c r="H315">
        <v>4458576</v>
      </c>
      <c r="I315">
        <f t="shared" si="4"/>
        <v>4458.576</v>
      </c>
      <c r="J315" t="s">
        <v>21</v>
      </c>
      <c r="K315" t="s">
        <v>27</v>
      </c>
    </row>
    <row r="316" spans="1:11">
      <c r="A316" s="2" t="s">
        <v>1216</v>
      </c>
      <c r="B316" t="s">
        <v>20</v>
      </c>
      <c r="C316">
        <v>15</v>
      </c>
      <c r="D316" t="s">
        <v>1</v>
      </c>
      <c r="E316" t="s">
        <v>793</v>
      </c>
      <c r="F316" t="s">
        <v>793</v>
      </c>
      <c r="G316" s="1">
        <v>43626</v>
      </c>
      <c r="H316">
        <v>4456816</v>
      </c>
      <c r="I316">
        <f t="shared" si="4"/>
        <v>4456.8159999999998</v>
      </c>
      <c r="J316" t="s">
        <v>21</v>
      </c>
      <c r="K316" t="s">
        <v>27</v>
      </c>
    </row>
    <row r="317" spans="1:11">
      <c r="A317" s="2" t="s">
        <v>1216</v>
      </c>
      <c r="B317" t="s">
        <v>20</v>
      </c>
      <c r="C317">
        <v>15</v>
      </c>
      <c r="D317" t="s">
        <v>1</v>
      </c>
      <c r="E317" t="s">
        <v>794</v>
      </c>
      <c r="F317" t="s">
        <v>794</v>
      </c>
      <c r="G317" s="1">
        <v>43627</v>
      </c>
      <c r="H317">
        <v>4454469</v>
      </c>
      <c r="I317">
        <f t="shared" si="4"/>
        <v>4454.4690000000001</v>
      </c>
      <c r="J317" t="s">
        <v>21</v>
      </c>
      <c r="K317" t="s">
        <v>27</v>
      </c>
    </row>
    <row r="318" spans="1:11">
      <c r="A318" s="2" t="s">
        <v>1216</v>
      </c>
      <c r="B318" t="s">
        <v>20</v>
      </c>
      <c r="C318">
        <v>15</v>
      </c>
      <c r="D318" t="s">
        <v>1</v>
      </c>
      <c r="E318" t="s">
        <v>795</v>
      </c>
      <c r="F318" t="s">
        <v>795</v>
      </c>
      <c r="G318" s="1">
        <v>43628</v>
      </c>
      <c r="H318">
        <v>4453882</v>
      </c>
      <c r="I318">
        <f t="shared" si="4"/>
        <v>4453.8819999999996</v>
      </c>
      <c r="J318" t="s">
        <v>21</v>
      </c>
      <c r="K318" t="s">
        <v>27</v>
      </c>
    </row>
    <row r="319" spans="1:11">
      <c r="A319" s="2" t="s">
        <v>1216</v>
      </c>
      <c r="B319" t="s">
        <v>20</v>
      </c>
      <c r="C319">
        <v>15</v>
      </c>
      <c r="D319" t="s">
        <v>1</v>
      </c>
      <c r="E319" t="s">
        <v>796</v>
      </c>
      <c r="F319" t="s">
        <v>796</v>
      </c>
      <c r="G319" s="1">
        <v>43629</v>
      </c>
      <c r="H319">
        <v>4455349</v>
      </c>
      <c r="I319">
        <f t="shared" si="4"/>
        <v>4455.3490000000002</v>
      </c>
      <c r="J319" t="s">
        <v>21</v>
      </c>
      <c r="K319" t="s">
        <v>27</v>
      </c>
    </row>
    <row r="320" spans="1:11">
      <c r="A320" s="2" t="s">
        <v>1216</v>
      </c>
      <c r="B320" t="s">
        <v>20</v>
      </c>
      <c r="C320">
        <v>15</v>
      </c>
      <c r="D320" t="s">
        <v>1</v>
      </c>
      <c r="E320" t="s">
        <v>797</v>
      </c>
      <c r="F320" t="s">
        <v>797</v>
      </c>
      <c r="G320" s="1">
        <v>43630</v>
      </c>
      <c r="H320">
        <v>4451242</v>
      </c>
      <c r="I320">
        <f t="shared" si="4"/>
        <v>4451.2420000000002</v>
      </c>
      <c r="J320" t="s">
        <v>21</v>
      </c>
      <c r="K320" t="s">
        <v>27</v>
      </c>
    </row>
    <row r="321" spans="1:11">
      <c r="A321" s="2" t="s">
        <v>1216</v>
      </c>
      <c r="B321" t="s">
        <v>20</v>
      </c>
      <c r="C321">
        <v>15</v>
      </c>
      <c r="D321" t="s">
        <v>1</v>
      </c>
      <c r="E321" t="s">
        <v>798</v>
      </c>
      <c r="F321" t="s">
        <v>798</v>
      </c>
      <c r="G321" s="1">
        <v>43631</v>
      </c>
      <c r="H321">
        <v>4445668</v>
      </c>
      <c r="I321">
        <f t="shared" si="4"/>
        <v>4445.6679999999997</v>
      </c>
      <c r="J321" t="s">
        <v>21</v>
      </c>
      <c r="K321" t="s">
        <v>27</v>
      </c>
    </row>
    <row r="322" spans="1:11">
      <c r="A322" s="2" t="s">
        <v>1216</v>
      </c>
      <c r="B322" t="s">
        <v>20</v>
      </c>
      <c r="C322">
        <v>15</v>
      </c>
      <c r="D322" t="s">
        <v>1</v>
      </c>
      <c r="E322" t="s">
        <v>799</v>
      </c>
      <c r="F322" t="s">
        <v>799</v>
      </c>
      <c r="G322" s="1">
        <v>43632</v>
      </c>
      <c r="H322">
        <v>4440094</v>
      </c>
      <c r="I322">
        <f t="shared" si="4"/>
        <v>4440.0940000000001</v>
      </c>
      <c r="J322" t="s">
        <v>21</v>
      </c>
      <c r="K322" t="s">
        <v>27</v>
      </c>
    </row>
    <row r="323" spans="1:11">
      <c r="A323" s="2" t="s">
        <v>1216</v>
      </c>
      <c r="B323" t="s">
        <v>20</v>
      </c>
      <c r="C323">
        <v>15</v>
      </c>
      <c r="D323" t="s">
        <v>1</v>
      </c>
      <c r="E323" t="s">
        <v>800</v>
      </c>
      <c r="F323" t="s">
        <v>800</v>
      </c>
      <c r="G323" s="1">
        <v>43633</v>
      </c>
      <c r="H323">
        <v>4433933</v>
      </c>
      <c r="I323">
        <f t="shared" ref="I323:I367" si="5">H323/1000</f>
        <v>4433.933</v>
      </c>
      <c r="J323" t="s">
        <v>21</v>
      </c>
      <c r="K323" t="s">
        <v>27</v>
      </c>
    </row>
    <row r="324" spans="1:11">
      <c r="A324" s="2" t="s">
        <v>1216</v>
      </c>
      <c r="B324" t="s">
        <v>20</v>
      </c>
      <c r="C324">
        <v>15</v>
      </c>
      <c r="D324" t="s">
        <v>1</v>
      </c>
      <c r="E324" t="s">
        <v>801</v>
      </c>
      <c r="F324" t="s">
        <v>801</v>
      </c>
      <c r="G324" s="1">
        <v>43634</v>
      </c>
      <c r="H324">
        <v>4441267</v>
      </c>
      <c r="I324">
        <f t="shared" si="5"/>
        <v>4441.2669999999998</v>
      </c>
      <c r="J324" t="s">
        <v>21</v>
      </c>
      <c r="K324" t="s">
        <v>27</v>
      </c>
    </row>
    <row r="325" spans="1:11">
      <c r="A325" s="2" t="s">
        <v>1216</v>
      </c>
      <c r="B325" t="s">
        <v>20</v>
      </c>
      <c r="C325">
        <v>15</v>
      </c>
      <c r="D325" t="s">
        <v>1</v>
      </c>
      <c r="E325" t="s">
        <v>802</v>
      </c>
      <c r="F325" t="s">
        <v>802</v>
      </c>
      <c r="G325" s="1">
        <v>43635</v>
      </c>
      <c r="H325">
        <v>4439214</v>
      </c>
      <c r="I325">
        <f t="shared" si="5"/>
        <v>4439.2139999999999</v>
      </c>
      <c r="J325" t="s">
        <v>21</v>
      </c>
      <c r="K325" t="s">
        <v>27</v>
      </c>
    </row>
    <row r="326" spans="1:11">
      <c r="A326" s="2" t="s">
        <v>1216</v>
      </c>
      <c r="B326" t="s">
        <v>20</v>
      </c>
      <c r="C326">
        <v>15</v>
      </c>
      <c r="D326" t="s">
        <v>1</v>
      </c>
      <c r="E326" t="s">
        <v>803</v>
      </c>
      <c r="F326" t="s">
        <v>803</v>
      </c>
      <c r="G326" s="1">
        <v>43636</v>
      </c>
      <c r="H326">
        <v>4435400</v>
      </c>
      <c r="I326">
        <f t="shared" si="5"/>
        <v>4435.3999999999996</v>
      </c>
      <c r="J326" t="s">
        <v>21</v>
      </c>
      <c r="K326" t="s">
        <v>27</v>
      </c>
    </row>
    <row r="327" spans="1:11">
      <c r="A327" s="2" t="s">
        <v>1216</v>
      </c>
      <c r="B327" t="s">
        <v>20</v>
      </c>
      <c r="C327">
        <v>15</v>
      </c>
      <c r="D327" t="s">
        <v>1</v>
      </c>
      <c r="E327" t="s">
        <v>804</v>
      </c>
      <c r="F327" t="s">
        <v>804</v>
      </c>
      <c r="G327" s="1">
        <v>43637</v>
      </c>
      <c r="H327">
        <v>4426048</v>
      </c>
      <c r="I327">
        <f t="shared" si="5"/>
        <v>4426.0479999999998</v>
      </c>
      <c r="J327" t="s">
        <v>21</v>
      </c>
      <c r="K327" t="s">
        <v>27</v>
      </c>
    </row>
    <row r="328" spans="1:11">
      <c r="A328" s="2" t="s">
        <v>1216</v>
      </c>
      <c r="B328" t="s">
        <v>20</v>
      </c>
      <c r="C328">
        <v>15</v>
      </c>
      <c r="D328" t="s">
        <v>1</v>
      </c>
      <c r="E328" t="s">
        <v>805</v>
      </c>
      <c r="F328" t="s">
        <v>805</v>
      </c>
      <c r="G328" s="1">
        <v>43638</v>
      </c>
      <c r="H328">
        <v>4417286</v>
      </c>
      <c r="I328">
        <f t="shared" si="5"/>
        <v>4417.2860000000001</v>
      </c>
      <c r="J328" t="s">
        <v>21</v>
      </c>
      <c r="K328" t="s">
        <v>27</v>
      </c>
    </row>
    <row r="329" spans="1:11">
      <c r="A329" s="2" t="s">
        <v>1216</v>
      </c>
      <c r="B329" t="s">
        <v>20</v>
      </c>
      <c r="C329">
        <v>15</v>
      </c>
      <c r="D329" t="s">
        <v>1</v>
      </c>
      <c r="E329" t="s">
        <v>806</v>
      </c>
      <c r="F329" t="s">
        <v>806</v>
      </c>
      <c r="G329" s="1">
        <v>43639</v>
      </c>
      <c r="H329">
        <v>4409109</v>
      </c>
      <c r="I329">
        <f t="shared" si="5"/>
        <v>4409.1090000000004</v>
      </c>
      <c r="J329" t="s">
        <v>21</v>
      </c>
      <c r="K329" t="s">
        <v>27</v>
      </c>
    </row>
    <row r="330" spans="1:11">
      <c r="A330" s="2" t="s">
        <v>1216</v>
      </c>
      <c r="B330" t="s">
        <v>20</v>
      </c>
      <c r="C330">
        <v>15</v>
      </c>
      <c r="D330" t="s">
        <v>1</v>
      </c>
      <c r="E330" t="s">
        <v>807</v>
      </c>
      <c r="F330" t="s">
        <v>807</v>
      </c>
      <c r="G330" s="1">
        <v>43640</v>
      </c>
      <c r="H330">
        <v>4404147</v>
      </c>
      <c r="I330">
        <f t="shared" si="5"/>
        <v>4404.1469999999999</v>
      </c>
      <c r="J330" t="s">
        <v>21</v>
      </c>
      <c r="K330" t="s">
        <v>27</v>
      </c>
    </row>
    <row r="331" spans="1:11">
      <c r="A331" s="2" t="s">
        <v>1216</v>
      </c>
      <c r="B331" t="s">
        <v>20</v>
      </c>
      <c r="C331">
        <v>15</v>
      </c>
      <c r="D331" t="s">
        <v>1</v>
      </c>
      <c r="E331" t="s">
        <v>808</v>
      </c>
      <c r="F331" t="s">
        <v>808</v>
      </c>
      <c r="G331" s="1">
        <v>43641</v>
      </c>
      <c r="H331">
        <v>4398623</v>
      </c>
      <c r="I331">
        <f t="shared" si="5"/>
        <v>4398.6229999999996</v>
      </c>
      <c r="J331" t="s">
        <v>21</v>
      </c>
      <c r="K331" t="s">
        <v>27</v>
      </c>
    </row>
    <row r="332" spans="1:11">
      <c r="A332" s="2" t="s">
        <v>1216</v>
      </c>
      <c r="B332" t="s">
        <v>20</v>
      </c>
      <c r="C332">
        <v>15</v>
      </c>
      <c r="D332" t="s">
        <v>1</v>
      </c>
      <c r="E332" t="s">
        <v>809</v>
      </c>
      <c r="F332" t="s">
        <v>809</v>
      </c>
      <c r="G332" s="1">
        <v>43642</v>
      </c>
      <c r="H332">
        <v>4391356</v>
      </c>
      <c r="I332">
        <f t="shared" si="5"/>
        <v>4391.3559999999998</v>
      </c>
      <c r="J332" t="s">
        <v>21</v>
      </c>
      <c r="K332" t="s">
        <v>27</v>
      </c>
    </row>
    <row r="333" spans="1:11">
      <c r="A333" s="2" t="s">
        <v>1216</v>
      </c>
      <c r="B333" t="s">
        <v>20</v>
      </c>
      <c r="C333">
        <v>15</v>
      </c>
      <c r="D333" t="s">
        <v>1</v>
      </c>
      <c r="E333" t="s">
        <v>810</v>
      </c>
      <c r="F333" t="s">
        <v>810</v>
      </c>
      <c r="G333" s="1">
        <v>43643</v>
      </c>
      <c r="H333">
        <v>4382344</v>
      </c>
      <c r="I333">
        <f t="shared" si="5"/>
        <v>4382.3440000000001</v>
      </c>
      <c r="J333" t="s">
        <v>21</v>
      </c>
      <c r="K333" t="s">
        <v>27</v>
      </c>
    </row>
    <row r="334" spans="1:11">
      <c r="A334" s="2" t="s">
        <v>1216</v>
      </c>
      <c r="B334" t="s">
        <v>20</v>
      </c>
      <c r="C334">
        <v>15</v>
      </c>
      <c r="D334" t="s">
        <v>1</v>
      </c>
      <c r="E334" t="s">
        <v>811</v>
      </c>
      <c r="F334" t="s">
        <v>811</v>
      </c>
      <c r="G334" s="1">
        <v>43644</v>
      </c>
      <c r="H334">
        <v>4373922</v>
      </c>
      <c r="I334">
        <f t="shared" si="5"/>
        <v>4373.9219999999996</v>
      </c>
      <c r="J334" t="s">
        <v>21</v>
      </c>
      <c r="K334" t="s">
        <v>27</v>
      </c>
    </row>
    <row r="335" spans="1:11">
      <c r="A335" s="2" t="s">
        <v>1216</v>
      </c>
      <c r="B335" t="s">
        <v>20</v>
      </c>
      <c r="C335">
        <v>15</v>
      </c>
      <c r="D335" t="s">
        <v>1</v>
      </c>
      <c r="E335" t="s">
        <v>812</v>
      </c>
      <c r="F335" t="s">
        <v>812</v>
      </c>
      <c r="G335" s="1">
        <v>43645</v>
      </c>
      <c r="H335">
        <v>4365239</v>
      </c>
      <c r="I335">
        <f t="shared" si="5"/>
        <v>4365.2389999999996</v>
      </c>
      <c r="J335" t="s">
        <v>21</v>
      </c>
      <c r="K335" t="s">
        <v>27</v>
      </c>
    </row>
    <row r="336" spans="1:11">
      <c r="A336" s="2" t="s">
        <v>1216</v>
      </c>
      <c r="B336" t="s">
        <v>20</v>
      </c>
      <c r="C336">
        <v>15</v>
      </c>
      <c r="D336" t="s">
        <v>1</v>
      </c>
      <c r="E336" t="s">
        <v>813</v>
      </c>
      <c r="F336" t="s">
        <v>813</v>
      </c>
      <c r="G336" s="1">
        <v>43646</v>
      </c>
      <c r="H336">
        <v>4355399</v>
      </c>
      <c r="I336">
        <f t="shared" si="5"/>
        <v>4355.3990000000003</v>
      </c>
      <c r="J336" t="s">
        <v>21</v>
      </c>
      <c r="K336" t="s">
        <v>27</v>
      </c>
    </row>
    <row r="337" spans="1:11">
      <c r="A337" s="2" t="s">
        <v>1216</v>
      </c>
      <c r="B337" t="s">
        <v>20</v>
      </c>
      <c r="C337">
        <v>15</v>
      </c>
      <c r="D337" t="s">
        <v>1</v>
      </c>
      <c r="E337" t="s">
        <v>814</v>
      </c>
      <c r="F337" t="s">
        <v>814</v>
      </c>
      <c r="G337" s="1">
        <v>43647</v>
      </c>
      <c r="H337">
        <v>4343532</v>
      </c>
      <c r="I337">
        <f t="shared" si="5"/>
        <v>4343.5320000000002</v>
      </c>
      <c r="J337" t="s">
        <v>21</v>
      </c>
      <c r="K337" t="s">
        <v>27</v>
      </c>
    </row>
    <row r="338" spans="1:11">
      <c r="A338" s="2" t="s">
        <v>1216</v>
      </c>
      <c r="B338" t="s">
        <v>20</v>
      </c>
      <c r="C338">
        <v>15</v>
      </c>
      <c r="D338" t="s">
        <v>1</v>
      </c>
      <c r="E338" t="s">
        <v>815</v>
      </c>
      <c r="F338" t="s">
        <v>815</v>
      </c>
      <c r="G338" s="1">
        <v>43648</v>
      </c>
      <c r="H338">
        <v>4331369</v>
      </c>
      <c r="I338">
        <f t="shared" si="5"/>
        <v>4331.3689999999997</v>
      </c>
      <c r="J338" t="s">
        <v>21</v>
      </c>
      <c r="K338" t="s">
        <v>27</v>
      </c>
    </row>
    <row r="339" spans="1:11">
      <c r="A339" s="2" t="s">
        <v>1216</v>
      </c>
      <c r="B339" t="s">
        <v>20</v>
      </c>
      <c r="C339">
        <v>15</v>
      </c>
      <c r="D339" t="s">
        <v>1</v>
      </c>
      <c r="E339" t="s">
        <v>816</v>
      </c>
      <c r="F339" t="s">
        <v>816</v>
      </c>
      <c r="G339" s="1">
        <v>43649</v>
      </c>
      <c r="H339">
        <v>4320076</v>
      </c>
      <c r="I339">
        <f t="shared" si="5"/>
        <v>4320.076</v>
      </c>
      <c r="J339" t="s">
        <v>21</v>
      </c>
      <c r="K339" t="s">
        <v>27</v>
      </c>
    </row>
    <row r="340" spans="1:11">
      <c r="A340" s="2" t="s">
        <v>1216</v>
      </c>
      <c r="B340" t="s">
        <v>20</v>
      </c>
      <c r="C340">
        <v>15</v>
      </c>
      <c r="D340" t="s">
        <v>1</v>
      </c>
      <c r="E340" t="s">
        <v>817</v>
      </c>
      <c r="F340" t="s">
        <v>817</v>
      </c>
      <c r="G340" s="1">
        <v>43650</v>
      </c>
      <c r="H340">
        <v>4310841</v>
      </c>
      <c r="I340">
        <f t="shared" si="5"/>
        <v>4310.8410000000003</v>
      </c>
      <c r="J340" t="s">
        <v>21</v>
      </c>
      <c r="K340" t="s">
        <v>27</v>
      </c>
    </row>
    <row r="341" spans="1:11">
      <c r="A341" s="2" t="s">
        <v>1216</v>
      </c>
      <c r="B341" t="s">
        <v>20</v>
      </c>
      <c r="C341">
        <v>15</v>
      </c>
      <c r="D341" t="s">
        <v>1</v>
      </c>
      <c r="E341" t="s">
        <v>818</v>
      </c>
      <c r="F341" t="s">
        <v>818</v>
      </c>
      <c r="G341" s="1">
        <v>43651</v>
      </c>
      <c r="H341">
        <v>4301329</v>
      </c>
      <c r="I341">
        <f t="shared" si="5"/>
        <v>4301.3289999999997</v>
      </c>
      <c r="J341" t="s">
        <v>21</v>
      </c>
      <c r="K341" t="s">
        <v>27</v>
      </c>
    </row>
    <row r="342" spans="1:11">
      <c r="A342" s="2" t="s">
        <v>1216</v>
      </c>
      <c r="B342" t="s">
        <v>20</v>
      </c>
      <c r="C342">
        <v>15</v>
      </c>
      <c r="D342" t="s">
        <v>1</v>
      </c>
      <c r="E342" t="s">
        <v>819</v>
      </c>
      <c r="F342" t="s">
        <v>819</v>
      </c>
      <c r="G342" s="1">
        <v>43652</v>
      </c>
      <c r="H342">
        <v>4289799</v>
      </c>
      <c r="I342">
        <f t="shared" si="5"/>
        <v>4289.799</v>
      </c>
      <c r="J342" t="s">
        <v>21</v>
      </c>
      <c r="K342" t="s">
        <v>27</v>
      </c>
    </row>
    <row r="343" spans="1:11">
      <c r="A343" s="2" t="s">
        <v>1216</v>
      </c>
      <c r="B343" t="s">
        <v>20</v>
      </c>
      <c r="C343">
        <v>15</v>
      </c>
      <c r="D343" t="s">
        <v>1</v>
      </c>
      <c r="E343" t="s">
        <v>820</v>
      </c>
      <c r="F343" t="s">
        <v>820</v>
      </c>
      <c r="G343" s="1">
        <v>43653</v>
      </c>
      <c r="H343">
        <v>4280612</v>
      </c>
      <c r="I343">
        <f t="shared" si="5"/>
        <v>4280.6120000000001</v>
      </c>
      <c r="J343" t="s">
        <v>21</v>
      </c>
      <c r="K343" t="s">
        <v>27</v>
      </c>
    </row>
    <row r="344" spans="1:11">
      <c r="A344" s="2" t="s">
        <v>1216</v>
      </c>
      <c r="B344" t="s">
        <v>20</v>
      </c>
      <c r="C344">
        <v>15</v>
      </c>
      <c r="D344" t="s">
        <v>1</v>
      </c>
      <c r="E344" t="s">
        <v>821</v>
      </c>
      <c r="F344" t="s">
        <v>821</v>
      </c>
      <c r="G344" s="1">
        <v>43654</v>
      </c>
      <c r="H344">
        <v>4272290</v>
      </c>
      <c r="I344">
        <f t="shared" si="5"/>
        <v>4272.29</v>
      </c>
      <c r="J344" t="s">
        <v>21</v>
      </c>
      <c r="K344" t="s">
        <v>27</v>
      </c>
    </row>
    <row r="345" spans="1:11">
      <c r="A345" s="2" t="s">
        <v>1216</v>
      </c>
      <c r="B345" t="s">
        <v>20</v>
      </c>
      <c r="C345">
        <v>15</v>
      </c>
      <c r="D345" t="s">
        <v>1</v>
      </c>
      <c r="E345" t="s">
        <v>822</v>
      </c>
      <c r="F345" t="s">
        <v>822</v>
      </c>
      <c r="G345" s="1">
        <v>43655</v>
      </c>
      <c r="H345">
        <v>4259381</v>
      </c>
      <c r="I345">
        <f t="shared" si="5"/>
        <v>4259.3810000000003</v>
      </c>
      <c r="J345" t="s">
        <v>21</v>
      </c>
      <c r="K345" t="s">
        <v>27</v>
      </c>
    </row>
    <row r="346" spans="1:11">
      <c r="A346" s="2" t="s">
        <v>1216</v>
      </c>
      <c r="B346" t="s">
        <v>20</v>
      </c>
      <c r="C346">
        <v>15</v>
      </c>
      <c r="D346" t="s">
        <v>1</v>
      </c>
      <c r="E346" t="s">
        <v>823</v>
      </c>
      <c r="F346" t="s">
        <v>823</v>
      </c>
      <c r="G346" s="1">
        <v>43656</v>
      </c>
      <c r="H346">
        <v>4250529</v>
      </c>
      <c r="I346">
        <f t="shared" si="5"/>
        <v>4250.5290000000005</v>
      </c>
      <c r="J346" t="s">
        <v>21</v>
      </c>
      <c r="K346" t="s">
        <v>27</v>
      </c>
    </row>
    <row r="347" spans="1:11">
      <c r="A347" s="2" t="s">
        <v>1216</v>
      </c>
      <c r="B347" t="s">
        <v>20</v>
      </c>
      <c r="C347">
        <v>15</v>
      </c>
      <c r="D347" t="s">
        <v>1</v>
      </c>
      <c r="E347" t="s">
        <v>824</v>
      </c>
      <c r="F347" t="s">
        <v>824</v>
      </c>
      <c r="G347" s="1">
        <v>43657</v>
      </c>
      <c r="H347">
        <v>4239964</v>
      </c>
      <c r="I347">
        <f t="shared" si="5"/>
        <v>4239.9639999999999</v>
      </c>
      <c r="J347" t="s">
        <v>21</v>
      </c>
      <c r="K347" t="s">
        <v>27</v>
      </c>
    </row>
    <row r="348" spans="1:11">
      <c r="A348" s="2" t="s">
        <v>1216</v>
      </c>
      <c r="B348" t="s">
        <v>20</v>
      </c>
      <c r="C348">
        <v>15</v>
      </c>
      <c r="D348" t="s">
        <v>1</v>
      </c>
      <c r="E348" t="s">
        <v>825</v>
      </c>
      <c r="F348" t="s">
        <v>825</v>
      </c>
      <c r="G348" s="1">
        <v>43658</v>
      </c>
      <c r="H348">
        <v>4229977</v>
      </c>
      <c r="I348">
        <f t="shared" si="5"/>
        <v>4229.9769999999999</v>
      </c>
      <c r="J348" t="s">
        <v>21</v>
      </c>
      <c r="K348" t="s">
        <v>27</v>
      </c>
    </row>
    <row r="349" spans="1:11">
      <c r="A349" s="2" t="s">
        <v>1216</v>
      </c>
      <c r="B349" t="s">
        <v>20</v>
      </c>
      <c r="C349">
        <v>15</v>
      </c>
      <c r="D349" t="s">
        <v>1</v>
      </c>
      <c r="E349" t="s">
        <v>826</v>
      </c>
      <c r="F349" t="s">
        <v>826</v>
      </c>
      <c r="G349" s="1">
        <v>43659</v>
      </c>
      <c r="H349">
        <v>4219743</v>
      </c>
      <c r="I349">
        <f t="shared" si="5"/>
        <v>4219.7430000000004</v>
      </c>
      <c r="J349" t="s">
        <v>21</v>
      </c>
      <c r="K349" t="s">
        <v>27</v>
      </c>
    </row>
    <row r="350" spans="1:11">
      <c r="A350" s="2" t="s">
        <v>1216</v>
      </c>
      <c r="B350" t="s">
        <v>20</v>
      </c>
      <c r="C350">
        <v>15</v>
      </c>
      <c r="D350" t="s">
        <v>1</v>
      </c>
      <c r="E350" t="s">
        <v>827</v>
      </c>
      <c r="F350" t="s">
        <v>827</v>
      </c>
      <c r="G350" s="1">
        <v>43660</v>
      </c>
      <c r="H350">
        <v>4209224</v>
      </c>
      <c r="I350">
        <f t="shared" si="5"/>
        <v>4209.2240000000002</v>
      </c>
      <c r="J350" t="s">
        <v>21</v>
      </c>
      <c r="K350" t="s">
        <v>27</v>
      </c>
    </row>
    <row r="351" spans="1:11">
      <c r="A351" s="2" t="s">
        <v>1216</v>
      </c>
      <c r="B351" t="s">
        <v>20</v>
      </c>
      <c r="C351">
        <v>15</v>
      </c>
      <c r="D351" t="s">
        <v>1</v>
      </c>
      <c r="E351" t="s">
        <v>828</v>
      </c>
      <c r="F351" t="s">
        <v>828</v>
      </c>
      <c r="G351" s="1">
        <v>43661</v>
      </c>
      <c r="H351">
        <v>4199010</v>
      </c>
      <c r="I351">
        <f t="shared" si="5"/>
        <v>4199.01</v>
      </c>
      <c r="J351" t="s">
        <v>21</v>
      </c>
      <c r="K351" t="s">
        <v>27</v>
      </c>
    </row>
    <row r="352" spans="1:11">
      <c r="A352" s="2" t="s">
        <v>1216</v>
      </c>
      <c r="B352" t="s">
        <v>20</v>
      </c>
      <c r="C352">
        <v>15</v>
      </c>
      <c r="D352" t="s">
        <v>1</v>
      </c>
      <c r="E352" t="s">
        <v>829</v>
      </c>
      <c r="F352" t="s">
        <v>829</v>
      </c>
      <c r="G352" s="1">
        <v>43662</v>
      </c>
      <c r="H352">
        <v>4188542</v>
      </c>
      <c r="I352">
        <f t="shared" si="5"/>
        <v>4188.5420000000004</v>
      </c>
      <c r="J352" t="s">
        <v>21</v>
      </c>
      <c r="K352" t="s">
        <v>27</v>
      </c>
    </row>
    <row r="353" spans="1:11">
      <c r="A353" s="2" t="s">
        <v>1216</v>
      </c>
      <c r="B353" t="s">
        <v>20</v>
      </c>
      <c r="C353">
        <v>15</v>
      </c>
      <c r="D353" t="s">
        <v>1</v>
      </c>
      <c r="E353" t="s">
        <v>830</v>
      </c>
      <c r="F353" t="s">
        <v>830</v>
      </c>
      <c r="G353" s="1">
        <v>43663</v>
      </c>
      <c r="H353">
        <v>4179205</v>
      </c>
      <c r="I353">
        <f t="shared" si="5"/>
        <v>4179.2049999999999</v>
      </c>
      <c r="J353" t="s">
        <v>21</v>
      </c>
      <c r="K353" t="s">
        <v>27</v>
      </c>
    </row>
    <row r="354" spans="1:11">
      <c r="A354" s="2" t="s">
        <v>1216</v>
      </c>
      <c r="B354" t="s">
        <v>20</v>
      </c>
      <c r="C354">
        <v>15</v>
      </c>
      <c r="D354" t="s">
        <v>1</v>
      </c>
      <c r="E354" t="s">
        <v>831</v>
      </c>
      <c r="F354" t="s">
        <v>831</v>
      </c>
      <c r="G354" s="1">
        <v>43664</v>
      </c>
      <c r="H354">
        <v>4170456</v>
      </c>
      <c r="I354">
        <f t="shared" si="5"/>
        <v>4170.4560000000001</v>
      </c>
      <c r="J354" t="s">
        <v>21</v>
      </c>
      <c r="K354" t="s">
        <v>27</v>
      </c>
    </row>
    <row r="355" spans="1:11">
      <c r="A355" s="2" t="s">
        <v>1216</v>
      </c>
      <c r="B355" t="s">
        <v>20</v>
      </c>
      <c r="C355">
        <v>15</v>
      </c>
      <c r="D355" t="s">
        <v>1</v>
      </c>
      <c r="E355" t="s">
        <v>832</v>
      </c>
      <c r="F355" t="s">
        <v>832</v>
      </c>
      <c r="G355" s="1">
        <v>43665</v>
      </c>
      <c r="H355">
        <v>4159755</v>
      </c>
      <c r="I355">
        <f t="shared" si="5"/>
        <v>4159.7550000000001</v>
      </c>
      <c r="J355" t="s">
        <v>21</v>
      </c>
      <c r="K355" t="s">
        <v>27</v>
      </c>
    </row>
    <row r="356" spans="1:11">
      <c r="A356" s="2" t="s">
        <v>1216</v>
      </c>
      <c r="B356" t="s">
        <v>20</v>
      </c>
      <c r="C356">
        <v>15</v>
      </c>
      <c r="D356" t="s">
        <v>1</v>
      </c>
      <c r="E356" t="s">
        <v>833</v>
      </c>
      <c r="F356" t="s">
        <v>833</v>
      </c>
      <c r="G356" s="1">
        <v>43666</v>
      </c>
      <c r="H356">
        <v>4148492</v>
      </c>
      <c r="I356">
        <f t="shared" si="5"/>
        <v>4148.4920000000002</v>
      </c>
      <c r="J356" t="s">
        <v>21</v>
      </c>
      <c r="K356" t="s">
        <v>27</v>
      </c>
    </row>
    <row r="357" spans="1:11">
      <c r="A357" s="2" t="s">
        <v>1216</v>
      </c>
      <c r="B357" t="s">
        <v>20</v>
      </c>
      <c r="C357">
        <v>15</v>
      </c>
      <c r="D357" t="s">
        <v>1</v>
      </c>
      <c r="E357" t="s">
        <v>834</v>
      </c>
      <c r="F357" t="s">
        <v>834</v>
      </c>
      <c r="G357" s="1">
        <v>43667</v>
      </c>
      <c r="H357">
        <v>4133348</v>
      </c>
      <c r="I357">
        <f t="shared" si="5"/>
        <v>4133.348</v>
      </c>
      <c r="J357" t="s">
        <v>21</v>
      </c>
      <c r="K357" t="s">
        <v>27</v>
      </c>
    </row>
    <row r="358" spans="1:11">
      <c r="A358" s="2" t="s">
        <v>1216</v>
      </c>
      <c r="B358" t="s">
        <v>20</v>
      </c>
      <c r="C358">
        <v>15</v>
      </c>
      <c r="D358" t="s">
        <v>1</v>
      </c>
      <c r="E358" t="s">
        <v>835</v>
      </c>
      <c r="F358" t="s">
        <v>835</v>
      </c>
      <c r="G358" s="1">
        <v>43668</v>
      </c>
      <c r="H358">
        <v>4121576</v>
      </c>
      <c r="I358">
        <f t="shared" si="5"/>
        <v>4121.576</v>
      </c>
      <c r="J358" t="s">
        <v>21</v>
      </c>
      <c r="K358" t="s">
        <v>27</v>
      </c>
    </row>
    <row r="359" spans="1:11">
      <c r="A359" s="2" t="s">
        <v>1216</v>
      </c>
      <c r="B359" t="s">
        <v>20</v>
      </c>
      <c r="C359">
        <v>15</v>
      </c>
      <c r="D359" t="s">
        <v>1</v>
      </c>
      <c r="E359" t="s">
        <v>836</v>
      </c>
      <c r="F359" t="s">
        <v>836</v>
      </c>
      <c r="G359" s="1">
        <v>43669</v>
      </c>
      <c r="H359">
        <v>4111240</v>
      </c>
      <c r="I359">
        <f t="shared" si="5"/>
        <v>4111.24</v>
      </c>
      <c r="J359" t="s">
        <v>21</v>
      </c>
      <c r="K359" t="s">
        <v>27</v>
      </c>
    </row>
    <row r="360" spans="1:11">
      <c r="A360" s="2" t="s">
        <v>1216</v>
      </c>
      <c r="B360" t="s">
        <v>20</v>
      </c>
      <c r="C360">
        <v>15</v>
      </c>
      <c r="D360" t="s">
        <v>1</v>
      </c>
      <c r="E360" t="s">
        <v>837</v>
      </c>
      <c r="F360" t="s">
        <v>837</v>
      </c>
      <c r="G360" s="1">
        <v>43670</v>
      </c>
      <c r="H360">
        <v>4100081</v>
      </c>
      <c r="I360">
        <f t="shared" si="5"/>
        <v>4100.0810000000001</v>
      </c>
      <c r="J360" t="s">
        <v>21</v>
      </c>
      <c r="K360" t="s">
        <v>27</v>
      </c>
    </row>
    <row r="361" spans="1:11">
      <c r="A361" s="2" t="s">
        <v>1216</v>
      </c>
      <c r="B361" t="s">
        <v>20</v>
      </c>
      <c r="C361">
        <v>15</v>
      </c>
      <c r="D361" t="s">
        <v>1</v>
      </c>
      <c r="E361" t="s">
        <v>838</v>
      </c>
      <c r="F361" t="s">
        <v>838</v>
      </c>
      <c r="G361" s="1">
        <v>43671</v>
      </c>
      <c r="H361">
        <v>4086987</v>
      </c>
      <c r="I361">
        <f t="shared" si="5"/>
        <v>4086.9870000000001</v>
      </c>
      <c r="J361" t="s">
        <v>21</v>
      </c>
      <c r="K361" t="s">
        <v>27</v>
      </c>
    </row>
    <row r="362" spans="1:11">
      <c r="A362" s="2" t="s">
        <v>1216</v>
      </c>
      <c r="B362" t="s">
        <v>20</v>
      </c>
      <c r="C362">
        <v>15</v>
      </c>
      <c r="D362" t="s">
        <v>1</v>
      </c>
      <c r="E362" t="s">
        <v>839</v>
      </c>
      <c r="F362" t="s">
        <v>839</v>
      </c>
      <c r="G362" s="1">
        <v>43672</v>
      </c>
      <c r="H362">
        <v>4075880</v>
      </c>
      <c r="I362">
        <f t="shared" si="5"/>
        <v>4075.88</v>
      </c>
      <c r="J362" t="s">
        <v>21</v>
      </c>
      <c r="K362" t="s">
        <v>27</v>
      </c>
    </row>
    <row r="363" spans="1:11">
      <c r="A363" s="2" t="s">
        <v>1216</v>
      </c>
      <c r="B363" t="s">
        <v>20</v>
      </c>
      <c r="C363">
        <v>15</v>
      </c>
      <c r="D363" t="s">
        <v>1</v>
      </c>
      <c r="E363" t="s">
        <v>840</v>
      </c>
      <c r="F363" t="s">
        <v>840</v>
      </c>
      <c r="G363" s="1">
        <v>43673</v>
      </c>
      <c r="H363">
        <v>4066995</v>
      </c>
      <c r="I363">
        <f t="shared" si="5"/>
        <v>4066.9949999999999</v>
      </c>
      <c r="J363" t="s">
        <v>21</v>
      </c>
      <c r="K363" t="s">
        <v>27</v>
      </c>
    </row>
    <row r="364" spans="1:11">
      <c r="A364" s="2" t="s">
        <v>1216</v>
      </c>
      <c r="B364" t="s">
        <v>20</v>
      </c>
      <c r="C364">
        <v>15</v>
      </c>
      <c r="D364" t="s">
        <v>1</v>
      </c>
      <c r="E364" t="s">
        <v>841</v>
      </c>
      <c r="F364" t="s">
        <v>841</v>
      </c>
      <c r="G364" s="1">
        <v>43674</v>
      </c>
      <c r="H364">
        <v>4055094</v>
      </c>
      <c r="I364">
        <f t="shared" si="5"/>
        <v>4055.0940000000001</v>
      </c>
      <c r="J364" t="s">
        <v>21</v>
      </c>
      <c r="K364" t="s">
        <v>27</v>
      </c>
    </row>
    <row r="365" spans="1:11">
      <c r="A365" s="2" t="s">
        <v>1216</v>
      </c>
      <c r="B365" t="s">
        <v>20</v>
      </c>
      <c r="C365">
        <v>15</v>
      </c>
      <c r="D365" t="s">
        <v>1</v>
      </c>
      <c r="E365" t="s">
        <v>842</v>
      </c>
      <c r="F365" t="s">
        <v>842</v>
      </c>
      <c r="G365" s="1">
        <v>43675</v>
      </c>
      <c r="H365">
        <v>4044316</v>
      </c>
      <c r="I365">
        <f t="shared" si="5"/>
        <v>4044.3159999999998</v>
      </c>
      <c r="J365" t="s">
        <v>21</v>
      </c>
      <c r="K365" t="s">
        <v>27</v>
      </c>
    </row>
    <row r="366" spans="1:11">
      <c r="A366" s="2" t="s">
        <v>1216</v>
      </c>
      <c r="B366" t="s">
        <v>20</v>
      </c>
      <c r="C366">
        <v>15</v>
      </c>
      <c r="D366" t="s">
        <v>1</v>
      </c>
      <c r="E366" t="s">
        <v>843</v>
      </c>
      <c r="F366" t="s">
        <v>843</v>
      </c>
      <c r="G366" s="1">
        <v>43676</v>
      </c>
      <c r="H366">
        <v>4032448</v>
      </c>
      <c r="I366">
        <f t="shared" si="5"/>
        <v>4032.4479999999999</v>
      </c>
      <c r="J366" t="s">
        <v>21</v>
      </c>
      <c r="K366" t="s">
        <v>27</v>
      </c>
    </row>
    <row r="367" spans="1:11">
      <c r="A367" s="2" t="s">
        <v>1216</v>
      </c>
      <c r="B367" t="s">
        <v>20</v>
      </c>
      <c r="C367">
        <v>15</v>
      </c>
      <c r="D367" t="s">
        <v>1</v>
      </c>
      <c r="E367" t="s">
        <v>25</v>
      </c>
      <c r="F367" t="s">
        <v>25</v>
      </c>
      <c r="G367" s="1">
        <v>43677</v>
      </c>
      <c r="H367">
        <v>4024471</v>
      </c>
      <c r="I367">
        <f t="shared" si="5"/>
        <v>4024.471</v>
      </c>
      <c r="J367" t="s">
        <v>21</v>
      </c>
      <c r="K367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0"/>
  <sheetViews>
    <sheetView workbookViewId="0">
      <selection activeCell="B15" sqref="B15"/>
    </sheetView>
  </sheetViews>
  <sheetFormatPr defaultRowHeight="15"/>
  <cols>
    <col min="1" max="1" width="10.7109375" bestFit="1" customWidth="1"/>
    <col min="2" max="2" width="9.7109375" bestFit="1" customWidth="1"/>
    <col min="3" max="3" width="15.42578125" bestFit="1" customWidth="1"/>
  </cols>
  <sheetData>
    <row r="1" spans="1:3">
      <c r="A1" s="4" t="s">
        <v>29</v>
      </c>
      <c r="B1" t="s">
        <v>8</v>
      </c>
      <c r="C1" t="s">
        <v>8</v>
      </c>
    </row>
    <row r="2" spans="1:3">
      <c r="A2" s="4" t="s">
        <v>30</v>
      </c>
      <c r="B2" t="s">
        <v>0</v>
      </c>
      <c r="C2" t="s">
        <v>477</v>
      </c>
    </row>
    <row r="3" spans="1:3">
      <c r="A3" s="4" t="s">
        <v>31</v>
      </c>
      <c r="B3" t="s">
        <v>1</v>
      </c>
      <c r="C3" t="s">
        <v>478</v>
      </c>
    </row>
    <row r="4" spans="1:3">
      <c r="A4" s="5" t="s">
        <v>32</v>
      </c>
    </row>
    <row r="5" spans="1:3">
      <c r="A5" s="4" t="s">
        <v>33</v>
      </c>
      <c r="B5" t="s">
        <v>7</v>
      </c>
      <c r="C5" t="s">
        <v>7</v>
      </c>
    </row>
    <row r="6" spans="1:3">
      <c r="A6" s="4" t="s">
        <v>34</v>
      </c>
      <c r="B6" t="s">
        <v>9</v>
      </c>
      <c r="C6" t="s">
        <v>9</v>
      </c>
    </row>
    <row r="7" spans="1:3">
      <c r="A7" s="4" t="s">
        <v>35</v>
      </c>
      <c r="B7" s="1">
        <v>43677</v>
      </c>
      <c r="C7" s="1">
        <v>43677</v>
      </c>
    </row>
    <row r="8" spans="1:3">
      <c r="A8" s="4" t="s">
        <v>36</v>
      </c>
      <c r="B8">
        <v>2400</v>
      </c>
      <c r="C8">
        <v>2400</v>
      </c>
    </row>
    <row r="9" spans="1:3">
      <c r="A9" s="4" t="s">
        <v>37</v>
      </c>
      <c r="B9" s="1">
        <v>43677</v>
      </c>
      <c r="C9" s="1">
        <v>43677</v>
      </c>
    </row>
    <row r="10" spans="1:3">
      <c r="A10" s="4" t="s">
        <v>38</v>
      </c>
      <c r="B10">
        <v>2400</v>
      </c>
      <c r="C10">
        <v>2400</v>
      </c>
    </row>
    <row r="11" spans="1:3">
      <c r="A11" s="4" t="s">
        <v>39</v>
      </c>
      <c r="B11" t="s">
        <v>3</v>
      </c>
      <c r="C11" t="s">
        <v>10</v>
      </c>
    </row>
    <row r="12" spans="1:3">
      <c r="A12" s="4" t="s">
        <v>40</v>
      </c>
      <c r="B12" t="s">
        <v>6</v>
      </c>
      <c r="C12" t="s">
        <v>2</v>
      </c>
    </row>
    <row r="13" spans="1:3">
      <c r="A13" s="1">
        <v>43677</v>
      </c>
      <c r="B13">
        <v>3107.018</v>
      </c>
      <c r="C13">
        <v>7500</v>
      </c>
    </row>
    <row r="14" spans="1:3">
      <c r="A14" s="1">
        <v>43678</v>
      </c>
    </row>
    <row r="15" spans="1:3">
      <c r="A15" s="1">
        <v>43679</v>
      </c>
    </row>
    <row r="16" spans="1:3">
      <c r="A16" s="1">
        <v>43680</v>
      </c>
    </row>
    <row r="17" spans="1:1">
      <c r="A17" s="1">
        <v>43681</v>
      </c>
    </row>
    <row r="18" spans="1:1">
      <c r="A18" s="1">
        <v>43682</v>
      </c>
    </row>
    <row r="19" spans="1:1">
      <c r="A19" s="1">
        <v>43683</v>
      </c>
    </row>
    <row r="20" spans="1:1">
      <c r="A20" s="1">
        <v>43684</v>
      </c>
    </row>
    <row r="21" spans="1:1">
      <c r="A21" s="1">
        <v>43685</v>
      </c>
    </row>
    <row r="22" spans="1:1">
      <c r="A22" s="1">
        <v>43686</v>
      </c>
    </row>
    <row r="23" spans="1:1">
      <c r="A23" s="1">
        <v>43687</v>
      </c>
    </row>
    <row r="24" spans="1:1">
      <c r="A24" s="1">
        <v>43688</v>
      </c>
    </row>
    <row r="25" spans="1:1">
      <c r="A25" s="1">
        <v>43689</v>
      </c>
    </row>
    <row r="26" spans="1:1">
      <c r="A26" s="1">
        <v>43690</v>
      </c>
    </row>
    <row r="27" spans="1:1">
      <c r="A27" s="1">
        <v>43691</v>
      </c>
    </row>
    <row r="28" spans="1:1">
      <c r="A28" s="1">
        <v>43692</v>
      </c>
    </row>
    <row r="29" spans="1:1">
      <c r="A29" s="1">
        <v>43693</v>
      </c>
    </row>
    <row r="30" spans="1:1">
      <c r="A30" s="1">
        <v>43694</v>
      </c>
    </row>
    <row r="31" spans="1:1">
      <c r="A31" s="1">
        <v>43695</v>
      </c>
    </row>
    <row r="32" spans="1:1">
      <c r="A32" s="1">
        <v>43696</v>
      </c>
    </row>
    <row r="33" spans="1:1">
      <c r="A33" s="1">
        <v>43697</v>
      </c>
    </row>
    <row r="34" spans="1:1">
      <c r="A34" s="1">
        <v>43698</v>
      </c>
    </row>
    <row r="35" spans="1:1">
      <c r="A35" s="1">
        <v>43699</v>
      </c>
    </row>
    <row r="36" spans="1:1">
      <c r="A36" s="1">
        <v>43700</v>
      </c>
    </row>
    <row r="37" spans="1:1">
      <c r="A37" s="1">
        <v>43701</v>
      </c>
    </row>
    <row r="38" spans="1:1">
      <c r="A38" s="1">
        <v>43702</v>
      </c>
    </row>
    <row r="39" spans="1:1">
      <c r="A39" s="1">
        <v>43703</v>
      </c>
    </row>
    <row r="40" spans="1:1">
      <c r="A40" s="1">
        <v>43704</v>
      </c>
    </row>
    <row r="41" spans="1:1">
      <c r="A41" s="1">
        <v>43705</v>
      </c>
    </row>
    <row r="42" spans="1:1">
      <c r="A42" s="1">
        <v>43706</v>
      </c>
    </row>
    <row r="43" spans="1:1">
      <c r="A43" s="1">
        <v>43707</v>
      </c>
    </row>
    <row r="44" spans="1:1">
      <c r="A44" s="1">
        <v>43708</v>
      </c>
    </row>
    <row r="45" spans="1:1">
      <c r="A45" s="1">
        <v>43709</v>
      </c>
    </row>
    <row r="46" spans="1:1">
      <c r="A46" s="1">
        <v>43710</v>
      </c>
    </row>
    <row r="47" spans="1:1">
      <c r="A47" s="1">
        <v>43711</v>
      </c>
    </row>
    <row r="48" spans="1:1">
      <c r="A48" s="1">
        <v>43712</v>
      </c>
    </row>
    <row r="49" spans="1:1">
      <c r="A49" s="1">
        <v>43713</v>
      </c>
    </row>
    <row r="50" spans="1:1">
      <c r="A50" s="1">
        <v>43714</v>
      </c>
    </row>
    <row r="51" spans="1:1">
      <c r="A51" s="1">
        <v>43715</v>
      </c>
    </row>
    <row r="52" spans="1:1">
      <c r="A52" s="1">
        <v>43716</v>
      </c>
    </row>
    <row r="53" spans="1:1">
      <c r="A53" s="1">
        <v>43717</v>
      </c>
    </row>
    <row r="54" spans="1:1">
      <c r="A54" s="1">
        <v>43718</v>
      </c>
    </row>
    <row r="55" spans="1:1">
      <c r="A55" s="1">
        <v>43719</v>
      </c>
    </row>
    <row r="56" spans="1:1">
      <c r="A56" s="1">
        <v>43720</v>
      </c>
    </row>
    <row r="57" spans="1:1">
      <c r="A57" s="1">
        <v>43721</v>
      </c>
    </row>
    <row r="58" spans="1:1">
      <c r="A58" s="1">
        <v>43722</v>
      </c>
    </row>
    <row r="59" spans="1:1">
      <c r="A59" s="1">
        <v>43723</v>
      </c>
    </row>
    <row r="60" spans="1:1">
      <c r="A60" s="1">
        <v>43724</v>
      </c>
    </row>
    <row r="61" spans="1:1">
      <c r="A61" s="1">
        <v>43725</v>
      </c>
    </row>
    <row r="62" spans="1:1">
      <c r="A62" s="1">
        <v>43726</v>
      </c>
    </row>
    <row r="63" spans="1:1">
      <c r="A63" s="1">
        <v>43727</v>
      </c>
    </row>
    <row r="64" spans="1:1">
      <c r="A64" s="1">
        <v>43728</v>
      </c>
    </row>
    <row r="65" spans="1:1">
      <c r="A65" s="1">
        <v>43729</v>
      </c>
    </row>
    <row r="66" spans="1:1">
      <c r="A66" s="1">
        <v>43730</v>
      </c>
    </row>
    <row r="67" spans="1:1">
      <c r="A67" s="1">
        <v>43731</v>
      </c>
    </row>
    <row r="68" spans="1:1">
      <c r="A68" s="1">
        <v>43732</v>
      </c>
    </row>
    <row r="69" spans="1:1">
      <c r="A69" s="1">
        <v>43733</v>
      </c>
    </row>
    <row r="70" spans="1:1">
      <c r="A70" s="1">
        <v>43734</v>
      </c>
    </row>
    <row r="71" spans="1:1">
      <c r="A71" s="1">
        <v>43735</v>
      </c>
    </row>
    <row r="72" spans="1:1">
      <c r="A72" s="1">
        <v>43736</v>
      </c>
    </row>
    <row r="73" spans="1:1">
      <c r="A73" s="1">
        <v>43737</v>
      </c>
    </row>
    <row r="74" spans="1:1">
      <c r="A74" s="1">
        <v>43738</v>
      </c>
    </row>
    <row r="75" spans="1:1">
      <c r="A75" s="1">
        <v>43739</v>
      </c>
    </row>
    <row r="76" spans="1:1">
      <c r="A76" s="1">
        <v>43740</v>
      </c>
    </row>
    <row r="77" spans="1:1">
      <c r="A77" s="1">
        <v>43741</v>
      </c>
    </row>
    <row r="78" spans="1:1">
      <c r="A78" s="1">
        <v>43742</v>
      </c>
    </row>
    <row r="79" spans="1:1">
      <c r="A79" s="1">
        <v>43743</v>
      </c>
    </row>
    <row r="80" spans="1:1">
      <c r="A80" s="1">
        <v>43744</v>
      </c>
    </row>
    <row r="81" spans="1:1">
      <c r="A81" s="1">
        <v>43745</v>
      </c>
    </row>
    <row r="82" spans="1:1">
      <c r="A82" s="1">
        <v>43746</v>
      </c>
    </row>
    <row r="83" spans="1:1">
      <c r="A83" s="1">
        <v>43747</v>
      </c>
    </row>
    <row r="84" spans="1:1">
      <c r="A84" s="1">
        <v>43748</v>
      </c>
    </row>
    <row r="85" spans="1:1">
      <c r="A85" s="1">
        <v>43749</v>
      </c>
    </row>
    <row r="86" spans="1:1">
      <c r="A86" s="1">
        <v>43750</v>
      </c>
    </row>
    <row r="87" spans="1:1">
      <c r="A87" s="1">
        <v>43751</v>
      </c>
    </row>
    <row r="88" spans="1:1">
      <c r="A88" s="1">
        <v>43752</v>
      </c>
    </row>
    <row r="89" spans="1:1">
      <c r="A89" s="1">
        <v>43753</v>
      </c>
    </row>
    <row r="90" spans="1:1">
      <c r="A90" s="1">
        <v>43754</v>
      </c>
    </row>
    <row r="91" spans="1:1">
      <c r="A91" s="1">
        <v>43755</v>
      </c>
    </row>
    <row r="92" spans="1:1">
      <c r="A92" s="1">
        <v>43756</v>
      </c>
    </row>
    <row r="93" spans="1:1">
      <c r="A93" s="1">
        <v>43757</v>
      </c>
    </row>
    <row r="94" spans="1:1">
      <c r="A94" s="1">
        <v>43758</v>
      </c>
    </row>
    <row r="95" spans="1:1">
      <c r="A95" s="1">
        <v>43759</v>
      </c>
    </row>
    <row r="96" spans="1:1">
      <c r="A96" s="1">
        <v>43760</v>
      </c>
    </row>
    <row r="97" spans="1:1">
      <c r="A97" s="1">
        <v>43761</v>
      </c>
    </row>
    <row r="98" spans="1:1">
      <c r="A98" s="1">
        <v>43762</v>
      </c>
    </row>
    <row r="99" spans="1:1">
      <c r="A99" s="1">
        <v>43763</v>
      </c>
    </row>
    <row r="100" spans="1:1">
      <c r="A100" s="1">
        <v>43764</v>
      </c>
    </row>
    <row r="101" spans="1:1">
      <c r="A101" s="1">
        <v>43765</v>
      </c>
    </row>
    <row r="102" spans="1:1">
      <c r="A102" s="1">
        <v>43766</v>
      </c>
    </row>
    <row r="103" spans="1:1">
      <c r="A103" s="1">
        <v>43767</v>
      </c>
    </row>
    <row r="104" spans="1:1">
      <c r="A104" s="1">
        <v>43768</v>
      </c>
    </row>
    <row r="105" spans="1:1">
      <c r="A105" s="1">
        <v>43769</v>
      </c>
    </row>
    <row r="106" spans="1:1">
      <c r="A106" s="1">
        <v>43770</v>
      </c>
    </row>
    <row r="107" spans="1:1">
      <c r="A107" s="1">
        <v>43771</v>
      </c>
    </row>
    <row r="108" spans="1:1">
      <c r="A108" s="1">
        <v>43772</v>
      </c>
    </row>
    <row r="109" spans="1:1">
      <c r="A109" s="1">
        <v>43773</v>
      </c>
    </row>
    <row r="110" spans="1:1">
      <c r="A110" s="1">
        <v>43774</v>
      </c>
    </row>
    <row r="111" spans="1:1">
      <c r="A111" s="1">
        <v>43775</v>
      </c>
    </row>
    <row r="112" spans="1:1">
      <c r="A112" s="1">
        <v>43776</v>
      </c>
    </row>
    <row r="113" spans="1:1">
      <c r="A113" s="1">
        <v>43777</v>
      </c>
    </row>
    <row r="114" spans="1:1">
      <c r="A114" s="1">
        <v>43778</v>
      </c>
    </row>
    <row r="115" spans="1:1">
      <c r="A115" s="1">
        <v>43779</v>
      </c>
    </row>
    <row r="116" spans="1:1">
      <c r="A116" s="1">
        <v>43780</v>
      </c>
    </row>
    <row r="117" spans="1:1">
      <c r="A117" s="1">
        <v>43781</v>
      </c>
    </row>
    <row r="118" spans="1:1">
      <c r="A118" s="1">
        <v>43782</v>
      </c>
    </row>
    <row r="119" spans="1:1">
      <c r="A119" s="1">
        <v>43783</v>
      </c>
    </row>
    <row r="120" spans="1:1">
      <c r="A120" s="1">
        <v>43784</v>
      </c>
    </row>
    <row r="121" spans="1:1">
      <c r="A121" s="1">
        <v>43785</v>
      </c>
    </row>
    <row r="122" spans="1:1">
      <c r="A122" s="1">
        <v>43786</v>
      </c>
    </row>
    <row r="123" spans="1:1">
      <c r="A123" s="1">
        <v>43787</v>
      </c>
    </row>
    <row r="124" spans="1:1">
      <c r="A124" s="1">
        <v>43788</v>
      </c>
    </row>
    <row r="125" spans="1:1">
      <c r="A125" s="1">
        <v>43789</v>
      </c>
    </row>
    <row r="126" spans="1:1">
      <c r="A126" s="1">
        <v>43790</v>
      </c>
    </row>
    <row r="127" spans="1:1">
      <c r="A127" s="1">
        <v>43791</v>
      </c>
    </row>
    <row r="128" spans="1:1">
      <c r="A128" s="1">
        <v>43792</v>
      </c>
    </row>
    <row r="129" spans="1:1">
      <c r="A129" s="1">
        <v>43793</v>
      </c>
    </row>
    <row r="130" spans="1:1">
      <c r="A130" s="1">
        <v>43794</v>
      </c>
    </row>
    <row r="131" spans="1:1">
      <c r="A131" s="1">
        <v>43795</v>
      </c>
    </row>
    <row r="132" spans="1:1">
      <c r="A132" s="1">
        <v>43796</v>
      </c>
    </row>
    <row r="133" spans="1:1">
      <c r="A133" s="1">
        <v>43797</v>
      </c>
    </row>
    <row r="134" spans="1:1">
      <c r="A134" s="1">
        <v>43798</v>
      </c>
    </row>
    <row r="135" spans="1:1">
      <c r="A135" s="1">
        <v>43799</v>
      </c>
    </row>
    <row r="136" spans="1:1">
      <c r="A136" s="1">
        <v>43800</v>
      </c>
    </row>
    <row r="137" spans="1:1">
      <c r="A137" s="1">
        <v>43801</v>
      </c>
    </row>
    <row r="138" spans="1:1">
      <c r="A138" s="1">
        <v>43802</v>
      </c>
    </row>
    <row r="139" spans="1:1">
      <c r="A139" s="1">
        <v>43803</v>
      </c>
    </row>
    <row r="140" spans="1:1">
      <c r="A140" s="1">
        <v>43804</v>
      </c>
    </row>
    <row r="141" spans="1:1">
      <c r="A141" s="1">
        <v>43805</v>
      </c>
    </row>
    <row r="142" spans="1:1">
      <c r="A142" s="1">
        <v>43806</v>
      </c>
    </row>
    <row r="143" spans="1:1">
      <c r="A143" s="1">
        <v>43807</v>
      </c>
    </row>
    <row r="144" spans="1:1">
      <c r="A144" s="1">
        <v>43808</v>
      </c>
    </row>
    <row r="145" spans="1:1">
      <c r="A145" s="1">
        <v>43809</v>
      </c>
    </row>
    <row r="146" spans="1:1">
      <c r="A146" s="1">
        <v>43810</v>
      </c>
    </row>
    <row r="147" spans="1:1">
      <c r="A147" s="1">
        <v>43811</v>
      </c>
    </row>
    <row r="148" spans="1:1">
      <c r="A148" s="1">
        <v>43812</v>
      </c>
    </row>
    <row r="149" spans="1:1">
      <c r="A149" s="1">
        <v>43813</v>
      </c>
    </row>
    <row r="150" spans="1:1">
      <c r="A150" s="1">
        <v>43814</v>
      </c>
    </row>
    <row r="151" spans="1:1">
      <c r="A151" s="1">
        <v>43815</v>
      </c>
    </row>
    <row r="152" spans="1:1">
      <c r="A152" s="1">
        <v>43816</v>
      </c>
    </row>
    <row r="153" spans="1:1">
      <c r="A153" s="1">
        <v>43817</v>
      </c>
    </row>
    <row r="154" spans="1:1">
      <c r="A154" s="1">
        <v>43818</v>
      </c>
    </row>
    <row r="155" spans="1:1">
      <c r="A155" s="1">
        <v>43819</v>
      </c>
    </row>
    <row r="156" spans="1:1">
      <c r="A156" s="1">
        <v>43820</v>
      </c>
    </row>
    <row r="157" spans="1:1">
      <c r="A157" s="1">
        <v>43821</v>
      </c>
    </row>
    <row r="158" spans="1:1">
      <c r="A158" s="1">
        <v>43822</v>
      </c>
    </row>
    <row r="159" spans="1:1">
      <c r="A159" s="1">
        <v>43823</v>
      </c>
    </row>
    <row r="160" spans="1:1">
      <c r="A160" s="1">
        <v>43824</v>
      </c>
    </row>
    <row r="161" spans="1:1">
      <c r="A161" s="1">
        <v>43825</v>
      </c>
    </row>
    <row r="162" spans="1:1">
      <c r="A162" s="1">
        <v>43826</v>
      </c>
    </row>
    <row r="163" spans="1:1">
      <c r="A163" s="1">
        <v>43827</v>
      </c>
    </row>
    <row r="164" spans="1:1">
      <c r="A164" s="1">
        <v>43828</v>
      </c>
    </row>
    <row r="165" spans="1:1">
      <c r="A165" s="1">
        <v>43829</v>
      </c>
    </row>
    <row r="166" spans="1:1">
      <c r="A166" s="1">
        <v>43830</v>
      </c>
    </row>
    <row r="167" spans="1:1">
      <c r="A167" s="1">
        <v>43831</v>
      </c>
    </row>
    <row r="168" spans="1:1">
      <c r="A168" s="1">
        <v>43832</v>
      </c>
    </row>
    <row r="169" spans="1:1">
      <c r="A169" s="1">
        <v>43833</v>
      </c>
    </row>
    <row r="170" spans="1:1">
      <c r="A170" s="1">
        <v>43834</v>
      </c>
    </row>
    <row r="171" spans="1:1">
      <c r="A171" s="1">
        <v>43835</v>
      </c>
    </row>
    <row r="172" spans="1:1">
      <c r="A172" s="1">
        <v>43836</v>
      </c>
    </row>
    <row r="173" spans="1:1">
      <c r="A173" s="1">
        <v>43837</v>
      </c>
    </row>
    <row r="174" spans="1:1">
      <c r="A174" s="1">
        <v>43838</v>
      </c>
    </row>
    <row r="175" spans="1:1">
      <c r="A175" s="1">
        <v>43839</v>
      </c>
    </row>
    <row r="176" spans="1:1">
      <c r="A176" s="1">
        <v>43840</v>
      </c>
    </row>
    <row r="177" spans="1:1">
      <c r="A177" s="1">
        <v>43841</v>
      </c>
    </row>
    <row r="178" spans="1:1">
      <c r="A178" s="1">
        <v>43842</v>
      </c>
    </row>
    <row r="179" spans="1:1">
      <c r="A179" s="1">
        <v>43843</v>
      </c>
    </row>
    <row r="180" spans="1:1">
      <c r="A180" s="1">
        <v>43844</v>
      </c>
    </row>
    <row r="181" spans="1:1">
      <c r="A181" s="1">
        <v>43845</v>
      </c>
    </row>
    <row r="182" spans="1:1">
      <c r="A182" s="1">
        <v>43846</v>
      </c>
    </row>
    <row r="183" spans="1:1">
      <c r="A183" s="1">
        <v>43847</v>
      </c>
    </row>
    <row r="184" spans="1:1">
      <c r="A184" s="1">
        <v>43848</v>
      </c>
    </row>
    <row r="185" spans="1:1">
      <c r="A185" s="1">
        <v>43849</v>
      </c>
    </row>
    <row r="186" spans="1:1">
      <c r="A186" s="1">
        <v>43850</v>
      </c>
    </row>
    <row r="187" spans="1:1">
      <c r="A187" s="1">
        <v>43851</v>
      </c>
    </row>
    <row r="188" spans="1:1">
      <c r="A188" s="1">
        <v>43852</v>
      </c>
    </row>
    <row r="189" spans="1:1">
      <c r="A189" s="1">
        <v>43853</v>
      </c>
    </row>
    <row r="190" spans="1:1">
      <c r="A190" s="1">
        <v>43854</v>
      </c>
    </row>
    <row r="191" spans="1:1">
      <c r="A191" s="1">
        <v>43855</v>
      </c>
    </row>
    <row r="192" spans="1:1">
      <c r="A192" s="1">
        <v>43856</v>
      </c>
    </row>
    <row r="193" spans="1:1">
      <c r="A193" s="1">
        <v>43857</v>
      </c>
    </row>
    <row r="194" spans="1:1">
      <c r="A194" s="1">
        <v>43858</v>
      </c>
    </row>
    <row r="195" spans="1:1">
      <c r="A195" s="1">
        <v>43859</v>
      </c>
    </row>
    <row r="196" spans="1:1">
      <c r="A196" s="1">
        <v>43860</v>
      </c>
    </row>
    <row r="197" spans="1:1">
      <c r="A197" s="1">
        <v>43861</v>
      </c>
    </row>
    <row r="198" spans="1:1">
      <c r="A198" s="1">
        <v>43862</v>
      </c>
    </row>
    <row r="199" spans="1:1">
      <c r="A199" s="1">
        <v>43863</v>
      </c>
    </row>
    <row r="200" spans="1:1">
      <c r="A200" s="1">
        <v>43864</v>
      </c>
    </row>
    <row r="201" spans="1:1">
      <c r="A201" s="1">
        <v>43865</v>
      </c>
    </row>
    <row r="202" spans="1:1">
      <c r="A202" s="1">
        <v>43866</v>
      </c>
    </row>
    <row r="203" spans="1:1">
      <c r="A203" s="1">
        <v>43867</v>
      </c>
    </row>
    <row r="204" spans="1:1">
      <c r="A204" s="1">
        <v>43868</v>
      </c>
    </row>
    <row r="205" spans="1:1">
      <c r="A205" s="1">
        <v>43869</v>
      </c>
    </row>
    <row r="206" spans="1:1">
      <c r="A206" s="1">
        <v>43870</v>
      </c>
    </row>
    <row r="207" spans="1:1">
      <c r="A207" s="1">
        <v>43871</v>
      </c>
    </row>
    <row r="208" spans="1:1">
      <c r="A208" s="1">
        <v>43872</v>
      </c>
    </row>
    <row r="209" spans="1:1">
      <c r="A209" s="1">
        <v>43873</v>
      </c>
    </row>
    <row r="210" spans="1:1">
      <c r="A210" s="1">
        <v>43874</v>
      </c>
    </row>
    <row r="211" spans="1:1">
      <c r="A211" s="1">
        <v>43875</v>
      </c>
    </row>
    <row r="212" spans="1:1">
      <c r="A212" s="1">
        <v>43876</v>
      </c>
    </row>
    <row r="213" spans="1:1">
      <c r="A213" s="1">
        <v>43877</v>
      </c>
    </row>
    <row r="214" spans="1:1">
      <c r="A214" s="1">
        <v>43878</v>
      </c>
    </row>
    <row r="215" spans="1:1">
      <c r="A215" s="1">
        <v>43879</v>
      </c>
    </row>
    <row r="216" spans="1:1">
      <c r="A216" s="1">
        <v>43880</v>
      </c>
    </row>
    <row r="217" spans="1:1">
      <c r="A217" s="1">
        <v>43881</v>
      </c>
    </row>
    <row r="218" spans="1:1">
      <c r="A218" s="1">
        <v>43882</v>
      </c>
    </row>
    <row r="219" spans="1:1">
      <c r="A219" s="1">
        <v>43883</v>
      </c>
    </row>
    <row r="220" spans="1:1">
      <c r="A220" s="1">
        <v>43884</v>
      </c>
    </row>
    <row r="221" spans="1:1">
      <c r="A221" s="1">
        <v>43885</v>
      </c>
    </row>
    <row r="222" spans="1:1">
      <c r="A222" s="1">
        <v>43886</v>
      </c>
    </row>
    <row r="223" spans="1:1">
      <c r="A223" s="1">
        <v>43887</v>
      </c>
    </row>
    <row r="224" spans="1:1">
      <c r="A224" s="1">
        <v>43888</v>
      </c>
    </row>
    <row r="225" spans="1:1">
      <c r="A225" s="1">
        <v>43889</v>
      </c>
    </row>
    <row r="226" spans="1:1">
      <c r="A226" s="1">
        <v>43890</v>
      </c>
    </row>
    <row r="227" spans="1:1">
      <c r="A227" s="1">
        <v>43891</v>
      </c>
    </row>
    <row r="228" spans="1:1">
      <c r="A228" s="1">
        <v>43892</v>
      </c>
    </row>
    <row r="229" spans="1:1">
      <c r="A229" s="1">
        <v>43893</v>
      </c>
    </row>
    <row r="230" spans="1:1">
      <c r="A230" s="1">
        <v>43894</v>
      </c>
    </row>
    <row r="231" spans="1:1">
      <c r="A231" s="1">
        <v>43895</v>
      </c>
    </row>
    <row r="232" spans="1:1">
      <c r="A232" s="1">
        <v>43896</v>
      </c>
    </row>
    <row r="233" spans="1:1">
      <c r="A233" s="1">
        <v>43897</v>
      </c>
    </row>
    <row r="234" spans="1:1">
      <c r="A234" s="1">
        <v>43898</v>
      </c>
    </row>
    <row r="235" spans="1:1">
      <c r="A235" s="1">
        <v>43899</v>
      </c>
    </row>
    <row r="236" spans="1:1">
      <c r="A236" s="1">
        <v>43900</v>
      </c>
    </row>
    <row r="237" spans="1:1">
      <c r="A237" s="1">
        <v>43901</v>
      </c>
    </row>
    <row r="238" spans="1:1">
      <c r="A238" s="1">
        <v>43902</v>
      </c>
    </row>
    <row r="239" spans="1:1">
      <c r="A239" s="1">
        <v>43903</v>
      </c>
    </row>
    <row r="240" spans="1:1">
      <c r="A240" s="1">
        <v>43904</v>
      </c>
    </row>
    <row r="241" spans="1:1">
      <c r="A241" s="1">
        <v>43905</v>
      </c>
    </row>
    <row r="242" spans="1:1">
      <c r="A242" s="1">
        <v>43906</v>
      </c>
    </row>
    <row r="243" spans="1:1">
      <c r="A243" s="1">
        <v>43907</v>
      </c>
    </row>
    <row r="244" spans="1:1">
      <c r="A244" s="1">
        <v>43908</v>
      </c>
    </row>
    <row r="245" spans="1:1">
      <c r="A245" s="1">
        <v>43909</v>
      </c>
    </row>
    <row r="246" spans="1:1">
      <c r="A246" s="1">
        <v>43910</v>
      </c>
    </row>
    <row r="247" spans="1:1">
      <c r="A247" s="1">
        <v>43911</v>
      </c>
    </row>
    <row r="248" spans="1:1">
      <c r="A248" s="1">
        <v>43912</v>
      </c>
    </row>
    <row r="249" spans="1:1">
      <c r="A249" s="1">
        <v>43913</v>
      </c>
    </row>
    <row r="250" spans="1:1">
      <c r="A250" s="1">
        <v>43914</v>
      </c>
    </row>
    <row r="251" spans="1:1">
      <c r="A251" s="1">
        <v>43915</v>
      </c>
    </row>
    <row r="252" spans="1:1">
      <c r="A252" s="1">
        <v>43916</v>
      </c>
    </row>
    <row r="253" spans="1:1">
      <c r="A253" s="1">
        <v>43917</v>
      </c>
    </row>
    <row r="254" spans="1:1">
      <c r="A254" s="1">
        <v>43918</v>
      </c>
    </row>
    <row r="255" spans="1:1">
      <c r="A255" s="1">
        <v>43919</v>
      </c>
    </row>
    <row r="256" spans="1:1">
      <c r="A256" s="1">
        <v>43920</v>
      </c>
    </row>
    <row r="257" spans="1:1">
      <c r="A257" s="1">
        <v>43921</v>
      </c>
    </row>
    <row r="258" spans="1:1">
      <c r="A258" s="1">
        <v>43922</v>
      </c>
    </row>
    <row r="259" spans="1:1">
      <c r="A259" s="1">
        <v>43923</v>
      </c>
    </row>
    <row r="260" spans="1:1">
      <c r="A260" s="1">
        <v>43924</v>
      </c>
    </row>
    <row r="261" spans="1:1">
      <c r="A261" s="1">
        <v>43925</v>
      </c>
    </row>
    <row r="262" spans="1:1">
      <c r="A262" s="1">
        <v>43926</v>
      </c>
    </row>
    <row r="263" spans="1:1">
      <c r="A263" s="1">
        <v>43927</v>
      </c>
    </row>
    <row r="264" spans="1:1">
      <c r="A264" s="1">
        <v>43928</v>
      </c>
    </row>
    <row r="265" spans="1:1">
      <c r="A265" s="1">
        <v>43929</v>
      </c>
    </row>
    <row r="266" spans="1:1">
      <c r="A266" s="1">
        <v>43930</v>
      </c>
    </row>
    <row r="267" spans="1:1">
      <c r="A267" s="1">
        <v>43931</v>
      </c>
    </row>
    <row r="268" spans="1:1">
      <c r="A268" s="1">
        <v>43932</v>
      </c>
    </row>
    <row r="269" spans="1:1">
      <c r="A269" s="1">
        <v>43933</v>
      </c>
    </row>
    <row r="270" spans="1:1">
      <c r="A270" s="1">
        <v>43934</v>
      </c>
    </row>
    <row r="271" spans="1:1">
      <c r="A271" s="1">
        <v>43935</v>
      </c>
    </row>
    <row r="272" spans="1:1">
      <c r="A272" s="1">
        <v>43936</v>
      </c>
    </row>
    <row r="273" spans="1:1">
      <c r="A273" s="1">
        <v>43937</v>
      </c>
    </row>
    <row r="274" spans="1:1">
      <c r="A274" s="1">
        <v>43938</v>
      </c>
    </row>
    <row r="275" spans="1:1">
      <c r="A275" s="1">
        <v>43939</v>
      </c>
    </row>
    <row r="276" spans="1:1">
      <c r="A276" s="1">
        <v>43940</v>
      </c>
    </row>
    <row r="277" spans="1:1">
      <c r="A277" s="1">
        <v>43941</v>
      </c>
    </row>
    <row r="278" spans="1:1">
      <c r="A278" s="1">
        <v>43942</v>
      </c>
    </row>
    <row r="279" spans="1:1">
      <c r="A279" s="1">
        <v>43943</v>
      </c>
    </row>
    <row r="280" spans="1:1">
      <c r="A280" s="1">
        <v>43944</v>
      </c>
    </row>
    <row r="281" spans="1:1">
      <c r="A281" s="1">
        <v>43945</v>
      </c>
    </row>
    <row r="282" spans="1:1">
      <c r="A282" s="1">
        <v>43946</v>
      </c>
    </row>
    <row r="283" spans="1:1">
      <c r="A283" s="1">
        <v>43947</v>
      </c>
    </row>
    <row r="284" spans="1:1">
      <c r="A284" s="1">
        <v>43948</v>
      </c>
    </row>
    <row r="285" spans="1:1">
      <c r="A285" s="1">
        <v>43949</v>
      </c>
    </row>
    <row r="286" spans="1:1">
      <c r="A286" s="1">
        <v>43950</v>
      </c>
    </row>
    <row r="287" spans="1:1">
      <c r="A287" s="1">
        <v>43951</v>
      </c>
    </row>
    <row r="288" spans="1:1">
      <c r="A288" s="1">
        <v>43952</v>
      </c>
    </row>
    <row r="289" spans="1:1">
      <c r="A289" s="1">
        <v>43953</v>
      </c>
    </row>
    <row r="290" spans="1:1">
      <c r="A290" s="1">
        <v>43954</v>
      </c>
    </row>
    <row r="291" spans="1:1">
      <c r="A291" s="1">
        <v>43955</v>
      </c>
    </row>
    <row r="292" spans="1:1">
      <c r="A292" s="1">
        <v>43956</v>
      </c>
    </row>
    <row r="293" spans="1:1">
      <c r="A293" s="1">
        <v>43957</v>
      </c>
    </row>
    <row r="294" spans="1:1">
      <c r="A294" s="1">
        <v>43958</v>
      </c>
    </row>
    <row r="295" spans="1:1">
      <c r="A295" s="1">
        <v>43959</v>
      </c>
    </row>
    <row r="296" spans="1:1">
      <c r="A296" s="1">
        <v>43960</v>
      </c>
    </row>
    <row r="297" spans="1:1">
      <c r="A297" s="1">
        <v>43961</v>
      </c>
    </row>
    <row r="298" spans="1:1">
      <c r="A298" s="1">
        <v>43962</v>
      </c>
    </row>
    <row r="299" spans="1:1">
      <c r="A299" s="1">
        <v>43963</v>
      </c>
    </row>
    <row r="300" spans="1:1">
      <c r="A300" s="1">
        <v>43964</v>
      </c>
    </row>
    <row r="301" spans="1:1">
      <c r="A301" s="1">
        <v>43965</v>
      </c>
    </row>
    <row r="302" spans="1:1">
      <c r="A302" s="1">
        <v>43966</v>
      </c>
    </row>
    <row r="303" spans="1:1">
      <c r="A303" s="1">
        <v>43967</v>
      </c>
    </row>
    <row r="304" spans="1:1">
      <c r="A304" s="1">
        <v>43968</v>
      </c>
    </row>
    <row r="305" spans="1:1">
      <c r="A305" s="1">
        <v>43969</v>
      </c>
    </row>
    <row r="306" spans="1:1">
      <c r="A306" s="1">
        <v>43970</v>
      </c>
    </row>
    <row r="307" spans="1:1">
      <c r="A307" s="1">
        <v>43971</v>
      </c>
    </row>
    <row r="308" spans="1:1">
      <c r="A308" s="1">
        <v>43972</v>
      </c>
    </row>
    <row r="309" spans="1:1">
      <c r="A309" s="1">
        <v>43973</v>
      </c>
    </row>
    <row r="310" spans="1:1">
      <c r="A310" s="1">
        <v>43974</v>
      </c>
    </row>
    <row r="311" spans="1:1">
      <c r="A311" s="1">
        <v>43975</v>
      </c>
    </row>
    <row r="312" spans="1:1">
      <c r="A312" s="1">
        <v>43976</v>
      </c>
    </row>
    <row r="313" spans="1:1">
      <c r="A313" s="1">
        <v>43977</v>
      </c>
    </row>
    <row r="314" spans="1:1">
      <c r="A314" s="1">
        <v>43978</v>
      </c>
    </row>
    <row r="315" spans="1:1">
      <c r="A315" s="1">
        <v>43979</v>
      </c>
    </row>
    <row r="316" spans="1:1">
      <c r="A316" s="1">
        <v>43980</v>
      </c>
    </row>
    <row r="317" spans="1:1">
      <c r="A317" s="1">
        <v>43981</v>
      </c>
    </row>
    <row r="318" spans="1:1">
      <c r="A318" s="1">
        <v>43982</v>
      </c>
    </row>
    <row r="319" spans="1:1">
      <c r="A319" s="1">
        <v>43983</v>
      </c>
    </row>
    <row r="320" spans="1:1">
      <c r="A320" s="1">
        <v>43984</v>
      </c>
    </row>
    <row r="321" spans="1:1">
      <c r="A321" s="1">
        <v>43985</v>
      </c>
    </row>
    <row r="322" spans="1:1">
      <c r="A322" s="1">
        <v>43986</v>
      </c>
    </row>
    <row r="323" spans="1:1">
      <c r="A323" s="1">
        <v>43987</v>
      </c>
    </row>
    <row r="324" spans="1:1">
      <c r="A324" s="1">
        <v>43988</v>
      </c>
    </row>
    <row r="325" spans="1:1">
      <c r="A325" s="1">
        <v>43989</v>
      </c>
    </row>
    <row r="326" spans="1:1">
      <c r="A326" s="1">
        <v>43990</v>
      </c>
    </row>
    <row r="327" spans="1:1">
      <c r="A327" s="1">
        <v>43991</v>
      </c>
    </row>
    <row r="328" spans="1:1">
      <c r="A328" s="1">
        <v>43992</v>
      </c>
    </row>
    <row r="329" spans="1:1">
      <c r="A329" s="1">
        <v>43993</v>
      </c>
    </row>
    <row r="330" spans="1:1">
      <c r="A330" s="1">
        <v>43994</v>
      </c>
    </row>
    <row r="331" spans="1:1">
      <c r="A331" s="1">
        <v>43995</v>
      </c>
    </row>
    <row r="332" spans="1:1">
      <c r="A332" s="1">
        <v>43996</v>
      </c>
    </row>
    <row r="333" spans="1:1">
      <c r="A333" s="1">
        <v>43997</v>
      </c>
    </row>
    <row r="334" spans="1:1">
      <c r="A334" s="1">
        <v>43998</v>
      </c>
    </row>
    <row r="335" spans="1:1">
      <c r="A335" s="1">
        <v>43999</v>
      </c>
    </row>
    <row r="336" spans="1:1">
      <c r="A336" s="1">
        <v>44000</v>
      </c>
    </row>
    <row r="337" spans="1:1">
      <c r="A337" s="1">
        <v>44001</v>
      </c>
    </row>
    <row r="338" spans="1:1">
      <c r="A338" s="1">
        <v>44002</v>
      </c>
    </row>
    <row r="339" spans="1:1">
      <c r="A339" s="1">
        <v>44003</v>
      </c>
    </row>
    <row r="340" spans="1:1">
      <c r="A340" s="1">
        <v>44004</v>
      </c>
    </row>
    <row r="341" spans="1:1">
      <c r="A341" s="1">
        <v>44005</v>
      </c>
    </row>
    <row r="342" spans="1:1">
      <c r="A342" s="1">
        <v>44006</v>
      </c>
    </row>
    <row r="343" spans="1:1">
      <c r="A343" s="1">
        <v>44007</v>
      </c>
    </row>
    <row r="344" spans="1:1">
      <c r="A344" s="1">
        <v>44008</v>
      </c>
    </row>
    <row r="345" spans="1:1">
      <c r="A345" s="1">
        <v>44009</v>
      </c>
    </row>
    <row r="346" spans="1:1">
      <c r="A346" s="1">
        <v>44010</v>
      </c>
    </row>
    <row r="347" spans="1:1">
      <c r="A347" s="1">
        <v>44011</v>
      </c>
    </row>
    <row r="348" spans="1:1">
      <c r="A348" s="1">
        <v>44012</v>
      </c>
    </row>
    <row r="349" spans="1:1">
      <c r="A349" s="1">
        <v>44013</v>
      </c>
    </row>
    <row r="350" spans="1:1">
      <c r="A350" s="1">
        <v>44014</v>
      </c>
    </row>
    <row r="351" spans="1:1">
      <c r="A351" s="1">
        <v>44015</v>
      </c>
    </row>
    <row r="352" spans="1:1">
      <c r="A352" s="1">
        <v>44016</v>
      </c>
    </row>
    <row r="353" spans="1:1">
      <c r="A353" s="1">
        <v>44017</v>
      </c>
    </row>
    <row r="354" spans="1:1">
      <c r="A354" s="1">
        <v>44018</v>
      </c>
    </row>
    <row r="355" spans="1:1">
      <c r="A355" s="1">
        <v>44019</v>
      </c>
    </row>
    <row r="356" spans="1:1">
      <c r="A356" s="1">
        <v>44020</v>
      </c>
    </row>
    <row r="357" spans="1:1">
      <c r="A357" s="1">
        <v>44021</v>
      </c>
    </row>
    <row r="358" spans="1:1">
      <c r="A358" s="1">
        <v>44022</v>
      </c>
    </row>
    <row r="359" spans="1:1">
      <c r="A359" s="1">
        <v>44023</v>
      </c>
    </row>
    <row r="360" spans="1:1">
      <c r="A360" s="1">
        <v>44024</v>
      </c>
    </row>
    <row r="361" spans="1:1">
      <c r="A361" s="1">
        <v>44025</v>
      </c>
    </row>
    <row r="362" spans="1:1">
      <c r="A362" s="1">
        <v>44026</v>
      </c>
    </row>
    <row r="363" spans="1:1">
      <c r="A363" s="1">
        <v>44027</v>
      </c>
    </row>
    <row r="364" spans="1:1">
      <c r="A364" s="1">
        <v>44028</v>
      </c>
    </row>
    <row r="365" spans="1:1">
      <c r="A365" s="1">
        <v>44029</v>
      </c>
    </row>
    <row r="366" spans="1:1">
      <c r="A366" s="1">
        <v>44030</v>
      </c>
    </row>
    <row r="367" spans="1:1">
      <c r="A367" s="1">
        <v>44031</v>
      </c>
    </row>
    <row r="368" spans="1:1">
      <c r="A368" s="1">
        <v>44032</v>
      </c>
    </row>
    <row r="369" spans="1:1">
      <c r="A369" s="1">
        <v>44033</v>
      </c>
    </row>
    <row r="370" spans="1:1">
      <c r="A370" s="1">
        <v>44034</v>
      </c>
    </row>
    <row r="371" spans="1:1">
      <c r="A371" s="1">
        <v>44035</v>
      </c>
    </row>
    <row r="372" spans="1:1">
      <c r="A372" s="1">
        <v>44036</v>
      </c>
    </row>
    <row r="373" spans="1:1">
      <c r="A373" s="1">
        <v>44037</v>
      </c>
    </row>
    <row r="374" spans="1:1">
      <c r="A374" s="1">
        <v>44038</v>
      </c>
    </row>
    <row r="375" spans="1:1">
      <c r="A375" s="1">
        <v>44039</v>
      </c>
    </row>
    <row r="376" spans="1:1">
      <c r="A376" s="1">
        <v>44040</v>
      </c>
    </row>
    <row r="377" spans="1:1">
      <c r="A377" s="1">
        <v>44041</v>
      </c>
    </row>
    <row r="378" spans="1:1">
      <c r="A378" s="1">
        <v>44042</v>
      </c>
    </row>
    <row r="379" spans="1:1">
      <c r="A379" s="1">
        <v>44043</v>
      </c>
    </row>
    <row r="380" spans="1:1">
      <c r="A380" s="1">
        <v>44044</v>
      </c>
    </row>
    <row r="381" spans="1:1">
      <c r="A381" s="1">
        <v>44045</v>
      </c>
    </row>
    <row r="382" spans="1:1">
      <c r="A382" s="1">
        <v>44046</v>
      </c>
    </row>
    <row r="383" spans="1:1">
      <c r="A383" s="1">
        <v>44047</v>
      </c>
    </row>
    <row r="384" spans="1:1">
      <c r="A384" s="1">
        <v>44048</v>
      </c>
    </row>
    <row r="385" spans="1:1">
      <c r="A385" s="1">
        <v>44049</v>
      </c>
    </row>
    <row r="386" spans="1:1">
      <c r="A386" s="1">
        <v>44050</v>
      </c>
    </row>
    <row r="387" spans="1:1">
      <c r="A387" s="1">
        <v>44051</v>
      </c>
    </row>
    <row r="388" spans="1:1">
      <c r="A388" s="1">
        <v>44052</v>
      </c>
    </row>
    <row r="389" spans="1:1">
      <c r="A389" s="1">
        <v>44053</v>
      </c>
    </row>
    <row r="390" spans="1:1">
      <c r="A390" s="1">
        <v>44054</v>
      </c>
    </row>
    <row r="391" spans="1:1">
      <c r="A391" s="1">
        <v>44055</v>
      </c>
    </row>
    <row r="392" spans="1:1">
      <c r="A392" s="1">
        <v>44056</v>
      </c>
    </row>
    <row r="393" spans="1:1">
      <c r="A393" s="1">
        <v>44057</v>
      </c>
    </row>
    <row r="394" spans="1:1">
      <c r="A394" s="1">
        <v>44058</v>
      </c>
    </row>
    <row r="395" spans="1:1">
      <c r="A395" s="1">
        <v>44059</v>
      </c>
    </row>
    <row r="396" spans="1:1">
      <c r="A396" s="1">
        <v>44060</v>
      </c>
    </row>
    <row r="397" spans="1:1">
      <c r="A397" s="1">
        <v>44061</v>
      </c>
    </row>
    <row r="398" spans="1:1">
      <c r="A398" s="1">
        <v>44062</v>
      </c>
    </row>
    <row r="399" spans="1:1">
      <c r="A399" s="1">
        <v>44063</v>
      </c>
    </row>
    <row r="400" spans="1:1">
      <c r="A400" s="1">
        <v>44064</v>
      </c>
    </row>
    <row r="401" spans="1:1">
      <c r="A401" s="1">
        <v>44065</v>
      </c>
    </row>
    <row r="402" spans="1:1">
      <c r="A402" s="1">
        <v>44066</v>
      </c>
    </row>
    <row r="403" spans="1:1">
      <c r="A403" s="1">
        <v>44067</v>
      </c>
    </row>
    <row r="404" spans="1:1">
      <c r="A404" s="1">
        <v>44068</v>
      </c>
    </row>
    <row r="405" spans="1:1">
      <c r="A405" s="1">
        <v>44069</v>
      </c>
    </row>
    <row r="406" spans="1:1">
      <c r="A406" s="1">
        <v>44070</v>
      </c>
    </row>
    <row r="407" spans="1:1">
      <c r="A407" s="1">
        <v>44071</v>
      </c>
    </row>
    <row r="408" spans="1:1">
      <c r="A408" s="1">
        <v>44072</v>
      </c>
    </row>
    <row r="409" spans="1:1">
      <c r="A409" s="1">
        <v>44073</v>
      </c>
    </row>
    <row r="410" spans="1:1">
      <c r="A410" s="1">
        <v>44074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74"/>
  <sheetViews>
    <sheetView tabSelected="1" workbookViewId="0">
      <selection activeCell="I1" sqref="I1:I409"/>
    </sheetView>
  </sheetViews>
  <sheetFormatPr defaultRowHeight="15"/>
  <cols>
    <col min="1" max="1" width="10.7109375" bestFit="1" customWidth="1"/>
    <col min="2" max="2" width="10.7109375" customWidth="1"/>
    <col min="3" max="3" width="9.7109375" bestFit="1" customWidth="1"/>
    <col min="4" max="4" width="15" bestFit="1" customWidth="1"/>
    <col min="5" max="5" width="19.42578125" bestFit="1" customWidth="1"/>
    <col min="6" max="6" width="17.7109375" bestFit="1" customWidth="1"/>
    <col min="7" max="7" width="18.140625" bestFit="1" customWidth="1"/>
    <col min="8" max="8" width="12" bestFit="1" customWidth="1"/>
    <col min="9" max="9" width="13.85546875" customWidth="1"/>
  </cols>
  <sheetData>
    <row r="1" spans="1:9">
      <c r="A1" s="4" t="s">
        <v>29</v>
      </c>
      <c r="B1" s="4"/>
      <c r="C1" t="s">
        <v>8</v>
      </c>
      <c r="D1" t="s">
        <v>8</v>
      </c>
      <c r="E1" t="s">
        <v>8</v>
      </c>
      <c r="F1" s="8" t="s">
        <v>8</v>
      </c>
      <c r="G1" s="8" t="s">
        <v>8</v>
      </c>
      <c r="H1" s="8" t="s">
        <v>8</v>
      </c>
      <c r="I1" t="s">
        <v>8</v>
      </c>
    </row>
    <row r="2" spans="1:9">
      <c r="A2" s="4" t="s">
        <v>30</v>
      </c>
      <c r="B2" s="4"/>
      <c r="C2" t="s">
        <v>5</v>
      </c>
      <c r="D2" t="s">
        <v>435</v>
      </c>
      <c r="E2" t="s">
        <v>438</v>
      </c>
      <c r="F2" s="8" t="s">
        <v>448</v>
      </c>
      <c r="G2" s="8" t="s">
        <v>461</v>
      </c>
      <c r="H2" s="8" t="s">
        <v>462</v>
      </c>
      <c r="I2" t="s">
        <v>1219</v>
      </c>
    </row>
    <row r="3" spans="1:9">
      <c r="A3" s="4" t="s">
        <v>31</v>
      </c>
      <c r="B3" s="4"/>
      <c r="C3" t="s">
        <v>4</v>
      </c>
      <c r="D3" t="s">
        <v>436</v>
      </c>
      <c r="E3" t="s">
        <v>439</v>
      </c>
      <c r="F3" s="8" t="s">
        <v>450</v>
      </c>
      <c r="G3" s="8" t="s">
        <v>463</v>
      </c>
      <c r="H3" s="8" t="s">
        <v>464</v>
      </c>
      <c r="I3" t="s">
        <v>1220</v>
      </c>
    </row>
    <row r="4" spans="1:9">
      <c r="A4" s="5" t="s">
        <v>32</v>
      </c>
      <c r="B4" s="5"/>
    </row>
    <row r="5" spans="1:9">
      <c r="A5" s="4" t="s">
        <v>33</v>
      </c>
      <c r="B5" s="4"/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</row>
    <row r="6" spans="1:9">
      <c r="A6" s="4" t="s">
        <v>34</v>
      </c>
      <c r="B6" s="4"/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</row>
    <row r="7" spans="1:9">
      <c r="A7" s="4" t="s">
        <v>35</v>
      </c>
      <c r="B7" s="4"/>
      <c r="C7" s="1">
        <v>43678</v>
      </c>
      <c r="D7" s="1">
        <v>43678</v>
      </c>
      <c r="E7" s="1">
        <v>43678</v>
      </c>
      <c r="F7" s="1">
        <v>43678</v>
      </c>
      <c r="G7" s="1">
        <v>43678</v>
      </c>
      <c r="H7" s="1">
        <v>43678</v>
      </c>
      <c r="I7" s="1">
        <v>43678</v>
      </c>
    </row>
    <row r="8" spans="1:9">
      <c r="A8" s="4" t="s">
        <v>36</v>
      </c>
      <c r="B8" s="4"/>
      <c r="C8">
        <v>2400</v>
      </c>
      <c r="D8">
        <v>2400</v>
      </c>
      <c r="E8">
        <v>2400</v>
      </c>
      <c r="F8">
        <v>2400</v>
      </c>
      <c r="G8">
        <v>2400</v>
      </c>
      <c r="H8">
        <v>2400</v>
      </c>
      <c r="I8">
        <v>2400</v>
      </c>
    </row>
    <row r="9" spans="1:9">
      <c r="A9" s="4" t="s">
        <v>37</v>
      </c>
      <c r="B9" s="4"/>
      <c r="C9" s="1">
        <v>44074</v>
      </c>
      <c r="D9" s="1">
        <v>44074</v>
      </c>
      <c r="E9" s="1">
        <v>44074</v>
      </c>
      <c r="F9" s="1">
        <v>44439</v>
      </c>
      <c r="G9" s="1">
        <v>44074</v>
      </c>
      <c r="H9" s="1">
        <v>44074</v>
      </c>
      <c r="I9" s="1">
        <v>44074</v>
      </c>
    </row>
    <row r="10" spans="1:9">
      <c r="A10" s="4" t="s">
        <v>38</v>
      </c>
      <c r="B10" s="4"/>
      <c r="C10">
        <v>2400</v>
      </c>
      <c r="D10">
        <v>2400</v>
      </c>
      <c r="E10">
        <v>2400</v>
      </c>
      <c r="F10">
        <v>2400</v>
      </c>
      <c r="G10">
        <v>2400</v>
      </c>
      <c r="H10">
        <v>2400</v>
      </c>
      <c r="I10">
        <v>2400</v>
      </c>
    </row>
    <row r="11" spans="1:9">
      <c r="A11" s="4" t="s">
        <v>39</v>
      </c>
      <c r="B11" s="4"/>
      <c r="C11" t="s">
        <v>10</v>
      </c>
      <c r="D11" t="s">
        <v>3</v>
      </c>
      <c r="E11" t="s">
        <v>440</v>
      </c>
      <c r="F11" t="s">
        <v>3</v>
      </c>
      <c r="G11" t="s">
        <v>3</v>
      </c>
      <c r="H11" t="s">
        <v>3</v>
      </c>
      <c r="I11" t="s">
        <v>10</v>
      </c>
    </row>
    <row r="12" spans="1:9">
      <c r="A12" s="4" t="s">
        <v>40</v>
      </c>
      <c r="B12" s="4" t="s">
        <v>441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</row>
    <row r="13" spans="1:9">
      <c r="A13" s="1">
        <v>43678</v>
      </c>
      <c r="B13" s="6">
        <f t="shared" ref="B13:B76" si="0">MONTH(A13)</f>
        <v>8</v>
      </c>
      <c r="C13">
        <v>3228</v>
      </c>
      <c r="D13">
        <f>OROLEVEL5!G2/1000</f>
        <v>3538</v>
      </c>
      <c r="E13" s="7">
        <f>INDEX(OROevaprateIN!$D$2:$D$13, MATCH($B13,OROevaprateIN!$A$2:$A$13,0), 1)</f>
        <v>0.28356897773690315</v>
      </c>
      <c r="F13">
        <f>INDEX(DEM_D6_PWR!$K$3:$K$14, MATCH($B13,DEM_D6_PWR!$H$3:$H$14,0), 1)</f>
        <v>8.6950844883369405E-2</v>
      </c>
      <c r="G13">
        <f>INDEX('MINGW_6&amp;DR69'!$L$3:$L$14, MATCH($B13,'MINGW_6&amp;DR69'!$H$3:$H$14,0), 1)</f>
        <v>1.4923195113784158</v>
      </c>
      <c r="H13">
        <f>INDEX('MINGW_6&amp;DR69'!$M$3:$M$14, MATCH($B13,'MINGW_6&amp;DR69'!$H$3:$H$14,0), 1)</f>
        <v>9.2302995262790564</v>
      </c>
      <c r="I13">
        <v>3594</v>
      </c>
    </row>
    <row r="14" spans="1:9">
      <c r="A14" s="1">
        <v>43679</v>
      </c>
      <c r="B14" s="6">
        <f t="shared" si="0"/>
        <v>8</v>
      </c>
      <c r="C14">
        <v>2881</v>
      </c>
      <c r="D14">
        <f>OROLEVEL5!G3/1000</f>
        <v>3538</v>
      </c>
      <c r="E14" s="7">
        <f>INDEX(OROevaprateIN!$D$2:$D$13, MATCH($B14,OROevaprateIN!$A$2:$A$13,0), 1)</f>
        <v>0.28356897773690315</v>
      </c>
      <c r="F14">
        <f>INDEX(DEM_D6_PWR!$K$3:$K$14, MATCH($B14,DEM_D6_PWR!$H$3:$H$14,0), 1)</f>
        <v>8.6950844883369405E-2</v>
      </c>
      <c r="G14">
        <f>INDEX('MINGW_6&amp;DR69'!$L$3:$L$14, MATCH($B14,'MINGW_6&amp;DR69'!$H$3:$H$14,0), 1)</f>
        <v>1.4923195113784158</v>
      </c>
      <c r="H14">
        <f>INDEX('MINGW_6&amp;DR69'!$M$3:$M$14, MATCH($B14,'MINGW_6&amp;DR69'!$H$3:$H$14,0), 1)</f>
        <v>9.2302995262790564</v>
      </c>
      <c r="I14">
        <v>3306</v>
      </c>
    </row>
    <row r="15" spans="1:9">
      <c r="A15" s="1">
        <v>43680</v>
      </c>
      <c r="B15" s="6">
        <f t="shared" si="0"/>
        <v>8</v>
      </c>
      <c r="C15">
        <v>3074</v>
      </c>
      <c r="D15">
        <f>OROLEVEL5!G4/1000</f>
        <v>3538</v>
      </c>
      <c r="E15" s="7">
        <f>INDEX(OROevaprateIN!$D$2:$D$13, MATCH($B15,OROevaprateIN!$A$2:$A$13,0), 1)</f>
        <v>0.28356897773690315</v>
      </c>
      <c r="F15">
        <f>INDEX(DEM_D6_PWR!$K$3:$K$14, MATCH($B15,DEM_D6_PWR!$H$3:$H$14,0), 1)</f>
        <v>8.6950844883369405E-2</v>
      </c>
      <c r="G15">
        <f>INDEX('MINGW_6&amp;DR69'!$L$3:$L$14, MATCH($B15,'MINGW_6&amp;DR69'!$H$3:$H$14,0), 1)</f>
        <v>1.4923195113784158</v>
      </c>
      <c r="H15">
        <f>INDEX('MINGW_6&amp;DR69'!$M$3:$M$14, MATCH($B15,'MINGW_6&amp;DR69'!$H$3:$H$14,0), 1)</f>
        <v>9.2302995262790564</v>
      </c>
      <c r="I15">
        <v>3989</v>
      </c>
    </row>
    <row r="16" spans="1:9">
      <c r="A16" s="1">
        <v>43681</v>
      </c>
      <c r="B16" s="6">
        <f t="shared" si="0"/>
        <v>8</v>
      </c>
      <c r="C16">
        <v>2687</v>
      </c>
      <c r="D16">
        <f>OROLEVEL5!G5/1000</f>
        <v>3538</v>
      </c>
      <c r="E16" s="7">
        <f>INDEX(OROevaprateIN!$D$2:$D$13, MATCH($B16,OROevaprateIN!$A$2:$A$13,0), 1)</f>
        <v>0.28356897773690315</v>
      </c>
      <c r="F16">
        <f>INDEX(DEM_D6_PWR!$K$3:$K$14, MATCH($B16,DEM_D6_PWR!$H$3:$H$14,0), 1)</f>
        <v>8.6950844883369405E-2</v>
      </c>
      <c r="G16">
        <f>INDEX('MINGW_6&amp;DR69'!$L$3:$L$14, MATCH($B16,'MINGW_6&amp;DR69'!$H$3:$H$14,0), 1)</f>
        <v>1.4923195113784158</v>
      </c>
      <c r="H16">
        <f>INDEX('MINGW_6&amp;DR69'!$M$3:$M$14, MATCH($B16,'MINGW_6&amp;DR69'!$H$3:$H$14,0), 1)</f>
        <v>9.2302995262790564</v>
      </c>
      <c r="I16">
        <v>3293</v>
      </c>
    </row>
    <row r="17" spans="1:9">
      <c r="A17" s="1">
        <v>43682</v>
      </c>
      <c r="B17" s="6">
        <f t="shared" si="0"/>
        <v>8</v>
      </c>
      <c r="C17">
        <v>3844</v>
      </c>
      <c r="D17">
        <f>OROLEVEL5!G6/1000</f>
        <v>3538</v>
      </c>
      <c r="E17" s="7">
        <f>INDEX(OROevaprateIN!$D$2:$D$13, MATCH($B17,OROevaprateIN!$A$2:$A$13,0), 1)</f>
        <v>0.28356897773690315</v>
      </c>
      <c r="F17">
        <f>INDEX(DEM_D6_PWR!$K$3:$K$14, MATCH($B17,DEM_D6_PWR!$H$3:$H$14,0), 1)</f>
        <v>8.6950844883369405E-2</v>
      </c>
      <c r="G17">
        <f>INDEX('MINGW_6&amp;DR69'!$L$3:$L$14, MATCH($B17,'MINGW_6&amp;DR69'!$H$3:$H$14,0), 1)</f>
        <v>1.4923195113784158</v>
      </c>
      <c r="H17">
        <f>INDEX('MINGW_6&amp;DR69'!$M$3:$M$14, MATCH($B17,'MINGW_6&amp;DR69'!$H$3:$H$14,0), 1)</f>
        <v>9.2302995262790564</v>
      </c>
      <c r="I17">
        <v>5071</v>
      </c>
    </row>
    <row r="18" spans="1:9">
      <c r="A18" s="1">
        <v>43683</v>
      </c>
      <c r="B18" s="6">
        <f t="shared" si="0"/>
        <v>8</v>
      </c>
      <c r="C18">
        <v>3944</v>
      </c>
      <c r="D18">
        <f>OROLEVEL5!G7/1000</f>
        <v>3538</v>
      </c>
      <c r="E18" s="7">
        <f>INDEX(OROevaprateIN!$D$2:$D$13, MATCH($B18,OROevaprateIN!$A$2:$A$13,0), 1)</f>
        <v>0.28356897773690315</v>
      </c>
      <c r="F18">
        <f>INDEX(DEM_D6_PWR!$K$3:$K$14, MATCH($B18,DEM_D6_PWR!$H$3:$H$14,0), 1)</f>
        <v>8.6950844883369405E-2</v>
      </c>
      <c r="G18">
        <f>INDEX('MINGW_6&amp;DR69'!$L$3:$L$14, MATCH($B18,'MINGW_6&amp;DR69'!$H$3:$H$14,0), 1)</f>
        <v>1.4923195113784158</v>
      </c>
      <c r="H18">
        <f>INDEX('MINGW_6&amp;DR69'!$M$3:$M$14, MATCH($B18,'MINGW_6&amp;DR69'!$H$3:$H$14,0), 1)</f>
        <v>9.2302995262790564</v>
      </c>
      <c r="I18">
        <v>4260</v>
      </c>
    </row>
    <row r="19" spans="1:9">
      <c r="A19" s="1">
        <v>43684</v>
      </c>
      <c r="B19" s="6">
        <f t="shared" si="0"/>
        <v>8</v>
      </c>
      <c r="C19">
        <v>3811</v>
      </c>
      <c r="D19">
        <f>OROLEVEL5!G8/1000</f>
        <v>3538</v>
      </c>
      <c r="E19" s="7">
        <f>INDEX(OROevaprateIN!$D$2:$D$13, MATCH($B19,OROevaprateIN!$A$2:$A$13,0), 1)</f>
        <v>0.28356897773690315</v>
      </c>
      <c r="F19">
        <f>INDEX(DEM_D6_PWR!$K$3:$K$14, MATCH($B19,DEM_D6_PWR!$H$3:$H$14,0), 1)</f>
        <v>8.6950844883369405E-2</v>
      </c>
      <c r="G19">
        <f>INDEX('MINGW_6&amp;DR69'!$L$3:$L$14, MATCH($B19,'MINGW_6&amp;DR69'!$H$3:$H$14,0), 1)</f>
        <v>1.4923195113784158</v>
      </c>
      <c r="H19">
        <f>INDEX('MINGW_6&amp;DR69'!$M$3:$M$14, MATCH($B19,'MINGW_6&amp;DR69'!$H$3:$H$14,0), 1)</f>
        <v>9.2302995262790564</v>
      </c>
      <c r="I19">
        <v>4185</v>
      </c>
    </row>
    <row r="20" spans="1:9">
      <c r="A20" s="1">
        <v>43685</v>
      </c>
      <c r="B20" s="6">
        <f t="shared" si="0"/>
        <v>8</v>
      </c>
      <c r="C20">
        <v>3109</v>
      </c>
      <c r="D20">
        <f>OROLEVEL5!G9/1000</f>
        <v>3538</v>
      </c>
      <c r="E20" s="7">
        <f>INDEX(OROevaprateIN!$D$2:$D$13, MATCH($B20,OROevaprateIN!$A$2:$A$13,0), 1)</f>
        <v>0.28356897773690315</v>
      </c>
      <c r="F20">
        <f>INDEX(DEM_D6_PWR!$K$3:$K$14, MATCH($B20,DEM_D6_PWR!$H$3:$H$14,0), 1)</f>
        <v>8.6950844883369405E-2</v>
      </c>
      <c r="G20">
        <f>INDEX('MINGW_6&amp;DR69'!$L$3:$L$14, MATCH($B20,'MINGW_6&amp;DR69'!$H$3:$H$14,0), 1)</f>
        <v>1.4923195113784158</v>
      </c>
      <c r="H20">
        <f>INDEX('MINGW_6&amp;DR69'!$M$3:$M$14, MATCH($B20,'MINGW_6&amp;DR69'!$H$3:$H$14,0), 1)</f>
        <v>9.2302995262790564</v>
      </c>
      <c r="I20">
        <v>3548</v>
      </c>
    </row>
    <row r="21" spans="1:9">
      <c r="A21" s="1">
        <v>43686</v>
      </c>
      <c r="B21" s="6">
        <f t="shared" si="0"/>
        <v>8</v>
      </c>
      <c r="C21">
        <v>3192</v>
      </c>
      <c r="D21">
        <f>OROLEVEL5!G10/1000</f>
        <v>3538</v>
      </c>
      <c r="E21" s="7">
        <f>INDEX(OROevaprateIN!$D$2:$D$13, MATCH($B21,OROevaprateIN!$A$2:$A$13,0), 1)</f>
        <v>0.28356897773690315</v>
      </c>
      <c r="F21">
        <f>INDEX(DEM_D6_PWR!$K$3:$K$14, MATCH($B21,DEM_D6_PWR!$H$3:$H$14,0), 1)</f>
        <v>8.6950844883369405E-2</v>
      </c>
      <c r="G21">
        <f>INDEX('MINGW_6&amp;DR69'!$L$3:$L$14, MATCH($B21,'MINGW_6&amp;DR69'!$H$3:$H$14,0), 1)</f>
        <v>1.4923195113784158</v>
      </c>
      <c r="H21">
        <f>INDEX('MINGW_6&amp;DR69'!$M$3:$M$14, MATCH($B21,'MINGW_6&amp;DR69'!$H$3:$H$14,0), 1)</f>
        <v>9.2302995262790564</v>
      </c>
      <c r="I21">
        <v>2829</v>
      </c>
    </row>
    <row r="22" spans="1:9">
      <c r="A22" s="1">
        <v>43687</v>
      </c>
      <c r="B22" s="6">
        <f t="shared" si="0"/>
        <v>8</v>
      </c>
      <c r="C22">
        <v>1437</v>
      </c>
      <c r="D22">
        <f>OROLEVEL5!G11/1000</f>
        <v>3538</v>
      </c>
      <c r="E22" s="7">
        <f>INDEX(OROevaprateIN!$D$2:$D$13, MATCH($B22,OROevaprateIN!$A$2:$A$13,0), 1)</f>
        <v>0.28356897773690315</v>
      </c>
      <c r="F22">
        <f>INDEX(DEM_D6_PWR!$K$3:$K$14, MATCH($B22,DEM_D6_PWR!$H$3:$H$14,0), 1)</f>
        <v>8.6950844883369405E-2</v>
      </c>
      <c r="G22">
        <f>INDEX('MINGW_6&amp;DR69'!$L$3:$L$14, MATCH($B22,'MINGW_6&amp;DR69'!$H$3:$H$14,0), 1)</f>
        <v>1.4923195113784158</v>
      </c>
      <c r="H22">
        <f>INDEX('MINGW_6&amp;DR69'!$M$3:$M$14, MATCH($B22,'MINGW_6&amp;DR69'!$H$3:$H$14,0), 1)</f>
        <v>9.2302995262790564</v>
      </c>
      <c r="I22">
        <v>4725</v>
      </c>
    </row>
    <row r="23" spans="1:9">
      <c r="A23" s="1">
        <v>43688</v>
      </c>
      <c r="B23" s="6">
        <f t="shared" si="0"/>
        <v>8</v>
      </c>
      <c r="C23">
        <v>2817</v>
      </c>
      <c r="D23">
        <f>OROLEVEL5!G12/1000</f>
        <v>3538</v>
      </c>
      <c r="E23" s="7">
        <f>INDEX(OROevaprateIN!$D$2:$D$13, MATCH($B23,OROevaprateIN!$A$2:$A$13,0), 1)</f>
        <v>0.28356897773690315</v>
      </c>
      <c r="F23">
        <f>INDEX(DEM_D6_PWR!$K$3:$K$14, MATCH($B23,DEM_D6_PWR!$H$3:$H$14,0), 1)</f>
        <v>8.6950844883369405E-2</v>
      </c>
      <c r="G23">
        <f>INDEX('MINGW_6&amp;DR69'!$L$3:$L$14, MATCH($B23,'MINGW_6&amp;DR69'!$H$3:$H$14,0), 1)</f>
        <v>1.4923195113784158</v>
      </c>
      <c r="H23">
        <f>INDEX('MINGW_6&amp;DR69'!$M$3:$M$14, MATCH($B23,'MINGW_6&amp;DR69'!$H$3:$H$14,0), 1)</f>
        <v>9.2302995262790564</v>
      </c>
      <c r="I23">
        <v>3153</v>
      </c>
    </row>
    <row r="24" spans="1:9">
      <c r="A24" s="1">
        <v>43689</v>
      </c>
      <c r="B24" s="6">
        <f t="shared" si="0"/>
        <v>8</v>
      </c>
      <c r="C24">
        <v>3159</v>
      </c>
      <c r="D24">
        <f>OROLEVEL5!G13/1000</f>
        <v>3538</v>
      </c>
      <c r="E24" s="7">
        <f>INDEX(OROevaprateIN!$D$2:$D$13, MATCH($B24,OROevaprateIN!$A$2:$A$13,0), 1)</f>
        <v>0.28356897773690315</v>
      </c>
      <c r="F24">
        <f>INDEX(DEM_D6_PWR!$K$3:$K$14, MATCH($B24,DEM_D6_PWR!$H$3:$H$14,0), 1)</f>
        <v>8.6950844883369405E-2</v>
      </c>
      <c r="G24">
        <f>INDEX('MINGW_6&amp;DR69'!$L$3:$L$14, MATCH($B24,'MINGW_6&amp;DR69'!$H$3:$H$14,0), 1)</f>
        <v>1.4923195113784158</v>
      </c>
      <c r="H24">
        <f>INDEX('MINGW_6&amp;DR69'!$M$3:$M$14, MATCH($B24,'MINGW_6&amp;DR69'!$H$3:$H$14,0), 1)</f>
        <v>9.2302995262790564</v>
      </c>
      <c r="I24">
        <v>3459</v>
      </c>
    </row>
    <row r="25" spans="1:9">
      <c r="A25" s="1">
        <v>43690</v>
      </c>
      <c r="B25" s="6">
        <f t="shared" si="0"/>
        <v>8</v>
      </c>
      <c r="C25">
        <v>2699</v>
      </c>
      <c r="D25">
        <f>OROLEVEL5!G14/1000</f>
        <v>3538</v>
      </c>
      <c r="E25" s="7">
        <f>INDEX(OROevaprateIN!$D$2:$D$13, MATCH($B25,OROevaprateIN!$A$2:$A$13,0), 1)</f>
        <v>0.28356897773690315</v>
      </c>
      <c r="F25">
        <f>INDEX(DEM_D6_PWR!$K$3:$K$14, MATCH($B25,DEM_D6_PWR!$H$3:$H$14,0), 1)</f>
        <v>8.6950844883369405E-2</v>
      </c>
      <c r="G25">
        <f>INDEX('MINGW_6&amp;DR69'!$L$3:$L$14, MATCH($B25,'MINGW_6&amp;DR69'!$H$3:$H$14,0), 1)</f>
        <v>1.4923195113784158</v>
      </c>
      <c r="H25">
        <f>INDEX('MINGW_6&amp;DR69'!$M$3:$M$14, MATCH($B25,'MINGW_6&amp;DR69'!$H$3:$H$14,0), 1)</f>
        <v>9.2302995262790564</v>
      </c>
      <c r="I25">
        <v>2597</v>
      </c>
    </row>
    <row r="26" spans="1:9">
      <c r="A26" s="1">
        <v>43691</v>
      </c>
      <c r="B26" s="6">
        <f t="shared" si="0"/>
        <v>8</v>
      </c>
      <c r="C26">
        <v>3135</v>
      </c>
      <c r="D26">
        <f>OROLEVEL5!G15/1000</f>
        <v>3538</v>
      </c>
      <c r="E26" s="7">
        <f>INDEX(OROevaprateIN!$D$2:$D$13, MATCH($B26,OROevaprateIN!$A$2:$A$13,0), 1)</f>
        <v>0.28356897773690315</v>
      </c>
      <c r="F26">
        <f>INDEX(DEM_D6_PWR!$K$3:$K$14, MATCH($B26,DEM_D6_PWR!$H$3:$H$14,0), 1)</f>
        <v>8.6950844883369405E-2</v>
      </c>
      <c r="G26">
        <f>INDEX('MINGW_6&amp;DR69'!$L$3:$L$14, MATCH($B26,'MINGW_6&amp;DR69'!$H$3:$H$14,0), 1)</f>
        <v>1.4923195113784158</v>
      </c>
      <c r="H26">
        <f>INDEX('MINGW_6&amp;DR69'!$M$3:$M$14, MATCH($B26,'MINGW_6&amp;DR69'!$H$3:$H$14,0), 1)</f>
        <v>9.2302995262790564</v>
      </c>
      <c r="I26">
        <v>3170</v>
      </c>
    </row>
    <row r="27" spans="1:9">
      <c r="A27" s="1">
        <v>43692</v>
      </c>
      <c r="B27" s="6">
        <f t="shared" si="0"/>
        <v>8</v>
      </c>
      <c r="C27">
        <v>3094</v>
      </c>
      <c r="D27">
        <f>OROLEVEL5!G16/1000</f>
        <v>3538</v>
      </c>
      <c r="E27" s="7">
        <f>INDEX(OROevaprateIN!$D$2:$D$13, MATCH($B27,OROevaprateIN!$A$2:$A$13,0), 1)</f>
        <v>0.28356897773690315</v>
      </c>
      <c r="F27">
        <f>INDEX(DEM_D6_PWR!$K$3:$K$14, MATCH($B27,DEM_D6_PWR!$H$3:$H$14,0), 1)</f>
        <v>8.6950844883369405E-2</v>
      </c>
      <c r="G27">
        <f>INDEX('MINGW_6&amp;DR69'!$L$3:$L$14, MATCH($B27,'MINGW_6&amp;DR69'!$H$3:$H$14,0), 1)</f>
        <v>1.4923195113784158</v>
      </c>
      <c r="H27">
        <f>INDEX('MINGW_6&amp;DR69'!$M$3:$M$14, MATCH($B27,'MINGW_6&amp;DR69'!$H$3:$H$14,0), 1)</f>
        <v>9.2302995262790564</v>
      </c>
      <c r="I27">
        <v>5219</v>
      </c>
    </row>
    <row r="28" spans="1:9">
      <c r="A28" s="1">
        <v>43693</v>
      </c>
      <c r="B28" s="6">
        <f t="shared" si="0"/>
        <v>8</v>
      </c>
      <c r="C28">
        <v>3487</v>
      </c>
      <c r="D28">
        <f>OROLEVEL5!G17/1000</f>
        <v>3538</v>
      </c>
      <c r="E28" s="7">
        <f>INDEX(OROevaprateIN!$D$2:$D$13, MATCH($B28,OROevaprateIN!$A$2:$A$13,0), 1)</f>
        <v>0.28356897773690315</v>
      </c>
      <c r="F28">
        <f>INDEX(DEM_D6_PWR!$K$3:$K$14, MATCH($B28,DEM_D6_PWR!$H$3:$H$14,0), 1)</f>
        <v>8.6950844883369405E-2</v>
      </c>
      <c r="G28">
        <f>INDEX('MINGW_6&amp;DR69'!$L$3:$L$14, MATCH($B28,'MINGW_6&amp;DR69'!$H$3:$H$14,0), 1)</f>
        <v>1.4923195113784158</v>
      </c>
      <c r="H28">
        <f>INDEX('MINGW_6&amp;DR69'!$M$3:$M$14, MATCH($B28,'MINGW_6&amp;DR69'!$H$3:$H$14,0), 1)</f>
        <v>9.2302995262790564</v>
      </c>
      <c r="I28">
        <v>5107</v>
      </c>
    </row>
    <row r="29" spans="1:9">
      <c r="A29" s="1">
        <v>43694</v>
      </c>
      <c r="B29" s="6">
        <f t="shared" si="0"/>
        <v>8</v>
      </c>
      <c r="C29">
        <v>2649</v>
      </c>
      <c r="D29">
        <f>OROLEVEL5!G18/1000</f>
        <v>3538</v>
      </c>
      <c r="E29" s="7">
        <f>INDEX(OROevaprateIN!$D$2:$D$13, MATCH($B29,OROevaprateIN!$A$2:$A$13,0), 1)</f>
        <v>0.28356897773690315</v>
      </c>
      <c r="F29">
        <f>INDEX(DEM_D6_PWR!$K$3:$K$14, MATCH($B29,DEM_D6_PWR!$H$3:$H$14,0), 1)</f>
        <v>8.6950844883369405E-2</v>
      </c>
      <c r="G29">
        <f>INDEX('MINGW_6&amp;DR69'!$L$3:$L$14, MATCH($B29,'MINGW_6&amp;DR69'!$H$3:$H$14,0), 1)</f>
        <v>1.4923195113784158</v>
      </c>
      <c r="H29">
        <f>INDEX('MINGW_6&amp;DR69'!$M$3:$M$14, MATCH($B29,'MINGW_6&amp;DR69'!$H$3:$H$14,0), 1)</f>
        <v>9.2302995262790564</v>
      </c>
      <c r="I29">
        <v>3636</v>
      </c>
    </row>
    <row r="30" spans="1:9">
      <c r="A30" s="1">
        <v>43695</v>
      </c>
      <c r="B30" s="6">
        <f t="shared" si="0"/>
        <v>8</v>
      </c>
      <c r="C30">
        <v>2479</v>
      </c>
      <c r="D30">
        <f>OROLEVEL5!G19/1000</f>
        <v>3538</v>
      </c>
      <c r="E30" s="7">
        <f>INDEX(OROevaprateIN!$D$2:$D$13, MATCH($B30,OROevaprateIN!$A$2:$A$13,0), 1)</f>
        <v>0.28356897773690315</v>
      </c>
      <c r="F30">
        <f>INDEX(DEM_D6_PWR!$K$3:$K$14, MATCH($B30,DEM_D6_PWR!$H$3:$H$14,0), 1)</f>
        <v>8.6950844883369405E-2</v>
      </c>
      <c r="G30">
        <f>INDEX('MINGW_6&amp;DR69'!$L$3:$L$14, MATCH($B30,'MINGW_6&amp;DR69'!$H$3:$H$14,0), 1)</f>
        <v>1.4923195113784158</v>
      </c>
      <c r="H30">
        <f>INDEX('MINGW_6&amp;DR69'!$M$3:$M$14, MATCH($B30,'MINGW_6&amp;DR69'!$H$3:$H$14,0), 1)</f>
        <v>9.2302995262790564</v>
      </c>
      <c r="I30">
        <v>2540</v>
      </c>
    </row>
    <row r="31" spans="1:9">
      <c r="A31" s="1">
        <v>43696</v>
      </c>
      <c r="B31" s="6">
        <f t="shared" si="0"/>
        <v>8</v>
      </c>
      <c r="C31">
        <v>1769</v>
      </c>
      <c r="D31">
        <f>OROLEVEL5!G20/1000</f>
        <v>3538</v>
      </c>
      <c r="E31" s="7">
        <f>INDEX(OROevaprateIN!$D$2:$D$13, MATCH($B31,OROevaprateIN!$A$2:$A$13,0), 1)</f>
        <v>0.28356897773690315</v>
      </c>
      <c r="F31">
        <f>INDEX(DEM_D6_PWR!$K$3:$K$14, MATCH($B31,DEM_D6_PWR!$H$3:$H$14,0), 1)</f>
        <v>8.6950844883369405E-2</v>
      </c>
      <c r="G31">
        <f>INDEX('MINGW_6&amp;DR69'!$L$3:$L$14, MATCH($B31,'MINGW_6&amp;DR69'!$H$3:$H$14,0), 1)</f>
        <v>1.4923195113784158</v>
      </c>
      <c r="H31">
        <f>INDEX('MINGW_6&amp;DR69'!$M$3:$M$14, MATCH($B31,'MINGW_6&amp;DR69'!$H$3:$H$14,0), 1)</f>
        <v>9.2302995262790564</v>
      </c>
      <c r="I31">
        <v>3303</v>
      </c>
    </row>
    <row r="32" spans="1:9">
      <c r="A32" s="1">
        <v>43697</v>
      </c>
      <c r="B32" s="6">
        <f t="shared" si="0"/>
        <v>8</v>
      </c>
      <c r="C32">
        <v>1847</v>
      </c>
      <c r="D32">
        <f>OROLEVEL5!G21/1000</f>
        <v>3538</v>
      </c>
      <c r="E32" s="7">
        <f>INDEX(OROevaprateIN!$D$2:$D$13, MATCH($B32,OROevaprateIN!$A$2:$A$13,0), 1)</f>
        <v>0.28356897773690315</v>
      </c>
      <c r="F32">
        <f>INDEX(DEM_D6_PWR!$K$3:$K$14, MATCH($B32,DEM_D6_PWR!$H$3:$H$14,0), 1)</f>
        <v>8.6950844883369405E-2</v>
      </c>
      <c r="G32">
        <f>INDEX('MINGW_6&amp;DR69'!$L$3:$L$14, MATCH($B32,'MINGW_6&amp;DR69'!$H$3:$H$14,0), 1)</f>
        <v>1.4923195113784158</v>
      </c>
      <c r="H32">
        <f>INDEX('MINGW_6&amp;DR69'!$M$3:$M$14, MATCH($B32,'MINGW_6&amp;DR69'!$H$3:$H$14,0), 1)</f>
        <v>9.2302995262790564</v>
      </c>
      <c r="I32">
        <v>3248</v>
      </c>
    </row>
    <row r="33" spans="1:9">
      <c r="A33" s="1">
        <v>43698</v>
      </c>
      <c r="B33" s="6">
        <f t="shared" si="0"/>
        <v>8</v>
      </c>
      <c r="C33">
        <v>2301</v>
      </c>
      <c r="D33">
        <f>OROLEVEL5!G22/1000</f>
        <v>3538</v>
      </c>
      <c r="E33" s="7">
        <f>INDEX(OROevaprateIN!$D$2:$D$13, MATCH($B33,OROevaprateIN!$A$2:$A$13,0), 1)</f>
        <v>0.28356897773690315</v>
      </c>
      <c r="F33">
        <f>INDEX(DEM_D6_PWR!$K$3:$K$14, MATCH($B33,DEM_D6_PWR!$H$3:$H$14,0), 1)</f>
        <v>8.6950844883369405E-2</v>
      </c>
      <c r="G33">
        <f>INDEX('MINGW_6&amp;DR69'!$L$3:$L$14, MATCH($B33,'MINGW_6&amp;DR69'!$H$3:$H$14,0), 1)</f>
        <v>1.4923195113784158</v>
      </c>
      <c r="H33">
        <f>INDEX('MINGW_6&amp;DR69'!$M$3:$M$14, MATCH($B33,'MINGW_6&amp;DR69'!$H$3:$H$14,0), 1)</f>
        <v>9.2302995262790564</v>
      </c>
      <c r="I33">
        <v>3449</v>
      </c>
    </row>
    <row r="34" spans="1:9">
      <c r="A34" s="1">
        <v>43699</v>
      </c>
      <c r="B34" s="6">
        <f t="shared" si="0"/>
        <v>8</v>
      </c>
      <c r="C34">
        <v>2347</v>
      </c>
      <c r="D34">
        <f>OROLEVEL5!G23/1000</f>
        <v>3538</v>
      </c>
      <c r="E34" s="7">
        <f>INDEX(OROevaprateIN!$D$2:$D$13, MATCH($B34,OROevaprateIN!$A$2:$A$13,0), 1)</f>
        <v>0.28356897773690315</v>
      </c>
      <c r="F34">
        <f>INDEX(DEM_D6_PWR!$K$3:$K$14, MATCH($B34,DEM_D6_PWR!$H$3:$H$14,0), 1)</f>
        <v>8.6950844883369405E-2</v>
      </c>
      <c r="G34">
        <f>INDEX('MINGW_6&amp;DR69'!$L$3:$L$14, MATCH($B34,'MINGW_6&amp;DR69'!$H$3:$H$14,0), 1)</f>
        <v>1.4923195113784158</v>
      </c>
      <c r="H34">
        <f>INDEX('MINGW_6&amp;DR69'!$M$3:$M$14, MATCH($B34,'MINGW_6&amp;DR69'!$H$3:$H$14,0), 1)</f>
        <v>9.2302995262790564</v>
      </c>
      <c r="I34">
        <v>3633</v>
      </c>
    </row>
    <row r="35" spans="1:9">
      <c r="A35" s="1">
        <v>43700</v>
      </c>
      <c r="B35" s="6">
        <f t="shared" si="0"/>
        <v>8</v>
      </c>
      <c r="C35">
        <v>1976</v>
      </c>
      <c r="D35">
        <f>OROLEVEL5!G24/1000</f>
        <v>3538</v>
      </c>
      <c r="E35" s="7">
        <f>INDEX(OROevaprateIN!$D$2:$D$13, MATCH($B35,OROevaprateIN!$A$2:$A$13,0), 1)</f>
        <v>0.28356897773690315</v>
      </c>
      <c r="F35">
        <f>INDEX(DEM_D6_PWR!$K$3:$K$14, MATCH($B35,DEM_D6_PWR!$H$3:$H$14,0), 1)</f>
        <v>8.6950844883369405E-2</v>
      </c>
      <c r="G35">
        <f>INDEX('MINGW_6&amp;DR69'!$L$3:$L$14, MATCH($B35,'MINGW_6&amp;DR69'!$H$3:$H$14,0), 1)</f>
        <v>1.4923195113784158</v>
      </c>
      <c r="H35">
        <f>INDEX('MINGW_6&amp;DR69'!$M$3:$M$14, MATCH($B35,'MINGW_6&amp;DR69'!$H$3:$H$14,0), 1)</f>
        <v>9.2302995262790564</v>
      </c>
      <c r="I35">
        <v>4086</v>
      </c>
    </row>
    <row r="36" spans="1:9">
      <c r="A36" s="1">
        <v>43701</v>
      </c>
      <c r="B36" s="6">
        <f t="shared" si="0"/>
        <v>8</v>
      </c>
      <c r="C36">
        <v>1593</v>
      </c>
      <c r="D36">
        <f>OROLEVEL5!G25/1000</f>
        <v>3538</v>
      </c>
      <c r="E36" s="7">
        <f>INDEX(OROevaprateIN!$D$2:$D$13, MATCH($B36,OROevaprateIN!$A$2:$A$13,0), 1)</f>
        <v>0.28356897773690315</v>
      </c>
      <c r="F36">
        <f>INDEX(DEM_D6_PWR!$K$3:$K$14, MATCH($B36,DEM_D6_PWR!$H$3:$H$14,0), 1)</f>
        <v>8.6950844883369405E-2</v>
      </c>
      <c r="G36">
        <f>INDEX('MINGW_6&amp;DR69'!$L$3:$L$14, MATCH($B36,'MINGW_6&amp;DR69'!$H$3:$H$14,0), 1)</f>
        <v>1.4923195113784158</v>
      </c>
      <c r="H36">
        <f>INDEX('MINGW_6&amp;DR69'!$M$3:$M$14, MATCH($B36,'MINGW_6&amp;DR69'!$H$3:$H$14,0), 1)</f>
        <v>9.2302995262790564</v>
      </c>
      <c r="I36">
        <v>3490</v>
      </c>
    </row>
    <row r="37" spans="1:9">
      <c r="A37" s="1">
        <v>43702</v>
      </c>
      <c r="B37" s="6">
        <f t="shared" si="0"/>
        <v>8</v>
      </c>
      <c r="C37">
        <v>1922</v>
      </c>
      <c r="D37">
        <f>OROLEVEL5!G26/1000</f>
        <v>3538</v>
      </c>
      <c r="E37" s="7">
        <f>INDEX(OROevaprateIN!$D$2:$D$13, MATCH($B37,OROevaprateIN!$A$2:$A$13,0), 1)</f>
        <v>0.28356897773690315</v>
      </c>
      <c r="F37">
        <f>INDEX(DEM_D6_PWR!$K$3:$K$14, MATCH($B37,DEM_D6_PWR!$H$3:$H$14,0), 1)</f>
        <v>8.6950844883369405E-2</v>
      </c>
      <c r="G37">
        <f>INDEX('MINGW_6&amp;DR69'!$L$3:$L$14, MATCH($B37,'MINGW_6&amp;DR69'!$H$3:$H$14,0), 1)</f>
        <v>1.4923195113784158</v>
      </c>
      <c r="H37">
        <f>INDEX('MINGW_6&amp;DR69'!$M$3:$M$14, MATCH($B37,'MINGW_6&amp;DR69'!$H$3:$H$14,0), 1)</f>
        <v>9.2302995262790564</v>
      </c>
      <c r="I37">
        <v>4021</v>
      </c>
    </row>
    <row r="38" spans="1:9">
      <c r="A38" s="1">
        <v>43703</v>
      </c>
      <c r="B38" s="6">
        <f t="shared" si="0"/>
        <v>8</v>
      </c>
      <c r="C38">
        <v>1668</v>
      </c>
      <c r="D38">
        <f>OROLEVEL5!G27/1000</f>
        <v>3538</v>
      </c>
      <c r="E38" s="7">
        <f>INDEX(OROevaprateIN!$D$2:$D$13, MATCH($B38,OROevaprateIN!$A$2:$A$13,0), 1)</f>
        <v>0.28356897773690315</v>
      </c>
      <c r="F38">
        <f>INDEX(DEM_D6_PWR!$K$3:$K$14, MATCH($B38,DEM_D6_PWR!$H$3:$H$14,0), 1)</f>
        <v>8.6950844883369405E-2</v>
      </c>
      <c r="G38">
        <f>INDEX('MINGW_6&amp;DR69'!$L$3:$L$14, MATCH($B38,'MINGW_6&amp;DR69'!$H$3:$H$14,0), 1)</f>
        <v>1.4923195113784158</v>
      </c>
      <c r="H38">
        <f>INDEX('MINGW_6&amp;DR69'!$M$3:$M$14, MATCH($B38,'MINGW_6&amp;DR69'!$H$3:$H$14,0), 1)</f>
        <v>9.2302995262790564</v>
      </c>
      <c r="I38">
        <v>4308</v>
      </c>
    </row>
    <row r="39" spans="1:9">
      <c r="A39" s="1">
        <v>43704</v>
      </c>
      <c r="B39" s="6">
        <f t="shared" si="0"/>
        <v>8</v>
      </c>
      <c r="C39">
        <v>2025</v>
      </c>
      <c r="D39">
        <f>OROLEVEL5!G28/1000</f>
        <v>3538</v>
      </c>
      <c r="E39" s="7">
        <f>INDEX(OROevaprateIN!$D$2:$D$13, MATCH($B39,OROevaprateIN!$A$2:$A$13,0), 1)</f>
        <v>0.28356897773690315</v>
      </c>
      <c r="F39">
        <f>INDEX(DEM_D6_PWR!$K$3:$K$14, MATCH($B39,DEM_D6_PWR!$H$3:$H$14,0), 1)</f>
        <v>8.6950844883369405E-2</v>
      </c>
      <c r="G39">
        <f>INDEX('MINGW_6&amp;DR69'!$L$3:$L$14, MATCH($B39,'MINGW_6&amp;DR69'!$H$3:$H$14,0), 1)</f>
        <v>1.4923195113784158</v>
      </c>
      <c r="H39">
        <f>INDEX('MINGW_6&amp;DR69'!$M$3:$M$14, MATCH($B39,'MINGW_6&amp;DR69'!$H$3:$H$14,0), 1)</f>
        <v>9.2302995262790564</v>
      </c>
      <c r="I39">
        <v>4874</v>
      </c>
    </row>
    <row r="40" spans="1:9">
      <c r="A40" s="1">
        <v>43705</v>
      </c>
      <c r="B40" s="6">
        <f t="shared" si="0"/>
        <v>8</v>
      </c>
      <c r="C40">
        <v>2504</v>
      </c>
      <c r="D40">
        <f>OROLEVEL5!G29/1000</f>
        <v>3538</v>
      </c>
      <c r="E40" s="7">
        <f>INDEX(OROevaprateIN!$D$2:$D$13, MATCH($B40,OROevaprateIN!$A$2:$A$13,0), 1)</f>
        <v>0.28356897773690315</v>
      </c>
      <c r="F40">
        <f>INDEX(DEM_D6_PWR!$K$3:$K$14, MATCH($B40,DEM_D6_PWR!$H$3:$H$14,0), 1)</f>
        <v>8.6950844883369405E-2</v>
      </c>
      <c r="G40">
        <f>INDEX('MINGW_6&amp;DR69'!$L$3:$L$14, MATCH($B40,'MINGW_6&amp;DR69'!$H$3:$H$14,0), 1)</f>
        <v>1.4923195113784158</v>
      </c>
      <c r="H40">
        <f>INDEX('MINGW_6&amp;DR69'!$M$3:$M$14, MATCH($B40,'MINGW_6&amp;DR69'!$H$3:$H$14,0), 1)</f>
        <v>9.2302995262790564</v>
      </c>
      <c r="I40">
        <v>2481</v>
      </c>
    </row>
    <row r="41" spans="1:9">
      <c r="A41" s="1">
        <v>43706</v>
      </c>
      <c r="B41" s="6">
        <f t="shared" si="0"/>
        <v>8</v>
      </c>
      <c r="C41">
        <v>2189</v>
      </c>
      <c r="D41">
        <f>OROLEVEL5!G30/1000</f>
        <v>3538</v>
      </c>
      <c r="E41" s="7">
        <f>INDEX(OROevaprateIN!$D$2:$D$13, MATCH($B41,OROevaprateIN!$A$2:$A$13,0), 1)</f>
        <v>0.28356897773690315</v>
      </c>
      <c r="F41">
        <f>INDEX(DEM_D6_PWR!$K$3:$K$14, MATCH($B41,DEM_D6_PWR!$H$3:$H$14,0), 1)</f>
        <v>8.6950844883369405E-2</v>
      </c>
      <c r="G41">
        <f>INDEX('MINGW_6&amp;DR69'!$L$3:$L$14, MATCH($B41,'MINGW_6&amp;DR69'!$H$3:$H$14,0), 1)</f>
        <v>1.4923195113784158</v>
      </c>
      <c r="H41">
        <f>INDEX('MINGW_6&amp;DR69'!$M$3:$M$14, MATCH($B41,'MINGW_6&amp;DR69'!$H$3:$H$14,0), 1)</f>
        <v>9.2302995262790564</v>
      </c>
      <c r="I41">
        <v>2320</v>
      </c>
    </row>
    <row r="42" spans="1:9">
      <c r="A42" s="1">
        <v>43707</v>
      </c>
      <c r="B42" s="6">
        <f t="shared" si="0"/>
        <v>8</v>
      </c>
      <c r="C42">
        <v>1680</v>
      </c>
      <c r="D42">
        <f>OROLEVEL5!G31/1000</f>
        <v>3538</v>
      </c>
      <c r="E42" s="7">
        <f>INDEX(OROevaprateIN!$D$2:$D$13, MATCH($B42,OROevaprateIN!$A$2:$A$13,0), 1)</f>
        <v>0.28356897773690315</v>
      </c>
      <c r="F42">
        <f>INDEX(DEM_D6_PWR!$K$3:$K$14, MATCH($B42,DEM_D6_PWR!$H$3:$H$14,0), 1)</f>
        <v>8.6950844883369405E-2</v>
      </c>
      <c r="G42">
        <f>INDEX('MINGW_6&amp;DR69'!$L$3:$L$14, MATCH($B42,'MINGW_6&amp;DR69'!$H$3:$H$14,0), 1)</f>
        <v>1.4923195113784158</v>
      </c>
      <c r="H42">
        <f>INDEX('MINGW_6&amp;DR69'!$M$3:$M$14, MATCH($B42,'MINGW_6&amp;DR69'!$H$3:$H$14,0), 1)</f>
        <v>9.2302995262790564</v>
      </c>
      <c r="I42">
        <v>2996</v>
      </c>
    </row>
    <row r="43" spans="1:9">
      <c r="A43" s="1">
        <v>43708</v>
      </c>
      <c r="B43" s="6">
        <f t="shared" si="0"/>
        <v>8</v>
      </c>
      <c r="C43">
        <v>1659</v>
      </c>
      <c r="D43">
        <f>OROLEVEL5!G32/1000</f>
        <v>3538</v>
      </c>
      <c r="E43" s="7">
        <f>INDEX(OROevaprateIN!$D$2:$D$13, MATCH($B43,OROevaprateIN!$A$2:$A$13,0), 1)</f>
        <v>0.28356897773690315</v>
      </c>
      <c r="F43">
        <f>INDEX(DEM_D6_PWR!$K$3:$K$14, MATCH($B43,DEM_D6_PWR!$H$3:$H$14,0), 1)</f>
        <v>8.6950844883369405E-2</v>
      </c>
      <c r="G43">
        <f>INDEX('MINGW_6&amp;DR69'!$L$3:$L$14, MATCH($B43,'MINGW_6&amp;DR69'!$H$3:$H$14,0), 1)</f>
        <v>1.4923195113784158</v>
      </c>
      <c r="H43">
        <f>INDEX('MINGW_6&amp;DR69'!$M$3:$M$14, MATCH($B43,'MINGW_6&amp;DR69'!$H$3:$H$14,0), 1)</f>
        <v>9.2302995262790564</v>
      </c>
      <c r="I43">
        <v>4347</v>
      </c>
    </row>
    <row r="44" spans="1:9">
      <c r="A44" s="1">
        <v>43709</v>
      </c>
      <c r="B44" s="6">
        <f t="shared" si="0"/>
        <v>9</v>
      </c>
      <c r="C44">
        <v>615</v>
      </c>
      <c r="D44">
        <f>OROLEVEL5!G33/1000</f>
        <v>3538</v>
      </c>
      <c r="E44" s="7">
        <f>INDEX(OROevaprateIN!$D$2:$D$13, MATCH($B44,OROevaprateIN!$A$2:$A$13,0), 1)</f>
        <v>0.23842198645814935</v>
      </c>
      <c r="F44">
        <f>INDEX(DEM_D6_PWR!$K$3:$K$14, MATCH($B44,DEM_D6_PWR!$H$3:$H$14,0), 1)</f>
        <v>6.3698412809107041E-2</v>
      </c>
      <c r="G44">
        <f>INDEX('MINGW_6&amp;DR69'!$L$3:$L$14, MATCH($B44,'MINGW_6&amp;DR69'!$H$3:$H$14,0), 1)</f>
        <v>1.0930912767137799</v>
      </c>
      <c r="H44">
        <f>INDEX('MINGW_6&amp;DR69'!$M$3:$M$14, MATCH($B44,'MINGW_6&amp;DR69'!$H$3:$H$14,0), 1)</f>
        <v>6.7908333369663776</v>
      </c>
      <c r="I44">
        <v>3965</v>
      </c>
    </row>
    <row r="45" spans="1:9">
      <c r="A45" s="1">
        <v>43710</v>
      </c>
      <c r="B45" s="6">
        <f t="shared" si="0"/>
        <v>9</v>
      </c>
      <c r="C45">
        <v>1714</v>
      </c>
      <c r="D45">
        <f>OROLEVEL5!G34/1000</f>
        <v>3538</v>
      </c>
      <c r="E45" s="7">
        <f>INDEX(OROevaprateIN!$D$2:$D$13, MATCH($B45,OROevaprateIN!$A$2:$A$13,0), 1)</f>
        <v>0.23842198645814935</v>
      </c>
      <c r="F45">
        <f>INDEX(DEM_D6_PWR!$K$3:$K$14, MATCH($B45,DEM_D6_PWR!$H$3:$H$14,0), 1)</f>
        <v>6.3698412809107041E-2</v>
      </c>
      <c r="G45">
        <f>INDEX('MINGW_6&amp;DR69'!$L$3:$L$14, MATCH($B45,'MINGW_6&amp;DR69'!$H$3:$H$14,0), 1)</f>
        <v>1.0930912767137799</v>
      </c>
      <c r="H45">
        <f>INDEX('MINGW_6&amp;DR69'!$M$3:$M$14, MATCH($B45,'MINGW_6&amp;DR69'!$H$3:$H$14,0), 1)</f>
        <v>6.7908333369663776</v>
      </c>
      <c r="I45">
        <v>3664</v>
      </c>
    </row>
    <row r="46" spans="1:9">
      <c r="A46" s="1">
        <v>43711</v>
      </c>
      <c r="B46" s="6">
        <f t="shared" si="0"/>
        <v>9</v>
      </c>
      <c r="C46">
        <v>2146</v>
      </c>
      <c r="D46">
        <f>OROLEVEL5!G35/1000</f>
        <v>3538</v>
      </c>
      <c r="E46" s="7">
        <f>INDEX(OROevaprateIN!$D$2:$D$13, MATCH($B46,OROevaprateIN!$A$2:$A$13,0), 1)</f>
        <v>0.23842198645814935</v>
      </c>
      <c r="F46">
        <f>INDEX(DEM_D6_PWR!$K$3:$K$14, MATCH($B46,DEM_D6_PWR!$H$3:$H$14,0), 1)</f>
        <v>6.3698412809107041E-2</v>
      </c>
      <c r="G46">
        <f>INDEX('MINGW_6&amp;DR69'!$L$3:$L$14, MATCH($B46,'MINGW_6&amp;DR69'!$H$3:$H$14,0), 1)</f>
        <v>1.0930912767137799</v>
      </c>
      <c r="H46">
        <f>INDEX('MINGW_6&amp;DR69'!$M$3:$M$14, MATCH($B46,'MINGW_6&amp;DR69'!$H$3:$H$14,0), 1)</f>
        <v>6.7908333369663776</v>
      </c>
      <c r="I46">
        <v>4141</v>
      </c>
    </row>
    <row r="47" spans="1:9">
      <c r="A47" s="1">
        <v>43712</v>
      </c>
      <c r="B47" s="6">
        <f t="shared" si="0"/>
        <v>9</v>
      </c>
      <c r="C47">
        <v>2884</v>
      </c>
      <c r="D47">
        <f>OROLEVEL5!G36/1000</f>
        <v>3538</v>
      </c>
      <c r="E47" s="7">
        <f>INDEX(OROevaprateIN!$D$2:$D$13, MATCH($B47,OROevaprateIN!$A$2:$A$13,0), 1)</f>
        <v>0.23842198645814935</v>
      </c>
      <c r="F47">
        <f>INDEX(DEM_D6_PWR!$K$3:$K$14, MATCH($B47,DEM_D6_PWR!$H$3:$H$14,0), 1)</f>
        <v>6.3698412809107041E-2</v>
      </c>
      <c r="G47">
        <f>INDEX('MINGW_6&amp;DR69'!$L$3:$L$14, MATCH($B47,'MINGW_6&amp;DR69'!$H$3:$H$14,0), 1)</f>
        <v>1.0930912767137799</v>
      </c>
      <c r="H47">
        <f>INDEX('MINGW_6&amp;DR69'!$M$3:$M$14, MATCH($B47,'MINGW_6&amp;DR69'!$H$3:$H$14,0), 1)</f>
        <v>6.7908333369663776</v>
      </c>
      <c r="I47">
        <v>3924</v>
      </c>
    </row>
    <row r="48" spans="1:9">
      <c r="A48" s="1">
        <v>43713</v>
      </c>
      <c r="B48" s="6">
        <f t="shared" si="0"/>
        <v>9</v>
      </c>
      <c r="C48">
        <v>3448</v>
      </c>
      <c r="D48">
        <f>OROLEVEL5!G37/1000</f>
        <v>3538</v>
      </c>
      <c r="E48" s="7">
        <f>INDEX(OROevaprateIN!$D$2:$D$13, MATCH($B48,OROevaprateIN!$A$2:$A$13,0), 1)</f>
        <v>0.23842198645814935</v>
      </c>
      <c r="F48">
        <f>INDEX(DEM_D6_PWR!$K$3:$K$14, MATCH($B48,DEM_D6_PWR!$H$3:$H$14,0), 1)</f>
        <v>6.3698412809107041E-2</v>
      </c>
      <c r="G48">
        <f>INDEX('MINGW_6&amp;DR69'!$L$3:$L$14, MATCH($B48,'MINGW_6&amp;DR69'!$H$3:$H$14,0), 1)</f>
        <v>1.0930912767137799</v>
      </c>
      <c r="H48">
        <f>INDEX('MINGW_6&amp;DR69'!$M$3:$M$14, MATCH($B48,'MINGW_6&amp;DR69'!$H$3:$H$14,0), 1)</f>
        <v>6.7908333369663776</v>
      </c>
      <c r="I48">
        <v>5609</v>
      </c>
    </row>
    <row r="49" spans="1:9">
      <c r="A49" s="1">
        <v>43714</v>
      </c>
      <c r="B49" s="6">
        <f t="shared" si="0"/>
        <v>9</v>
      </c>
      <c r="C49">
        <v>2092</v>
      </c>
      <c r="D49">
        <f>OROLEVEL5!G38/1000</f>
        <v>3538</v>
      </c>
      <c r="E49" s="7">
        <f>INDEX(OROevaprateIN!$D$2:$D$13, MATCH($B49,OROevaprateIN!$A$2:$A$13,0), 1)</f>
        <v>0.23842198645814935</v>
      </c>
      <c r="F49">
        <f>INDEX(DEM_D6_PWR!$K$3:$K$14, MATCH($B49,DEM_D6_PWR!$H$3:$H$14,0), 1)</f>
        <v>6.3698412809107041E-2</v>
      </c>
      <c r="G49">
        <f>INDEX('MINGW_6&amp;DR69'!$L$3:$L$14, MATCH($B49,'MINGW_6&amp;DR69'!$H$3:$H$14,0), 1)</f>
        <v>1.0930912767137799</v>
      </c>
      <c r="H49">
        <f>INDEX('MINGW_6&amp;DR69'!$M$3:$M$14, MATCH($B49,'MINGW_6&amp;DR69'!$H$3:$H$14,0), 1)</f>
        <v>6.7908333369663776</v>
      </c>
      <c r="I49">
        <v>4997</v>
      </c>
    </row>
    <row r="50" spans="1:9">
      <c r="A50" s="1">
        <v>43715</v>
      </c>
      <c r="B50" s="6">
        <f t="shared" si="0"/>
        <v>9</v>
      </c>
      <c r="C50">
        <v>1434</v>
      </c>
      <c r="D50">
        <f>OROLEVEL5!G39/1000</f>
        <v>3538</v>
      </c>
      <c r="E50" s="7">
        <f>INDEX(OROevaprateIN!$D$2:$D$13, MATCH($B50,OROevaprateIN!$A$2:$A$13,0), 1)</f>
        <v>0.23842198645814935</v>
      </c>
      <c r="F50">
        <f>INDEX(DEM_D6_PWR!$K$3:$K$14, MATCH($B50,DEM_D6_PWR!$H$3:$H$14,0), 1)</f>
        <v>6.3698412809107041E-2</v>
      </c>
      <c r="G50">
        <f>INDEX('MINGW_6&amp;DR69'!$L$3:$L$14, MATCH($B50,'MINGW_6&amp;DR69'!$H$3:$H$14,0), 1)</f>
        <v>1.0930912767137799</v>
      </c>
      <c r="H50">
        <f>INDEX('MINGW_6&amp;DR69'!$M$3:$M$14, MATCH($B50,'MINGW_6&amp;DR69'!$H$3:$H$14,0), 1)</f>
        <v>6.7908333369663776</v>
      </c>
      <c r="I50">
        <v>4600</v>
      </c>
    </row>
    <row r="51" spans="1:9">
      <c r="A51" s="1">
        <v>43716</v>
      </c>
      <c r="B51" s="6">
        <f t="shared" si="0"/>
        <v>9</v>
      </c>
      <c r="C51">
        <v>1082</v>
      </c>
      <c r="D51">
        <f>OROLEVEL5!G40/1000</f>
        <v>3538</v>
      </c>
      <c r="E51" s="7">
        <f>INDEX(OROevaprateIN!$D$2:$D$13, MATCH($B51,OROevaprateIN!$A$2:$A$13,0), 1)</f>
        <v>0.23842198645814935</v>
      </c>
      <c r="F51">
        <f>INDEX(DEM_D6_PWR!$K$3:$K$14, MATCH($B51,DEM_D6_PWR!$H$3:$H$14,0), 1)</f>
        <v>6.3698412809107041E-2</v>
      </c>
      <c r="G51">
        <f>INDEX('MINGW_6&amp;DR69'!$L$3:$L$14, MATCH($B51,'MINGW_6&amp;DR69'!$H$3:$H$14,0), 1)</f>
        <v>1.0930912767137799</v>
      </c>
      <c r="H51">
        <f>INDEX('MINGW_6&amp;DR69'!$M$3:$M$14, MATCH($B51,'MINGW_6&amp;DR69'!$H$3:$H$14,0), 1)</f>
        <v>6.7908333369663776</v>
      </c>
      <c r="I51">
        <v>3742</v>
      </c>
    </row>
    <row r="52" spans="1:9">
      <c r="A52" s="1">
        <v>43717</v>
      </c>
      <c r="B52" s="6">
        <f t="shared" si="0"/>
        <v>9</v>
      </c>
      <c r="C52">
        <v>471</v>
      </c>
      <c r="D52">
        <f>OROLEVEL5!G41/1000</f>
        <v>3538</v>
      </c>
      <c r="E52" s="7">
        <f>INDEX(OROevaprateIN!$D$2:$D$13, MATCH($B52,OROevaprateIN!$A$2:$A$13,0), 1)</f>
        <v>0.23842198645814935</v>
      </c>
      <c r="F52">
        <f>INDEX(DEM_D6_PWR!$K$3:$K$14, MATCH($B52,DEM_D6_PWR!$H$3:$H$14,0), 1)</f>
        <v>6.3698412809107041E-2</v>
      </c>
      <c r="G52">
        <f>INDEX('MINGW_6&amp;DR69'!$L$3:$L$14, MATCH($B52,'MINGW_6&amp;DR69'!$H$3:$H$14,0), 1)</f>
        <v>1.0930912767137799</v>
      </c>
      <c r="H52">
        <f>INDEX('MINGW_6&amp;DR69'!$M$3:$M$14, MATCH($B52,'MINGW_6&amp;DR69'!$H$3:$H$14,0), 1)</f>
        <v>6.7908333369663776</v>
      </c>
      <c r="I52">
        <v>3100</v>
      </c>
    </row>
    <row r="53" spans="1:9">
      <c r="A53" s="1">
        <v>43718</v>
      </c>
      <c r="B53" s="6">
        <f t="shared" si="0"/>
        <v>9</v>
      </c>
      <c r="C53">
        <v>1123</v>
      </c>
      <c r="D53">
        <f>OROLEVEL5!G42/1000</f>
        <v>3538</v>
      </c>
      <c r="E53" s="7">
        <f>INDEX(OROevaprateIN!$D$2:$D$13, MATCH($B53,OROevaprateIN!$A$2:$A$13,0), 1)</f>
        <v>0.23842198645814935</v>
      </c>
      <c r="F53">
        <f>INDEX(DEM_D6_PWR!$K$3:$K$14, MATCH($B53,DEM_D6_PWR!$H$3:$H$14,0), 1)</f>
        <v>6.3698412809107041E-2</v>
      </c>
      <c r="G53">
        <f>INDEX('MINGW_6&amp;DR69'!$L$3:$L$14, MATCH($B53,'MINGW_6&amp;DR69'!$H$3:$H$14,0), 1)</f>
        <v>1.0930912767137799</v>
      </c>
      <c r="H53">
        <f>INDEX('MINGW_6&amp;DR69'!$M$3:$M$14, MATCH($B53,'MINGW_6&amp;DR69'!$H$3:$H$14,0), 1)</f>
        <v>6.7908333369663776</v>
      </c>
      <c r="I53">
        <v>3333</v>
      </c>
    </row>
    <row r="54" spans="1:9">
      <c r="A54" s="1">
        <v>43719</v>
      </c>
      <c r="B54" s="6">
        <f t="shared" si="0"/>
        <v>9</v>
      </c>
      <c r="C54">
        <v>1695</v>
      </c>
      <c r="D54">
        <f>OROLEVEL5!G43/1000</f>
        <v>3538</v>
      </c>
      <c r="E54" s="7">
        <f>INDEX(OROevaprateIN!$D$2:$D$13, MATCH($B54,OROevaprateIN!$A$2:$A$13,0), 1)</f>
        <v>0.23842198645814935</v>
      </c>
      <c r="F54">
        <f>INDEX(DEM_D6_PWR!$K$3:$K$14, MATCH($B54,DEM_D6_PWR!$H$3:$H$14,0), 1)</f>
        <v>6.3698412809107041E-2</v>
      </c>
      <c r="G54">
        <f>INDEX('MINGW_6&amp;DR69'!$L$3:$L$14, MATCH($B54,'MINGW_6&amp;DR69'!$H$3:$H$14,0), 1)</f>
        <v>1.0930912767137799</v>
      </c>
      <c r="H54">
        <f>INDEX('MINGW_6&amp;DR69'!$M$3:$M$14, MATCH($B54,'MINGW_6&amp;DR69'!$H$3:$H$14,0), 1)</f>
        <v>6.7908333369663776</v>
      </c>
      <c r="I54">
        <v>3664</v>
      </c>
    </row>
    <row r="55" spans="1:9">
      <c r="A55" s="1">
        <v>43720</v>
      </c>
      <c r="B55" s="6">
        <f t="shared" si="0"/>
        <v>9</v>
      </c>
      <c r="C55">
        <v>605</v>
      </c>
      <c r="D55">
        <f>OROLEVEL5!G44/1000</f>
        <v>3538</v>
      </c>
      <c r="E55" s="7">
        <f>INDEX(OROevaprateIN!$D$2:$D$13, MATCH($B55,OROevaprateIN!$A$2:$A$13,0), 1)</f>
        <v>0.23842198645814935</v>
      </c>
      <c r="F55">
        <f>INDEX(DEM_D6_PWR!$K$3:$K$14, MATCH($B55,DEM_D6_PWR!$H$3:$H$14,0), 1)</f>
        <v>6.3698412809107041E-2</v>
      </c>
      <c r="G55">
        <f>INDEX('MINGW_6&amp;DR69'!$L$3:$L$14, MATCH($B55,'MINGW_6&amp;DR69'!$H$3:$H$14,0), 1)</f>
        <v>1.0930912767137799</v>
      </c>
      <c r="H55">
        <f>INDEX('MINGW_6&amp;DR69'!$M$3:$M$14, MATCH($B55,'MINGW_6&amp;DR69'!$H$3:$H$14,0), 1)</f>
        <v>6.7908333369663776</v>
      </c>
      <c r="I55">
        <v>2320</v>
      </c>
    </row>
    <row r="56" spans="1:9">
      <c r="A56" s="1">
        <v>43721</v>
      </c>
      <c r="B56" s="6">
        <f t="shared" si="0"/>
        <v>9</v>
      </c>
      <c r="C56">
        <v>1901</v>
      </c>
      <c r="D56">
        <f>OROLEVEL5!G45/1000</f>
        <v>3538</v>
      </c>
      <c r="E56" s="7">
        <f>INDEX(OROevaprateIN!$D$2:$D$13, MATCH($B56,OROevaprateIN!$A$2:$A$13,0), 1)</f>
        <v>0.23842198645814935</v>
      </c>
      <c r="F56">
        <f>INDEX(DEM_D6_PWR!$K$3:$K$14, MATCH($B56,DEM_D6_PWR!$H$3:$H$14,0), 1)</f>
        <v>6.3698412809107041E-2</v>
      </c>
      <c r="G56">
        <f>INDEX('MINGW_6&amp;DR69'!$L$3:$L$14, MATCH($B56,'MINGW_6&amp;DR69'!$H$3:$H$14,0), 1)</f>
        <v>1.0930912767137799</v>
      </c>
      <c r="H56">
        <f>INDEX('MINGW_6&amp;DR69'!$M$3:$M$14, MATCH($B56,'MINGW_6&amp;DR69'!$H$3:$H$14,0), 1)</f>
        <v>6.7908333369663776</v>
      </c>
      <c r="I56">
        <v>1734</v>
      </c>
    </row>
    <row r="57" spans="1:9">
      <c r="A57" s="1">
        <v>43722</v>
      </c>
      <c r="B57" s="6">
        <f t="shared" si="0"/>
        <v>9</v>
      </c>
      <c r="C57">
        <v>3237</v>
      </c>
      <c r="D57">
        <f>OROLEVEL5!G46/1000</f>
        <v>3538</v>
      </c>
      <c r="E57" s="7">
        <f>INDEX(OROevaprateIN!$D$2:$D$13, MATCH($B57,OROevaprateIN!$A$2:$A$13,0), 1)</f>
        <v>0.23842198645814935</v>
      </c>
      <c r="F57">
        <f>INDEX(DEM_D6_PWR!$K$3:$K$14, MATCH($B57,DEM_D6_PWR!$H$3:$H$14,0), 1)</f>
        <v>6.3698412809107041E-2</v>
      </c>
      <c r="G57">
        <f>INDEX('MINGW_6&amp;DR69'!$L$3:$L$14, MATCH($B57,'MINGW_6&amp;DR69'!$H$3:$H$14,0), 1)</f>
        <v>1.0930912767137799</v>
      </c>
      <c r="H57">
        <f>INDEX('MINGW_6&amp;DR69'!$M$3:$M$14, MATCH($B57,'MINGW_6&amp;DR69'!$H$3:$H$14,0), 1)</f>
        <v>6.7908333369663776</v>
      </c>
      <c r="I57">
        <v>1600</v>
      </c>
    </row>
    <row r="58" spans="1:9">
      <c r="A58" s="1">
        <v>43723</v>
      </c>
      <c r="B58" s="6">
        <f t="shared" si="0"/>
        <v>9</v>
      </c>
      <c r="C58">
        <v>888</v>
      </c>
      <c r="D58">
        <f>OROLEVEL5!G47/1000</f>
        <v>3538</v>
      </c>
      <c r="E58" s="7">
        <f>INDEX(OROevaprateIN!$D$2:$D$13, MATCH($B58,OROevaprateIN!$A$2:$A$13,0), 1)</f>
        <v>0.23842198645814935</v>
      </c>
      <c r="F58">
        <f>INDEX(DEM_D6_PWR!$K$3:$K$14, MATCH($B58,DEM_D6_PWR!$H$3:$H$14,0), 1)</f>
        <v>6.3698412809107041E-2</v>
      </c>
      <c r="G58">
        <f>INDEX('MINGW_6&amp;DR69'!$L$3:$L$14, MATCH($B58,'MINGW_6&amp;DR69'!$H$3:$H$14,0), 1)</f>
        <v>1.0930912767137799</v>
      </c>
      <c r="H58">
        <f>INDEX('MINGW_6&amp;DR69'!$M$3:$M$14, MATCH($B58,'MINGW_6&amp;DR69'!$H$3:$H$14,0), 1)</f>
        <v>6.7908333369663776</v>
      </c>
      <c r="I58">
        <v>2727</v>
      </c>
    </row>
    <row r="59" spans="1:9">
      <c r="A59" s="1">
        <v>43724</v>
      </c>
      <c r="B59" s="6">
        <f t="shared" si="0"/>
        <v>9</v>
      </c>
      <c r="C59">
        <v>3769</v>
      </c>
      <c r="D59">
        <f>OROLEVEL5!G48/1000</f>
        <v>3525.5</v>
      </c>
      <c r="E59" s="7">
        <f>INDEX(OROevaprateIN!$D$2:$D$13, MATCH($B59,OROevaprateIN!$A$2:$A$13,0), 1)</f>
        <v>0.23842198645814935</v>
      </c>
      <c r="F59">
        <f>INDEX(DEM_D6_PWR!$K$3:$K$14, MATCH($B59,DEM_D6_PWR!$H$3:$H$14,0), 1)</f>
        <v>6.3698412809107041E-2</v>
      </c>
      <c r="G59">
        <f>INDEX('MINGW_6&amp;DR69'!$L$3:$L$14, MATCH($B59,'MINGW_6&amp;DR69'!$H$3:$H$14,0), 1)</f>
        <v>1.0930912767137799</v>
      </c>
      <c r="H59">
        <f>INDEX('MINGW_6&amp;DR69'!$M$3:$M$14, MATCH($B59,'MINGW_6&amp;DR69'!$H$3:$H$14,0), 1)</f>
        <v>6.7908333369663776</v>
      </c>
      <c r="I59">
        <v>3948</v>
      </c>
    </row>
    <row r="60" spans="1:9">
      <c r="A60" s="1">
        <v>43725</v>
      </c>
      <c r="B60" s="6">
        <f t="shared" si="0"/>
        <v>9</v>
      </c>
      <c r="C60">
        <v>2860</v>
      </c>
      <c r="D60">
        <f>OROLEVEL5!G49/1000</f>
        <v>3513</v>
      </c>
      <c r="E60" s="7">
        <f>INDEX(OROevaprateIN!$D$2:$D$13, MATCH($B60,OROevaprateIN!$A$2:$A$13,0), 1)</f>
        <v>0.23842198645814935</v>
      </c>
      <c r="F60">
        <f>INDEX(DEM_D6_PWR!$K$3:$K$14, MATCH($B60,DEM_D6_PWR!$H$3:$H$14,0), 1)</f>
        <v>6.3698412809107041E-2</v>
      </c>
      <c r="G60">
        <f>INDEX('MINGW_6&amp;DR69'!$L$3:$L$14, MATCH($B60,'MINGW_6&amp;DR69'!$H$3:$H$14,0), 1)</f>
        <v>1.0930912767137799</v>
      </c>
      <c r="H60">
        <f>INDEX('MINGW_6&amp;DR69'!$M$3:$M$14, MATCH($B60,'MINGW_6&amp;DR69'!$H$3:$H$14,0), 1)</f>
        <v>6.7908333369663776</v>
      </c>
      <c r="I60">
        <v>3453</v>
      </c>
    </row>
    <row r="61" spans="1:9">
      <c r="A61" s="1">
        <v>43726</v>
      </c>
      <c r="B61" s="6">
        <f t="shared" si="0"/>
        <v>9</v>
      </c>
      <c r="C61">
        <v>3213</v>
      </c>
      <c r="D61">
        <f>OROLEVEL5!G50/1000</f>
        <v>3500.5</v>
      </c>
      <c r="E61" s="7">
        <f>INDEX(OROevaprateIN!$D$2:$D$13, MATCH($B61,OROevaprateIN!$A$2:$A$13,0), 1)</f>
        <v>0.23842198645814935</v>
      </c>
      <c r="F61">
        <f>INDEX(DEM_D6_PWR!$K$3:$K$14, MATCH($B61,DEM_D6_PWR!$H$3:$H$14,0), 1)</f>
        <v>6.3698412809107041E-2</v>
      </c>
      <c r="G61">
        <f>INDEX('MINGW_6&amp;DR69'!$L$3:$L$14, MATCH($B61,'MINGW_6&amp;DR69'!$H$3:$H$14,0), 1)</f>
        <v>1.0930912767137799</v>
      </c>
      <c r="H61">
        <f>INDEX('MINGW_6&amp;DR69'!$M$3:$M$14, MATCH($B61,'MINGW_6&amp;DR69'!$H$3:$H$14,0), 1)</f>
        <v>6.7908333369663776</v>
      </c>
      <c r="I61">
        <v>5017</v>
      </c>
    </row>
    <row r="62" spans="1:9">
      <c r="A62" s="1">
        <v>43727</v>
      </c>
      <c r="B62" s="6">
        <f t="shared" si="0"/>
        <v>9</v>
      </c>
      <c r="C62">
        <v>3214</v>
      </c>
      <c r="D62">
        <f>OROLEVEL5!G51/1000</f>
        <v>3488</v>
      </c>
      <c r="E62" s="7">
        <f>INDEX(OROevaprateIN!$D$2:$D$13, MATCH($B62,OROevaprateIN!$A$2:$A$13,0), 1)</f>
        <v>0.23842198645814935</v>
      </c>
      <c r="F62">
        <f>INDEX(DEM_D6_PWR!$K$3:$K$14, MATCH($B62,DEM_D6_PWR!$H$3:$H$14,0), 1)</f>
        <v>6.3698412809107041E-2</v>
      </c>
      <c r="G62">
        <f>INDEX('MINGW_6&amp;DR69'!$L$3:$L$14, MATCH($B62,'MINGW_6&amp;DR69'!$H$3:$H$14,0), 1)</f>
        <v>1.0930912767137799</v>
      </c>
      <c r="H62">
        <f>INDEX('MINGW_6&amp;DR69'!$M$3:$M$14, MATCH($B62,'MINGW_6&amp;DR69'!$H$3:$H$14,0), 1)</f>
        <v>6.7908333369663776</v>
      </c>
      <c r="I62">
        <v>4489</v>
      </c>
    </row>
    <row r="63" spans="1:9">
      <c r="A63" s="1">
        <v>43728</v>
      </c>
      <c r="B63" s="6">
        <f t="shared" si="0"/>
        <v>9</v>
      </c>
      <c r="C63">
        <v>2363</v>
      </c>
      <c r="D63">
        <f>OROLEVEL5!G52/1000</f>
        <v>3475.5</v>
      </c>
      <c r="E63" s="7">
        <f>INDEX(OROevaprateIN!$D$2:$D$13, MATCH($B63,OROevaprateIN!$A$2:$A$13,0), 1)</f>
        <v>0.23842198645814935</v>
      </c>
      <c r="F63">
        <f>INDEX(DEM_D6_PWR!$K$3:$K$14, MATCH($B63,DEM_D6_PWR!$H$3:$H$14,0), 1)</f>
        <v>6.3698412809107041E-2</v>
      </c>
      <c r="G63">
        <f>INDEX('MINGW_6&amp;DR69'!$L$3:$L$14, MATCH($B63,'MINGW_6&amp;DR69'!$H$3:$H$14,0), 1)</f>
        <v>1.0930912767137799</v>
      </c>
      <c r="H63">
        <f>INDEX('MINGW_6&amp;DR69'!$M$3:$M$14, MATCH($B63,'MINGW_6&amp;DR69'!$H$3:$H$14,0), 1)</f>
        <v>6.7908333369663776</v>
      </c>
      <c r="I63">
        <v>1889</v>
      </c>
    </row>
    <row r="64" spans="1:9">
      <c r="A64" s="1">
        <v>43729</v>
      </c>
      <c r="B64" s="6">
        <f t="shared" si="0"/>
        <v>9</v>
      </c>
      <c r="C64">
        <v>2923</v>
      </c>
      <c r="D64">
        <f>OROLEVEL5!G53/1000</f>
        <v>3463</v>
      </c>
      <c r="E64" s="7">
        <f>INDEX(OROevaprateIN!$D$2:$D$13, MATCH($B64,OROevaprateIN!$A$2:$A$13,0), 1)</f>
        <v>0.23842198645814935</v>
      </c>
      <c r="F64">
        <f>INDEX(DEM_D6_PWR!$K$3:$K$14, MATCH($B64,DEM_D6_PWR!$H$3:$H$14,0), 1)</f>
        <v>6.3698412809107041E-2</v>
      </c>
      <c r="G64">
        <f>INDEX('MINGW_6&amp;DR69'!$L$3:$L$14, MATCH($B64,'MINGW_6&amp;DR69'!$H$3:$H$14,0), 1)</f>
        <v>1.0930912767137799</v>
      </c>
      <c r="H64">
        <f>INDEX('MINGW_6&amp;DR69'!$M$3:$M$14, MATCH($B64,'MINGW_6&amp;DR69'!$H$3:$H$14,0), 1)</f>
        <v>6.7908333369663776</v>
      </c>
      <c r="I64">
        <v>2594</v>
      </c>
    </row>
    <row r="65" spans="1:9">
      <c r="A65" s="1">
        <v>43730</v>
      </c>
      <c r="B65" s="6">
        <f t="shared" si="0"/>
        <v>9</v>
      </c>
      <c r="C65">
        <v>2303</v>
      </c>
      <c r="D65">
        <f>OROLEVEL5!G54/1000</f>
        <v>3450.5</v>
      </c>
      <c r="E65" s="7">
        <f>INDEX(OROevaprateIN!$D$2:$D$13, MATCH($B65,OROevaprateIN!$A$2:$A$13,0), 1)</f>
        <v>0.23842198645814935</v>
      </c>
      <c r="F65">
        <f>INDEX(DEM_D6_PWR!$K$3:$K$14, MATCH($B65,DEM_D6_PWR!$H$3:$H$14,0), 1)</f>
        <v>6.3698412809107041E-2</v>
      </c>
      <c r="G65">
        <f>INDEX('MINGW_6&amp;DR69'!$L$3:$L$14, MATCH($B65,'MINGW_6&amp;DR69'!$H$3:$H$14,0), 1)</f>
        <v>1.0930912767137799</v>
      </c>
      <c r="H65">
        <f>INDEX('MINGW_6&amp;DR69'!$M$3:$M$14, MATCH($B65,'MINGW_6&amp;DR69'!$H$3:$H$14,0), 1)</f>
        <v>6.7908333369663776</v>
      </c>
      <c r="I65">
        <v>2224</v>
      </c>
    </row>
    <row r="66" spans="1:9">
      <c r="A66" s="1">
        <v>43731</v>
      </c>
      <c r="B66" s="6">
        <f t="shared" si="0"/>
        <v>9</v>
      </c>
      <c r="C66">
        <v>3062</v>
      </c>
      <c r="D66">
        <f>OROLEVEL5!G55/1000</f>
        <v>3438</v>
      </c>
      <c r="E66" s="7">
        <f>INDEX(OROevaprateIN!$D$2:$D$13, MATCH($B66,OROevaprateIN!$A$2:$A$13,0), 1)</f>
        <v>0.23842198645814935</v>
      </c>
      <c r="F66">
        <f>INDEX(DEM_D6_PWR!$K$3:$K$14, MATCH($B66,DEM_D6_PWR!$H$3:$H$14,0), 1)</f>
        <v>6.3698412809107041E-2</v>
      </c>
      <c r="G66">
        <f>INDEX('MINGW_6&amp;DR69'!$L$3:$L$14, MATCH($B66,'MINGW_6&amp;DR69'!$H$3:$H$14,0), 1)</f>
        <v>1.0930912767137799</v>
      </c>
      <c r="H66">
        <f>INDEX('MINGW_6&amp;DR69'!$M$3:$M$14, MATCH($B66,'MINGW_6&amp;DR69'!$H$3:$H$14,0), 1)</f>
        <v>6.7908333369663776</v>
      </c>
      <c r="I66">
        <v>2481</v>
      </c>
    </row>
    <row r="67" spans="1:9">
      <c r="A67" s="1">
        <v>43732</v>
      </c>
      <c r="B67" s="6">
        <f t="shared" si="0"/>
        <v>9</v>
      </c>
      <c r="C67">
        <v>3214</v>
      </c>
      <c r="D67">
        <f>OROLEVEL5!G56/1000</f>
        <v>3425.5</v>
      </c>
      <c r="E67" s="7">
        <f>INDEX(OROevaprateIN!$D$2:$D$13, MATCH($B67,OROevaprateIN!$A$2:$A$13,0), 1)</f>
        <v>0.23842198645814935</v>
      </c>
      <c r="F67">
        <f>INDEX(DEM_D6_PWR!$K$3:$K$14, MATCH($B67,DEM_D6_PWR!$H$3:$H$14,0), 1)</f>
        <v>6.3698412809107041E-2</v>
      </c>
      <c r="G67">
        <f>INDEX('MINGW_6&amp;DR69'!$L$3:$L$14, MATCH($B67,'MINGW_6&amp;DR69'!$H$3:$H$14,0), 1)</f>
        <v>1.0930912767137799</v>
      </c>
      <c r="H67">
        <f>INDEX('MINGW_6&amp;DR69'!$M$3:$M$14, MATCH($B67,'MINGW_6&amp;DR69'!$H$3:$H$14,0), 1)</f>
        <v>6.7908333369663776</v>
      </c>
      <c r="I67">
        <v>3590</v>
      </c>
    </row>
    <row r="68" spans="1:9">
      <c r="A68" s="1">
        <v>43733</v>
      </c>
      <c r="B68" s="6">
        <f t="shared" si="0"/>
        <v>9</v>
      </c>
      <c r="C68">
        <v>2728</v>
      </c>
      <c r="D68">
        <f>OROLEVEL5!G57/1000</f>
        <v>3413</v>
      </c>
      <c r="E68" s="7">
        <f>INDEX(OROevaprateIN!$D$2:$D$13, MATCH($B68,OROevaprateIN!$A$2:$A$13,0), 1)</f>
        <v>0.23842198645814935</v>
      </c>
      <c r="F68">
        <f>INDEX(DEM_D6_PWR!$K$3:$K$14, MATCH($B68,DEM_D6_PWR!$H$3:$H$14,0), 1)</f>
        <v>6.3698412809107041E-2</v>
      </c>
      <c r="G68">
        <f>INDEX('MINGW_6&amp;DR69'!$L$3:$L$14, MATCH($B68,'MINGW_6&amp;DR69'!$H$3:$H$14,0), 1)</f>
        <v>1.0930912767137799</v>
      </c>
      <c r="H68">
        <f>INDEX('MINGW_6&amp;DR69'!$M$3:$M$14, MATCH($B68,'MINGW_6&amp;DR69'!$H$3:$H$14,0), 1)</f>
        <v>6.7908333369663776</v>
      </c>
      <c r="I68">
        <v>3690</v>
      </c>
    </row>
    <row r="69" spans="1:9">
      <c r="A69" s="1">
        <v>43734</v>
      </c>
      <c r="B69" s="6">
        <f t="shared" si="0"/>
        <v>9</v>
      </c>
      <c r="C69">
        <v>2610</v>
      </c>
      <c r="D69">
        <f>OROLEVEL5!G58/1000</f>
        <v>3400.5</v>
      </c>
      <c r="E69" s="7">
        <f>INDEX(OROevaprateIN!$D$2:$D$13, MATCH($B69,OROevaprateIN!$A$2:$A$13,0), 1)</f>
        <v>0.23842198645814935</v>
      </c>
      <c r="F69">
        <f>INDEX(DEM_D6_PWR!$K$3:$K$14, MATCH($B69,DEM_D6_PWR!$H$3:$H$14,0), 1)</f>
        <v>6.3698412809107041E-2</v>
      </c>
      <c r="G69">
        <f>INDEX('MINGW_6&amp;DR69'!$L$3:$L$14, MATCH($B69,'MINGW_6&amp;DR69'!$H$3:$H$14,0), 1)</f>
        <v>1.0930912767137799</v>
      </c>
      <c r="H69">
        <f>INDEX('MINGW_6&amp;DR69'!$M$3:$M$14, MATCH($B69,'MINGW_6&amp;DR69'!$H$3:$H$14,0), 1)</f>
        <v>6.7908333369663776</v>
      </c>
      <c r="I69">
        <v>5118</v>
      </c>
    </row>
    <row r="70" spans="1:9">
      <c r="A70" s="1">
        <v>43735</v>
      </c>
      <c r="B70" s="6">
        <f t="shared" si="0"/>
        <v>9</v>
      </c>
      <c r="C70">
        <v>2883</v>
      </c>
      <c r="D70">
        <f>OROLEVEL5!G59/1000</f>
        <v>3388</v>
      </c>
      <c r="E70" s="7">
        <f>INDEX(OROevaprateIN!$D$2:$D$13, MATCH($B70,OROevaprateIN!$A$2:$A$13,0), 1)</f>
        <v>0.23842198645814935</v>
      </c>
      <c r="F70">
        <f>INDEX(DEM_D6_PWR!$K$3:$K$14, MATCH($B70,DEM_D6_PWR!$H$3:$H$14,0), 1)</f>
        <v>6.3698412809107041E-2</v>
      </c>
      <c r="G70">
        <f>INDEX('MINGW_6&amp;DR69'!$L$3:$L$14, MATCH($B70,'MINGW_6&amp;DR69'!$H$3:$H$14,0), 1)</f>
        <v>1.0930912767137799</v>
      </c>
      <c r="H70">
        <f>INDEX('MINGW_6&amp;DR69'!$M$3:$M$14, MATCH($B70,'MINGW_6&amp;DR69'!$H$3:$H$14,0), 1)</f>
        <v>6.7908333369663776</v>
      </c>
      <c r="I70">
        <v>4744</v>
      </c>
    </row>
    <row r="71" spans="1:9">
      <c r="A71" s="1">
        <v>43736</v>
      </c>
      <c r="B71" s="6">
        <f t="shared" si="0"/>
        <v>9</v>
      </c>
      <c r="C71">
        <v>2674</v>
      </c>
      <c r="D71">
        <f>OROLEVEL5!G60/1000</f>
        <v>3375.5</v>
      </c>
      <c r="E71" s="7">
        <f>INDEX(OROevaprateIN!$D$2:$D$13, MATCH($B71,OROevaprateIN!$A$2:$A$13,0), 1)</f>
        <v>0.23842198645814935</v>
      </c>
      <c r="F71">
        <f>INDEX(DEM_D6_PWR!$K$3:$K$14, MATCH($B71,DEM_D6_PWR!$H$3:$H$14,0), 1)</f>
        <v>6.3698412809107041E-2</v>
      </c>
      <c r="G71">
        <f>INDEX('MINGW_6&amp;DR69'!$L$3:$L$14, MATCH($B71,'MINGW_6&amp;DR69'!$H$3:$H$14,0), 1)</f>
        <v>1.0930912767137799</v>
      </c>
      <c r="H71">
        <f>INDEX('MINGW_6&amp;DR69'!$M$3:$M$14, MATCH($B71,'MINGW_6&amp;DR69'!$H$3:$H$14,0), 1)</f>
        <v>6.7908333369663776</v>
      </c>
      <c r="I71">
        <v>4040</v>
      </c>
    </row>
    <row r="72" spans="1:9">
      <c r="A72" s="1">
        <v>43737</v>
      </c>
      <c r="B72" s="6">
        <f t="shared" si="0"/>
        <v>9</v>
      </c>
      <c r="C72">
        <v>2960</v>
      </c>
      <c r="D72">
        <f>OROLEVEL5!G61/1000</f>
        <v>3363</v>
      </c>
      <c r="E72" s="7">
        <f>INDEX(OROevaprateIN!$D$2:$D$13, MATCH($B72,OROevaprateIN!$A$2:$A$13,0), 1)</f>
        <v>0.23842198645814935</v>
      </c>
      <c r="F72">
        <f>INDEX(DEM_D6_PWR!$K$3:$K$14, MATCH($B72,DEM_D6_PWR!$H$3:$H$14,0), 1)</f>
        <v>6.3698412809107041E-2</v>
      </c>
      <c r="G72">
        <f>INDEX('MINGW_6&amp;DR69'!$L$3:$L$14, MATCH($B72,'MINGW_6&amp;DR69'!$H$3:$H$14,0), 1)</f>
        <v>1.0930912767137799</v>
      </c>
      <c r="H72">
        <f>INDEX('MINGW_6&amp;DR69'!$M$3:$M$14, MATCH($B72,'MINGW_6&amp;DR69'!$H$3:$H$14,0), 1)</f>
        <v>6.7908333369663776</v>
      </c>
      <c r="I72">
        <v>3053</v>
      </c>
    </row>
    <row r="73" spans="1:9">
      <c r="A73" s="1">
        <v>43738</v>
      </c>
      <c r="B73" s="6">
        <f t="shared" si="0"/>
        <v>9</v>
      </c>
      <c r="C73">
        <v>3015</v>
      </c>
      <c r="D73">
        <f>OROLEVEL5!G62/1000</f>
        <v>3350.5</v>
      </c>
      <c r="E73" s="7">
        <f>INDEX(OROevaprateIN!$D$2:$D$13, MATCH($B73,OROevaprateIN!$A$2:$A$13,0), 1)</f>
        <v>0.23842198645814935</v>
      </c>
      <c r="F73">
        <f>INDEX(DEM_D6_PWR!$K$3:$K$14, MATCH($B73,DEM_D6_PWR!$H$3:$H$14,0), 1)</f>
        <v>6.3698412809107041E-2</v>
      </c>
      <c r="G73">
        <f>INDEX('MINGW_6&amp;DR69'!$L$3:$L$14, MATCH($B73,'MINGW_6&amp;DR69'!$H$3:$H$14,0), 1)</f>
        <v>1.0930912767137799</v>
      </c>
      <c r="H73">
        <f>INDEX('MINGW_6&amp;DR69'!$M$3:$M$14, MATCH($B73,'MINGW_6&amp;DR69'!$H$3:$H$14,0), 1)</f>
        <v>6.7908333369663776</v>
      </c>
      <c r="I73">
        <v>4847</v>
      </c>
    </row>
    <row r="74" spans="1:9">
      <c r="A74" s="1">
        <v>43739</v>
      </c>
      <c r="B74" s="6">
        <f t="shared" si="0"/>
        <v>10</v>
      </c>
      <c r="C74">
        <v>2911</v>
      </c>
      <c r="D74">
        <f>OROLEVEL5!G63/1000</f>
        <v>3338</v>
      </c>
      <c r="E74" s="7">
        <f>INDEX(OROevaprateIN!$D$2:$D$13, MATCH($B74,OROevaprateIN!$A$2:$A$13,0), 1)</f>
        <v>0.15530542216238782</v>
      </c>
      <c r="F74">
        <f>INDEX(DEM_D6_PWR!$K$3:$K$14, MATCH($B74,DEM_D6_PWR!$H$3:$H$14,0), 1)</f>
        <v>1.1954685109460041E-2</v>
      </c>
      <c r="G74">
        <f>INDEX('MINGW_6&amp;DR69'!$L$3:$L$14, MATCH($B74,'MINGW_6&amp;DR69'!$H$3:$H$14,0), 1)</f>
        <v>0.20506528473120131</v>
      </c>
      <c r="H74">
        <f>INDEX('MINGW_6&amp;DR69'!$M$3:$M$14, MATCH($B74,'MINGW_6&amp;DR69'!$H$3:$H$14,0), 1)</f>
        <v>1.2868663659476649</v>
      </c>
      <c r="I74">
        <v>4158</v>
      </c>
    </row>
    <row r="75" spans="1:9">
      <c r="A75" s="1">
        <v>43740</v>
      </c>
      <c r="B75" s="6">
        <f t="shared" si="0"/>
        <v>10</v>
      </c>
      <c r="C75">
        <v>2951</v>
      </c>
      <c r="D75">
        <f>OROLEVEL5!G64/1000</f>
        <v>3325.5</v>
      </c>
      <c r="E75" s="7">
        <f>INDEX(OROevaprateIN!$D$2:$D$13, MATCH($B75,OROevaprateIN!$A$2:$A$13,0), 1)</f>
        <v>0.15530542216238782</v>
      </c>
      <c r="F75">
        <f>INDEX(DEM_D6_PWR!$K$3:$K$14, MATCH($B75,DEM_D6_PWR!$H$3:$H$14,0), 1)</f>
        <v>1.1954685109460041E-2</v>
      </c>
      <c r="G75">
        <f>INDEX('MINGW_6&amp;DR69'!$L$3:$L$14, MATCH($B75,'MINGW_6&amp;DR69'!$H$3:$H$14,0), 1)</f>
        <v>0.20506528473120131</v>
      </c>
      <c r="H75">
        <f>INDEX('MINGW_6&amp;DR69'!$M$3:$M$14, MATCH($B75,'MINGW_6&amp;DR69'!$H$3:$H$14,0), 1)</f>
        <v>1.2868663659476649</v>
      </c>
      <c r="I75">
        <v>2301</v>
      </c>
    </row>
    <row r="76" spans="1:9">
      <c r="A76" s="1">
        <v>43741</v>
      </c>
      <c r="B76" s="6">
        <f t="shared" si="0"/>
        <v>10</v>
      </c>
      <c r="C76">
        <v>2952</v>
      </c>
      <c r="D76">
        <f>OROLEVEL5!G65/1000</f>
        <v>3313</v>
      </c>
      <c r="E76" s="7">
        <f>INDEX(OROevaprateIN!$D$2:$D$13, MATCH($B76,OROevaprateIN!$A$2:$A$13,0), 1)</f>
        <v>0.15530542216238782</v>
      </c>
      <c r="F76">
        <f>INDEX(DEM_D6_PWR!$K$3:$K$14, MATCH($B76,DEM_D6_PWR!$H$3:$H$14,0), 1)</f>
        <v>1.1954685109460041E-2</v>
      </c>
      <c r="G76">
        <f>INDEX('MINGW_6&amp;DR69'!$L$3:$L$14, MATCH($B76,'MINGW_6&amp;DR69'!$H$3:$H$14,0), 1)</f>
        <v>0.20506528473120131</v>
      </c>
      <c r="H76">
        <f>INDEX('MINGW_6&amp;DR69'!$M$3:$M$14, MATCH($B76,'MINGW_6&amp;DR69'!$H$3:$H$14,0), 1)</f>
        <v>1.2868663659476649</v>
      </c>
      <c r="I76">
        <v>2589</v>
      </c>
    </row>
    <row r="77" spans="1:9">
      <c r="A77" s="1">
        <v>43742</v>
      </c>
      <c r="B77" s="6">
        <f t="shared" ref="B77:B140" si="1">MONTH(A77)</f>
        <v>10</v>
      </c>
      <c r="C77">
        <v>3112</v>
      </c>
      <c r="D77">
        <f>OROLEVEL5!G66/1000</f>
        <v>3300.5</v>
      </c>
      <c r="E77" s="7">
        <f>INDEX(OROevaprateIN!$D$2:$D$13, MATCH($B77,OROevaprateIN!$A$2:$A$13,0), 1)</f>
        <v>0.15530542216238782</v>
      </c>
      <c r="F77">
        <f>INDEX(DEM_D6_PWR!$K$3:$K$14, MATCH($B77,DEM_D6_PWR!$H$3:$H$14,0), 1)</f>
        <v>1.1954685109460041E-2</v>
      </c>
      <c r="G77">
        <f>INDEX('MINGW_6&amp;DR69'!$L$3:$L$14, MATCH($B77,'MINGW_6&amp;DR69'!$H$3:$H$14,0), 1)</f>
        <v>0.20506528473120131</v>
      </c>
      <c r="H77">
        <f>INDEX('MINGW_6&amp;DR69'!$M$3:$M$14, MATCH($B77,'MINGW_6&amp;DR69'!$H$3:$H$14,0), 1)</f>
        <v>1.2868663659476649</v>
      </c>
      <c r="I77">
        <v>3276</v>
      </c>
    </row>
    <row r="78" spans="1:9">
      <c r="A78" s="1">
        <v>43743</v>
      </c>
      <c r="B78" s="6">
        <f t="shared" si="1"/>
        <v>10</v>
      </c>
      <c r="C78">
        <v>2354</v>
      </c>
      <c r="D78">
        <f>OROLEVEL5!G67/1000</f>
        <v>3288</v>
      </c>
      <c r="E78" s="7">
        <f>INDEX(OROevaprateIN!$D$2:$D$13, MATCH($B78,OROevaprateIN!$A$2:$A$13,0), 1)</f>
        <v>0.15530542216238782</v>
      </c>
      <c r="F78">
        <f>INDEX(DEM_D6_PWR!$K$3:$K$14, MATCH($B78,DEM_D6_PWR!$H$3:$H$14,0), 1)</f>
        <v>1.1954685109460041E-2</v>
      </c>
      <c r="G78">
        <f>INDEX('MINGW_6&amp;DR69'!$L$3:$L$14, MATCH($B78,'MINGW_6&amp;DR69'!$H$3:$H$14,0), 1)</f>
        <v>0.20506528473120131</v>
      </c>
      <c r="H78">
        <f>INDEX('MINGW_6&amp;DR69'!$M$3:$M$14, MATCH($B78,'MINGW_6&amp;DR69'!$H$3:$H$14,0), 1)</f>
        <v>1.2868663659476649</v>
      </c>
      <c r="I78">
        <v>2476</v>
      </c>
    </row>
    <row r="79" spans="1:9">
      <c r="A79" s="1">
        <v>43744</v>
      </c>
      <c r="B79" s="6">
        <f t="shared" si="1"/>
        <v>10</v>
      </c>
      <c r="C79">
        <v>2061</v>
      </c>
      <c r="D79">
        <f>OROLEVEL5!G68/1000</f>
        <v>3275.5</v>
      </c>
      <c r="E79" s="7">
        <f>INDEX(OROevaprateIN!$D$2:$D$13, MATCH($B79,OROevaprateIN!$A$2:$A$13,0), 1)</f>
        <v>0.15530542216238782</v>
      </c>
      <c r="F79">
        <f>INDEX(DEM_D6_PWR!$K$3:$K$14, MATCH($B79,DEM_D6_PWR!$H$3:$H$14,0), 1)</f>
        <v>1.1954685109460041E-2</v>
      </c>
      <c r="G79">
        <f>INDEX('MINGW_6&amp;DR69'!$L$3:$L$14, MATCH($B79,'MINGW_6&amp;DR69'!$H$3:$H$14,0), 1)</f>
        <v>0.20506528473120131</v>
      </c>
      <c r="H79">
        <f>INDEX('MINGW_6&amp;DR69'!$M$3:$M$14, MATCH($B79,'MINGW_6&amp;DR69'!$H$3:$H$14,0), 1)</f>
        <v>1.2868663659476649</v>
      </c>
      <c r="I79">
        <v>2603</v>
      </c>
    </row>
    <row r="80" spans="1:9">
      <c r="A80" s="1">
        <v>43745</v>
      </c>
      <c r="B80" s="6">
        <f t="shared" si="1"/>
        <v>10</v>
      </c>
      <c r="C80">
        <v>3325</v>
      </c>
      <c r="D80">
        <f>OROLEVEL5!G69/1000</f>
        <v>3263</v>
      </c>
      <c r="E80" s="7">
        <f>INDEX(OROevaprateIN!$D$2:$D$13, MATCH($B80,OROevaprateIN!$A$2:$A$13,0), 1)</f>
        <v>0.15530542216238782</v>
      </c>
      <c r="F80">
        <f>INDEX(DEM_D6_PWR!$K$3:$K$14, MATCH($B80,DEM_D6_PWR!$H$3:$H$14,0), 1)</f>
        <v>1.1954685109460041E-2</v>
      </c>
      <c r="G80">
        <f>INDEX('MINGW_6&amp;DR69'!$L$3:$L$14, MATCH($B80,'MINGW_6&amp;DR69'!$H$3:$H$14,0), 1)</f>
        <v>0.20506528473120131</v>
      </c>
      <c r="H80">
        <f>INDEX('MINGW_6&amp;DR69'!$M$3:$M$14, MATCH($B80,'MINGW_6&amp;DR69'!$H$3:$H$14,0), 1)</f>
        <v>1.2868663659476649</v>
      </c>
      <c r="I80">
        <v>4399</v>
      </c>
    </row>
    <row r="81" spans="1:9">
      <c r="A81" s="1">
        <v>43746</v>
      </c>
      <c r="B81" s="6">
        <f t="shared" si="1"/>
        <v>10</v>
      </c>
      <c r="C81">
        <v>2841</v>
      </c>
      <c r="D81">
        <f>OROLEVEL5!G70/1000</f>
        <v>3250.5</v>
      </c>
      <c r="E81" s="7">
        <f>INDEX(OROevaprateIN!$D$2:$D$13, MATCH($B81,OROevaprateIN!$A$2:$A$13,0), 1)</f>
        <v>0.15530542216238782</v>
      </c>
      <c r="F81">
        <f>INDEX(DEM_D6_PWR!$K$3:$K$14, MATCH($B81,DEM_D6_PWR!$H$3:$H$14,0), 1)</f>
        <v>1.1954685109460041E-2</v>
      </c>
      <c r="G81">
        <f>INDEX('MINGW_6&amp;DR69'!$L$3:$L$14, MATCH($B81,'MINGW_6&amp;DR69'!$H$3:$H$14,0), 1)</f>
        <v>0.20506528473120131</v>
      </c>
      <c r="H81">
        <f>INDEX('MINGW_6&amp;DR69'!$M$3:$M$14, MATCH($B81,'MINGW_6&amp;DR69'!$H$3:$H$14,0), 1)</f>
        <v>1.2868663659476649</v>
      </c>
      <c r="I81">
        <v>3476</v>
      </c>
    </row>
    <row r="82" spans="1:9">
      <c r="A82" s="1">
        <v>43747</v>
      </c>
      <c r="B82" s="6">
        <f t="shared" si="1"/>
        <v>10</v>
      </c>
      <c r="C82">
        <v>2692</v>
      </c>
      <c r="D82">
        <f>OROLEVEL5!G71/1000</f>
        <v>3238</v>
      </c>
      <c r="E82" s="7">
        <f>INDEX(OROevaprateIN!$D$2:$D$13, MATCH($B82,OROevaprateIN!$A$2:$A$13,0), 1)</f>
        <v>0.15530542216238782</v>
      </c>
      <c r="F82">
        <f>INDEX(DEM_D6_PWR!$K$3:$K$14, MATCH($B82,DEM_D6_PWR!$H$3:$H$14,0), 1)</f>
        <v>1.1954685109460041E-2</v>
      </c>
      <c r="G82">
        <f>INDEX('MINGW_6&amp;DR69'!$L$3:$L$14, MATCH($B82,'MINGW_6&amp;DR69'!$H$3:$H$14,0), 1)</f>
        <v>0.20506528473120131</v>
      </c>
      <c r="H82">
        <f>INDEX('MINGW_6&amp;DR69'!$M$3:$M$14, MATCH($B82,'MINGW_6&amp;DR69'!$H$3:$H$14,0), 1)</f>
        <v>1.2868663659476649</v>
      </c>
      <c r="I82">
        <v>4607</v>
      </c>
    </row>
    <row r="83" spans="1:9">
      <c r="A83" s="1">
        <v>43748</v>
      </c>
      <c r="B83" s="6">
        <f t="shared" si="1"/>
        <v>10</v>
      </c>
      <c r="C83">
        <v>2628</v>
      </c>
      <c r="D83">
        <f>OROLEVEL5!G72/1000</f>
        <v>3225.5</v>
      </c>
      <c r="E83" s="7">
        <f>INDEX(OROevaprateIN!$D$2:$D$13, MATCH($B83,OROevaprateIN!$A$2:$A$13,0), 1)</f>
        <v>0.15530542216238782</v>
      </c>
      <c r="F83">
        <f>INDEX(DEM_D6_PWR!$K$3:$K$14, MATCH($B83,DEM_D6_PWR!$H$3:$H$14,0), 1)</f>
        <v>1.1954685109460041E-2</v>
      </c>
      <c r="G83">
        <f>INDEX('MINGW_6&amp;DR69'!$L$3:$L$14, MATCH($B83,'MINGW_6&amp;DR69'!$H$3:$H$14,0), 1)</f>
        <v>0.20506528473120131</v>
      </c>
      <c r="H83">
        <f>INDEX('MINGW_6&amp;DR69'!$M$3:$M$14, MATCH($B83,'MINGW_6&amp;DR69'!$H$3:$H$14,0), 1)</f>
        <v>1.2868663659476649</v>
      </c>
      <c r="I83">
        <v>3922</v>
      </c>
    </row>
    <row r="84" spans="1:9">
      <c r="A84" s="1">
        <v>43749</v>
      </c>
      <c r="B84" s="6">
        <f t="shared" si="1"/>
        <v>10</v>
      </c>
      <c r="C84">
        <v>2719</v>
      </c>
      <c r="D84">
        <f>OROLEVEL5!G73/1000</f>
        <v>3213</v>
      </c>
      <c r="E84" s="7">
        <f>INDEX(OROevaprateIN!$D$2:$D$13, MATCH($B84,OROevaprateIN!$A$2:$A$13,0), 1)</f>
        <v>0.15530542216238782</v>
      </c>
      <c r="F84">
        <f>INDEX(DEM_D6_PWR!$K$3:$K$14, MATCH($B84,DEM_D6_PWR!$H$3:$H$14,0), 1)</f>
        <v>1.1954685109460041E-2</v>
      </c>
      <c r="G84">
        <f>INDEX('MINGW_6&amp;DR69'!$L$3:$L$14, MATCH($B84,'MINGW_6&amp;DR69'!$H$3:$H$14,0), 1)</f>
        <v>0.20506528473120131</v>
      </c>
      <c r="H84">
        <f>INDEX('MINGW_6&amp;DR69'!$M$3:$M$14, MATCH($B84,'MINGW_6&amp;DR69'!$H$3:$H$14,0), 1)</f>
        <v>1.2868663659476649</v>
      </c>
      <c r="I84">
        <v>4369</v>
      </c>
    </row>
    <row r="85" spans="1:9">
      <c r="A85" s="1">
        <v>43750</v>
      </c>
      <c r="B85" s="6">
        <f t="shared" si="1"/>
        <v>10</v>
      </c>
      <c r="C85">
        <v>2179</v>
      </c>
      <c r="D85">
        <f>OROLEVEL5!G74/1000</f>
        <v>3200.5</v>
      </c>
      <c r="E85" s="7">
        <f>INDEX(OROevaprateIN!$D$2:$D$13, MATCH($B85,OROevaprateIN!$A$2:$A$13,0), 1)</f>
        <v>0.15530542216238782</v>
      </c>
      <c r="F85">
        <f>INDEX(DEM_D6_PWR!$K$3:$K$14, MATCH($B85,DEM_D6_PWR!$H$3:$H$14,0), 1)</f>
        <v>1.1954685109460041E-2</v>
      </c>
      <c r="G85">
        <f>INDEX('MINGW_6&amp;DR69'!$L$3:$L$14, MATCH($B85,'MINGW_6&amp;DR69'!$H$3:$H$14,0), 1)</f>
        <v>0.20506528473120131</v>
      </c>
      <c r="H85">
        <f>INDEX('MINGW_6&amp;DR69'!$M$3:$M$14, MATCH($B85,'MINGW_6&amp;DR69'!$H$3:$H$14,0), 1)</f>
        <v>1.2868663659476649</v>
      </c>
      <c r="I85">
        <v>2430</v>
      </c>
    </row>
    <row r="86" spans="1:9">
      <c r="A86" s="1">
        <v>43751</v>
      </c>
      <c r="B86" s="6">
        <f t="shared" si="1"/>
        <v>10</v>
      </c>
      <c r="C86">
        <v>2353</v>
      </c>
      <c r="D86">
        <f>OROLEVEL5!G75/1000</f>
        <v>3188</v>
      </c>
      <c r="E86" s="7">
        <f>INDEX(OROevaprateIN!$D$2:$D$13, MATCH($B86,OROevaprateIN!$A$2:$A$13,0), 1)</f>
        <v>0.15530542216238782</v>
      </c>
      <c r="F86">
        <f>INDEX(DEM_D6_PWR!$K$3:$K$14, MATCH($B86,DEM_D6_PWR!$H$3:$H$14,0), 1)</f>
        <v>1.1954685109460041E-2</v>
      </c>
      <c r="G86">
        <f>INDEX('MINGW_6&amp;DR69'!$L$3:$L$14, MATCH($B86,'MINGW_6&amp;DR69'!$H$3:$H$14,0), 1)</f>
        <v>0.20506528473120131</v>
      </c>
      <c r="H86">
        <f>INDEX('MINGW_6&amp;DR69'!$M$3:$M$14, MATCH($B86,'MINGW_6&amp;DR69'!$H$3:$H$14,0), 1)</f>
        <v>1.2868663659476649</v>
      </c>
      <c r="I86">
        <v>2593</v>
      </c>
    </row>
    <row r="87" spans="1:9">
      <c r="A87" s="1">
        <v>43752</v>
      </c>
      <c r="B87" s="6">
        <f t="shared" si="1"/>
        <v>10</v>
      </c>
      <c r="C87">
        <v>2025</v>
      </c>
      <c r="D87">
        <f>OROLEVEL5!G76/1000</f>
        <v>3175.5</v>
      </c>
      <c r="E87" s="7">
        <f>INDEX(OROevaprateIN!$D$2:$D$13, MATCH($B87,OROevaprateIN!$A$2:$A$13,0), 1)</f>
        <v>0.15530542216238782</v>
      </c>
      <c r="F87">
        <f>INDEX(DEM_D6_PWR!$K$3:$K$14, MATCH($B87,DEM_D6_PWR!$H$3:$H$14,0), 1)</f>
        <v>1.1954685109460041E-2</v>
      </c>
      <c r="G87">
        <f>INDEX('MINGW_6&amp;DR69'!$L$3:$L$14, MATCH($B87,'MINGW_6&amp;DR69'!$H$3:$H$14,0), 1)</f>
        <v>0.20506528473120131</v>
      </c>
      <c r="H87">
        <f>INDEX('MINGW_6&amp;DR69'!$M$3:$M$14, MATCH($B87,'MINGW_6&amp;DR69'!$H$3:$H$14,0), 1)</f>
        <v>1.2868663659476649</v>
      </c>
      <c r="I87">
        <v>4636</v>
      </c>
    </row>
    <row r="88" spans="1:9">
      <c r="A88" s="1">
        <v>43753</v>
      </c>
      <c r="B88" s="6">
        <f t="shared" si="1"/>
        <v>10</v>
      </c>
      <c r="C88">
        <v>1837</v>
      </c>
      <c r="D88">
        <f>OROLEVEL5!G77/1000</f>
        <v>3163</v>
      </c>
      <c r="E88" s="7">
        <f>INDEX(OROevaprateIN!$D$2:$D$13, MATCH($B88,OROevaprateIN!$A$2:$A$13,0), 1)</f>
        <v>0.15530542216238782</v>
      </c>
      <c r="F88">
        <f>INDEX(DEM_D6_PWR!$K$3:$K$14, MATCH($B88,DEM_D6_PWR!$H$3:$H$14,0), 1)</f>
        <v>1.1954685109460041E-2</v>
      </c>
      <c r="G88">
        <f>INDEX('MINGW_6&amp;DR69'!$L$3:$L$14, MATCH($B88,'MINGW_6&amp;DR69'!$H$3:$H$14,0), 1)</f>
        <v>0.20506528473120131</v>
      </c>
      <c r="H88">
        <f>INDEX('MINGW_6&amp;DR69'!$M$3:$M$14, MATCH($B88,'MINGW_6&amp;DR69'!$H$3:$H$14,0), 1)</f>
        <v>1.2868663659476649</v>
      </c>
      <c r="I88">
        <v>3859</v>
      </c>
    </row>
    <row r="89" spans="1:9">
      <c r="A89" s="1">
        <v>43754</v>
      </c>
      <c r="B89" s="6">
        <f t="shared" si="1"/>
        <v>10</v>
      </c>
      <c r="C89">
        <v>1124</v>
      </c>
      <c r="D89">
        <f>OROLEVEL5!G78/1000</f>
        <v>3163</v>
      </c>
      <c r="E89" s="7">
        <f>INDEX(OROevaprateIN!$D$2:$D$13, MATCH($B89,OROevaprateIN!$A$2:$A$13,0), 1)</f>
        <v>0.15530542216238782</v>
      </c>
      <c r="F89">
        <f>INDEX(DEM_D6_PWR!$K$3:$K$14, MATCH($B89,DEM_D6_PWR!$H$3:$H$14,0), 1)</f>
        <v>1.1954685109460041E-2</v>
      </c>
      <c r="G89">
        <f>INDEX('MINGW_6&amp;DR69'!$L$3:$L$14, MATCH($B89,'MINGW_6&amp;DR69'!$H$3:$H$14,0), 1)</f>
        <v>0.20506528473120131</v>
      </c>
      <c r="H89">
        <f>INDEX('MINGW_6&amp;DR69'!$M$3:$M$14, MATCH($B89,'MINGW_6&amp;DR69'!$H$3:$H$14,0), 1)</f>
        <v>1.2868663659476649</v>
      </c>
      <c r="I89">
        <v>4716</v>
      </c>
    </row>
    <row r="90" spans="1:9">
      <c r="A90" s="1">
        <v>43755</v>
      </c>
      <c r="B90" s="6">
        <f t="shared" si="1"/>
        <v>10</v>
      </c>
      <c r="C90">
        <v>2018</v>
      </c>
      <c r="D90">
        <f>OROLEVEL5!G79/1000</f>
        <v>3163</v>
      </c>
      <c r="E90" s="7">
        <f>INDEX(OROevaprateIN!$D$2:$D$13, MATCH($B90,OROevaprateIN!$A$2:$A$13,0), 1)</f>
        <v>0.15530542216238782</v>
      </c>
      <c r="F90">
        <f>INDEX(DEM_D6_PWR!$K$3:$K$14, MATCH($B90,DEM_D6_PWR!$H$3:$H$14,0), 1)</f>
        <v>1.1954685109460041E-2</v>
      </c>
      <c r="G90">
        <f>INDEX('MINGW_6&amp;DR69'!$L$3:$L$14, MATCH($B90,'MINGW_6&amp;DR69'!$H$3:$H$14,0), 1)</f>
        <v>0.20506528473120131</v>
      </c>
      <c r="H90">
        <f>INDEX('MINGW_6&amp;DR69'!$M$3:$M$14, MATCH($B90,'MINGW_6&amp;DR69'!$H$3:$H$14,0), 1)</f>
        <v>1.2868663659476649</v>
      </c>
      <c r="I90">
        <v>4947</v>
      </c>
    </row>
    <row r="91" spans="1:9">
      <c r="A91" s="1">
        <v>43756</v>
      </c>
      <c r="B91" s="6">
        <f t="shared" si="1"/>
        <v>10</v>
      </c>
      <c r="C91">
        <v>1142</v>
      </c>
      <c r="D91">
        <f>OROLEVEL5!G80/1000</f>
        <v>3163</v>
      </c>
      <c r="E91" s="7">
        <f>INDEX(OROevaprateIN!$D$2:$D$13, MATCH($B91,OROevaprateIN!$A$2:$A$13,0), 1)</f>
        <v>0.15530542216238782</v>
      </c>
      <c r="F91">
        <f>INDEX(DEM_D6_PWR!$K$3:$K$14, MATCH($B91,DEM_D6_PWR!$H$3:$H$14,0), 1)</f>
        <v>1.1954685109460041E-2</v>
      </c>
      <c r="G91">
        <f>INDEX('MINGW_6&amp;DR69'!$L$3:$L$14, MATCH($B91,'MINGW_6&amp;DR69'!$H$3:$H$14,0), 1)</f>
        <v>0.20506528473120131</v>
      </c>
      <c r="H91">
        <f>INDEX('MINGW_6&amp;DR69'!$M$3:$M$14, MATCH($B91,'MINGW_6&amp;DR69'!$H$3:$H$14,0), 1)</f>
        <v>1.2868663659476649</v>
      </c>
      <c r="I91">
        <v>6930</v>
      </c>
    </row>
    <row r="92" spans="1:9">
      <c r="A92" s="1">
        <v>43757</v>
      </c>
      <c r="B92" s="6">
        <f t="shared" si="1"/>
        <v>10</v>
      </c>
      <c r="C92">
        <v>1964</v>
      </c>
      <c r="D92">
        <f>OROLEVEL5!G81/1000</f>
        <v>3163</v>
      </c>
      <c r="E92" s="7">
        <f>INDEX(OROevaprateIN!$D$2:$D$13, MATCH($B92,OROevaprateIN!$A$2:$A$13,0), 1)</f>
        <v>0.15530542216238782</v>
      </c>
      <c r="F92">
        <f>INDEX(DEM_D6_PWR!$K$3:$K$14, MATCH($B92,DEM_D6_PWR!$H$3:$H$14,0), 1)</f>
        <v>1.1954685109460041E-2</v>
      </c>
      <c r="G92">
        <f>INDEX('MINGW_6&amp;DR69'!$L$3:$L$14, MATCH($B92,'MINGW_6&amp;DR69'!$H$3:$H$14,0), 1)</f>
        <v>0.20506528473120131</v>
      </c>
      <c r="H92">
        <f>INDEX('MINGW_6&amp;DR69'!$M$3:$M$14, MATCH($B92,'MINGW_6&amp;DR69'!$H$3:$H$14,0), 1)</f>
        <v>1.2868663659476649</v>
      </c>
      <c r="I92">
        <v>7790</v>
      </c>
    </row>
    <row r="93" spans="1:9">
      <c r="A93" s="1">
        <v>43758</v>
      </c>
      <c r="B93" s="6">
        <f t="shared" si="1"/>
        <v>10</v>
      </c>
      <c r="C93">
        <v>2337</v>
      </c>
      <c r="D93">
        <f>OROLEVEL5!G82/1000</f>
        <v>3163</v>
      </c>
      <c r="E93" s="7">
        <f>INDEX(OROevaprateIN!$D$2:$D$13, MATCH($B93,OROevaprateIN!$A$2:$A$13,0), 1)</f>
        <v>0.15530542216238782</v>
      </c>
      <c r="F93">
        <f>INDEX(DEM_D6_PWR!$K$3:$K$14, MATCH($B93,DEM_D6_PWR!$H$3:$H$14,0), 1)</f>
        <v>1.1954685109460041E-2</v>
      </c>
      <c r="G93">
        <f>INDEX('MINGW_6&amp;DR69'!$L$3:$L$14, MATCH($B93,'MINGW_6&amp;DR69'!$H$3:$H$14,0), 1)</f>
        <v>0.20506528473120131</v>
      </c>
      <c r="H93">
        <f>INDEX('MINGW_6&amp;DR69'!$M$3:$M$14, MATCH($B93,'MINGW_6&amp;DR69'!$H$3:$H$14,0), 1)</f>
        <v>1.2868663659476649</v>
      </c>
      <c r="I93">
        <v>6037</v>
      </c>
    </row>
    <row r="94" spans="1:9">
      <c r="A94" s="1">
        <v>43759</v>
      </c>
      <c r="B94" s="6">
        <f t="shared" si="1"/>
        <v>10</v>
      </c>
      <c r="C94">
        <v>2490</v>
      </c>
      <c r="D94">
        <f>OROLEVEL5!G83/1000</f>
        <v>3163</v>
      </c>
      <c r="E94" s="7">
        <f>INDEX(OROevaprateIN!$D$2:$D$13, MATCH($B94,OROevaprateIN!$A$2:$A$13,0), 1)</f>
        <v>0.15530542216238782</v>
      </c>
      <c r="F94">
        <f>INDEX(DEM_D6_PWR!$K$3:$K$14, MATCH($B94,DEM_D6_PWR!$H$3:$H$14,0), 1)</f>
        <v>1.1954685109460041E-2</v>
      </c>
      <c r="G94">
        <f>INDEX('MINGW_6&amp;DR69'!$L$3:$L$14, MATCH($B94,'MINGW_6&amp;DR69'!$H$3:$H$14,0), 1)</f>
        <v>0.20506528473120131</v>
      </c>
      <c r="H94">
        <f>INDEX('MINGW_6&amp;DR69'!$M$3:$M$14, MATCH($B94,'MINGW_6&amp;DR69'!$H$3:$H$14,0), 1)</f>
        <v>1.2868663659476649</v>
      </c>
      <c r="I94">
        <v>3404</v>
      </c>
    </row>
    <row r="95" spans="1:9">
      <c r="A95" s="1">
        <v>43760</v>
      </c>
      <c r="B95" s="6">
        <f t="shared" si="1"/>
        <v>10</v>
      </c>
      <c r="C95">
        <v>1829</v>
      </c>
      <c r="D95">
        <f>OROLEVEL5!G84/1000</f>
        <v>3163</v>
      </c>
      <c r="E95" s="7">
        <f>INDEX(OROevaprateIN!$D$2:$D$13, MATCH($B95,OROevaprateIN!$A$2:$A$13,0), 1)</f>
        <v>0.15530542216238782</v>
      </c>
      <c r="F95">
        <f>INDEX(DEM_D6_PWR!$K$3:$K$14, MATCH($B95,DEM_D6_PWR!$H$3:$H$14,0), 1)</f>
        <v>1.1954685109460041E-2</v>
      </c>
      <c r="G95">
        <f>INDEX('MINGW_6&amp;DR69'!$L$3:$L$14, MATCH($B95,'MINGW_6&amp;DR69'!$H$3:$H$14,0), 1)</f>
        <v>0.20506528473120131</v>
      </c>
      <c r="H95">
        <f>INDEX('MINGW_6&amp;DR69'!$M$3:$M$14, MATCH($B95,'MINGW_6&amp;DR69'!$H$3:$H$14,0), 1)</f>
        <v>1.2868663659476649</v>
      </c>
      <c r="I95">
        <v>2048</v>
      </c>
    </row>
    <row r="96" spans="1:9">
      <c r="A96" s="1">
        <v>43761</v>
      </c>
      <c r="B96" s="6">
        <f t="shared" si="1"/>
        <v>10</v>
      </c>
      <c r="C96">
        <v>1660</v>
      </c>
      <c r="D96">
        <f>OROLEVEL5!G85/1000</f>
        <v>3163</v>
      </c>
      <c r="E96" s="7">
        <f>INDEX(OROevaprateIN!$D$2:$D$13, MATCH($B96,OROevaprateIN!$A$2:$A$13,0), 1)</f>
        <v>0.15530542216238782</v>
      </c>
      <c r="F96">
        <f>INDEX(DEM_D6_PWR!$K$3:$K$14, MATCH($B96,DEM_D6_PWR!$H$3:$H$14,0), 1)</f>
        <v>1.1954685109460041E-2</v>
      </c>
      <c r="G96">
        <f>INDEX('MINGW_6&amp;DR69'!$L$3:$L$14, MATCH($B96,'MINGW_6&amp;DR69'!$H$3:$H$14,0), 1)</f>
        <v>0.20506528473120131</v>
      </c>
      <c r="H96">
        <f>INDEX('MINGW_6&amp;DR69'!$M$3:$M$14, MATCH($B96,'MINGW_6&amp;DR69'!$H$3:$H$14,0), 1)</f>
        <v>1.2868663659476649</v>
      </c>
      <c r="I96">
        <v>2695</v>
      </c>
    </row>
    <row r="97" spans="1:9">
      <c r="A97" s="1">
        <v>43762</v>
      </c>
      <c r="B97" s="6">
        <f t="shared" si="1"/>
        <v>10</v>
      </c>
      <c r="C97">
        <v>2113</v>
      </c>
      <c r="D97">
        <f>OROLEVEL5!G86/1000</f>
        <v>3163</v>
      </c>
      <c r="E97" s="7">
        <f>INDEX(OROevaprateIN!$D$2:$D$13, MATCH($B97,OROevaprateIN!$A$2:$A$13,0), 1)</f>
        <v>0.15530542216238782</v>
      </c>
      <c r="F97">
        <f>INDEX(DEM_D6_PWR!$K$3:$K$14, MATCH($B97,DEM_D6_PWR!$H$3:$H$14,0), 1)</f>
        <v>1.1954685109460041E-2</v>
      </c>
      <c r="G97">
        <f>INDEX('MINGW_6&amp;DR69'!$L$3:$L$14, MATCH($B97,'MINGW_6&amp;DR69'!$H$3:$H$14,0), 1)</f>
        <v>0.20506528473120131</v>
      </c>
      <c r="H97">
        <f>INDEX('MINGW_6&amp;DR69'!$M$3:$M$14, MATCH($B97,'MINGW_6&amp;DR69'!$H$3:$H$14,0), 1)</f>
        <v>1.2868663659476649</v>
      </c>
      <c r="I97">
        <v>3434</v>
      </c>
    </row>
    <row r="98" spans="1:9">
      <c r="A98" s="1">
        <v>43763</v>
      </c>
      <c r="B98" s="6">
        <f t="shared" si="1"/>
        <v>10</v>
      </c>
      <c r="C98">
        <v>2125</v>
      </c>
      <c r="D98">
        <f>OROLEVEL5!G87/1000</f>
        <v>3163</v>
      </c>
      <c r="E98" s="7">
        <f>INDEX(OROevaprateIN!$D$2:$D$13, MATCH($B98,OROevaprateIN!$A$2:$A$13,0), 1)</f>
        <v>0.15530542216238782</v>
      </c>
      <c r="F98">
        <f>INDEX(DEM_D6_PWR!$K$3:$K$14, MATCH($B98,DEM_D6_PWR!$H$3:$H$14,0), 1)</f>
        <v>1.1954685109460041E-2</v>
      </c>
      <c r="G98">
        <f>INDEX('MINGW_6&amp;DR69'!$L$3:$L$14, MATCH($B98,'MINGW_6&amp;DR69'!$H$3:$H$14,0), 1)</f>
        <v>0.20506528473120131</v>
      </c>
      <c r="H98">
        <f>INDEX('MINGW_6&amp;DR69'!$M$3:$M$14, MATCH($B98,'MINGW_6&amp;DR69'!$H$3:$H$14,0), 1)</f>
        <v>1.2868663659476649</v>
      </c>
      <c r="I98">
        <v>4154</v>
      </c>
    </row>
    <row r="99" spans="1:9">
      <c r="A99" s="1">
        <v>43764</v>
      </c>
      <c r="B99" s="6">
        <f t="shared" si="1"/>
        <v>10</v>
      </c>
      <c r="C99">
        <v>1785</v>
      </c>
      <c r="D99">
        <f>OROLEVEL5!G88/1000</f>
        <v>3163</v>
      </c>
      <c r="E99" s="7">
        <f>INDEX(OROevaprateIN!$D$2:$D$13, MATCH($B99,OROevaprateIN!$A$2:$A$13,0), 1)</f>
        <v>0.15530542216238782</v>
      </c>
      <c r="F99">
        <f>INDEX(DEM_D6_PWR!$K$3:$K$14, MATCH($B99,DEM_D6_PWR!$H$3:$H$14,0), 1)</f>
        <v>1.1954685109460041E-2</v>
      </c>
      <c r="G99">
        <f>INDEX('MINGW_6&amp;DR69'!$L$3:$L$14, MATCH($B99,'MINGW_6&amp;DR69'!$H$3:$H$14,0), 1)</f>
        <v>0.20506528473120131</v>
      </c>
      <c r="H99">
        <f>INDEX('MINGW_6&amp;DR69'!$M$3:$M$14, MATCH($B99,'MINGW_6&amp;DR69'!$H$3:$H$14,0), 1)</f>
        <v>1.2868663659476649</v>
      </c>
      <c r="I99">
        <v>4247</v>
      </c>
    </row>
    <row r="100" spans="1:9">
      <c r="A100" s="1">
        <v>43765</v>
      </c>
      <c r="B100" s="6">
        <f t="shared" si="1"/>
        <v>10</v>
      </c>
      <c r="C100">
        <v>2191</v>
      </c>
      <c r="D100">
        <f>OROLEVEL5!G89/1000</f>
        <v>3163</v>
      </c>
      <c r="E100" s="7">
        <f>INDEX(OROevaprateIN!$D$2:$D$13, MATCH($B100,OROevaprateIN!$A$2:$A$13,0), 1)</f>
        <v>0.15530542216238782</v>
      </c>
      <c r="F100">
        <f>INDEX(DEM_D6_PWR!$K$3:$K$14, MATCH($B100,DEM_D6_PWR!$H$3:$H$14,0), 1)</f>
        <v>1.1954685109460041E-2</v>
      </c>
      <c r="G100">
        <f>INDEX('MINGW_6&amp;DR69'!$L$3:$L$14, MATCH($B100,'MINGW_6&amp;DR69'!$H$3:$H$14,0), 1)</f>
        <v>0.20506528473120131</v>
      </c>
      <c r="H100">
        <f>INDEX('MINGW_6&amp;DR69'!$M$3:$M$14, MATCH($B100,'MINGW_6&amp;DR69'!$H$3:$H$14,0), 1)</f>
        <v>1.2868663659476649</v>
      </c>
      <c r="I100">
        <v>1725</v>
      </c>
    </row>
    <row r="101" spans="1:9">
      <c r="A101" s="1">
        <v>43766</v>
      </c>
      <c r="B101" s="6">
        <f t="shared" si="1"/>
        <v>10</v>
      </c>
      <c r="C101">
        <v>1940</v>
      </c>
      <c r="D101">
        <f>OROLEVEL5!G90/1000</f>
        <v>3163</v>
      </c>
      <c r="E101" s="7">
        <f>INDEX(OROevaprateIN!$D$2:$D$13, MATCH($B101,OROevaprateIN!$A$2:$A$13,0), 1)</f>
        <v>0.15530542216238782</v>
      </c>
      <c r="F101">
        <f>INDEX(DEM_D6_PWR!$K$3:$K$14, MATCH($B101,DEM_D6_PWR!$H$3:$H$14,0), 1)</f>
        <v>1.1954685109460041E-2</v>
      </c>
      <c r="G101">
        <f>INDEX('MINGW_6&amp;DR69'!$L$3:$L$14, MATCH($B101,'MINGW_6&amp;DR69'!$H$3:$H$14,0), 1)</f>
        <v>0.20506528473120131</v>
      </c>
      <c r="H101">
        <f>INDEX('MINGW_6&amp;DR69'!$M$3:$M$14, MATCH($B101,'MINGW_6&amp;DR69'!$H$3:$H$14,0), 1)</f>
        <v>1.2868663659476649</v>
      </c>
      <c r="I101">
        <v>3710</v>
      </c>
    </row>
    <row r="102" spans="1:9">
      <c r="A102" s="1">
        <v>43767</v>
      </c>
      <c r="B102" s="6">
        <f t="shared" si="1"/>
        <v>10</v>
      </c>
      <c r="C102">
        <v>1129</v>
      </c>
      <c r="D102">
        <f>OROLEVEL5!G91/1000</f>
        <v>3163</v>
      </c>
      <c r="E102" s="7">
        <f>INDEX(OROevaprateIN!$D$2:$D$13, MATCH($B102,OROevaprateIN!$A$2:$A$13,0), 1)</f>
        <v>0.15530542216238782</v>
      </c>
      <c r="F102">
        <f>INDEX(DEM_D6_PWR!$K$3:$K$14, MATCH($B102,DEM_D6_PWR!$H$3:$H$14,0), 1)</f>
        <v>1.1954685109460041E-2</v>
      </c>
      <c r="G102">
        <f>INDEX('MINGW_6&amp;DR69'!$L$3:$L$14, MATCH($B102,'MINGW_6&amp;DR69'!$H$3:$H$14,0), 1)</f>
        <v>0.20506528473120131</v>
      </c>
      <c r="H102">
        <f>INDEX('MINGW_6&amp;DR69'!$M$3:$M$14, MATCH($B102,'MINGW_6&amp;DR69'!$H$3:$H$14,0), 1)</f>
        <v>1.2868663659476649</v>
      </c>
      <c r="I102">
        <v>4797</v>
      </c>
    </row>
    <row r="103" spans="1:9">
      <c r="A103" s="1">
        <v>43768</v>
      </c>
      <c r="B103" s="6">
        <f t="shared" si="1"/>
        <v>10</v>
      </c>
      <c r="C103">
        <v>1536</v>
      </c>
      <c r="D103">
        <f>OROLEVEL5!G92/1000</f>
        <v>3163</v>
      </c>
      <c r="E103" s="7">
        <f>INDEX(OROevaprateIN!$D$2:$D$13, MATCH($B103,OROevaprateIN!$A$2:$A$13,0), 1)</f>
        <v>0.15530542216238782</v>
      </c>
      <c r="F103">
        <f>INDEX(DEM_D6_PWR!$K$3:$K$14, MATCH($B103,DEM_D6_PWR!$H$3:$H$14,0), 1)</f>
        <v>1.1954685109460041E-2</v>
      </c>
      <c r="G103">
        <f>INDEX('MINGW_6&amp;DR69'!$L$3:$L$14, MATCH($B103,'MINGW_6&amp;DR69'!$H$3:$H$14,0), 1)</f>
        <v>0.20506528473120131</v>
      </c>
      <c r="H103">
        <f>INDEX('MINGW_6&amp;DR69'!$M$3:$M$14, MATCH($B103,'MINGW_6&amp;DR69'!$H$3:$H$14,0), 1)</f>
        <v>1.2868663659476649</v>
      </c>
      <c r="I103">
        <v>3749</v>
      </c>
    </row>
    <row r="104" spans="1:9">
      <c r="A104" s="1">
        <v>43769</v>
      </c>
      <c r="B104" s="6">
        <f t="shared" si="1"/>
        <v>10</v>
      </c>
      <c r="C104">
        <v>1076</v>
      </c>
      <c r="D104">
        <f>OROLEVEL5!G93/1000</f>
        <v>3163</v>
      </c>
      <c r="E104" s="7">
        <f>INDEX(OROevaprateIN!$D$2:$D$13, MATCH($B104,OROevaprateIN!$A$2:$A$13,0), 1)</f>
        <v>0.15530542216238782</v>
      </c>
      <c r="F104">
        <f>INDEX(DEM_D6_PWR!$K$3:$K$14, MATCH($B104,DEM_D6_PWR!$H$3:$H$14,0), 1)</f>
        <v>1.1954685109460041E-2</v>
      </c>
      <c r="G104">
        <f>INDEX('MINGW_6&amp;DR69'!$L$3:$L$14, MATCH($B104,'MINGW_6&amp;DR69'!$H$3:$H$14,0), 1)</f>
        <v>0.20506528473120131</v>
      </c>
      <c r="H104">
        <f>INDEX('MINGW_6&amp;DR69'!$M$3:$M$14, MATCH($B104,'MINGW_6&amp;DR69'!$H$3:$H$14,0), 1)</f>
        <v>1.2868663659476649</v>
      </c>
      <c r="I104">
        <v>2303</v>
      </c>
    </row>
    <row r="105" spans="1:9">
      <c r="A105" s="1">
        <v>43770</v>
      </c>
      <c r="B105" s="6">
        <f t="shared" si="1"/>
        <v>11</v>
      </c>
      <c r="C105">
        <v>1464</v>
      </c>
      <c r="D105">
        <f>OROLEVEL5!G94/1000</f>
        <v>3163</v>
      </c>
      <c r="E105" s="7">
        <f>INDEX(OROevaprateIN!$D$2:$D$13, MATCH($B105,OROevaprateIN!$A$2:$A$13,0), 1)</f>
        <v>6.4641844127195106E-2</v>
      </c>
      <c r="F105">
        <f>INDEX(DEM_D6_PWR!$K$3:$K$14, MATCH($B105,DEM_D6_PWR!$H$3:$H$14,0), 1)</f>
        <v>3.6507936135407479E-4</v>
      </c>
      <c r="G105">
        <f>INDEX('MINGW_6&amp;DR69'!$L$3:$L$14, MATCH($B105,'MINGW_6&amp;DR69'!$H$3:$H$14,0), 1)</f>
        <v>6.1865078787955025E-3</v>
      </c>
      <c r="H105">
        <f>INDEX('MINGW_6&amp;DR69'!$M$3:$M$14, MATCH($B105,'MINGW_6&amp;DR69'!$H$3:$H$14,0), 1)</f>
        <v>3.8412698299165757E-2</v>
      </c>
      <c r="I105">
        <v>1871</v>
      </c>
    </row>
    <row r="106" spans="1:9">
      <c r="A106" s="1">
        <v>43771</v>
      </c>
      <c r="B106" s="6">
        <f t="shared" si="1"/>
        <v>11</v>
      </c>
      <c r="C106">
        <v>1241</v>
      </c>
      <c r="D106">
        <f>OROLEVEL5!G95/1000</f>
        <v>3163</v>
      </c>
      <c r="E106" s="7">
        <f>INDEX(OROevaprateIN!$D$2:$D$13, MATCH($B106,OROevaprateIN!$A$2:$A$13,0), 1)</f>
        <v>6.4641844127195106E-2</v>
      </c>
      <c r="F106">
        <f>INDEX(DEM_D6_PWR!$K$3:$K$14, MATCH($B106,DEM_D6_PWR!$H$3:$H$14,0), 1)</f>
        <v>3.6507936135407479E-4</v>
      </c>
      <c r="G106">
        <f>INDEX('MINGW_6&amp;DR69'!$L$3:$L$14, MATCH($B106,'MINGW_6&amp;DR69'!$H$3:$H$14,0), 1)</f>
        <v>6.1865078787955025E-3</v>
      </c>
      <c r="H106">
        <f>INDEX('MINGW_6&amp;DR69'!$M$3:$M$14, MATCH($B106,'MINGW_6&amp;DR69'!$H$3:$H$14,0), 1)</f>
        <v>3.8412698299165757E-2</v>
      </c>
      <c r="I106">
        <v>2359</v>
      </c>
    </row>
    <row r="107" spans="1:9">
      <c r="A107" s="1">
        <v>43772</v>
      </c>
      <c r="B107" s="6">
        <f t="shared" si="1"/>
        <v>11</v>
      </c>
      <c r="C107">
        <v>979</v>
      </c>
      <c r="D107">
        <f>OROLEVEL5!G96/1000</f>
        <v>3163</v>
      </c>
      <c r="E107" s="7">
        <f>INDEX(OROevaprateIN!$D$2:$D$13, MATCH($B107,OROevaprateIN!$A$2:$A$13,0), 1)</f>
        <v>6.4641844127195106E-2</v>
      </c>
      <c r="F107">
        <f>INDEX(DEM_D6_PWR!$K$3:$K$14, MATCH($B107,DEM_D6_PWR!$H$3:$H$14,0), 1)</f>
        <v>3.6507936135407479E-4</v>
      </c>
      <c r="G107">
        <f>INDEX('MINGW_6&amp;DR69'!$L$3:$L$14, MATCH($B107,'MINGW_6&amp;DR69'!$H$3:$H$14,0), 1)</f>
        <v>6.1865078787955025E-3</v>
      </c>
      <c r="H107">
        <f>INDEX('MINGW_6&amp;DR69'!$M$3:$M$14, MATCH($B107,'MINGW_6&amp;DR69'!$H$3:$H$14,0), 1)</f>
        <v>3.8412698299165757E-2</v>
      </c>
      <c r="I107">
        <v>2620</v>
      </c>
    </row>
    <row r="108" spans="1:9">
      <c r="A108" s="1">
        <v>43773</v>
      </c>
      <c r="B108" s="6">
        <f t="shared" si="1"/>
        <v>11</v>
      </c>
      <c r="C108">
        <v>1500</v>
      </c>
      <c r="D108">
        <f>OROLEVEL5!G97/1000</f>
        <v>3163</v>
      </c>
      <c r="E108" s="7">
        <f>INDEX(OROevaprateIN!$D$2:$D$13, MATCH($B108,OROevaprateIN!$A$2:$A$13,0), 1)</f>
        <v>6.4641844127195106E-2</v>
      </c>
      <c r="F108">
        <f>INDEX(DEM_D6_PWR!$K$3:$K$14, MATCH($B108,DEM_D6_PWR!$H$3:$H$14,0), 1)</f>
        <v>3.6507936135407479E-4</v>
      </c>
      <c r="G108">
        <f>INDEX('MINGW_6&amp;DR69'!$L$3:$L$14, MATCH($B108,'MINGW_6&amp;DR69'!$H$3:$H$14,0), 1)</f>
        <v>6.1865078787955025E-3</v>
      </c>
      <c r="H108">
        <f>INDEX('MINGW_6&amp;DR69'!$M$3:$M$14, MATCH($B108,'MINGW_6&amp;DR69'!$H$3:$H$14,0), 1)</f>
        <v>3.8412698299165757E-2</v>
      </c>
      <c r="I108">
        <v>2914</v>
      </c>
    </row>
    <row r="109" spans="1:9">
      <c r="A109" s="1">
        <v>43774</v>
      </c>
      <c r="B109" s="6">
        <f t="shared" si="1"/>
        <v>11</v>
      </c>
      <c r="C109">
        <v>1471</v>
      </c>
      <c r="D109">
        <f>OROLEVEL5!G98/1000</f>
        <v>3163</v>
      </c>
      <c r="E109" s="7">
        <f>INDEX(OROevaprateIN!$D$2:$D$13, MATCH($B109,OROevaprateIN!$A$2:$A$13,0), 1)</f>
        <v>6.4641844127195106E-2</v>
      </c>
      <c r="F109">
        <f>INDEX(DEM_D6_PWR!$K$3:$K$14, MATCH($B109,DEM_D6_PWR!$H$3:$H$14,0), 1)</f>
        <v>3.6507936135407479E-4</v>
      </c>
      <c r="G109">
        <f>INDEX('MINGW_6&amp;DR69'!$L$3:$L$14, MATCH($B109,'MINGW_6&amp;DR69'!$H$3:$H$14,0), 1)</f>
        <v>6.1865078787955025E-3</v>
      </c>
      <c r="H109">
        <f>INDEX('MINGW_6&amp;DR69'!$M$3:$M$14, MATCH($B109,'MINGW_6&amp;DR69'!$H$3:$H$14,0), 1)</f>
        <v>3.8412698299165757E-2</v>
      </c>
      <c r="I109">
        <v>2298</v>
      </c>
    </row>
    <row r="110" spans="1:9">
      <c r="A110" s="1">
        <v>43775</v>
      </c>
      <c r="B110" s="6">
        <f t="shared" si="1"/>
        <v>11</v>
      </c>
      <c r="C110">
        <v>1606</v>
      </c>
      <c r="D110">
        <f>OROLEVEL5!G99/1000</f>
        <v>3163</v>
      </c>
      <c r="E110" s="7">
        <f>INDEX(OROevaprateIN!$D$2:$D$13, MATCH($B110,OROevaprateIN!$A$2:$A$13,0), 1)</f>
        <v>6.4641844127195106E-2</v>
      </c>
      <c r="F110">
        <f>INDEX(DEM_D6_PWR!$K$3:$K$14, MATCH($B110,DEM_D6_PWR!$H$3:$H$14,0), 1)</f>
        <v>3.6507936135407479E-4</v>
      </c>
      <c r="G110">
        <f>INDEX('MINGW_6&amp;DR69'!$L$3:$L$14, MATCH($B110,'MINGW_6&amp;DR69'!$H$3:$H$14,0), 1)</f>
        <v>6.1865078787955025E-3</v>
      </c>
      <c r="H110">
        <f>INDEX('MINGW_6&amp;DR69'!$M$3:$M$14, MATCH($B110,'MINGW_6&amp;DR69'!$H$3:$H$14,0), 1)</f>
        <v>3.8412698299165757E-2</v>
      </c>
      <c r="I110">
        <v>2170</v>
      </c>
    </row>
    <row r="111" spans="1:9">
      <c r="A111" s="1">
        <v>43776</v>
      </c>
      <c r="B111" s="6">
        <f t="shared" si="1"/>
        <v>11</v>
      </c>
      <c r="C111">
        <v>2243</v>
      </c>
      <c r="D111">
        <f>OROLEVEL5!G100/1000</f>
        <v>3163</v>
      </c>
      <c r="E111" s="7">
        <f>INDEX(OROevaprateIN!$D$2:$D$13, MATCH($B111,OROevaprateIN!$A$2:$A$13,0), 1)</f>
        <v>6.4641844127195106E-2</v>
      </c>
      <c r="F111">
        <f>INDEX(DEM_D6_PWR!$K$3:$K$14, MATCH($B111,DEM_D6_PWR!$H$3:$H$14,0), 1)</f>
        <v>3.6507936135407479E-4</v>
      </c>
      <c r="G111">
        <f>INDEX('MINGW_6&amp;DR69'!$L$3:$L$14, MATCH($B111,'MINGW_6&amp;DR69'!$H$3:$H$14,0), 1)</f>
        <v>6.1865078787955025E-3</v>
      </c>
      <c r="H111">
        <f>INDEX('MINGW_6&amp;DR69'!$M$3:$M$14, MATCH($B111,'MINGW_6&amp;DR69'!$H$3:$H$14,0), 1)</f>
        <v>3.8412698299165757E-2</v>
      </c>
      <c r="I111">
        <v>2166</v>
      </c>
    </row>
    <row r="112" spans="1:9">
      <c r="A112" s="1">
        <v>43777</v>
      </c>
      <c r="B112" s="6">
        <f t="shared" si="1"/>
        <v>11</v>
      </c>
      <c r="C112">
        <v>2201</v>
      </c>
      <c r="D112">
        <f>OROLEVEL5!G101/1000</f>
        <v>3163</v>
      </c>
      <c r="E112" s="7">
        <f>INDEX(OROevaprateIN!$D$2:$D$13, MATCH($B112,OROevaprateIN!$A$2:$A$13,0), 1)</f>
        <v>6.4641844127195106E-2</v>
      </c>
      <c r="F112">
        <f>INDEX(DEM_D6_PWR!$K$3:$K$14, MATCH($B112,DEM_D6_PWR!$H$3:$H$14,0), 1)</f>
        <v>3.6507936135407479E-4</v>
      </c>
      <c r="G112">
        <f>INDEX('MINGW_6&amp;DR69'!$L$3:$L$14, MATCH($B112,'MINGW_6&amp;DR69'!$H$3:$H$14,0), 1)</f>
        <v>6.1865078787955025E-3</v>
      </c>
      <c r="H112">
        <f>INDEX('MINGW_6&amp;DR69'!$M$3:$M$14, MATCH($B112,'MINGW_6&amp;DR69'!$H$3:$H$14,0), 1)</f>
        <v>3.8412698299165757E-2</v>
      </c>
      <c r="I112">
        <v>2536</v>
      </c>
    </row>
    <row r="113" spans="1:9">
      <c r="A113" s="1">
        <v>43778</v>
      </c>
      <c r="B113" s="6">
        <f t="shared" si="1"/>
        <v>11</v>
      </c>
      <c r="C113">
        <v>2075</v>
      </c>
      <c r="D113">
        <f>OROLEVEL5!G102/1000</f>
        <v>3163</v>
      </c>
      <c r="E113" s="7">
        <f>INDEX(OROevaprateIN!$D$2:$D$13, MATCH($B113,OROevaprateIN!$A$2:$A$13,0), 1)</f>
        <v>6.4641844127195106E-2</v>
      </c>
      <c r="F113">
        <f>INDEX(DEM_D6_PWR!$K$3:$K$14, MATCH($B113,DEM_D6_PWR!$H$3:$H$14,0), 1)</f>
        <v>3.6507936135407479E-4</v>
      </c>
      <c r="G113">
        <f>INDEX('MINGW_6&amp;DR69'!$L$3:$L$14, MATCH($B113,'MINGW_6&amp;DR69'!$H$3:$H$14,0), 1)</f>
        <v>6.1865078787955025E-3</v>
      </c>
      <c r="H113">
        <f>INDEX('MINGW_6&amp;DR69'!$M$3:$M$14, MATCH($B113,'MINGW_6&amp;DR69'!$H$3:$H$14,0), 1)</f>
        <v>3.8412698299165757E-2</v>
      </c>
      <c r="I113">
        <v>4080</v>
      </c>
    </row>
    <row r="114" spans="1:9">
      <c r="A114" s="1">
        <v>43779</v>
      </c>
      <c r="B114" s="6">
        <f t="shared" si="1"/>
        <v>11</v>
      </c>
      <c r="C114">
        <v>1862</v>
      </c>
      <c r="D114">
        <f>OROLEVEL5!G103/1000</f>
        <v>3163</v>
      </c>
      <c r="E114" s="7">
        <f>INDEX(OROevaprateIN!$D$2:$D$13, MATCH($B114,OROevaprateIN!$A$2:$A$13,0), 1)</f>
        <v>6.4641844127195106E-2</v>
      </c>
      <c r="F114">
        <f>INDEX(DEM_D6_PWR!$K$3:$K$14, MATCH($B114,DEM_D6_PWR!$H$3:$H$14,0), 1)</f>
        <v>3.6507936135407479E-4</v>
      </c>
      <c r="G114">
        <f>INDEX('MINGW_6&amp;DR69'!$L$3:$L$14, MATCH($B114,'MINGW_6&amp;DR69'!$H$3:$H$14,0), 1)</f>
        <v>6.1865078787955025E-3</v>
      </c>
      <c r="H114">
        <f>INDEX('MINGW_6&amp;DR69'!$M$3:$M$14, MATCH($B114,'MINGW_6&amp;DR69'!$H$3:$H$14,0), 1)</f>
        <v>3.8412698299165757E-2</v>
      </c>
      <c r="I114">
        <v>3998</v>
      </c>
    </row>
    <row r="115" spans="1:9">
      <c r="A115" s="1">
        <v>43780</v>
      </c>
      <c r="B115" s="6">
        <f t="shared" si="1"/>
        <v>11</v>
      </c>
      <c r="C115">
        <v>2008</v>
      </c>
      <c r="D115">
        <f>OROLEVEL5!G104/1000</f>
        <v>3163</v>
      </c>
      <c r="E115" s="7">
        <f>INDEX(OROevaprateIN!$D$2:$D$13, MATCH($B115,OROevaprateIN!$A$2:$A$13,0), 1)</f>
        <v>6.4641844127195106E-2</v>
      </c>
      <c r="F115">
        <f>INDEX(DEM_D6_PWR!$K$3:$K$14, MATCH($B115,DEM_D6_PWR!$H$3:$H$14,0), 1)</f>
        <v>3.6507936135407479E-4</v>
      </c>
      <c r="G115">
        <f>INDEX('MINGW_6&amp;DR69'!$L$3:$L$14, MATCH($B115,'MINGW_6&amp;DR69'!$H$3:$H$14,0), 1)</f>
        <v>6.1865078787955025E-3</v>
      </c>
      <c r="H115">
        <f>INDEX('MINGW_6&amp;DR69'!$M$3:$M$14, MATCH($B115,'MINGW_6&amp;DR69'!$H$3:$H$14,0), 1)</f>
        <v>3.8412698299165757E-2</v>
      </c>
      <c r="I115">
        <v>3618</v>
      </c>
    </row>
    <row r="116" spans="1:9">
      <c r="A116" s="1">
        <v>43781</v>
      </c>
      <c r="B116" s="6">
        <f t="shared" si="1"/>
        <v>11</v>
      </c>
      <c r="C116">
        <v>2112</v>
      </c>
      <c r="D116">
        <f>OROLEVEL5!G105/1000</f>
        <v>3163</v>
      </c>
      <c r="E116" s="7">
        <f>INDEX(OROevaprateIN!$D$2:$D$13, MATCH($B116,OROevaprateIN!$A$2:$A$13,0), 1)</f>
        <v>6.4641844127195106E-2</v>
      </c>
      <c r="F116">
        <f>INDEX(DEM_D6_PWR!$K$3:$K$14, MATCH($B116,DEM_D6_PWR!$H$3:$H$14,0), 1)</f>
        <v>3.6507936135407479E-4</v>
      </c>
      <c r="G116">
        <f>INDEX('MINGW_6&amp;DR69'!$L$3:$L$14, MATCH($B116,'MINGW_6&amp;DR69'!$H$3:$H$14,0), 1)</f>
        <v>6.1865078787955025E-3</v>
      </c>
      <c r="H116">
        <f>INDEX('MINGW_6&amp;DR69'!$M$3:$M$14, MATCH($B116,'MINGW_6&amp;DR69'!$H$3:$H$14,0), 1)</f>
        <v>3.8412698299165757E-2</v>
      </c>
      <c r="I116">
        <v>3743</v>
      </c>
    </row>
    <row r="117" spans="1:9">
      <c r="A117" s="1">
        <v>43782</v>
      </c>
      <c r="B117" s="6">
        <f t="shared" si="1"/>
        <v>11</v>
      </c>
      <c r="C117">
        <v>1821</v>
      </c>
      <c r="D117">
        <f>OROLEVEL5!G106/1000</f>
        <v>3163</v>
      </c>
      <c r="E117" s="7">
        <f>INDEX(OROevaprateIN!$D$2:$D$13, MATCH($B117,OROevaprateIN!$A$2:$A$13,0), 1)</f>
        <v>6.4641844127195106E-2</v>
      </c>
      <c r="F117">
        <f>INDEX(DEM_D6_PWR!$K$3:$K$14, MATCH($B117,DEM_D6_PWR!$H$3:$H$14,0), 1)</f>
        <v>3.6507936135407479E-4</v>
      </c>
      <c r="G117">
        <f>INDEX('MINGW_6&amp;DR69'!$L$3:$L$14, MATCH($B117,'MINGW_6&amp;DR69'!$H$3:$H$14,0), 1)</f>
        <v>6.1865078787955025E-3</v>
      </c>
      <c r="H117">
        <f>INDEX('MINGW_6&amp;DR69'!$M$3:$M$14, MATCH($B117,'MINGW_6&amp;DR69'!$H$3:$H$14,0), 1)</f>
        <v>3.8412698299165757E-2</v>
      </c>
      <c r="I117">
        <v>3599</v>
      </c>
    </row>
    <row r="118" spans="1:9">
      <c r="A118" s="1">
        <v>43783</v>
      </c>
      <c r="B118" s="6">
        <f t="shared" si="1"/>
        <v>11</v>
      </c>
      <c r="C118">
        <v>1715</v>
      </c>
      <c r="D118">
        <f>OROLEVEL5!G107/1000</f>
        <v>3163</v>
      </c>
      <c r="E118" s="7">
        <f>INDEX(OROevaprateIN!$D$2:$D$13, MATCH($B118,OROevaprateIN!$A$2:$A$13,0), 1)</f>
        <v>6.4641844127195106E-2</v>
      </c>
      <c r="F118">
        <f>INDEX(DEM_D6_PWR!$K$3:$K$14, MATCH($B118,DEM_D6_PWR!$H$3:$H$14,0), 1)</f>
        <v>3.6507936135407479E-4</v>
      </c>
      <c r="G118">
        <f>INDEX('MINGW_6&amp;DR69'!$L$3:$L$14, MATCH($B118,'MINGW_6&amp;DR69'!$H$3:$H$14,0), 1)</f>
        <v>6.1865078787955025E-3</v>
      </c>
      <c r="H118">
        <f>INDEX('MINGW_6&amp;DR69'!$M$3:$M$14, MATCH($B118,'MINGW_6&amp;DR69'!$H$3:$H$14,0), 1)</f>
        <v>3.8412698299165757E-2</v>
      </c>
      <c r="I118">
        <v>3628</v>
      </c>
    </row>
    <row r="119" spans="1:9">
      <c r="A119" s="1">
        <v>43784</v>
      </c>
      <c r="B119" s="6">
        <f t="shared" si="1"/>
        <v>11</v>
      </c>
      <c r="C119">
        <v>1606</v>
      </c>
      <c r="D119">
        <f>OROLEVEL5!G108/1000</f>
        <v>3163</v>
      </c>
      <c r="E119" s="7">
        <f>INDEX(OROevaprateIN!$D$2:$D$13, MATCH($B119,OROevaprateIN!$A$2:$A$13,0), 1)</f>
        <v>6.4641844127195106E-2</v>
      </c>
      <c r="F119">
        <f>INDEX(DEM_D6_PWR!$K$3:$K$14, MATCH($B119,DEM_D6_PWR!$H$3:$H$14,0), 1)</f>
        <v>3.6507936135407479E-4</v>
      </c>
      <c r="G119">
        <f>INDEX('MINGW_6&amp;DR69'!$L$3:$L$14, MATCH($B119,'MINGW_6&amp;DR69'!$H$3:$H$14,0), 1)</f>
        <v>6.1865078787955025E-3</v>
      </c>
      <c r="H119">
        <f>INDEX('MINGW_6&amp;DR69'!$M$3:$M$14, MATCH($B119,'MINGW_6&amp;DR69'!$H$3:$H$14,0), 1)</f>
        <v>3.8412698299165757E-2</v>
      </c>
      <c r="I119">
        <v>3482</v>
      </c>
    </row>
    <row r="120" spans="1:9">
      <c r="A120" s="1">
        <v>43785</v>
      </c>
      <c r="B120" s="6">
        <f t="shared" si="1"/>
        <v>11</v>
      </c>
      <c r="C120">
        <v>3386</v>
      </c>
      <c r="D120">
        <f>OROLEVEL5!G109/1000</f>
        <v>3163</v>
      </c>
      <c r="E120" s="7">
        <f>INDEX(OROevaprateIN!$D$2:$D$13, MATCH($B120,OROevaprateIN!$A$2:$A$13,0), 1)</f>
        <v>6.4641844127195106E-2</v>
      </c>
      <c r="F120">
        <f>INDEX(DEM_D6_PWR!$K$3:$K$14, MATCH($B120,DEM_D6_PWR!$H$3:$H$14,0), 1)</f>
        <v>3.6507936135407479E-4</v>
      </c>
      <c r="G120">
        <f>INDEX('MINGW_6&amp;DR69'!$L$3:$L$14, MATCH($B120,'MINGW_6&amp;DR69'!$H$3:$H$14,0), 1)</f>
        <v>6.1865078787955025E-3</v>
      </c>
      <c r="H120">
        <f>INDEX('MINGW_6&amp;DR69'!$M$3:$M$14, MATCH($B120,'MINGW_6&amp;DR69'!$H$3:$H$14,0), 1)</f>
        <v>3.8412698299165757E-2</v>
      </c>
      <c r="I120">
        <v>3179</v>
      </c>
    </row>
    <row r="121" spans="1:9">
      <c r="A121" s="1">
        <v>43786</v>
      </c>
      <c r="B121" s="6">
        <f t="shared" si="1"/>
        <v>11</v>
      </c>
      <c r="C121">
        <v>2756</v>
      </c>
      <c r="D121">
        <f>OROLEVEL5!G110/1000</f>
        <v>3163</v>
      </c>
      <c r="E121" s="7">
        <f>INDEX(OROevaprateIN!$D$2:$D$13, MATCH($B121,OROevaprateIN!$A$2:$A$13,0), 1)</f>
        <v>6.4641844127195106E-2</v>
      </c>
      <c r="F121">
        <f>INDEX(DEM_D6_PWR!$K$3:$K$14, MATCH($B121,DEM_D6_PWR!$H$3:$H$14,0), 1)</f>
        <v>3.6507936135407479E-4</v>
      </c>
      <c r="G121">
        <f>INDEX('MINGW_6&amp;DR69'!$L$3:$L$14, MATCH($B121,'MINGW_6&amp;DR69'!$H$3:$H$14,0), 1)</f>
        <v>6.1865078787955025E-3</v>
      </c>
      <c r="H121">
        <f>INDEX('MINGW_6&amp;DR69'!$M$3:$M$14, MATCH($B121,'MINGW_6&amp;DR69'!$H$3:$H$14,0), 1)</f>
        <v>3.8412698299165757E-2</v>
      </c>
      <c r="I121">
        <v>3395</v>
      </c>
    </row>
    <row r="122" spans="1:9">
      <c r="A122" s="1">
        <v>43787</v>
      </c>
      <c r="B122" s="6">
        <f t="shared" si="1"/>
        <v>11</v>
      </c>
      <c r="C122">
        <v>1838</v>
      </c>
      <c r="D122">
        <f>OROLEVEL5!G111/1000</f>
        <v>3163</v>
      </c>
      <c r="E122" s="7">
        <f>INDEX(OROevaprateIN!$D$2:$D$13, MATCH($B122,OROevaprateIN!$A$2:$A$13,0), 1)</f>
        <v>6.4641844127195106E-2</v>
      </c>
      <c r="F122">
        <f>INDEX(DEM_D6_PWR!$K$3:$K$14, MATCH($B122,DEM_D6_PWR!$H$3:$H$14,0), 1)</f>
        <v>3.6507936135407479E-4</v>
      </c>
      <c r="G122">
        <f>INDEX('MINGW_6&amp;DR69'!$L$3:$L$14, MATCH($B122,'MINGW_6&amp;DR69'!$H$3:$H$14,0), 1)</f>
        <v>6.1865078787955025E-3</v>
      </c>
      <c r="H122">
        <f>INDEX('MINGW_6&amp;DR69'!$M$3:$M$14, MATCH($B122,'MINGW_6&amp;DR69'!$H$3:$H$14,0), 1)</f>
        <v>3.8412698299165757E-2</v>
      </c>
      <c r="I122">
        <v>3622</v>
      </c>
    </row>
    <row r="123" spans="1:9">
      <c r="A123" s="1">
        <v>43788</v>
      </c>
      <c r="B123" s="6">
        <f t="shared" si="1"/>
        <v>11</v>
      </c>
      <c r="C123">
        <v>1662</v>
      </c>
      <c r="D123">
        <f>OROLEVEL5!G112/1000</f>
        <v>3163</v>
      </c>
      <c r="E123" s="7">
        <f>INDEX(OROevaprateIN!$D$2:$D$13, MATCH($B123,OROevaprateIN!$A$2:$A$13,0), 1)</f>
        <v>6.4641844127195106E-2</v>
      </c>
      <c r="F123">
        <f>INDEX(DEM_D6_PWR!$K$3:$K$14, MATCH($B123,DEM_D6_PWR!$H$3:$H$14,0), 1)</f>
        <v>3.6507936135407479E-4</v>
      </c>
      <c r="G123">
        <f>INDEX('MINGW_6&amp;DR69'!$L$3:$L$14, MATCH($B123,'MINGW_6&amp;DR69'!$H$3:$H$14,0), 1)</f>
        <v>6.1865078787955025E-3</v>
      </c>
      <c r="H123">
        <f>INDEX('MINGW_6&amp;DR69'!$M$3:$M$14, MATCH($B123,'MINGW_6&amp;DR69'!$H$3:$H$14,0), 1)</f>
        <v>3.8412698299165757E-2</v>
      </c>
      <c r="I123">
        <v>3660</v>
      </c>
    </row>
    <row r="124" spans="1:9">
      <c r="A124" s="1">
        <v>43789</v>
      </c>
      <c r="B124" s="6">
        <f t="shared" si="1"/>
        <v>11</v>
      </c>
      <c r="C124">
        <v>2331</v>
      </c>
      <c r="D124">
        <f>OROLEVEL5!G113/1000</f>
        <v>3163</v>
      </c>
      <c r="E124" s="7">
        <f>INDEX(OROevaprateIN!$D$2:$D$13, MATCH($B124,OROevaprateIN!$A$2:$A$13,0), 1)</f>
        <v>6.4641844127195106E-2</v>
      </c>
      <c r="F124">
        <f>INDEX(DEM_D6_PWR!$K$3:$K$14, MATCH($B124,DEM_D6_PWR!$H$3:$H$14,0), 1)</f>
        <v>3.6507936135407479E-4</v>
      </c>
      <c r="G124">
        <f>INDEX('MINGW_6&amp;DR69'!$L$3:$L$14, MATCH($B124,'MINGW_6&amp;DR69'!$H$3:$H$14,0), 1)</f>
        <v>6.1865078787955025E-3</v>
      </c>
      <c r="H124">
        <f>INDEX('MINGW_6&amp;DR69'!$M$3:$M$14, MATCH($B124,'MINGW_6&amp;DR69'!$H$3:$H$14,0), 1)</f>
        <v>3.8412698299165757E-2</v>
      </c>
      <c r="I124">
        <v>4316</v>
      </c>
    </row>
    <row r="125" spans="1:9">
      <c r="A125" s="1">
        <v>43790</v>
      </c>
      <c r="B125" s="6">
        <f t="shared" si="1"/>
        <v>11</v>
      </c>
      <c r="C125">
        <v>1656</v>
      </c>
      <c r="D125">
        <f>OROLEVEL5!G114/1000</f>
        <v>3163</v>
      </c>
      <c r="E125" s="7">
        <f>INDEX(OROevaprateIN!$D$2:$D$13, MATCH($B125,OROevaprateIN!$A$2:$A$13,0), 1)</f>
        <v>6.4641844127195106E-2</v>
      </c>
      <c r="F125">
        <f>INDEX(DEM_D6_PWR!$K$3:$K$14, MATCH($B125,DEM_D6_PWR!$H$3:$H$14,0), 1)</f>
        <v>3.6507936135407479E-4</v>
      </c>
      <c r="G125">
        <f>INDEX('MINGW_6&amp;DR69'!$L$3:$L$14, MATCH($B125,'MINGW_6&amp;DR69'!$H$3:$H$14,0), 1)</f>
        <v>6.1865078787955025E-3</v>
      </c>
      <c r="H125">
        <f>INDEX('MINGW_6&amp;DR69'!$M$3:$M$14, MATCH($B125,'MINGW_6&amp;DR69'!$H$3:$H$14,0), 1)</f>
        <v>3.8412698299165757E-2</v>
      </c>
      <c r="I125">
        <v>3973</v>
      </c>
    </row>
    <row r="126" spans="1:9">
      <c r="A126" s="1">
        <v>43791</v>
      </c>
      <c r="B126" s="6">
        <f t="shared" si="1"/>
        <v>11</v>
      </c>
      <c r="C126">
        <v>2032</v>
      </c>
      <c r="D126">
        <f>OROLEVEL5!G115/1000</f>
        <v>3163</v>
      </c>
      <c r="E126" s="7">
        <f>INDEX(OROevaprateIN!$D$2:$D$13, MATCH($B126,OROevaprateIN!$A$2:$A$13,0), 1)</f>
        <v>6.4641844127195106E-2</v>
      </c>
      <c r="F126">
        <f>INDEX(DEM_D6_PWR!$K$3:$K$14, MATCH($B126,DEM_D6_PWR!$H$3:$H$14,0), 1)</f>
        <v>3.6507936135407479E-4</v>
      </c>
      <c r="G126">
        <f>INDEX('MINGW_6&amp;DR69'!$L$3:$L$14, MATCH($B126,'MINGW_6&amp;DR69'!$H$3:$H$14,0), 1)</f>
        <v>6.1865078787955025E-3</v>
      </c>
      <c r="H126">
        <f>INDEX('MINGW_6&amp;DR69'!$M$3:$M$14, MATCH($B126,'MINGW_6&amp;DR69'!$H$3:$H$14,0), 1)</f>
        <v>3.8412698299165757E-2</v>
      </c>
      <c r="I126">
        <v>3496</v>
      </c>
    </row>
    <row r="127" spans="1:9">
      <c r="A127" s="1">
        <v>43792</v>
      </c>
      <c r="B127" s="6">
        <f t="shared" si="1"/>
        <v>11</v>
      </c>
      <c r="C127">
        <v>1980</v>
      </c>
      <c r="D127">
        <f>OROLEVEL5!G116/1000</f>
        <v>3163</v>
      </c>
      <c r="E127" s="7">
        <f>INDEX(OROevaprateIN!$D$2:$D$13, MATCH($B127,OROevaprateIN!$A$2:$A$13,0), 1)</f>
        <v>6.4641844127195106E-2</v>
      </c>
      <c r="F127">
        <f>INDEX(DEM_D6_PWR!$K$3:$K$14, MATCH($B127,DEM_D6_PWR!$H$3:$H$14,0), 1)</f>
        <v>3.6507936135407479E-4</v>
      </c>
      <c r="G127">
        <f>INDEX('MINGW_6&amp;DR69'!$L$3:$L$14, MATCH($B127,'MINGW_6&amp;DR69'!$H$3:$H$14,0), 1)</f>
        <v>6.1865078787955025E-3</v>
      </c>
      <c r="H127">
        <f>INDEX('MINGW_6&amp;DR69'!$M$3:$M$14, MATCH($B127,'MINGW_6&amp;DR69'!$H$3:$H$14,0), 1)</f>
        <v>3.8412698299165757E-2</v>
      </c>
      <c r="I127">
        <v>3956</v>
      </c>
    </row>
    <row r="128" spans="1:9">
      <c r="A128" s="1">
        <v>43793</v>
      </c>
      <c r="B128" s="6">
        <f t="shared" si="1"/>
        <v>11</v>
      </c>
      <c r="C128">
        <v>2093</v>
      </c>
      <c r="D128">
        <f>OROLEVEL5!G117/1000</f>
        <v>3163</v>
      </c>
      <c r="E128" s="7">
        <f>INDEX(OROevaprateIN!$D$2:$D$13, MATCH($B128,OROevaprateIN!$A$2:$A$13,0), 1)</f>
        <v>6.4641844127195106E-2</v>
      </c>
      <c r="F128">
        <f>INDEX(DEM_D6_PWR!$K$3:$K$14, MATCH($B128,DEM_D6_PWR!$H$3:$H$14,0), 1)</f>
        <v>3.6507936135407479E-4</v>
      </c>
      <c r="G128">
        <f>INDEX('MINGW_6&amp;DR69'!$L$3:$L$14, MATCH($B128,'MINGW_6&amp;DR69'!$H$3:$H$14,0), 1)</f>
        <v>6.1865078787955025E-3</v>
      </c>
      <c r="H128">
        <f>INDEX('MINGW_6&amp;DR69'!$M$3:$M$14, MATCH($B128,'MINGW_6&amp;DR69'!$H$3:$H$14,0), 1)</f>
        <v>3.8412698299165757E-2</v>
      </c>
      <c r="I128">
        <v>3220</v>
      </c>
    </row>
    <row r="129" spans="1:9">
      <c r="A129" s="1">
        <v>43794</v>
      </c>
      <c r="B129" s="6">
        <f t="shared" si="1"/>
        <v>11</v>
      </c>
      <c r="C129">
        <v>1948</v>
      </c>
      <c r="D129">
        <f>OROLEVEL5!G118/1000</f>
        <v>3163</v>
      </c>
      <c r="E129" s="7">
        <f>INDEX(OROevaprateIN!$D$2:$D$13, MATCH($B129,OROevaprateIN!$A$2:$A$13,0), 1)</f>
        <v>6.4641844127195106E-2</v>
      </c>
      <c r="F129">
        <f>INDEX(DEM_D6_PWR!$K$3:$K$14, MATCH($B129,DEM_D6_PWR!$H$3:$H$14,0), 1)</f>
        <v>3.6507936135407479E-4</v>
      </c>
      <c r="G129">
        <f>INDEX('MINGW_6&amp;DR69'!$L$3:$L$14, MATCH($B129,'MINGW_6&amp;DR69'!$H$3:$H$14,0), 1)</f>
        <v>6.1865078787955025E-3</v>
      </c>
      <c r="H129">
        <f>INDEX('MINGW_6&amp;DR69'!$M$3:$M$14, MATCH($B129,'MINGW_6&amp;DR69'!$H$3:$H$14,0), 1)</f>
        <v>3.8412698299165757E-2</v>
      </c>
      <c r="I129">
        <v>2927</v>
      </c>
    </row>
    <row r="130" spans="1:9">
      <c r="A130" s="1">
        <v>43795</v>
      </c>
      <c r="B130" s="6">
        <f t="shared" si="1"/>
        <v>11</v>
      </c>
      <c r="C130">
        <v>2171</v>
      </c>
      <c r="D130">
        <f>OROLEVEL5!G119/1000</f>
        <v>3163</v>
      </c>
      <c r="E130" s="7">
        <f>INDEX(OROevaprateIN!$D$2:$D$13, MATCH($B130,OROevaprateIN!$A$2:$A$13,0), 1)</f>
        <v>6.4641844127195106E-2</v>
      </c>
      <c r="F130">
        <f>INDEX(DEM_D6_PWR!$K$3:$K$14, MATCH($B130,DEM_D6_PWR!$H$3:$H$14,0), 1)</f>
        <v>3.6507936135407479E-4</v>
      </c>
      <c r="G130">
        <f>INDEX('MINGW_6&amp;DR69'!$L$3:$L$14, MATCH($B130,'MINGW_6&amp;DR69'!$H$3:$H$14,0), 1)</f>
        <v>6.1865078787955025E-3</v>
      </c>
      <c r="H130">
        <f>INDEX('MINGW_6&amp;DR69'!$M$3:$M$14, MATCH($B130,'MINGW_6&amp;DR69'!$H$3:$H$14,0), 1)</f>
        <v>3.8412698299165757E-2</v>
      </c>
      <c r="I130">
        <v>5400</v>
      </c>
    </row>
    <row r="131" spans="1:9">
      <c r="A131" s="1">
        <v>43796</v>
      </c>
      <c r="B131" s="6">
        <f t="shared" si="1"/>
        <v>11</v>
      </c>
      <c r="C131">
        <v>2203</v>
      </c>
      <c r="D131">
        <f>OROLEVEL5!G120/1000</f>
        <v>3163</v>
      </c>
      <c r="E131" s="7">
        <f>INDEX(OROevaprateIN!$D$2:$D$13, MATCH($B131,OROevaprateIN!$A$2:$A$13,0), 1)</f>
        <v>6.4641844127195106E-2</v>
      </c>
      <c r="F131">
        <f>INDEX(DEM_D6_PWR!$K$3:$K$14, MATCH($B131,DEM_D6_PWR!$H$3:$H$14,0), 1)</f>
        <v>3.6507936135407479E-4</v>
      </c>
      <c r="G131">
        <f>INDEX('MINGW_6&amp;DR69'!$L$3:$L$14, MATCH($B131,'MINGW_6&amp;DR69'!$H$3:$H$14,0), 1)</f>
        <v>6.1865078787955025E-3</v>
      </c>
      <c r="H131">
        <f>INDEX('MINGW_6&amp;DR69'!$M$3:$M$14, MATCH($B131,'MINGW_6&amp;DR69'!$H$3:$H$14,0), 1)</f>
        <v>3.8412698299165757E-2</v>
      </c>
      <c r="I131">
        <v>5842</v>
      </c>
    </row>
    <row r="132" spans="1:9">
      <c r="A132" s="1">
        <v>43797</v>
      </c>
      <c r="B132" s="6">
        <f t="shared" si="1"/>
        <v>11</v>
      </c>
      <c r="C132">
        <v>2116</v>
      </c>
      <c r="D132">
        <f>OROLEVEL5!G121/1000</f>
        <v>3163</v>
      </c>
      <c r="E132" s="7">
        <f>INDEX(OROevaprateIN!$D$2:$D$13, MATCH($B132,OROevaprateIN!$A$2:$A$13,0), 1)</f>
        <v>6.4641844127195106E-2</v>
      </c>
      <c r="F132">
        <f>INDEX(DEM_D6_PWR!$K$3:$K$14, MATCH($B132,DEM_D6_PWR!$H$3:$H$14,0), 1)</f>
        <v>3.6507936135407479E-4</v>
      </c>
      <c r="G132">
        <f>INDEX('MINGW_6&amp;DR69'!$L$3:$L$14, MATCH($B132,'MINGW_6&amp;DR69'!$H$3:$H$14,0), 1)</f>
        <v>6.1865078787955025E-3</v>
      </c>
      <c r="H132">
        <f>INDEX('MINGW_6&amp;DR69'!$M$3:$M$14, MATCH($B132,'MINGW_6&amp;DR69'!$H$3:$H$14,0), 1)</f>
        <v>3.8412698299165757E-2</v>
      </c>
      <c r="I132">
        <v>4683</v>
      </c>
    </row>
    <row r="133" spans="1:9">
      <c r="A133" s="1">
        <v>43798</v>
      </c>
      <c r="B133" s="6">
        <f t="shared" si="1"/>
        <v>11</v>
      </c>
      <c r="C133">
        <v>2033</v>
      </c>
      <c r="D133">
        <f>OROLEVEL5!G122/1000</f>
        <v>3163</v>
      </c>
      <c r="E133" s="7">
        <f>INDEX(OROevaprateIN!$D$2:$D$13, MATCH($B133,OROevaprateIN!$A$2:$A$13,0), 1)</f>
        <v>6.4641844127195106E-2</v>
      </c>
      <c r="F133">
        <f>INDEX(DEM_D6_PWR!$K$3:$K$14, MATCH($B133,DEM_D6_PWR!$H$3:$H$14,0), 1)</f>
        <v>3.6507936135407479E-4</v>
      </c>
      <c r="G133">
        <f>INDEX('MINGW_6&amp;DR69'!$L$3:$L$14, MATCH($B133,'MINGW_6&amp;DR69'!$H$3:$H$14,0), 1)</f>
        <v>6.1865078787955025E-3</v>
      </c>
      <c r="H133">
        <f>INDEX('MINGW_6&amp;DR69'!$M$3:$M$14, MATCH($B133,'MINGW_6&amp;DR69'!$H$3:$H$14,0), 1)</f>
        <v>3.8412698299165757E-2</v>
      </c>
      <c r="I133">
        <v>4130</v>
      </c>
    </row>
    <row r="134" spans="1:9">
      <c r="A134" s="1">
        <v>43799</v>
      </c>
      <c r="B134" s="6">
        <f t="shared" si="1"/>
        <v>11</v>
      </c>
      <c r="C134">
        <v>2167</v>
      </c>
      <c r="D134">
        <f>OROLEVEL5!G123/1000</f>
        <v>3163</v>
      </c>
      <c r="E134" s="7">
        <f>INDEX(OROevaprateIN!$D$2:$D$13, MATCH($B134,OROevaprateIN!$A$2:$A$13,0), 1)</f>
        <v>6.4641844127195106E-2</v>
      </c>
      <c r="F134">
        <f>INDEX(DEM_D6_PWR!$K$3:$K$14, MATCH($B134,DEM_D6_PWR!$H$3:$H$14,0), 1)</f>
        <v>3.6507936135407479E-4</v>
      </c>
      <c r="G134">
        <f>INDEX('MINGW_6&amp;DR69'!$L$3:$L$14, MATCH($B134,'MINGW_6&amp;DR69'!$H$3:$H$14,0), 1)</f>
        <v>6.1865078787955025E-3</v>
      </c>
      <c r="H134">
        <f>INDEX('MINGW_6&amp;DR69'!$M$3:$M$14, MATCH($B134,'MINGW_6&amp;DR69'!$H$3:$H$14,0), 1)</f>
        <v>3.8412698299165757E-2</v>
      </c>
      <c r="I134">
        <v>4705</v>
      </c>
    </row>
    <row r="135" spans="1:9">
      <c r="A135" s="1">
        <v>43800</v>
      </c>
      <c r="B135" s="6">
        <f t="shared" si="1"/>
        <v>12</v>
      </c>
      <c r="C135">
        <v>3849</v>
      </c>
      <c r="D135">
        <f>OROLEVEL5!G124/1000</f>
        <v>3160.7060000000001</v>
      </c>
      <c r="E135" s="7">
        <f>INDEX(OROevaprateIN!$D$2:$D$13, MATCH($B135,OROevaprateIN!$A$2:$A$13,0), 1)</f>
        <v>3.3308167345489477E-2</v>
      </c>
      <c r="F135">
        <f>INDEX(DEM_D6_PWR!$K$3:$K$14, MATCH($B135,DEM_D6_PWR!$H$3:$H$14,0), 1)</f>
        <v>0</v>
      </c>
      <c r="G135">
        <f>INDEX('MINGW_6&amp;DR69'!$L$3:$L$14, MATCH($B135,'MINGW_6&amp;DR69'!$H$3:$H$14,0), 1)</f>
        <v>0</v>
      </c>
      <c r="H135">
        <f>INDEX('MINGW_6&amp;DR69'!$M$3:$M$14, MATCH($B135,'MINGW_6&amp;DR69'!$H$3:$H$14,0), 1)</f>
        <v>0</v>
      </c>
      <c r="I135">
        <v>5257</v>
      </c>
    </row>
    <row r="136" spans="1:9">
      <c r="A136" s="1">
        <v>43801</v>
      </c>
      <c r="B136" s="6">
        <f t="shared" si="1"/>
        <v>12</v>
      </c>
      <c r="C136">
        <v>6320</v>
      </c>
      <c r="D136">
        <f>OROLEVEL5!G125/1000</f>
        <v>3132.5219999999999</v>
      </c>
      <c r="E136" s="7">
        <f>INDEX(OROevaprateIN!$D$2:$D$13, MATCH($B136,OROevaprateIN!$A$2:$A$13,0), 1)</f>
        <v>3.3308167345489477E-2</v>
      </c>
      <c r="F136">
        <f>INDEX(DEM_D6_PWR!$K$3:$K$14, MATCH($B136,DEM_D6_PWR!$H$3:$H$14,0), 1)</f>
        <v>0</v>
      </c>
      <c r="G136">
        <f>INDEX('MINGW_6&amp;DR69'!$L$3:$L$14, MATCH($B136,'MINGW_6&amp;DR69'!$H$3:$H$14,0), 1)</f>
        <v>0</v>
      </c>
      <c r="H136">
        <f>INDEX('MINGW_6&amp;DR69'!$M$3:$M$14, MATCH($B136,'MINGW_6&amp;DR69'!$H$3:$H$14,0), 1)</f>
        <v>0</v>
      </c>
      <c r="I136">
        <v>3308</v>
      </c>
    </row>
    <row r="137" spans="1:9">
      <c r="A137" s="1">
        <v>43802</v>
      </c>
      <c r="B137" s="6">
        <f t="shared" si="1"/>
        <v>12</v>
      </c>
      <c r="C137">
        <v>4453</v>
      </c>
      <c r="D137">
        <f>OROLEVEL5!G126/1000</f>
        <v>3138.4340000000002</v>
      </c>
      <c r="E137" s="7">
        <f>INDEX(OROevaprateIN!$D$2:$D$13, MATCH($B137,OROevaprateIN!$A$2:$A$13,0), 1)</f>
        <v>3.3308167345489477E-2</v>
      </c>
      <c r="F137">
        <f>INDEX(DEM_D6_PWR!$K$3:$K$14, MATCH($B137,DEM_D6_PWR!$H$3:$H$14,0), 1)</f>
        <v>0</v>
      </c>
      <c r="G137">
        <f>INDEX('MINGW_6&amp;DR69'!$L$3:$L$14, MATCH($B137,'MINGW_6&amp;DR69'!$H$3:$H$14,0), 1)</f>
        <v>0</v>
      </c>
      <c r="H137">
        <f>INDEX('MINGW_6&amp;DR69'!$M$3:$M$14, MATCH($B137,'MINGW_6&amp;DR69'!$H$3:$H$14,0), 1)</f>
        <v>0</v>
      </c>
      <c r="I137">
        <v>3865</v>
      </c>
    </row>
    <row r="138" spans="1:9">
      <c r="A138" s="1">
        <v>43803</v>
      </c>
      <c r="B138" s="6">
        <f t="shared" si="1"/>
        <v>12</v>
      </c>
      <c r="C138">
        <v>3678</v>
      </c>
      <c r="D138">
        <f>OROLEVEL5!G127/1000</f>
        <v>3138.4780000000001</v>
      </c>
      <c r="E138" s="7">
        <f>INDEX(OROevaprateIN!$D$2:$D$13, MATCH($B138,OROevaprateIN!$A$2:$A$13,0), 1)</f>
        <v>3.3308167345489477E-2</v>
      </c>
      <c r="F138">
        <f>INDEX(DEM_D6_PWR!$K$3:$K$14, MATCH($B138,DEM_D6_PWR!$H$3:$H$14,0), 1)</f>
        <v>0</v>
      </c>
      <c r="G138">
        <f>INDEX('MINGW_6&amp;DR69'!$L$3:$L$14, MATCH($B138,'MINGW_6&amp;DR69'!$H$3:$H$14,0), 1)</f>
        <v>0</v>
      </c>
      <c r="H138">
        <f>INDEX('MINGW_6&amp;DR69'!$M$3:$M$14, MATCH($B138,'MINGW_6&amp;DR69'!$H$3:$H$14,0), 1)</f>
        <v>0</v>
      </c>
      <c r="I138">
        <v>2970</v>
      </c>
    </row>
    <row r="139" spans="1:9">
      <c r="A139" s="1">
        <v>43804</v>
      </c>
      <c r="B139" s="6">
        <f t="shared" si="1"/>
        <v>12</v>
      </c>
      <c r="C139">
        <v>3149</v>
      </c>
      <c r="D139">
        <f>OROLEVEL5!G128/1000</f>
        <v>3126.1959999999999</v>
      </c>
      <c r="E139" s="7">
        <f>INDEX(OROevaprateIN!$D$2:$D$13, MATCH($B139,OROevaprateIN!$A$2:$A$13,0), 1)</f>
        <v>3.3308167345489477E-2</v>
      </c>
      <c r="F139">
        <f>INDEX(DEM_D6_PWR!$K$3:$K$14, MATCH($B139,DEM_D6_PWR!$H$3:$H$14,0), 1)</f>
        <v>0</v>
      </c>
      <c r="G139">
        <f>INDEX('MINGW_6&amp;DR69'!$L$3:$L$14, MATCH($B139,'MINGW_6&amp;DR69'!$H$3:$H$14,0), 1)</f>
        <v>0</v>
      </c>
      <c r="H139">
        <f>INDEX('MINGW_6&amp;DR69'!$M$3:$M$14, MATCH($B139,'MINGW_6&amp;DR69'!$H$3:$H$14,0), 1)</f>
        <v>0</v>
      </c>
      <c r="I139">
        <v>4509</v>
      </c>
    </row>
    <row r="140" spans="1:9">
      <c r="A140" s="1">
        <v>43805</v>
      </c>
      <c r="B140" s="6">
        <f t="shared" si="1"/>
        <v>12</v>
      </c>
      <c r="C140">
        <v>3972</v>
      </c>
      <c r="D140">
        <f>OROLEVEL5!G129/1000</f>
        <v>3108.971</v>
      </c>
      <c r="E140" s="7">
        <f>INDEX(OROevaprateIN!$D$2:$D$13, MATCH($B140,OROevaprateIN!$A$2:$A$13,0), 1)</f>
        <v>3.3308167345489477E-2</v>
      </c>
      <c r="F140">
        <f>INDEX(DEM_D6_PWR!$K$3:$K$14, MATCH($B140,DEM_D6_PWR!$H$3:$H$14,0), 1)</f>
        <v>0</v>
      </c>
      <c r="G140">
        <f>INDEX('MINGW_6&amp;DR69'!$L$3:$L$14, MATCH($B140,'MINGW_6&amp;DR69'!$H$3:$H$14,0), 1)</f>
        <v>0</v>
      </c>
      <c r="H140">
        <f>INDEX('MINGW_6&amp;DR69'!$M$3:$M$14, MATCH($B140,'MINGW_6&amp;DR69'!$H$3:$H$14,0), 1)</f>
        <v>0</v>
      </c>
      <c r="I140">
        <v>5814</v>
      </c>
    </row>
    <row r="141" spans="1:9">
      <c r="A141" s="1">
        <v>43806</v>
      </c>
      <c r="B141" s="6">
        <f t="shared" ref="B141:B204" si="2">MONTH(A141)</f>
        <v>12</v>
      </c>
      <c r="C141">
        <v>9296</v>
      </c>
      <c r="D141">
        <f>OROLEVEL5!G130/1000</f>
        <v>3042.4520000000002</v>
      </c>
      <c r="E141" s="7">
        <f>INDEX(OROevaprateIN!$D$2:$D$13, MATCH($B141,OROevaprateIN!$A$2:$A$13,0), 1)</f>
        <v>3.3308167345489477E-2</v>
      </c>
      <c r="F141">
        <f>INDEX(DEM_D6_PWR!$K$3:$K$14, MATCH($B141,DEM_D6_PWR!$H$3:$H$14,0), 1)</f>
        <v>0</v>
      </c>
      <c r="G141">
        <f>INDEX('MINGW_6&amp;DR69'!$L$3:$L$14, MATCH($B141,'MINGW_6&amp;DR69'!$H$3:$H$14,0), 1)</f>
        <v>0</v>
      </c>
      <c r="H141">
        <f>INDEX('MINGW_6&amp;DR69'!$M$3:$M$14, MATCH($B141,'MINGW_6&amp;DR69'!$H$3:$H$14,0), 1)</f>
        <v>0</v>
      </c>
      <c r="I141">
        <v>20322</v>
      </c>
    </row>
    <row r="142" spans="1:9">
      <c r="A142" s="1">
        <v>43807</v>
      </c>
      <c r="B142" s="6">
        <f t="shared" si="2"/>
        <v>12</v>
      </c>
      <c r="C142">
        <v>11267</v>
      </c>
      <c r="D142">
        <f>OROLEVEL5!G131/1000</f>
        <v>3034.1880000000001</v>
      </c>
      <c r="E142" s="7">
        <f>INDEX(OROevaprateIN!$D$2:$D$13, MATCH($B142,OROevaprateIN!$A$2:$A$13,0), 1)</f>
        <v>3.3308167345489477E-2</v>
      </c>
      <c r="F142">
        <f>INDEX(DEM_D6_PWR!$K$3:$K$14, MATCH($B142,DEM_D6_PWR!$H$3:$H$14,0), 1)</f>
        <v>0</v>
      </c>
      <c r="G142">
        <f>INDEX('MINGW_6&amp;DR69'!$L$3:$L$14, MATCH($B142,'MINGW_6&amp;DR69'!$H$3:$H$14,0), 1)</f>
        <v>0</v>
      </c>
      <c r="H142">
        <f>INDEX('MINGW_6&amp;DR69'!$M$3:$M$14, MATCH($B142,'MINGW_6&amp;DR69'!$H$3:$H$14,0), 1)</f>
        <v>0</v>
      </c>
      <c r="I142">
        <v>13724</v>
      </c>
    </row>
    <row r="143" spans="1:9">
      <c r="A143" s="1">
        <v>43808</v>
      </c>
      <c r="B143" s="6">
        <f t="shared" si="2"/>
        <v>12</v>
      </c>
      <c r="C143">
        <v>6225</v>
      </c>
      <c r="D143">
        <f>OROLEVEL5!G132/1000</f>
        <v>3043.3020000000001</v>
      </c>
      <c r="E143" s="7">
        <f>INDEX(OROevaprateIN!$D$2:$D$13, MATCH($B143,OROevaprateIN!$A$2:$A$13,0), 1)</f>
        <v>3.3308167345489477E-2</v>
      </c>
      <c r="F143">
        <f>INDEX(DEM_D6_PWR!$K$3:$K$14, MATCH($B143,DEM_D6_PWR!$H$3:$H$14,0), 1)</f>
        <v>0</v>
      </c>
      <c r="G143">
        <f>INDEX('MINGW_6&amp;DR69'!$L$3:$L$14, MATCH($B143,'MINGW_6&amp;DR69'!$H$3:$H$14,0), 1)</f>
        <v>0</v>
      </c>
      <c r="H143">
        <f>INDEX('MINGW_6&amp;DR69'!$M$3:$M$14, MATCH($B143,'MINGW_6&amp;DR69'!$H$3:$H$14,0), 1)</f>
        <v>0</v>
      </c>
      <c r="I143">
        <v>7000</v>
      </c>
    </row>
    <row r="144" spans="1:9">
      <c r="A144" s="1">
        <v>43809</v>
      </c>
      <c r="B144" s="6">
        <f t="shared" si="2"/>
        <v>12</v>
      </c>
      <c r="C144">
        <v>4887</v>
      </c>
      <c r="D144">
        <f>OROLEVEL5!G133/1000</f>
        <v>3045.5680000000002</v>
      </c>
      <c r="E144" s="7">
        <f>INDEX(OROevaprateIN!$D$2:$D$13, MATCH($B144,OROevaprateIN!$A$2:$A$13,0), 1)</f>
        <v>3.3308167345489477E-2</v>
      </c>
      <c r="F144">
        <f>INDEX(DEM_D6_PWR!$K$3:$K$14, MATCH($B144,DEM_D6_PWR!$H$3:$H$14,0), 1)</f>
        <v>0</v>
      </c>
      <c r="G144">
        <f>INDEX('MINGW_6&amp;DR69'!$L$3:$L$14, MATCH($B144,'MINGW_6&amp;DR69'!$H$3:$H$14,0), 1)</f>
        <v>0</v>
      </c>
      <c r="H144">
        <f>INDEX('MINGW_6&amp;DR69'!$M$3:$M$14, MATCH($B144,'MINGW_6&amp;DR69'!$H$3:$H$14,0), 1)</f>
        <v>0</v>
      </c>
      <c r="I144">
        <v>6400</v>
      </c>
    </row>
    <row r="145" spans="1:9">
      <c r="A145" s="1">
        <v>43810</v>
      </c>
      <c r="B145" s="6">
        <f t="shared" si="2"/>
        <v>12</v>
      </c>
      <c r="C145">
        <v>5117</v>
      </c>
      <c r="D145">
        <f>OROLEVEL5!G134/1000</f>
        <v>3021.9760000000001</v>
      </c>
      <c r="E145" s="7">
        <f>INDEX(OROevaprateIN!$D$2:$D$13, MATCH($B145,OROevaprateIN!$A$2:$A$13,0), 1)</f>
        <v>3.3308167345489477E-2</v>
      </c>
      <c r="F145">
        <f>INDEX(DEM_D6_PWR!$K$3:$K$14, MATCH($B145,DEM_D6_PWR!$H$3:$H$14,0), 1)</f>
        <v>0</v>
      </c>
      <c r="G145">
        <f>INDEX('MINGW_6&amp;DR69'!$L$3:$L$14, MATCH($B145,'MINGW_6&amp;DR69'!$H$3:$H$14,0), 1)</f>
        <v>0</v>
      </c>
      <c r="H145">
        <f>INDEX('MINGW_6&amp;DR69'!$M$3:$M$14, MATCH($B145,'MINGW_6&amp;DR69'!$H$3:$H$14,0), 1)</f>
        <v>0</v>
      </c>
      <c r="I145">
        <v>5597</v>
      </c>
    </row>
    <row r="146" spans="1:9">
      <c r="A146" s="1">
        <v>43811</v>
      </c>
      <c r="B146" s="6">
        <f t="shared" si="2"/>
        <v>12</v>
      </c>
      <c r="C146">
        <v>7839</v>
      </c>
      <c r="D146">
        <f>OROLEVEL5!G135/1000</f>
        <v>3019.636</v>
      </c>
      <c r="E146" s="7">
        <f>INDEX(OROevaprateIN!$D$2:$D$13, MATCH($B146,OROevaprateIN!$A$2:$A$13,0), 1)</f>
        <v>3.3308167345489477E-2</v>
      </c>
      <c r="F146">
        <f>INDEX(DEM_D6_PWR!$K$3:$K$14, MATCH($B146,DEM_D6_PWR!$H$3:$H$14,0), 1)</f>
        <v>0</v>
      </c>
      <c r="G146">
        <f>INDEX('MINGW_6&amp;DR69'!$L$3:$L$14, MATCH($B146,'MINGW_6&amp;DR69'!$H$3:$H$14,0), 1)</f>
        <v>0</v>
      </c>
      <c r="H146">
        <f>INDEX('MINGW_6&amp;DR69'!$M$3:$M$14, MATCH($B146,'MINGW_6&amp;DR69'!$H$3:$H$14,0), 1)</f>
        <v>0</v>
      </c>
      <c r="I146">
        <v>6931</v>
      </c>
    </row>
    <row r="147" spans="1:9">
      <c r="A147" s="1">
        <v>43812</v>
      </c>
      <c r="B147" s="6">
        <f t="shared" si="2"/>
        <v>12</v>
      </c>
      <c r="C147">
        <v>7737</v>
      </c>
      <c r="D147">
        <f>OROLEVEL5!G136/1000</f>
        <v>2997.2640000000001</v>
      </c>
      <c r="E147" s="7">
        <f>INDEX(OROevaprateIN!$D$2:$D$13, MATCH($B147,OROevaprateIN!$A$2:$A$13,0), 1)</f>
        <v>3.3308167345489477E-2</v>
      </c>
      <c r="F147">
        <f>INDEX(DEM_D6_PWR!$K$3:$K$14, MATCH($B147,DEM_D6_PWR!$H$3:$H$14,0), 1)</f>
        <v>0</v>
      </c>
      <c r="G147">
        <f>INDEX('MINGW_6&amp;DR69'!$L$3:$L$14, MATCH($B147,'MINGW_6&amp;DR69'!$H$3:$H$14,0), 1)</f>
        <v>0</v>
      </c>
      <c r="H147">
        <f>INDEX('MINGW_6&amp;DR69'!$M$3:$M$14, MATCH($B147,'MINGW_6&amp;DR69'!$H$3:$H$14,0), 1)</f>
        <v>0</v>
      </c>
      <c r="I147">
        <v>9675</v>
      </c>
    </row>
    <row r="148" spans="1:9">
      <c r="A148" s="1">
        <v>43813</v>
      </c>
      <c r="B148" s="6">
        <f t="shared" si="2"/>
        <v>12</v>
      </c>
      <c r="C148">
        <v>9344</v>
      </c>
      <c r="D148">
        <f>OROLEVEL5!G137/1000</f>
        <v>2992.6570000000002</v>
      </c>
      <c r="E148" s="7">
        <f>INDEX(OROevaprateIN!$D$2:$D$13, MATCH($B148,OROevaprateIN!$A$2:$A$13,0), 1)</f>
        <v>3.3308167345489477E-2</v>
      </c>
      <c r="F148">
        <f>INDEX(DEM_D6_PWR!$K$3:$K$14, MATCH($B148,DEM_D6_PWR!$H$3:$H$14,0), 1)</f>
        <v>0</v>
      </c>
      <c r="G148">
        <f>INDEX('MINGW_6&amp;DR69'!$L$3:$L$14, MATCH($B148,'MINGW_6&amp;DR69'!$H$3:$H$14,0), 1)</f>
        <v>0</v>
      </c>
      <c r="H148">
        <f>INDEX('MINGW_6&amp;DR69'!$M$3:$M$14, MATCH($B148,'MINGW_6&amp;DR69'!$H$3:$H$14,0), 1)</f>
        <v>0</v>
      </c>
      <c r="I148">
        <v>7757</v>
      </c>
    </row>
    <row r="149" spans="1:9">
      <c r="A149" s="1">
        <v>43814</v>
      </c>
      <c r="B149" s="6">
        <f t="shared" si="2"/>
        <v>12</v>
      </c>
      <c r="C149">
        <v>7511</v>
      </c>
      <c r="D149">
        <f>OROLEVEL5!G138/1000</f>
        <v>3000.2939999999999</v>
      </c>
      <c r="E149" s="7">
        <f>INDEX(OROevaprateIN!$D$2:$D$13, MATCH($B149,OROevaprateIN!$A$2:$A$13,0), 1)</f>
        <v>3.3308167345489477E-2</v>
      </c>
      <c r="F149">
        <f>INDEX(DEM_D6_PWR!$K$3:$K$14, MATCH($B149,DEM_D6_PWR!$H$3:$H$14,0), 1)</f>
        <v>0</v>
      </c>
      <c r="G149">
        <f>INDEX('MINGW_6&amp;DR69'!$L$3:$L$14, MATCH($B149,'MINGW_6&amp;DR69'!$H$3:$H$14,0), 1)</f>
        <v>0</v>
      </c>
      <c r="H149">
        <f>INDEX('MINGW_6&amp;DR69'!$M$3:$M$14, MATCH($B149,'MINGW_6&amp;DR69'!$H$3:$H$14,0), 1)</f>
        <v>0</v>
      </c>
      <c r="I149">
        <v>6353</v>
      </c>
    </row>
    <row r="150" spans="1:9">
      <c r="A150" s="1">
        <v>43815</v>
      </c>
      <c r="B150" s="6">
        <f t="shared" si="2"/>
        <v>12</v>
      </c>
      <c r="C150">
        <v>5213</v>
      </c>
      <c r="D150">
        <f>OROLEVEL5!G139/1000</f>
        <v>3010.1729999999998</v>
      </c>
      <c r="E150" s="7">
        <f>INDEX(OROevaprateIN!$D$2:$D$13, MATCH($B150,OROevaprateIN!$A$2:$A$13,0), 1)</f>
        <v>3.3308167345489477E-2</v>
      </c>
      <c r="F150">
        <f>INDEX(DEM_D6_PWR!$K$3:$K$14, MATCH($B150,DEM_D6_PWR!$H$3:$H$14,0), 1)</f>
        <v>0</v>
      </c>
      <c r="G150">
        <f>INDEX('MINGW_6&amp;DR69'!$L$3:$L$14, MATCH($B150,'MINGW_6&amp;DR69'!$H$3:$H$14,0), 1)</f>
        <v>0</v>
      </c>
      <c r="H150">
        <f>INDEX('MINGW_6&amp;DR69'!$M$3:$M$14, MATCH($B150,'MINGW_6&amp;DR69'!$H$3:$H$14,0), 1)</f>
        <v>0</v>
      </c>
      <c r="I150">
        <v>6053</v>
      </c>
    </row>
    <row r="151" spans="1:9">
      <c r="A151" s="1">
        <v>43816</v>
      </c>
      <c r="B151" s="6">
        <f t="shared" si="2"/>
        <v>12</v>
      </c>
      <c r="C151">
        <v>4988</v>
      </c>
      <c r="D151">
        <f>OROLEVEL5!G140/1000</f>
        <v>3020.0079999999998</v>
      </c>
      <c r="E151" s="7">
        <f>INDEX(OROevaprateIN!$D$2:$D$13, MATCH($B151,OROevaprateIN!$A$2:$A$13,0), 1)</f>
        <v>3.3308167345489477E-2</v>
      </c>
      <c r="F151">
        <f>INDEX(DEM_D6_PWR!$K$3:$K$14, MATCH($B151,DEM_D6_PWR!$H$3:$H$14,0), 1)</f>
        <v>0</v>
      </c>
      <c r="G151">
        <f>INDEX('MINGW_6&amp;DR69'!$L$3:$L$14, MATCH($B151,'MINGW_6&amp;DR69'!$H$3:$H$14,0), 1)</f>
        <v>0</v>
      </c>
      <c r="H151">
        <f>INDEX('MINGW_6&amp;DR69'!$M$3:$M$14, MATCH($B151,'MINGW_6&amp;DR69'!$H$3:$H$14,0), 1)</f>
        <v>0</v>
      </c>
      <c r="I151">
        <v>5247</v>
      </c>
    </row>
    <row r="152" spans="1:9">
      <c r="A152" s="1">
        <v>43817</v>
      </c>
      <c r="B152" s="6">
        <f t="shared" si="2"/>
        <v>12</v>
      </c>
      <c r="C152">
        <v>3416</v>
      </c>
      <c r="D152">
        <f>OROLEVEL5!G141/1000</f>
        <v>3018.7379999999998</v>
      </c>
      <c r="E152" s="7">
        <f>INDEX(OROevaprateIN!$D$2:$D$13, MATCH($B152,OROevaprateIN!$A$2:$A$13,0), 1)</f>
        <v>3.3308167345489477E-2</v>
      </c>
      <c r="F152">
        <f>INDEX(DEM_D6_PWR!$K$3:$K$14, MATCH($B152,DEM_D6_PWR!$H$3:$H$14,0), 1)</f>
        <v>0</v>
      </c>
      <c r="G152">
        <f>INDEX('MINGW_6&amp;DR69'!$L$3:$L$14, MATCH($B152,'MINGW_6&amp;DR69'!$H$3:$H$14,0), 1)</f>
        <v>0</v>
      </c>
      <c r="H152">
        <f>INDEX('MINGW_6&amp;DR69'!$M$3:$M$14, MATCH($B152,'MINGW_6&amp;DR69'!$H$3:$H$14,0), 1)</f>
        <v>0</v>
      </c>
      <c r="I152">
        <v>6950</v>
      </c>
    </row>
    <row r="153" spans="1:9">
      <c r="A153" s="1">
        <v>43818</v>
      </c>
      <c r="B153" s="6">
        <f t="shared" si="2"/>
        <v>12</v>
      </c>
      <c r="C153">
        <v>4431</v>
      </c>
      <c r="D153">
        <f>OROLEVEL5!G142/1000</f>
        <v>3027.1149999999998</v>
      </c>
      <c r="E153" s="7">
        <f>INDEX(OROevaprateIN!$D$2:$D$13, MATCH($B153,OROevaprateIN!$A$2:$A$13,0), 1)</f>
        <v>3.3308167345489477E-2</v>
      </c>
      <c r="F153">
        <f>INDEX(DEM_D6_PWR!$K$3:$K$14, MATCH($B153,DEM_D6_PWR!$H$3:$H$14,0), 1)</f>
        <v>0</v>
      </c>
      <c r="G153">
        <f>INDEX('MINGW_6&amp;DR69'!$L$3:$L$14, MATCH($B153,'MINGW_6&amp;DR69'!$H$3:$H$14,0), 1)</f>
        <v>0</v>
      </c>
      <c r="H153">
        <f>INDEX('MINGW_6&amp;DR69'!$M$3:$M$14, MATCH($B153,'MINGW_6&amp;DR69'!$H$3:$H$14,0), 1)</f>
        <v>0</v>
      </c>
      <c r="I153">
        <v>6299</v>
      </c>
    </row>
    <row r="154" spans="1:9">
      <c r="A154" s="1">
        <v>43819</v>
      </c>
      <c r="B154" s="6">
        <f t="shared" si="2"/>
        <v>12</v>
      </c>
      <c r="C154">
        <v>5071</v>
      </c>
      <c r="D154">
        <f>OROLEVEL5!G143/1000</f>
        <v>3036.4409999999998</v>
      </c>
      <c r="E154" s="7">
        <f>INDEX(OROevaprateIN!$D$2:$D$13, MATCH($B154,OROevaprateIN!$A$2:$A$13,0), 1)</f>
        <v>3.3308167345489477E-2</v>
      </c>
      <c r="F154">
        <f>INDEX(DEM_D6_PWR!$K$3:$K$14, MATCH($B154,DEM_D6_PWR!$H$3:$H$14,0), 1)</f>
        <v>0</v>
      </c>
      <c r="G154">
        <f>INDEX('MINGW_6&amp;DR69'!$L$3:$L$14, MATCH($B154,'MINGW_6&amp;DR69'!$H$3:$H$14,0), 1)</f>
        <v>0</v>
      </c>
      <c r="H154">
        <f>INDEX('MINGW_6&amp;DR69'!$M$3:$M$14, MATCH($B154,'MINGW_6&amp;DR69'!$H$3:$H$14,0), 1)</f>
        <v>0</v>
      </c>
      <c r="I154">
        <v>5353</v>
      </c>
    </row>
    <row r="155" spans="1:9">
      <c r="A155" s="1">
        <v>43820</v>
      </c>
      <c r="B155" s="6">
        <f t="shared" si="2"/>
        <v>12</v>
      </c>
      <c r="C155">
        <v>4872</v>
      </c>
      <c r="D155">
        <f>OROLEVEL5!G144/1000</f>
        <v>3045.4879999999998</v>
      </c>
      <c r="E155" s="7">
        <f>INDEX(OROevaprateIN!$D$2:$D$13, MATCH($B155,OROevaprateIN!$A$2:$A$13,0), 1)</f>
        <v>3.3308167345489477E-2</v>
      </c>
      <c r="F155">
        <f>INDEX(DEM_D6_PWR!$K$3:$K$14, MATCH($B155,DEM_D6_PWR!$H$3:$H$14,0), 1)</f>
        <v>0</v>
      </c>
      <c r="G155">
        <f>INDEX('MINGW_6&amp;DR69'!$L$3:$L$14, MATCH($B155,'MINGW_6&amp;DR69'!$H$3:$H$14,0), 1)</f>
        <v>0</v>
      </c>
      <c r="H155">
        <f>INDEX('MINGW_6&amp;DR69'!$M$3:$M$14, MATCH($B155,'MINGW_6&amp;DR69'!$H$3:$H$14,0), 1)</f>
        <v>0</v>
      </c>
      <c r="I155">
        <v>5881</v>
      </c>
    </row>
    <row r="156" spans="1:9">
      <c r="A156" s="1">
        <v>43821</v>
      </c>
      <c r="B156" s="6">
        <f t="shared" si="2"/>
        <v>12</v>
      </c>
      <c r="C156">
        <v>5504</v>
      </c>
      <c r="D156">
        <f>OROLEVEL5!G145/1000</f>
        <v>3021.0140000000001</v>
      </c>
      <c r="E156" s="7">
        <f>INDEX(OROevaprateIN!$D$2:$D$13, MATCH($B156,OROevaprateIN!$A$2:$A$13,0), 1)</f>
        <v>3.3308167345489477E-2</v>
      </c>
      <c r="F156">
        <f>INDEX(DEM_D6_PWR!$K$3:$K$14, MATCH($B156,DEM_D6_PWR!$H$3:$H$14,0), 1)</f>
        <v>0</v>
      </c>
      <c r="G156">
        <f>INDEX('MINGW_6&amp;DR69'!$L$3:$L$14, MATCH($B156,'MINGW_6&amp;DR69'!$H$3:$H$14,0), 1)</f>
        <v>0</v>
      </c>
      <c r="H156">
        <f>INDEX('MINGW_6&amp;DR69'!$M$3:$M$14, MATCH($B156,'MINGW_6&amp;DR69'!$H$3:$H$14,0), 1)</f>
        <v>0</v>
      </c>
      <c r="I156">
        <v>8672</v>
      </c>
    </row>
    <row r="157" spans="1:9">
      <c r="A157" s="1">
        <v>43822</v>
      </c>
      <c r="B157" s="6">
        <f t="shared" si="2"/>
        <v>12</v>
      </c>
      <c r="C157">
        <v>6065</v>
      </c>
      <c r="D157">
        <f>OROLEVEL5!G146/1000</f>
        <v>3030.1109999999999</v>
      </c>
      <c r="E157" s="7">
        <f>INDEX(OROevaprateIN!$D$2:$D$13, MATCH($B157,OROevaprateIN!$A$2:$A$13,0), 1)</f>
        <v>3.3308167345489477E-2</v>
      </c>
      <c r="F157">
        <f>INDEX(DEM_D6_PWR!$K$3:$K$14, MATCH($B157,DEM_D6_PWR!$H$3:$H$14,0), 1)</f>
        <v>0</v>
      </c>
      <c r="G157">
        <f>INDEX('MINGW_6&amp;DR69'!$L$3:$L$14, MATCH($B157,'MINGW_6&amp;DR69'!$H$3:$H$14,0), 1)</f>
        <v>0</v>
      </c>
      <c r="H157">
        <f>INDEX('MINGW_6&amp;DR69'!$M$3:$M$14, MATCH($B157,'MINGW_6&amp;DR69'!$H$3:$H$14,0), 1)</f>
        <v>0</v>
      </c>
      <c r="I157">
        <v>7917</v>
      </c>
    </row>
    <row r="158" spans="1:9">
      <c r="A158" s="1">
        <v>43823</v>
      </c>
      <c r="B158" s="6">
        <f t="shared" si="2"/>
        <v>12</v>
      </c>
      <c r="C158">
        <v>5357</v>
      </c>
      <c r="D158">
        <f>OROLEVEL5!G147/1000</f>
        <v>3038.442</v>
      </c>
      <c r="E158" s="7">
        <f>INDEX(OROevaprateIN!$D$2:$D$13, MATCH($B158,OROevaprateIN!$A$2:$A$13,0), 1)</f>
        <v>3.3308167345489477E-2</v>
      </c>
      <c r="F158">
        <f>INDEX(DEM_D6_PWR!$K$3:$K$14, MATCH($B158,DEM_D6_PWR!$H$3:$H$14,0), 1)</f>
        <v>0</v>
      </c>
      <c r="G158">
        <f>INDEX('MINGW_6&amp;DR69'!$L$3:$L$14, MATCH($B158,'MINGW_6&amp;DR69'!$H$3:$H$14,0), 1)</f>
        <v>0</v>
      </c>
      <c r="H158">
        <f>INDEX('MINGW_6&amp;DR69'!$M$3:$M$14, MATCH($B158,'MINGW_6&amp;DR69'!$H$3:$H$14,0), 1)</f>
        <v>0</v>
      </c>
      <c r="I158">
        <v>6696</v>
      </c>
    </row>
    <row r="159" spans="1:9">
      <c r="A159" s="1">
        <v>43824</v>
      </c>
      <c r="B159" s="6">
        <f t="shared" si="2"/>
        <v>12</v>
      </c>
      <c r="C159">
        <v>5069</v>
      </c>
      <c r="D159">
        <f>OROLEVEL5!G148/1000</f>
        <v>3046.1019999999999</v>
      </c>
      <c r="E159" s="7">
        <f>INDEX(OROevaprateIN!$D$2:$D$13, MATCH($B159,OROevaprateIN!$A$2:$A$13,0), 1)</f>
        <v>3.3308167345489477E-2</v>
      </c>
      <c r="F159">
        <f>INDEX(DEM_D6_PWR!$K$3:$K$14, MATCH($B159,DEM_D6_PWR!$H$3:$H$14,0), 1)</f>
        <v>0</v>
      </c>
      <c r="G159">
        <f>INDEX('MINGW_6&amp;DR69'!$L$3:$L$14, MATCH($B159,'MINGW_6&amp;DR69'!$H$3:$H$14,0), 1)</f>
        <v>0</v>
      </c>
      <c r="H159">
        <f>INDEX('MINGW_6&amp;DR69'!$M$3:$M$14, MATCH($B159,'MINGW_6&amp;DR69'!$H$3:$H$14,0), 1)</f>
        <v>0</v>
      </c>
      <c r="I159">
        <v>7150</v>
      </c>
    </row>
    <row r="160" spans="1:9">
      <c r="A160" s="1">
        <v>43825</v>
      </c>
      <c r="B160" s="6">
        <f t="shared" si="2"/>
        <v>12</v>
      </c>
      <c r="C160">
        <v>4876</v>
      </c>
      <c r="D160">
        <f>OROLEVEL5!G149/1000</f>
        <v>3054.7950000000001</v>
      </c>
      <c r="E160" s="7">
        <f>INDEX(OROevaprateIN!$D$2:$D$13, MATCH($B160,OROevaprateIN!$A$2:$A$13,0), 1)</f>
        <v>3.3308167345489477E-2</v>
      </c>
      <c r="F160">
        <f>INDEX(DEM_D6_PWR!$K$3:$K$14, MATCH($B160,DEM_D6_PWR!$H$3:$H$14,0), 1)</f>
        <v>0</v>
      </c>
      <c r="G160">
        <f>INDEX('MINGW_6&amp;DR69'!$L$3:$L$14, MATCH($B160,'MINGW_6&amp;DR69'!$H$3:$H$14,0), 1)</f>
        <v>0</v>
      </c>
      <c r="H160">
        <f>INDEX('MINGW_6&amp;DR69'!$M$3:$M$14, MATCH($B160,'MINGW_6&amp;DR69'!$H$3:$H$14,0), 1)</f>
        <v>0</v>
      </c>
      <c r="I160">
        <v>5852</v>
      </c>
    </row>
    <row r="161" spans="1:9">
      <c r="A161" s="1">
        <v>43826</v>
      </c>
      <c r="B161" s="6">
        <f t="shared" si="2"/>
        <v>12</v>
      </c>
      <c r="C161">
        <v>4516</v>
      </c>
      <c r="D161">
        <f>OROLEVEL5!G150/1000</f>
        <v>3063.2919999999999</v>
      </c>
      <c r="E161" s="7">
        <f>INDEX(OROevaprateIN!$D$2:$D$13, MATCH($B161,OROevaprateIN!$A$2:$A$13,0), 1)</f>
        <v>3.3308167345489477E-2</v>
      </c>
      <c r="F161">
        <f>INDEX(DEM_D6_PWR!$K$3:$K$14, MATCH($B161,DEM_D6_PWR!$H$3:$H$14,0), 1)</f>
        <v>0</v>
      </c>
      <c r="G161">
        <f>INDEX('MINGW_6&amp;DR69'!$L$3:$L$14, MATCH($B161,'MINGW_6&amp;DR69'!$H$3:$H$14,0), 1)</f>
        <v>0</v>
      </c>
      <c r="H161">
        <f>INDEX('MINGW_6&amp;DR69'!$M$3:$M$14, MATCH($B161,'MINGW_6&amp;DR69'!$H$3:$H$14,0), 1)</f>
        <v>0</v>
      </c>
      <c r="I161">
        <v>6418</v>
      </c>
    </row>
    <row r="162" spans="1:9">
      <c r="A162" s="1">
        <v>43827</v>
      </c>
      <c r="B162" s="6">
        <f t="shared" si="2"/>
        <v>12</v>
      </c>
      <c r="C162">
        <v>4166</v>
      </c>
      <c r="D162">
        <f>OROLEVEL5!G151/1000</f>
        <v>3071.5329999999999</v>
      </c>
      <c r="E162" s="7">
        <f>INDEX(OROevaprateIN!$D$2:$D$13, MATCH($B162,OROevaprateIN!$A$2:$A$13,0), 1)</f>
        <v>3.3308167345489477E-2</v>
      </c>
      <c r="F162">
        <f>INDEX(DEM_D6_PWR!$K$3:$K$14, MATCH($B162,DEM_D6_PWR!$H$3:$H$14,0), 1)</f>
        <v>0</v>
      </c>
      <c r="G162">
        <f>INDEX('MINGW_6&amp;DR69'!$L$3:$L$14, MATCH($B162,'MINGW_6&amp;DR69'!$H$3:$H$14,0), 1)</f>
        <v>0</v>
      </c>
      <c r="H162">
        <f>INDEX('MINGW_6&amp;DR69'!$M$3:$M$14, MATCH($B162,'MINGW_6&amp;DR69'!$H$3:$H$14,0), 1)</f>
        <v>0</v>
      </c>
      <c r="I162">
        <v>5167</v>
      </c>
    </row>
    <row r="163" spans="1:9">
      <c r="A163" s="1">
        <v>43828</v>
      </c>
      <c r="B163" s="6">
        <f t="shared" si="2"/>
        <v>12</v>
      </c>
      <c r="C163">
        <v>4140</v>
      </c>
      <c r="D163">
        <f>OROLEVEL5!G152/1000</f>
        <v>3075.2919999999999</v>
      </c>
      <c r="E163" s="7">
        <f>INDEX(OROevaprateIN!$D$2:$D$13, MATCH($B163,OROevaprateIN!$A$2:$A$13,0), 1)</f>
        <v>3.3308167345489477E-2</v>
      </c>
      <c r="F163">
        <f>INDEX(DEM_D6_PWR!$K$3:$K$14, MATCH($B163,DEM_D6_PWR!$H$3:$H$14,0), 1)</f>
        <v>0</v>
      </c>
      <c r="G163">
        <f>INDEX('MINGW_6&amp;DR69'!$L$3:$L$14, MATCH($B163,'MINGW_6&amp;DR69'!$H$3:$H$14,0), 1)</f>
        <v>0</v>
      </c>
      <c r="H163">
        <f>INDEX('MINGW_6&amp;DR69'!$M$3:$M$14, MATCH($B163,'MINGW_6&amp;DR69'!$H$3:$H$14,0), 1)</f>
        <v>0</v>
      </c>
      <c r="I163">
        <v>5507</v>
      </c>
    </row>
    <row r="164" spans="1:9">
      <c r="A164" s="1">
        <v>43829</v>
      </c>
      <c r="B164" s="6">
        <f t="shared" si="2"/>
        <v>12</v>
      </c>
      <c r="C164">
        <v>4059</v>
      </c>
      <c r="D164">
        <f>OROLEVEL5!G153/1000</f>
        <v>3082.8560000000002</v>
      </c>
      <c r="E164" s="7">
        <f>INDEX(OROevaprateIN!$D$2:$D$13, MATCH($B164,OROevaprateIN!$A$2:$A$13,0), 1)</f>
        <v>3.3308167345489477E-2</v>
      </c>
      <c r="F164">
        <f>INDEX(DEM_D6_PWR!$K$3:$K$14, MATCH($B164,DEM_D6_PWR!$H$3:$H$14,0), 1)</f>
        <v>0</v>
      </c>
      <c r="G164">
        <f>INDEX('MINGW_6&amp;DR69'!$L$3:$L$14, MATCH($B164,'MINGW_6&amp;DR69'!$H$3:$H$14,0), 1)</f>
        <v>0</v>
      </c>
      <c r="H164">
        <f>INDEX('MINGW_6&amp;DR69'!$M$3:$M$14, MATCH($B164,'MINGW_6&amp;DR69'!$H$3:$H$14,0), 1)</f>
        <v>0</v>
      </c>
      <c r="I164">
        <v>4661</v>
      </c>
    </row>
    <row r="165" spans="1:9">
      <c r="A165" s="1">
        <v>43830</v>
      </c>
      <c r="B165" s="6">
        <f t="shared" si="2"/>
        <v>12</v>
      </c>
      <c r="C165">
        <v>3913</v>
      </c>
      <c r="D165">
        <f>OROLEVEL5!G154/1000</f>
        <v>3090.3960000000002</v>
      </c>
      <c r="E165" s="7">
        <f>INDEX(OROevaprateIN!$D$2:$D$13, MATCH($B165,OROevaprateIN!$A$2:$A$13,0), 1)</f>
        <v>3.3308167345489477E-2</v>
      </c>
      <c r="F165">
        <f>INDEX(DEM_D6_PWR!$K$3:$K$14, MATCH($B165,DEM_D6_PWR!$H$3:$H$14,0), 1)</f>
        <v>0</v>
      </c>
      <c r="G165">
        <f>INDEX('MINGW_6&amp;DR69'!$L$3:$L$14, MATCH($B165,'MINGW_6&amp;DR69'!$H$3:$H$14,0), 1)</f>
        <v>0</v>
      </c>
      <c r="H165">
        <f>INDEX('MINGW_6&amp;DR69'!$M$3:$M$14, MATCH($B165,'MINGW_6&amp;DR69'!$H$3:$H$14,0), 1)</f>
        <v>0</v>
      </c>
      <c r="I165">
        <v>5102</v>
      </c>
    </row>
    <row r="166" spans="1:9">
      <c r="A166" s="1">
        <v>43831</v>
      </c>
      <c r="B166" s="6">
        <f t="shared" si="2"/>
        <v>1</v>
      </c>
      <c r="C166">
        <v>3732</v>
      </c>
      <c r="D166">
        <f>OROLEVEL5!G155/1000</f>
        <v>3097.9360000000001</v>
      </c>
      <c r="E166" s="7">
        <f>INDEX(OROevaprateIN!$D$2:$D$13, MATCH($B166,OROevaprateIN!$A$2:$A$13,0), 1)</f>
        <v>2.9540150989468324E-2</v>
      </c>
      <c r="F166">
        <f>INDEX(DEM_D6_PWR!$K$3:$K$14, MATCH($B166,DEM_D6_PWR!$H$3:$H$14,0), 1)</f>
        <v>0</v>
      </c>
      <c r="G166">
        <f>INDEX('MINGW_6&amp;DR69'!$L$3:$L$14, MATCH($B166,'MINGW_6&amp;DR69'!$H$3:$H$14,0), 1)</f>
        <v>0</v>
      </c>
      <c r="H166">
        <f>INDEX('MINGW_6&amp;DR69'!$M$3:$M$14, MATCH($B166,'MINGW_6&amp;DR69'!$H$3:$H$14,0), 1)</f>
        <v>0</v>
      </c>
      <c r="I166">
        <v>4583</v>
      </c>
    </row>
    <row r="167" spans="1:9">
      <c r="A167" s="1">
        <v>43832</v>
      </c>
      <c r="B167" s="6">
        <f t="shared" si="2"/>
        <v>1</v>
      </c>
      <c r="C167">
        <v>3940</v>
      </c>
      <c r="D167">
        <f>OROLEVEL5!G156/1000</f>
        <v>3105.1379999999999</v>
      </c>
      <c r="E167" s="7">
        <f>INDEX(OROevaprateIN!$D$2:$D$13, MATCH($B167,OROevaprateIN!$A$2:$A$13,0), 1)</f>
        <v>2.9540150989468324E-2</v>
      </c>
      <c r="F167">
        <f>INDEX(DEM_D6_PWR!$K$3:$K$14, MATCH($B167,DEM_D6_PWR!$H$3:$H$14,0), 1)</f>
        <v>0</v>
      </c>
      <c r="G167">
        <f>INDEX('MINGW_6&amp;DR69'!$L$3:$L$14, MATCH($B167,'MINGW_6&amp;DR69'!$H$3:$H$14,0), 1)</f>
        <v>0</v>
      </c>
      <c r="H167">
        <f>INDEX('MINGW_6&amp;DR69'!$M$3:$M$14, MATCH($B167,'MINGW_6&amp;DR69'!$H$3:$H$14,0), 1)</f>
        <v>0</v>
      </c>
      <c r="I167">
        <v>5055</v>
      </c>
    </row>
    <row r="168" spans="1:9">
      <c r="A168" s="1">
        <v>43833</v>
      </c>
      <c r="B168" s="6">
        <f t="shared" si="2"/>
        <v>1</v>
      </c>
      <c r="C168">
        <v>4145</v>
      </c>
      <c r="D168">
        <f>OROLEVEL5!G157/1000</f>
        <v>3112.123</v>
      </c>
      <c r="E168" s="7">
        <f>INDEX(OROevaprateIN!$D$2:$D$13, MATCH($B168,OROevaprateIN!$A$2:$A$13,0), 1)</f>
        <v>2.9540150989468324E-2</v>
      </c>
      <c r="F168">
        <f>INDEX(DEM_D6_PWR!$K$3:$K$14, MATCH($B168,DEM_D6_PWR!$H$3:$H$14,0), 1)</f>
        <v>0</v>
      </c>
      <c r="G168">
        <f>INDEX('MINGW_6&amp;DR69'!$L$3:$L$14, MATCH($B168,'MINGW_6&amp;DR69'!$H$3:$H$14,0), 1)</f>
        <v>0</v>
      </c>
      <c r="H168">
        <f>INDEX('MINGW_6&amp;DR69'!$M$3:$M$14, MATCH($B168,'MINGW_6&amp;DR69'!$H$3:$H$14,0), 1)</f>
        <v>0</v>
      </c>
      <c r="I168">
        <v>4258</v>
      </c>
    </row>
    <row r="169" spans="1:9">
      <c r="A169" s="1">
        <v>43834</v>
      </c>
      <c r="B169" s="6">
        <f t="shared" si="2"/>
        <v>1</v>
      </c>
      <c r="C169">
        <v>3961</v>
      </c>
      <c r="D169">
        <f>OROLEVEL5!G158/1000</f>
        <v>3112.326</v>
      </c>
      <c r="E169" s="7">
        <f>INDEX(OROevaprateIN!$D$2:$D$13, MATCH($B169,OROevaprateIN!$A$2:$A$13,0), 1)</f>
        <v>2.9540150989468324E-2</v>
      </c>
      <c r="F169">
        <f>INDEX(DEM_D6_PWR!$K$3:$K$14, MATCH($B169,DEM_D6_PWR!$H$3:$H$14,0), 1)</f>
        <v>0</v>
      </c>
      <c r="G169">
        <f>INDEX('MINGW_6&amp;DR69'!$L$3:$L$14, MATCH($B169,'MINGW_6&amp;DR69'!$H$3:$H$14,0), 1)</f>
        <v>0</v>
      </c>
      <c r="H169">
        <f>INDEX('MINGW_6&amp;DR69'!$M$3:$M$14, MATCH($B169,'MINGW_6&amp;DR69'!$H$3:$H$14,0), 1)</f>
        <v>0</v>
      </c>
      <c r="I169">
        <v>4646</v>
      </c>
    </row>
    <row r="170" spans="1:9">
      <c r="A170" s="1">
        <v>43835</v>
      </c>
      <c r="B170" s="6">
        <f t="shared" si="2"/>
        <v>1</v>
      </c>
      <c r="C170">
        <v>3680</v>
      </c>
      <c r="D170">
        <f>OROLEVEL5!G159/1000</f>
        <v>3119.096</v>
      </c>
      <c r="E170" s="7">
        <f>INDEX(OROevaprateIN!$D$2:$D$13, MATCH($B170,OROevaprateIN!$A$2:$A$13,0), 1)</f>
        <v>2.9540150989468324E-2</v>
      </c>
      <c r="F170">
        <f>INDEX(DEM_D6_PWR!$K$3:$K$14, MATCH($B170,DEM_D6_PWR!$H$3:$H$14,0), 1)</f>
        <v>0</v>
      </c>
      <c r="G170">
        <f>INDEX('MINGW_6&amp;DR69'!$L$3:$L$14, MATCH($B170,'MINGW_6&amp;DR69'!$H$3:$H$14,0), 1)</f>
        <v>0</v>
      </c>
      <c r="H170">
        <f>INDEX('MINGW_6&amp;DR69'!$M$3:$M$14, MATCH($B170,'MINGW_6&amp;DR69'!$H$3:$H$14,0), 1)</f>
        <v>0</v>
      </c>
      <c r="I170">
        <v>4694</v>
      </c>
    </row>
    <row r="171" spans="1:9">
      <c r="A171" s="1">
        <v>43836</v>
      </c>
      <c r="B171" s="6">
        <f t="shared" si="2"/>
        <v>1</v>
      </c>
      <c r="C171">
        <v>3461</v>
      </c>
      <c r="D171">
        <f>OROLEVEL5!G160/1000</f>
        <v>3125.663</v>
      </c>
      <c r="E171" s="7">
        <f>INDEX(OROevaprateIN!$D$2:$D$13, MATCH($B171,OROevaprateIN!$A$2:$A$13,0), 1)</f>
        <v>2.9540150989468324E-2</v>
      </c>
      <c r="F171">
        <f>INDEX(DEM_D6_PWR!$K$3:$K$14, MATCH($B171,DEM_D6_PWR!$H$3:$H$14,0), 1)</f>
        <v>0</v>
      </c>
      <c r="G171">
        <f>INDEX('MINGW_6&amp;DR69'!$L$3:$L$14, MATCH($B171,'MINGW_6&amp;DR69'!$H$3:$H$14,0), 1)</f>
        <v>0</v>
      </c>
      <c r="H171">
        <f>INDEX('MINGW_6&amp;DR69'!$M$3:$M$14, MATCH($B171,'MINGW_6&amp;DR69'!$H$3:$H$14,0), 1)</f>
        <v>0</v>
      </c>
      <c r="I171">
        <v>4093</v>
      </c>
    </row>
    <row r="172" spans="1:9">
      <c r="A172" s="1">
        <v>43837</v>
      </c>
      <c r="B172" s="6">
        <f t="shared" si="2"/>
        <v>1</v>
      </c>
      <c r="C172">
        <v>3674</v>
      </c>
      <c r="D172">
        <f>OROLEVEL5!G161/1000</f>
        <v>3130.9580000000001</v>
      </c>
      <c r="E172" s="7">
        <f>INDEX(OROevaprateIN!$D$2:$D$13, MATCH($B172,OROevaprateIN!$A$2:$A$13,0), 1)</f>
        <v>2.9540150989468324E-2</v>
      </c>
      <c r="F172">
        <f>INDEX(DEM_D6_PWR!$K$3:$K$14, MATCH($B172,DEM_D6_PWR!$H$3:$H$14,0), 1)</f>
        <v>0</v>
      </c>
      <c r="G172">
        <f>INDEX('MINGW_6&amp;DR69'!$L$3:$L$14, MATCH($B172,'MINGW_6&amp;DR69'!$H$3:$H$14,0), 1)</f>
        <v>0</v>
      </c>
      <c r="H172">
        <f>INDEX('MINGW_6&amp;DR69'!$M$3:$M$14, MATCH($B172,'MINGW_6&amp;DR69'!$H$3:$H$14,0), 1)</f>
        <v>0</v>
      </c>
      <c r="I172">
        <v>3974</v>
      </c>
    </row>
    <row r="173" spans="1:9">
      <c r="A173" s="1">
        <v>43838</v>
      </c>
      <c r="B173" s="6">
        <f t="shared" si="2"/>
        <v>1</v>
      </c>
      <c r="C173">
        <v>3365</v>
      </c>
      <c r="D173">
        <f>OROLEVEL5!G162/1000</f>
        <v>3135.4</v>
      </c>
      <c r="E173" s="7">
        <f>INDEX(OROevaprateIN!$D$2:$D$13, MATCH($B173,OROevaprateIN!$A$2:$A$13,0), 1)</f>
        <v>2.9540150989468324E-2</v>
      </c>
      <c r="F173">
        <f>INDEX(DEM_D6_PWR!$K$3:$K$14, MATCH($B173,DEM_D6_PWR!$H$3:$H$14,0), 1)</f>
        <v>0</v>
      </c>
      <c r="G173">
        <f>INDEX('MINGW_6&amp;DR69'!$L$3:$L$14, MATCH($B173,'MINGW_6&amp;DR69'!$H$3:$H$14,0), 1)</f>
        <v>0</v>
      </c>
      <c r="H173">
        <f>INDEX('MINGW_6&amp;DR69'!$M$3:$M$14, MATCH($B173,'MINGW_6&amp;DR69'!$H$3:$H$14,0), 1)</f>
        <v>0</v>
      </c>
      <c r="I173">
        <v>4413</v>
      </c>
    </row>
    <row r="174" spans="1:9">
      <c r="A174" s="1">
        <v>43839</v>
      </c>
      <c r="B174" s="6">
        <f t="shared" si="2"/>
        <v>1</v>
      </c>
      <c r="C174">
        <v>4190</v>
      </c>
      <c r="D174">
        <f>OROLEVEL5!G163/1000</f>
        <v>3128.2660000000001</v>
      </c>
      <c r="E174" s="7">
        <f>INDEX(OROevaprateIN!$D$2:$D$13, MATCH($B174,OROevaprateIN!$A$2:$A$13,0), 1)</f>
        <v>2.9540150989468324E-2</v>
      </c>
      <c r="F174">
        <f>INDEX(DEM_D6_PWR!$K$3:$K$14, MATCH($B174,DEM_D6_PWR!$H$3:$H$14,0), 1)</f>
        <v>0</v>
      </c>
      <c r="G174">
        <f>INDEX('MINGW_6&amp;DR69'!$L$3:$L$14, MATCH($B174,'MINGW_6&amp;DR69'!$H$3:$H$14,0), 1)</f>
        <v>0</v>
      </c>
      <c r="H174">
        <f>INDEX('MINGW_6&amp;DR69'!$M$3:$M$14, MATCH($B174,'MINGW_6&amp;DR69'!$H$3:$H$14,0), 1)</f>
        <v>0</v>
      </c>
      <c r="I174">
        <v>5548</v>
      </c>
    </row>
    <row r="175" spans="1:9">
      <c r="A175" s="1">
        <v>43840</v>
      </c>
      <c r="B175" s="6">
        <f t="shared" si="2"/>
        <v>1</v>
      </c>
      <c r="C175">
        <v>3901</v>
      </c>
      <c r="D175">
        <f>OROLEVEL5!G164/1000</f>
        <v>3134.3679999999999</v>
      </c>
      <c r="E175" s="7">
        <f>INDEX(OROevaprateIN!$D$2:$D$13, MATCH($B175,OROevaprateIN!$A$2:$A$13,0), 1)</f>
        <v>2.9540150989468324E-2</v>
      </c>
      <c r="F175">
        <f>INDEX(DEM_D6_PWR!$K$3:$K$14, MATCH($B175,DEM_D6_PWR!$H$3:$H$14,0), 1)</f>
        <v>0</v>
      </c>
      <c r="G175">
        <f>INDEX('MINGW_6&amp;DR69'!$L$3:$L$14, MATCH($B175,'MINGW_6&amp;DR69'!$H$3:$H$14,0), 1)</f>
        <v>0</v>
      </c>
      <c r="H175">
        <f>INDEX('MINGW_6&amp;DR69'!$M$3:$M$14, MATCH($B175,'MINGW_6&amp;DR69'!$H$3:$H$14,0), 1)</f>
        <v>0</v>
      </c>
      <c r="I175">
        <v>4607</v>
      </c>
    </row>
    <row r="176" spans="1:9">
      <c r="A176" s="1">
        <v>43841</v>
      </c>
      <c r="B176" s="6">
        <f t="shared" si="2"/>
        <v>1</v>
      </c>
      <c r="C176">
        <v>3177</v>
      </c>
      <c r="D176">
        <f>OROLEVEL5!G165/1000</f>
        <v>3135.2939999999999</v>
      </c>
      <c r="E176" s="7">
        <f>INDEX(OROevaprateIN!$D$2:$D$13, MATCH($B176,OROevaprateIN!$A$2:$A$13,0), 1)</f>
        <v>2.9540150989468324E-2</v>
      </c>
      <c r="F176">
        <f>INDEX(DEM_D6_PWR!$K$3:$K$14, MATCH($B176,DEM_D6_PWR!$H$3:$H$14,0), 1)</f>
        <v>0</v>
      </c>
      <c r="G176">
        <f>INDEX('MINGW_6&amp;DR69'!$L$3:$L$14, MATCH($B176,'MINGW_6&amp;DR69'!$H$3:$H$14,0), 1)</f>
        <v>0</v>
      </c>
      <c r="H176">
        <f>INDEX('MINGW_6&amp;DR69'!$M$3:$M$14, MATCH($B176,'MINGW_6&amp;DR69'!$H$3:$H$14,0), 1)</f>
        <v>0</v>
      </c>
      <c r="I176">
        <v>4830</v>
      </c>
    </row>
    <row r="177" spans="1:9">
      <c r="A177" s="1">
        <v>43842</v>
      </c>
      <c r="B177" s="6">
        <f t="shared" si="2"/>
        <v>1</v>
      </c>
      <c r="C177">
        <v>2744</v>
      </c>
      <c r="D177">
        <f>OROLEVEL5!G166/1000</f>
        <v>3139.2890000000002</v>
      </c>
      <c r="E177" s="7">
        <f>INDEX(OROevaprateIN!$D$2:$D$13, MATCH($B177,OROevaprateIN!$A$2:$A$13,0), 1)</f>
        <v>2.9540150989468324E-2</v>
      </c>
      <c r="F177">
        <f>INDEX(DEM_D6_PWR!$K$3:$K$14, MATCH($B177,DEM_D6_PWR!$H$3:$H$14,0), 1)</f>
        <v>0</v>
      </c>
      <c r="G177">
        <f>INDEX('MINGW_6&amp;DR69'!$L$3:$L$14, MATCH($B177,'MINGW_6&amp;DR69'!$H$3:$H$14,0), 1)</f>
        <v>0</v>
      </c>
      <c r="H177">
        <f>INDEX('MINGW_6&amp;DR69'!$M$3:$M$14, MATCH($B177,'MINGW_6&amp;DR69'!$H$3:$H$14,0), 1)</f>
        <v>0</v>
      </c>
      <c r="I177">
        <v>5071</v>
      </c>
    </row>
    <row r="178" spans="1:9">
      <c r="A178" s="1">
        <v>43843</v>
      </c>
      <c r="B178" s="6">
        <f t="shared" si="2"/>
        <v>1</v>
      </c>
      <c r="C178">
        <v>3824</v>
      </c>
      <c r="D178">
        <f>OROLEVEL5!G167/1000</f>
        <v>3124.5160000000001</v>
      </c>
      <c r="E178" s="7">
        <f>INDEX(OROevaprateIN!$D$2:$D$13, MATCH($B178,OROevaprateIN!$A$2:$A$13,0), 1)</f>
        <v>2.9540150989468324E-2</v>
      </c>
      <c r="F178">
        <f>INDEX(DEM_D6_PWR!$K$3:$K$14, MATCH($B178,DEM_D6_PWR!$H$3:$H$14,0), 1)</f>
        <v>0</v>
      </c>
      <c r="G178">
        <f>INDEX('MINGW_6&amp;DR69'!$L$3:$L$14, MATCH($B178,'MINGW_6&amp;DR69'!$H$3:$H$14,0), 1)</f>
        <v>0</v>
      </c>
      <c r="H178">
        <f>INDEX('MINGW_6&amp;DR69'!$M$3:$M$14, MATCH($B178,'MINGW_6&amp;DR69'!$H$3:$H$14,0), 1)</f>
        <v>0</v>
      </c>
      <c r="I178">
        <v>5345</v>
      </c>
    </row>
    <row r="179" spans="1:9">
      <c r="A179" s="1">
        <v>43844</v>
      </c>
      <c r="B179" s="6">
        <f t="shared" si="2"/>
        <v>1</v>
      </c>
      <c r="C179">
        <v>4419</v>
      </c>
      <c r="D179">
        <f>OROLEVEL5!G168/1000</f>
        <v>3126.306</v>
      </c>
      <c r="E179" s="7">
        <f>INDEX(OROevaprateIN!$D$2:$D$13, MATCH($B179,OROevaprateIN!$A$2:$A$13,0), 1)</f>
        <v>2.9540150989468324E-2</v>
      </c>
      <c r="F179">
        <f>INDEX(DEM_D6_PWR!$K$3:$K$14, MATCH($B179,DEM_D6_PWR!$H$3:$H$14,0), 1)</f>
        <v>0</v>
      </c>
      <c r="G179">
        <f>INDEX('MINGW_6&amp;DR69'!$L$3:$L$14, MATCH($B179,'MINGW_6&amp;DR69'!$H$3:$H$14,0), 1)</f>
        <v>0</v>
      </c>
      <c r="H179">
        <f>INDEX('MINGW_6&amp;DR69'!$M$3:$M$14, MATCH($B179,'MINGW_6&amp;DR69'!$H$3:$H$14,0), 1)</f>
        <v>0</v>
      </c>
      <c r="I179">
        <v>5235</v>
      </c>
    </row>
    <row r="180" spans="1:9">
      <c r="A180" s="1">
        <v>43845</v>
      </c>
      <c r="B180" s="6">
        <f t="shared" si="2"/>
        <v>1</v>
      </c>
      <c r="C180">
        <v>4079</v>
      </c>
      <c r="D180">
        <f>OROLEVEL5!G169/1000</f>
        <v>3132.6570000000002</v>
      </c>
      <c r="E180" s="7">
        <f>INDEX(OROevaprateIN!$D$2:$D$13, MATCH($B180,OROevaprateIN!$A$2:$A$13,0), 1)</f>
        <v>2.9540150989468324E-2</v>
      </c>
      <c r="F180">
        <f>INDEX(DEM_D6_PWR!$K$3:$K$14, MATCH($B180,DEM_D6_PWR!$H$3:$H$14,0), 1)</f>
        <v>0</v>
      </c>
      <c r="G180">
        <f>INDEX('MINGW_6&amp;DR69'!$L$3:$L$14, MATCH($B180,'MINGW_6&amp;DR69'!$H$3:$H$14,0), 1)</f>
        <v>0</v>
      </c>
      <c r="H180">
        <f>INDEX('MINGW_6&amp;DR69'!$M$3:$M$14, MATCH($B180,'MINGW_6&amp;DR69'!$H$3:$H$14,0), 1)</f>
        <v>0</v>
      </c>
      <c r="I180">
        <v>5074</v>
      </c>
    </row>
    <row r="181" spans="1:9">
      <c r="A181" s="1">
        <v>43846</v>
      </c>
      <c r="B181" s="6">
        <f t="shared" si="2"/>
        <v>1</v>
      </c>
      <c r="C181">
        <v>4290</v>
      </c>
      <c r="D181">
        <f>OROLEVEL5!G170/1000</f>
        <v>3123.078</v>
      </c>
      <c r="E181" s="7">
        <f>INDEX(OROevaprateIN!$D$2:$D$13, MATCH($B181,OROevaprateIN!$A$2:$A$13,0), 1)</f>
        <v>2.9540150989468324E-2</v>
      </c>
      <c r="F181">
        <f>INDEX(DEM_D6_PWR!$K$3:$K$14, MATCH($B181,DEM_D6_PWR!$H$3:$H$14,0), 1)</f>
        <v>0</v>
      </c>
      <c r="G181">
        <f>INDEX('MINGW_6&amp;DR69'!$L$3:$L$14, MATCH($B181,'MINGW_6&amp;DR69'!$H$3:$H$14,0), 1)</f>
        <v>0</v>
      </c>
      <c r="H181">
        <f>INDEX('MINGW_6&amp;DR69'!$M$3:$M$14, MATCH($B181,'MINGW_6&amp;DR69'!$H$3:$H$14,0), 1)</f>
        <v>0</v>
      </c>
      <c r="I181">
        <v>8216</v>
      </c>
    </row>
    <row r="182" spans="1:9">
      <c r="A182" s="1">
        <v>43847</v>
      </c>
      <c r="B182" s="6">
        <f t="shared" si="2"/>
        <v>1</v>
      </c>
      <c r="C182">
        <v>3858</v>
      </c>
      <c r="D182">
        <f>OROLEVEL5!G171/1000</f>
        <v>3114.1640000000002</v>
      </c>
      <c r="E182" s="7">
        <f>INDEX(OROevaprateIN!$D$2:$D$13, MATCH($B182,OROevaprateIN!$A$2:$A$13,0), 1)</f>
        <v>2.9540150989468324E-2</v>
      </c>
      <c r="F182">
        <f>INDEX(DEM_D6_PWR!$K$3:$K$14, MATCH($B182,DEM_D6_PWR!$H$3:$H$14,0), 1)</f>
        <v>0</v>
      </c>
      <c r="G182">
        <f>INDEX('MINGW_6&amp;DR69'!$L$3:$L$14, MATCH($B182,'MINGW_6&amp;DR69'!$H$3:$H$14,0), 1)</f>
        <v>0</v>
      </c>
      <c r="H182">
        <f>INDEX('MINGW_6&amp;DR69'!$M$3:$M$14, MATCH($B182,'MINGW_6&amp;DR69'!$H$3:$H$14,0), 1)</f>
        <v>0</v>
      </c>
      <c r="I182">
        <v>5750</v>
      </c>
    </row>
    <row r="183" spans="1:9">
      <c r="A183" s="1">
        <v>43848</v>
      </c>
      <c r="B183" s="6">
        <f t="shared" si="2"/>
        <v>1</v>
      </c>
      <c r="C183">
        <v>3051</v>
      </c>
      <c r="D183">
        <f>OROLEVEL5!G172/1000</f>
        <v>3110.8919999999998</v>
      </c>
      <c r="E183" s="7">
        <f>INDEX(OROevaprateIN!$D$2:$D$13, MATCH($B183,OROevaprateIN!$A$2:$A$13,0), 1)</f>
        <v>2.9540150989468324E-2</v>
      </c>
      <c r="F183">
        <f>INDEX(DEM_D6_PWR!$K$3:$K$14, MATCH($B183,DEM_D6_PWR!$H$3:$H$14,0), 1)</f>
        <v>0</v>
      </c>
      <c r="G183">
        <f>INDEX('MINGW_6&amp;DR69'!$L$3:$L$14, MATCH($B183,'MINGW_6&amp;DR69'!$H$3:$H$14,0), 1)</f>
        <v>0</v>
      </c>
      <c r="H183">
        <f>INDEX('MINGW_6&amp;DR69'!$M$3:$M$14, MATCH($B183,'MINGW_6&amp;DR69'!$H$3:$H$14,0), 1)</f>
        <v>0</v>
      </c>
      <c r="I183">
        <v>6241</v>
      </c>
    </row>
    <row r="184" spans="1:9">
      <c r="A184" s="1">
        <v>43849</v>
      </c>
      <c r="B184" s="6">
        <f t="shared" si="2"/>
        <v>1</v>
      </c>
      <c r="C184">
        <v>3726</v>
      </c>
      <c r="D184">
        <f>OROLEVEL5!G173/1000</f>
        <v>3117.4520000000002</v>
      </c>
      <c r="E184" s="7">
        <f>INDEX(OROevaprateIN!$D$2:$D$13, MATCH($B184,OROevaprateIN!$A$2:$A$13,0), 1)</f>
        <v>2.9540150989468324E-2</v>
      </c>
      <c r="F184">
        <f>INDEX(DEM_D6_PWR!$K$3:$K$14, MATCH($B184,DEM_D6_PWR!$H$3:$H$14,0), 1)</f>
        <v>0</v>
      </c>
      <c r="G184">
        <f>INDEX('MINGW_6&amp;DR69'!$L$3:$L$14, MATCH($B184,'MINGW_6&amp;DR69'!$H$3:$H$14,0), 1)</f>
        <v>0</v>
      </c>
      <c r="H184">
        <f>INDEX('MINGW_6&amp;DR69'!$M$3:$M$14, MATCH($B184,'MINGW_6&amp;DR69'!$H$3:$H$14,0), 1)</f>
        <v>0</v>
      </c>
      <c r="I184">
        <v>6826</v>
      </c>
    </row>
    <row r="185" spans="1:9">
      <c r="A185" s="1">
        <v>43850</v>
      </c>
      <c r="B185" s="6">
        <f t="shared" si="2"/>
        <v>1</v>
      </c>
      <c r="C185">
        <v>3374</v>
      </c>
      <c r="D185">
        <f>OROLEVEL5!G174/1000</f>
        <v>3124.0680000000002</v>
      </c>
      <c r="E185" s="7">
        <f>INDEX(OROevaprateIN!$D$2:$D$13, MATCH($B185,OROevaprateIN!$A$2:$A$13,0), 1)</f>
        <v>2.9540150989468324E-2</v>
      </c>
      <c r="F185">
        <f>INDEX(DEM_D6_PWR!$K$3:$K$14, MATCH($B185,DEM_D6_PWR!$H$3:$H$14,0), 1)</f>
        <v>0</v>
      </c>
      <c r="G185">
        <f>INDEX('MINGW_6&amp;DR69'!$L$3:$L$14, MATCH($B185,'MINGW_6&amp;DR69'!$H$3:$H$14,0), 1)</f>
        <v>0</v>
      </c>
      <c r="H185">
        <f>INDEX('MINGW_6&amp;DR69'!$M$3:$M$14, MATCH($B185,'MINGW_6&amp;DR69'!$H$3:$H$14,0), 1)</f>
        <v>0</v>
      </c>
      <c r="I185">
        <v>5514</v>
      </c>
    </row>
    <row r="186" spans="1:9">
      <c r="A186" s="1">
        <v>43851</v>
      </c>
      <c r="B186" s="6">
        <f t="shared" si="2"/>
        <v>1</v>
      </c>
      <c r="C186">
        <v>3920</v>
      </c>
      <c r="D186">
        <f>OROLEVEL5!G175/1000</f>
        <v>3097.8679999999999</v>
      </c>
      <c r="E186" s="7">
        <f>INDEX(OROevaprateIN!$D$2:$D$13, MATCH($B186,OROevaprateIN!$A$2:$A$13,0), 1)</f>
        <v>2.9540150989468324E-2</v>
      </c>
      <c r="F186">
        <f>INDEX(DEM_D6_PWR!$K$3:$K$14, MATCH($B186,DEM_D6_PWR!$H$3:$H$14,0), 1)</f>
        <v>0</v>
      </c>
      <c r="G186">
        <f>INDEX('MINGW_6&amp;DR69'!$L$3:$L$14, MATCH($B186,'MINGW_6&amp;DR69'!$H$3:$H$14,0), 1)</f>
        <v>0</v>
      </c>
      <c r="H186">
        <f>INDEX('MINGW_6&amp;DR69'!$M$3:$M$14, MATCH($B186,'MINGW_6&amp;DR69'!$H$3:$H$14,0), 1)</f>
        <v>0</v>
      </c>
      <c r="I186">
        <v>7429</v>
      </c>
    </row>
    <row r="187" spans="1:9">
      <c r="A187" s="1">
        <v>43852</v>
      </c>
      <c r="B187" s="6">
        <f t="shared" si="2"/>
        <v>1</v>
      </c>
      <c r="C187">
        <v>4690</v>
      </c>
      <c r="D187">
        <f>OROLEVEL5!G176/1000</f>
        <v>3103.1129999999998</v>
      </c>
      <c r="E187" s="7">
        <f>INDEX(OROevaprateIN!$D$2:$D$13, MATCH($B187,OROevaprateIN!$A$2:$A$13,0), 1)</f>
        <v>2.9540150989468324E-2</v>
      </c>
      <c r="F187">
        <f>INDEX(DEM_D6_PWR!$K$3:$K$14, MATCH($B187,DEM_D6_PWR!$H$3:$H$14,0), 1)</f>
        <v>0</v>
      </c>
      <c r="G187">
        <f>INDEX('MINGW_6&amp;DR69'!$L$3:$L$14, MATCH($B187,'MINGW_6&amp;DR69'!$H$3:$H$14,0), 1)</f>
        <v>0</v>
      </c>
      <c r="H187">
        <f>INDEX('MINGW_6&amp;DR69'!$M$3:$M$14, MATCH($B187,'MINGW_6&amp;DR69'!$H$3:$H$14,0), 1)</f>
        <v>0</v>
      </c>
      <c r="I187">
        <v>7403</v>
      </c>
    </row>
    <row r="188" spans="1:9">
      <c r="A188" s="1">
        <v>43853</v>
      </c>
      <c r="B188" s="6">
        <f t="shared" si="2"/>
        <v>1</v>
      </c>
      <c r="C188">
        <v>3846</v>
      </c>
      <c r="D188">
        <f>OROLEVEL5!G177/1000</f>
        <v>3107.7579999999998</v>
      </c>
      <c r="E188" s="7">
        <f>INDEX(OROevaprateIN!$D$2:$D$13, MATCH($B188,OROevaprateIN!$A$2:$A$13,0), 1)</f>
        <v>2.9540150989468324E-2</v>
      </c>
      <c r="F188">
        <f>INDEX(DEM_D6_PWR!$K$3:$K$14, MATCH($B188,DEM_D6_PWR!$H$3:$H$14,0), 1)</f>
        <v>0</v>
      </c>
      <c r="G188">
        <f>INDEX('MINGW_6&amp;DR69'!$L$3:$L$14, MATCH($B188,'MINGW_6&amp;DR69'!$H$3:$H$14,0), 1)</f>
        <v>0</v>
      </c>
      <c r="H188">
        <f>INDEX('MINGW_6&amp;DR69'!$M$3:$M$14, MATCH($B188,'MINGW_6&amp;DR69'!$H$3:$H$14,0), 1)</f>
        <v>0</v>
      </c>
      <c r="I188">
        <v>7438</v>
      </c>
    </row>
    <row r="189" spans="1:9">
      <c r="A189" s="1">
        <v>43854</v>
      </c>
      <c r="B189" s="6">
        <f t="shared" si="2"/>
        <v>1</v>
      </c>
      <c r="C189">
        <v>3578</v>
      </c>
      <c r="D189">
        <f>OROLEVEL5!G178/1000</f>
        <v>3113.2109999999998</v>
      </c>
      <c r="E189" s="7">
        <f>INDEX(OROevaprateIN!$D$2:$D$13, MATCH($B189,OROevaprateIN!$A$2:$A$13,0), 1)</f>
        <v>2.9540150989468324E-2</v>
      </c>
      <c r="F189">
        <f>INDEX(DEM_D6_PWR!$K$3:$K$14, MATCH($B189,DEM_D6_PWR!$H$3:$H$14,0), 1)</f>
        <v>0</v>
      </c>
      <c r="G189">
        <f>INDEX('MINGW_6&amp;DR69'!$L$3:$L$14, MATCH($B189,'MINGW_6&amp;DR69'!$H$3:$H$14,0), 1)</f>
        <v>0</v>
      </c>
      <c r="H189">
        <f>INDEX('MINGW_6&amp;DR69'!$M$3:$M$14, MATCH($B189,'MINGW_6&amp;DR69'!$H$3:$H$14,0), 1)</f>
        <v>0</v>
      </c>
      <c r="I189">
        <v>8161</v>
      </c>
    </row>
    <row r="190" spans="1:9">
      <c r="A190" s="1">
        <v>43855</v>
      </c>
      <c r="B190" s="6">
        <f t="shared" si="2"/>
        <v>1</v>
      </c>
      <c r="C190">
        <v>4017</v>
      </c>
      <c r="D190">
        <f>OROLEVEL5!G179/1000</f>
        <v>3096.25</v>
      </c>
      <c r="E190" s="7">
        <f>INDEX(OROevaprateIN!$D$2:$D$13, MATCH($B190,OROevaprateIN!$A$2:$A$13,0), 1)</f>
        <v>2.9540150989468324E-2</v>
      </c>
      <c r="F190">
        <f>INDEX(DEM_D6_PWR!$K$3:$K$14, MATCH($B190,DEM_D6_PWR!$H$3:$H$14,0), 1)</f>
        <v>0</v>
      </c>
      <c r="G190">
        <f>INDEX('MINGW_6&amp;DR69'!$L$3:$L$14, MATCH($B190,'MINGW_6&amp;DR69'!$H$3:$H$14,0), 1)</f>
        <v>0</v>
      </c>
      <c r="H190">
        <f>INDEX('MINGW_6&amp;DR69'!$M$3:$M$14, MATCH($B190,'MINGW_6&amp;DR69'!$H$3:$H$14,0), 1)</f>
        <v>0</v>
      </c>
      <c r="I190">
        <v>11400</v>
      </c>
    </row>
    <row r="191" spans="1:9">
      <c r="A191" s="1">
        <v>43856</v>
      </c>
      <c r="B191" s="6">
        <f t="shared" si="2"/>
        <v>1</v>
      </c>
      <c r="C191">
        <v>9565</v>
      </c>
      <c r="D191">
        <f>OROLEVEL5!G180/1000</f>
        <v>3068.4189999999999</v>
      </c>
      <c r="E191" s="7">
        <f>INDEX(OROevaprateIN!$D$2:$D$13, MATCH($B191,OROevaprateIN!$A$2:$A$13,0), 1)</f>
        <v>2.9540150989468324E-2</v>
      </c>
      <c r="F191">
        <f>INDEX(DEM_D6_PWR!$K$3:$K$14, MATCH($B191,DEM_D6_PWR!$H$3:$H$14,0), 1)</f>
        <v>0</v>
      </c>
      <c r="G191">
        <f>INDEX('MINGW_6&amp;DR69'!$L$3:$L$14, MATCH($B191,'MINGW_6&amp;DR69'!$H$3:$H$14,0), 1)</f>
        <v>0</v>
      </c>
      <c r="H191">
        <f>INDEX('MINGW_6&amp;DR69'!$M$3:$M$14, MATCH($B191,'MINGW_6&amp;DR69'!$H$3:$H$14,0), 1)</f>
        <v>0</v>
      </c>
      <c r="I191">
        <v>14629</v>
      </c>
    </row>
    <row r="192" spans="1:9">
      <c r="A192" s="1">
        <v>43857</v>
      </c>
      <c r="B192" s="6">
        <f t="shared" si="2"/>
        <v>1</v>
      </c>
      <c r="C192">
        <v>8610</v>
      </c>
      <c r="D192">
        <f>OROLEVEL5!G181/1000</f>
        <v>3076.127</v>
      </c>
      <c r="E192" s="7">
        <f>INDEX(OROevaprateIN!$D$2:$D$13, MATCH($B192,OROevaprateIN!$A$2:$A$13,0), 1)</f>
        <v>2.9540150989468324E-2</v>
      </c>
      <c r="F192">
        <f>INDEX(DEM_D6_PWR!$K$3:$K$14, MATCH($B192,DEM_D6_PWR!$H$3:$H$14,0), 1)</f>
        <v>0</v>
      </c>
      <c r="G192">
        <f>INDEX('MINGW_6&amp;DR69'!$L$3:$L$14, MATCH($B192,'MINGW_6&amp;DR69'!$H$3:$H$14,0), 1)</f>
        <v>0</v>
      </c>
      <c r="H192">
        <f>INDEX('MINGW_6&amp;DR69'!$M$3:$M$14, MATCH($B192,'MINGW_6&amp;DR69'!$H$3:$H$14,0), 1)</f>
        <v>0</v>
      </c>
      <c r="I192">
        <v>13518</v>
      </c>
    </row>
    <row r="193" spans="1:9">
      <c r="A193" s="1">
        <v>43858</v>
      </c>
      <c r="B193" s="6">
        <f t="shared" si="2"/>
        <v>1</v>
      </c>
      <c r="C193">
        <v>6519</v>
      </c>
      <c r="D193">
        <f>OROLEVEL5!G182/1000</f>
        <v>3082.2759999999998</v>
      </c>
      <c r="E193" s="7">
        <f>INDEX(OROevaprateIN!$D$2:$D$13, MATCH($B193,OROevaprateIN!$A$2:$A$13,0), 1)</f>
        <v>2.9540150989468324E-2</v>
      </c>
      <c r="F193">
        <f>INDEX(DEM_D6_PWR!$K$3:$K$14, MATCH($B193,DEM_D6_PWR!$H$3:$H$14,0), 1)</f>
        <v>0</v>
      </c>
      <c r="G193">
        <f>INDEX('MINGW_6&amp;DR69'!$L$3:$L$14, MATCH($B193,'MINGW_6&amp;DR69'!$H$3:$H$14,0), 1)</f>
        <v>0</v>
      </c>
      <c r="H193">
        <f>INDEX('MINGW_6&amp;DR69'!$M$3:$M$14, MATCH($B193,'MINGW_6&amp;DR69'!$H$3:$H$14,0), 1)</f>
        <v>0</v>
      </c>
      <c r="I193">
        <v>13235</v>
      </c>
    </row>
    <row r="194" spans="1:9">
      <c r="A194" s="1">
        <v>43859</v>
      </c>
      <c r="B194" s="6">
        <f t="shared" si="2"/>
        <v>1</v>
      </c>
      <c r="C194">
        <v>5274</v>
      </c>
      <c r="D194">
        <f>OROLEVEL5!G183/1000</f>
        <v>3089.8850000000002</v>
      </c>
      <c r="E194" s="7">
        <f>INDEX(OROevaprateIN!$D$2:$D$13, MATCH($B194,OROevaprateIN!$A$2:$A$13,0), 1)</f>
        <v>2.9540150989468324E-2</v>
      </c>
      <c r="F194">
        <f>INDEX(DEM_D6_PWR!$K$3:$K$14, MATCH($B194,DEM_D6_PWR!$H$3:$H$14,0), 1)</f>
        <v>0</v>
      </c>
      <c r="G194">
        <f>INDEX('MINGW_6&amp;DR69'!$L$3:$L$14, MATCH($B194,'MINGW_6&amp;DR69'!$H$3:$H$14,0), 1)</f>
        <v>0</v>
      </c>
      <c r="H194">
        <f>INDEX('MINGW_6&amp;DR69'!$M$3:$M$14, MATCH($B194,'MINGW_6&amp;DR69'!$H$3:$H$14,0), 1)</f>
        <v>0</v>
      </c>
      <c r="I194">
        <v>10475</v>
      </c>
    </row>
    <row r="195" spans="1:9">
      <c r="A195" s="1">
        <v>43860</v>
      </c>
      <c r="B195" s="6">
        <f t="shared" si="2"/>
        <v>1</v>
      </c>
      <c r="C195">
        <v>4617</v>
      </c>
      <c r="D195">
        <f>OROLEVEL5!G184/1000</f>
        <v>3097.328</v>
      </c>
      <c r="E195" s="7">
        <f>INDEX(OROevaprateIN!$D$2:$D$13, MATCH($B195,OROevaprateIN!$A$2:$A$13,0), 1)</f>
        <v>2.9540150989468324E-2</v>
      </c>
      <c r="F195">
        <f>INDEX(DEM_D6_PWR!$K$3:$K$14, MATCH($B195,DEM_D6_PWR!$H$3:$H$14,0), 1)</f>
        <v>0</v>
      </c>
      <c r="G195">
        <f>INDEX('MINGW_6&amp;DR69'!$L$3:$L$14, MATCH($B195,'MINGW_6&amp;DR69'!$H$3:$H$14,0), 1)</f>
        <v>0</v>
      </c>
      <c r="H195">
        <f>INDEX('MINGW_6&amp;DR69'!$M$3:$M$14, MATCH($B195,'MINGW_6&amp;DR69'!$H$3:$H$14,0), 1)</f>
        <v>0</v>
      </c>
      <c r="I195">
        <v>11514</v>
      </c>
    </row>
    <row r="196" spans="1:9">
      <c r="A196" s="1">
        <v>43861</v>
      </c>
      <c r="B196" s="6">
        <f t="shared" si="2"/>
        <v>1</v>
      </c>
      <c r="C196">
        <v>4057</v>
      </c>
      <c r="D196">
        <f>OROLEVEL5!G185/1000</f>
        <v>3104.5479999999998</v>
      </c>
      <c r="E196" s="7">
        <f>INDEX(OROevaprateIN!$D$2:$D$13, MATCH($B196,OROevaprateIN!$A$2:$A$13,0), 1)</f>
        <v>2.9540150989468324E-2</v>
      </c>
      <c r="F196">
        <f>INDEX(DEM_D6_PWR!$K$3:$K$14, MATCH($B196,DEM_D6_PWR!$H$3:$H$14,0), 1)</f>
        <v>0</v>
      </c>
      <c r="G196">
        <f>INDEX('MINGW_6&amp;DR69'!$L$3:$L$14, MATCH($B196,'MINGW_6&amp;DR69'!$H$3:$H$14,0), 1)</f>
        <v>0</v>
      </c>
      <c r="H196">
        <f>INDEX('MINGW_6&amp;DR69'!$M$3:$M$14, MATCH($B196,'MINGW_6&amp;DR69'!$H$3:$H$14,0), 1)</f>
        <v>0</v>
      </c>
      <c r="I196">
        <v>9048</v>
      </c>
    </row>
    <row r="197" spans="1:9">
      <c r="A197" s="1">
        <v>43862</v>
      </c>
      <c r="B197" s="6">
        <f t="shared" si="2"/>
        <v>2</v>
      </c>
      <c r="C197">
        <v>3820</v>
      </c>
      <c r="D197">
        <f>OROLEVEL5!G186/1000</f>
        <v>3111.5520000000001</v>
      </c>
      <c r="E197" s="7">
        <f>INDEX(OROevaprateIN!$D$2:$D$13, MATCH($B197,OROevaprateIN!$A$2:$A$13,0), 1)</f>
        <v>4.7902735510676822E-2</v>
      </c>
      <c r="F197">
        <f>INDEX(DEM_D6_PWR!$K$3:$K$14, MATCH($B197,DEM_D6_PWR!$H$3:$H$14,0), 1)</f>
        <v>5.1020407814811288E-5</v>
      </c>
      <c r="G197">
        <f>INDEX('MINGW_6&amp;DR69'!$L$3:$L$14, MATCH($B197,'MINGW_6&amp;DR69'!$H$3:$H$14,0), 1)</f>
        <v>7.9931972586378753E-4</v>
      </c>
      <c r="H197">
        <f>INDEX('MINGW_6&amp;DR69'!$M$3:$M$14, MATCH($B197,'MINGW_6&amp;DR69'!$H$3:$H$14,0), 1)</f>
        <v>5.1870747488372186E-3</v>
      </c>
      <c r="I197">
        <v>7699</v>
      </c>
    </row>
    <row r="198" spans="1:9">
      <c r="A198" s="1">
        <v>43863</v>
      </c>
      <c r="B198" s="6">
        <f t="shared" si="2"/>
        <v>2</v>
      </c>
      <c r="C198">
        <v>3824</v>
      </c>
      <c r="D198">
        <f>OROLEVEL5!G187/1000</f>
        <v>3118.346</v>
      </c>
      <c r="E198" s="7">
        <f>INDEX(OROevaprateIN!$D$2:$D$13, MATCH($B198,OROevaprateIN!$A$2:$A$13,0), 1)</f>
        <v>4.7902735510676822E-2</v>
      </c>
      <c r="F198">
        <f>INDEX(DEM_D6_PWR!$K$3:$K$14, MATCH($B198,DEM_D6_PWR!$H$3:$H$14,0), 1)</f>
        <v>5.1020407814811288E-5</v>
      </c>
      <c r="G198">
        <f>INDEX('MINGW_6&amp;DR69'!$L$3:$L$14, MATCH($B198,'MINGW_6&amp;DR69'!$H$3:$H$14,0), 1)</f>
        <v>7.9931972586378753E-4</v>
      </c>
      <c r="H198">
        <f>INDEX('MINGW_6&amp;DR69'!$M$3:$M$14, MATCH($B198,'MINGW_6&amp;DR69'!$H$3:$H$14,0), 1)</f>
        <v>5.1870747488372186E-3</v>
      </c>
      <c r="I198">
        <v>7589</v>
      </c>
    </row>
    <row r="199" spans="1:9">
      <c r="A199" s="1">
        <v>43864</v>
      </c>
      <c r="B199" s="6">
        <f t="shared" si="2"/>
        <v>2</v>
      </c>
      <c r="C199">
        <v>4093</v>
      </c>
      <c r="D199">
        <f>OROLEVEL5!G188/1000</f>
        <v>3124.9349999999999</v>
      </c>
      <c r="E199" s="7">
        <f>INDEX(OROevaprateIN!$D$2:$D$13, MATCH($B199,OROevaprateIN!$A$2:$A$13,0), 1)</f>
        <v>4.7902735510676822E-2</v>
      </c>
      <c r="F199">
        <f>INDEX(DEM_D6_PWR!$K$3:$K$14, MATCH($B199,DEM_D6_PWR!$H$3:$H$14,0), 1)</f>
        <v>5.1020407814811288E-5</v>
      </c>
      <c r="G199">
        <f>INDEX('MINGW_6&amp;DR69'!$L$3:$L$14, MATCH($B199,'MINGW_6&amp;DR69'!$H$3:$H$14,0), 1)</f>
        <v>7.9931972586378753E-4</v>
      </c>
      <c r="H199">
        <f>INDEX('MINGW_6&amp;DR69'!$M$3:$M$14, MATCH($B199,'MINGW_6&amp;DR69'!$H$3:$H$14,0), 1)</f>
        <v>5.1870747488372186E-3</v>
      </c>
      <c r="I199">
        <v>6319</v>
      </c>
    </row>
    <row r="200" spans="1:9">
      <c r="A200" s="1">
        <v>43865</v>
      </c>
      <c r="B200" s="6">
        <f t="shared" si="2"/>
        <v>2</v>
      </c>
      <c r="C200">
        <v>3431</v>
      </c>
      <c r="D200">
        <f>OROLEVEL5!G189/1000</f>
        <v>3131.3270000000002</v>
      </c>
      <c r="E200" s="7">
        <f>INDEX(OROevaprateIN!$D$2:$D$13, MATCH($B200,OROevaprateIN!$A$2:$A$13,0), 1)</f>
        <v>4.7902735510676822E-2</v>
      </c>
      <c r="F200">
        <f>INDEX(DEM_D6_PWR!$K$3:$K$14, MATCH($B200,DEM_D6_PWR!$H$3:$H$14,0), 1)</f>
        <v>5.1020407814811288E-5</v>
      </c>
      <c r="G200">
        <f>INDEX('MINGW_6&amp;DR69'!$L$3:$L$14, MATCH($B200,'MINGW_6&amp;DR69'!$H$3:$H$14,0), 1)</f>
        <v>7.9931972586378753E-4</v>
      </c>
      <c r="H200">
        <f>INDEX('MINGW_6&amp;DR69'!$M$3:$M$14, MATCH($B200,'MINGW_6&amp;DR69'!$H$3:$H$14,0), 1)</f>
        <v>5.1870747488372186E-3</v>
      </c>
      <c r="I200">
        <v>5653</v>
      </c>
    </row>
    <row r="201" spans="1:9">
      <c r="A201" s="1">
        <v>43866</v>
      </c>
      <c r="B201" s="6">
        <f t="shared" si="2"/>
        <v>2</v>
      </c>
      <c r="C201">
        <v>3402</v>
      </c>
      <c r="D201">
        <f>OROLEVEL5!G190/1000</f>
        <v>3137.527</v>
      </c>
      <c r="E201" s="7">
        <f>INDEX(OROevaprateIN!$D$2:$D$13, MATCH($B201,OROevaprateIN!$A$2:$A$13,0), 1)</f>
        <v>4.7902735510676822E-2</v>
      </c>
      <c r="F201">
        <f>INDEX(DEM_D6_PWR!$K$3:$K$14, MATCH($B201,DEM_D6_PWR!$H$3:$H$14,0), 1)</f>
        <v>5.1020407814811288E-5</v>
      </c>
      <c r="G201">
        <f>INDEX('MINGW_6&amp;DR69'!$L$3:$L$14, MATCH($B201,'MINGW_6&amp;DR69'!$H$3:$H$14,0), 1)</f>
        <v>7.9931972586378753E-4</v>
      </c>
      <c r="H201">
        <f>INDEX('MINGW_6&amp;DR69'!$M$3:$M$14, MATCH($B201,'MINGW_6&amp;DR69'!$H$3:$H$14,0), 1)</f>
        <v>5.1870747488372186E-3</v>
      </c>
      <c r="I201">
        <v>6260</v>
      </c>
    </row>
    <row r="202" spans="1:9">
      <c r="A202" s="1">
        <v>43867</v>
      </c>
      <c r="B202" s="6">
        <f t="shared" si="2"/>
        <v>2</v>
      </c>
      <c r="C202">
        <v>3435</v>
      </c>
      <c r="D202">
        <f>OROLEVEL5!G191/1000</f>
        <v>3143.5410000000002</v>
      </c>
      <c r="E202" s="7">
        <f>INDEX(OROevaprateIN!$D$2:$D$13, MATCH($B202,OROevaprateIN!$A$2:$A$13,0), 1)</f>
        <v>4.7902735510676822E-2</v>
      </c>
      <c r="F202">
        <f>INDEX(DEM_D6_PWR!$K$3:$K$14, MATCH($B202,DEM_D6_PWR!$H$3:$H$14,0), 1)</f>
        <v>5.1020407814811288E-5</v>
      </c>
      <c r="G202">
        <f>INDEX('MINGW_6&amp;DR69'!$L$3:$L$14, MATCH($B202,'MINGW_6&amp;DR69'!$H$3:$H$14,0), 1)</f>
        <v>7.9931972586378753E-4</v>
      </c>
      <c r="H202">
        <f>INDEX('MINGW_6&amp;DR69'!$M$3:$M$14, MATCH($B202,'MINGW_6&amp;DR69'!$H$3:$H$14,0), 1)</f>
        <v>5.1870747488372186E-3</v>
      </c>
      <c r="I202">
        <v>6258</v>
      </c>
    </row>
    <row r="203" spans="1:9">
      <c r="A203" s="1">
        <v>43868</v>
      </c>
      <c r="B203" s="6">
        <f t="shared" si="2"/>
        <v>2</v>
      </c>
      <c r="C203">
        <v>2750</v>
      </c>
      <c r="D203">
        <f>OROLEVEL5!G192/1000</f>
        <v>3149.375</v>
      </c>
      <c r="E203" s="7">
        <f>INDEX(OROevaprateIN!$D$2:$D$13, MATCH($B203,OROevaprateIN!$A$2:$A$13,0), 1)</f>
        <v>4.7902735510676822E-2</v>
      </c>
      <c r="F203">
        <f>INDEX(DEM_D6_PWR!$K$3:$K$14, MATCH($B203,DEM_D6_PWR!$H$3:$H$14,0), 1)</f>
        <v>5.1020407814811288E-5</v>
      </c>
      <c r="G203">
        <f>INDEX('MINGW_6&amp;DR69'!$L$3:$L$14, MATCH($B203,'MINGW_6&amp;DR69'!$H$3:$H$14,0), 1)</f>
        <v>7.9931972586378753E-4</v>
      </c>
      <c r="H203">
        <f>INDEX('MINGW_6&amp;DR69'!$M$3:$M$14, MATCH($B203,'MINGW_6&amp;DR69'!$H$3:$H$14,0), 1)</f>
        <v>5.1870747488372186E-3</v>
      </c>
      <c r="I203">
        <v>5069</v>
      </c>
    </row>
    <row r="204" spans="1:9">
      <c r="A204" s="1">
        <v>43869</v>
      </c>
      <c r="B204" s="6">
        <f t="shared" si="2"/>
        <v>2</v>
      </c>
      <c r="C204">
        <v>2113</v>
      </c>
      <c r="D204">
        <f>OROLEVEL5!G193/1000</f>
        <v>3155.0340000000001</v>
      </c>
      <c r="E204" s="7">
        <f>INDEX(OROevaprateIN!$D$2:$D$13, MATCH($B204,OROevaprateIN!$A$2:$A$13,0), 1)</f>
        <v>4.7902735510676822E-2</v>
      </c>
      <c r="F204">
        <f>INDEX(DEM_D6_PWR!$K$3:$K$14, MATCH($B204,DEM_D6_PWR!$H$3:$H$14,0), 1)</f>
        <v>5.1020407814811288E-5</v>
      </c>
      <c r="G204">
        <f>INDEX('MINGW_6&amp;DR69'!$L$3:$L$14, MATCH($B204,'MINGW_6&amp;DR69'!$H$3:$H$14,0), 1)</f>
        <v>7.9931972586378753E-4</v>
      </c>
      <c r="H204">
        <f>INDEX('MINGW_6&amp;DR69'!$M$3:$M$14, MATCH($B204,'MINGW_6&amp;DR69'!$H$3:$H$14,0), 1)</f>
        <v>5.1870747488372186E-3</v>
      </c>
      <c r="I204">
        <v>6446</v>
      </c>
    </row>
    <row r="205" spans="1:9">
      <c r="A205" s="1">
        <v>43870</v>
      </c>
      <c r="B205" s="6">
        <f t="shared" ref="B205:B268" si="3">MONTH(A205)</f>
        <v>2</v>
      </c>
      <c r="C205">
        <v>2636</v>
      </c>
      <c r="D205">
        <f>OROLEVEL5!G194/1000</f>
        <v>3160.5230000000001</v>
      </c>
      <c r="E205" s="7">
        <f>INDEX(OROevaprateIN!$D$2:$D$13, MATCH($B205,OROevaprateIN!$A$2:$A$13,0), 1)</f>
        <v>4.7902735510676822E-2</v>
      </c>
      <c r="F205">
        <f>INDEX(DEM_D6_PWR!$K$3:$K$14, MATCH($B205,DEM_D6_PWR!$H$3:$H$14,0), 1)</f>
        <v>5.1020407814811288E-5</v>
      </c>
      <c r="G205">
        <f>INDEX('MINGW_6&amp;DR69'!$L$3:$L$14, MATCH($B205,'MINGW_6&amp;DR69'!$H$3:$H$14,0), 1)</f>
        <v>7.9931972586378753E-4</v>
      </c>
      <c r="H205">
        <f>INDEX('MINGW_6&amp;DR69'!$M$3:$M$14, MATCH($B205,'MINGW_6&amp;DR69'!$H$3:$H$14,0), 1)</f>
        <v>5.1870747488372186E-3</v>
      </c>
      <c r="I205">
        <v>5799</v>
      </c>
    </row>
    <row r="206" spans="1:9">
      <c r="A206" s="1">
        <v>43871</v>
      </c>
      <c r="B206" s="6">
        <f t="shared" si="3"/>
        <v>2</v>
      </c>
      <c r="C206">
        <v>2595</v>
      </c>
      <c r="D206">
        <f>OROLEVEL5!G195/1000</f>
        <v>3163</v>
      </c>
      <c r="E206" s="7">
        <f>INDEX(OROevaprateIN!$D$2:$D$13, MATCH($B206,OROevaprateIN!$A$2:$A$13,0), 1)</f>
        <v>4.7902735510676822E-2</v>
      </c>
      <c r="F206">
        <f>INDEX(DEM_D6_PWR!$K$3:$K$14, MATCH($B206,DEM_D6_PWR!$H$3:$H$14,0), 1)</f>
        <v>5.1020407814811288E-5</v>
      </c>
      <c r="G206">
        <f>INDEX('MINGW_6&amp;DR69'!$L$3:$L$14, MATCH($B206,'MINGW_6&amp;DR69'!$H$3:$H$14,0), 1)</f>
        <v>7.9931972586378753E-4</v>
      </c>
      <c r="H206">
        <f>INDEX('MINGW_6&amp;DR69'!$M$3:$M$14, MATCH($B206,'MINGW_6&amp;DR69'!$H$3:$H$14,0), 1)</f>
        <v>5.1870747488372186E-3</v>
      </c>
      <c r="I206">
        <v>5236</v>
      </c>
    </row>
    <row r="207" spans="1:9">
      <c r="A207" s="1">
        <v>43872</v>
      </c>
      <c r="B207" s="6">
        <f t="shared" si="3"/>
        <v>2</v>
      </c>
      <c r="C207">
        <v>3013</v>
      </c>
      <c r="D207">
        <f>OROLEVEL5!G196/1000</f>
        <v>3163</v>
      </c>
      <c r="E207" s="7">
        <f>INDEX(OROevaprateIN!$D$2:$D$13, MATCH($B207,OROevaprateIN!$A$2:$A$13,0), 1)</f>
        <v>4.7902735510676822E-2</v>
      </c>
      <c r="F207">
        <f>INDEX(DEM_D6_PWR!$K$3:$K$14, MATCH($B207,DEM_D6_PWR!$H$3:$H$14,0), 1)</f>
        <v>5.1020407814811288E-5</v>
      </c>
      <c r="G207">
        <f>INDEX('MINGW_6&amp;DR69'!$L$3:$L$14, MATCH($B207,'MINGW_6&amp;DR69'!$H$3:$H$14,0), 1)</f>
        <v>7.9931972586378753E-4</v>
      </c>
      <c r="H207">
        <f>INDEX('MINGW_6&amp;DR69'!$M$3:$M$14, MATCH($B207,'MINGW_6&amp;DR69'!$H$3:$H$14,0), 1)</f>
        <v>5.1870747488372186E-3</v>
      </c>
      <c r="I207">
        <v>4605</v>
      </c>
    </row>
    <row r="208" spans="1:9">
      <c r="A208" s="1">
        <v>43873</v>
      </c>
      <c r="B208" s="6">
        <f t="shared" si="3"/>
        <v>2</v>
      </c>
      <c r="C208">
        <v>1686</v>
      </c>
      <c r="D208">
        <f>OROLEVEL5!G197/1000</f>
        <v>3163</v>
      </c>
      <c r="E208" s="7">
        <f>INDEX(OROevaprateIN!$D$2:$D$13, MATCH($B208,OROevaprateIN!$A$2:$A$13,0), 1)</f>
        <v>4.7902735510676822E-2</v>
      </c>
      <c r="F208">
        <f>INDEX(DEM_D6_PWR!$K$3:$K$14, MATCH($B208,DEM_D6_PWR!$H$3:$H$14,0), 1)</f>
        <v>5.1020407814811288E-5</v>
      </c>
      <c r="G208">
        <f>INDEX('MINGW_6&amp;DR69'!$L$3:$L$14, MATCH($B208,'MINGW_6&amp;DR69'!$H$3:$H$14,0), 1)</f>
        <v>7.9931972586378753E-4</v>
      </c>
      <c r="H208">
        <f>INDEX('MINGW_6&amp;DR69'!$M$3:$M$14, MATCH($B208,'MINGW_6&amp;DR69'!$H$3:$H$14,0), 1)</f>
        <v>5.1870747488372186E-3</v>
      </c>
      <c r="I208">
        <v>4600</v>
      </c>
    </row>
    <row r="209" spans="1:9">
      <c r="A209" s="1">
        <v>43874</v>
      </c>
      <c r="B209" s="6">
        <f t="shared" si="3"/>
        <v>2</v>
      </c>
      <c r="C209">
        <v>2731</v>
      </c>
      <c r="D209">
        <f>OROLEVEL5!G198/1000</f>
        <v>3163</v>
      </c>
      <c r="E209" s="7">
        <f>INDEX(OROevaprateIN!$D$2:$D$13, MATCH($B209,OROevaprateIN!$A$2:$A$13,0), 1)</f>
        <v>4.7902735510676822E-2</v>
      </c>
      <c r="F209">
        <f>INDEX(DEM_D6_PWR!$K$3:$K$14, MATCH($B209,DEM_D6_PWR!$H$3:$H$14,0), 1)</f>
        <v>5.1020407814811288E-5</v>
      </c>
      <c r="G209">
        <f>INDEX('MINGW_6&amp;DR69'!$L$3:$L$14, MATCH($B209,'MINGW_6&amp;DR69'!$H$3:$H$14,0), 1)</f>
        <v>7.9931972586378753E-4</v>
      </c>
      <c r="H209">
        <f>INDEX('MINGW_6&amp;DR69'!$M$3:$M$14, MATCH($B209,'MINGW_6&amp;DR69'!$H$3:$H$14,0), 1)</f>
        <v>5.1870747488372186E-3</v>
      </c>
      <c r="I209">
        <v>5565</v>
      </c>
    </row>
    <row r="210" spans="1:9">
      <c r="A210" s="1">
        <v>43875</v>
      </c>
      <c r="B210" s="6">
        <f t="shared" si="3"/>
        <v>2</v>
      </c>
      <c r="C210">
        <v>2218</v>
      </c>
      <c r="D210">
        <f>OROLEVEL5!G199/1000</f>
        <v>3163</v>
      </c>
      <c r="E210" s="7">
        <f>INDEX(OROevaprateIN!$D$2:$D$13, MATCH($B210,OROevaprateIN!$A$2:$A$13,0), 1)</f>
        <v>4.7902735510676822E-2</v>
      </c>
      <c r="F210">
        <f>INDEX(DEM_D6_PWR!$K$3:$K$14, MATCH($B210,DEM_D6_PWR!$H$3:$H$14,0), 1)</f>
        <v>5.1020407814811288E-5</v>
      </c>
      <c r="G210">
        <f>INDEX('MINGW_6&amp;DR69'!$L$3:$L$14, MATCH($B210,'MINGW_6&amp;DR69'!$H$3:$H$14,0), 1)</f>
        <v>7.9931972586378753E-4</v>
      </c>
      <c r="H210">
        <f>INDEX('MINGW_6&amp;DR69'!$M$3:$M$14, MATCH($B210,'MINGW_6&amp;DR69'!$H$3:$H$14,0), 1)</f>
        <v>5.1870747488372186E-3</v>
      </c>
      <c r="I210">
        <v>4121</v>
      </c>
    </row>
    <row r="211" spans="1:9">
      <c r="A211" s="1">
        <v>43876</v>
      </c>
      <c r="B211" s="6">
        <f t="shared" si="3"/>
        <v>2</v>
      </c>
      <c r="C211">
        <v>1967</v>
      </c>
      <c r="D211">
        <f>OROLEVEL5!G200/1000</f>
        <v>3163</v>
      </c>
      <c r="E211" s="7">
        <f>INDEX(OROevaprateIN!$D$2:$D$13, MATCH($B211,OROevaprateIN!$A$2:$A$13,0), 1)</f>
        <v>4.7902735510676822E-2</v>
      </c>
      <c r="F211">
        <f>INDEX(DEM_D6_PWR!$K$3:$K$14, MATCH($B211,DEM_D6_PWR!$H$3:$H$14,0), 1)</f>
        <v>5.1020407814811288E-5</v>
      </c>
      <c r="G211">
        <f>INDEX('MINGW_6&amp;DR69'!$L$3:$L$14, MATCH($B211,'MINGW_6&amp;DR69'!$H$3:$H$14,0), 1)</f>
        <v>7.9931972586378753E-4</v>
      </c>
      <c r="H211">
        <f>INDEX('MINGW_6&amp;DR69'!$M$3:$M$14, MATCH($B211,'MINGW_6&amp;DR69'!$H$3:$H$14,0), 1)</f>
        <v>5.1870747488372186E-3</v>
      </c>
      <c r="I211">
        <v>5676</v>
      </c>
    </row>
    <row r="212" spans="1:9">
      <c r="A212" s="1">
        <v>43877</v>
      </c>
      <c r="B212" s="6">
        <f t="shared" si="3"/>
        <v>2</v>
      </c>
      <c r="C212">
        <v>3150</v>
      </c>
      <c r="D212">
        <f>OROLEVEL5!G201/1000</f>
        <v>3163</v>
      </c>
      <c r="E212" s="7">
        <f>INDEX(OROevaprateIN!$D$2:$D$13, MATCH($B212,OROevaprateIN!$A$2:$A$13,0), 1)</f>
        <v>4.7902735510676822E-2</v>
      </c>
      <c r="F212">
        <f>INDEX(DEM_D6_PWR!$K$3:$K$14, MATCH($B212,DEM_D6_PWR!$H$3:$H$14,0), 1)</f>
        <v>5.1020407814811288E-5</v>
      </c>
      <c r="G212">
        <f>INDEX('MINGW_6&amp;DR69'!$L$3:$L$14, MATCH($B212,'MINGW_6&amp;DR69'!$H$3:$H$14,0), 1)</f>
        <v>7.9931972586378753E-4</v>
      </c>
      <c r="H212">
        <f>INDEX('MINGW_6&amp;DR69'!$M$3:$M$14, MATCH($B212,'MINGW_6&amp;DR69'!$H$3:$H$14,0), 1)</f>
        <v>5.1870747488372186E-3</v>
      </c>
      <c r="I212">
        <v>4972</v>
      </c>
    </row>
    <row r="213" spans="1:9">
      <c r="A213" s="1">
        <v>43878</v>
      </c>
      <c r="B213" s="6">
        <f t="shared" si="3"/>
        <v>2</v>
      </c>
      <c r="C213">
        <v>2729</v>
      </c>
      <c r="D213">
        <f>OROLEVEL5!G202/1000</f>
        <v>3163</v>
      </c>
      <c r="E213" s="7">
        <f>INDEX(OROevaprateIN!$D$2:$D$13, MATCH($B213,OROevaprateIN!$A$2:$A$13,0), 1)</f>
        <v>4.7902735510676822E-2</v>
      </c>
      <c r="F213">
        <f>INDEX(DEM_D6_PWR!$K$3:$K$14, MATCH($B213,DEM_D6_PWR!$H$3:$H$14,0), 1)</f>
        <v>5.1020407814811288E-5</v>
      </c>
      <c r="G213">
        <f>INDEX('MINGW_6&amp;DR69'!$L$3:$L$14, MATCH($B213,'MINGW_6&amp;DR69'!$H$3:$H$14,0), 1)</f>
        <v>7.9931972586378753E-4</v>
      </c>
      <c r="H213">
        <f>INDEX('MINGW_6&amp;DR69'!$M$3:$M$14, MATCH($B213,'MINGW_6&amp;DR69'!$H$3:$H$14,0), 1)</f>
        <v>5.1870747488372186E-3</v>
      </c>
      <c r="I213">
        <v>4804</v>
      </c>
    </row>
    <row r="214" spans="1:9">
      <c r="A214" s="1">
        <v>43879</v>
      </c>
      <c r="B214" s="6">
        <f t="shared" si="3"/>
        <v>2</v>
      </c>
      <c r="C214">
        <v>1844</v>
      </c>
      <c r="D214">
        <f>OROLEVEL5!G203/1000</f>
        <v>3163</v>
      </c>
      <c r="E214" s="7">
        <f>INDEX(OROevaprateIN!$D$2:$D$13, MATCH($B214,OROevaprateIN!$A$2:$A$13,0), 1)</f>
        <v>4.7902735510676822E-2</v>
      </c>
      <c r="F214">
        <f>INDEX(DEM_D6_PWR!$K$3:$K$14, MATCH($B214,DEM_D6_PWR!$H$3:$H$14,0), 1)</f>
        <v>5.1020407814811288E-5</v>
      </c>
      <c r="G214">
        <f>INDEX('MINGW_6&amp;DR69'!$L$3:$L$14, MATCH($B214,'MINGW_6&amp;DR69'!$H$3:$H$14,0), 1)</f>
        <v>7.9931972586378753E-4</v>
      </c>
      <c r="H214">
        <f>INDEX('MINGW_6&amp;DR69'!$M$3:$M$14, MATCH($B214,'MINGW_6&amp;DR69'!$H$3:$H$14,0), 1)</f>
        <v>5.1870747488372186E-3</v>
      </c>
      <c r="I214">
        <v>4646</v>
      </c>
    </row>
    <row r="215" spans="1:9">
      <c r="A215" s="1">
        <v>43880</v>
      </c>
      <c r="B215" s="6">
        <f t="shared" si="3"/>
        <v>2</v>
      </c>
      <c r="C215">
        <v>2002</v>
      </c>
      <c r="D215">
        <f>OROLEVEL5!G204/1000</f>
        <v>3163</v>
      </c>
      <c r="E215" s="7">
        <f>INDEX(OROevaprateIN!$D$2:$D$13, MATCH($B215,OROevaprateIN!$A$2:$A$13,0), 1)</f>
        <v>4.7902735510676822E-2</v>
      </c>
      <c r="F215">
        <f>INDEX(DEM_D6_PWR!$K$3:$K$14, MATCH($B215,DEM_D6_PWR!$H$3:$H$14,0), 1)</f>
        <v>5.1020407814811288E-5</v>
      </c>
      <c r="G215">
        <f>INDEX('MINGW_6&amp;DR69'!$L$3:$L$14, MATCH($B215,'MINGW_6&amp;DR69'!$H$3:$H$14,0), 1)</f>
        <v>7.9931972586378753E-4</v>
      </c>
      <c r="H215">
        <f>INDEX('MINGW_6&amp;DR69'!$M$3:$M$14, MATCH($B215,'MINGW_6&amp;DR69'!$H$3:$H$14,0), 1)</f>
        <v>5.1870747488372186E-3</v>
      </c>
      <c r="I215">
        <v>4769</v>
      </c>
    </row>
    <row r="216" spans="1:9">
      <c r="A216" s="1">
        <v>43881</v>
      </c>
      <c r="B216" s="6">
        <f t="shared" si="3"/>
        <v>2</v>
      </c>
      <c r="C216">
        <v>2071</v>
      </c>
      <c r="D216">
        <f>OROLEVEL5!G205/1000</f>
        <v>3163</v>
      </c>
      <c r="E216" s="7">
        <f>INDEX(OROevaprateIN!$D$2:$D$13, MATCH($B216,OROevaprateIN!$A$2:$A$13,0), 1)</f>
        <v>4.7902735510676822E-2</v>
      </c>
      <c r="F216">
        <f>INDEX(DEM_D6_PWR!$K$3:$K$14, MATCH($B216,DEM_D6_PWR!$H$3:$H$14,0), 1)</f>
        <v>5.1020407814811288E-5</v>
      </c>
      <c r="G216">
        <f>INDEX('MINGW_6&amp;DR69'!$L$3:$L$14, MATCH($B216,'MINGW_6&amp;DR69'!$H$3:$H$14,0), 1)</f>
        <v>7.9931972586378753E-4</v>
      </c>
      <c r="H216">
        <f>INDEX('MINGW_6&amp;DR69'!$M$3:$M$14, MATCH($B216,'MINGW_6&amp;DR69'!$H$3:$H$14,0), 1)</f>
        <v>5.1870747488372186E-3</v>
      </c>
      <c r="I216">
        <v>4721</v>
      </c>
    </row>
    <row r="217" spans="1:9">
      <c r="A217" s="1">
        <v>43882</v>
      </c>
      <c r="B217" s="6">
        <f t="shared" si="3"/>
        <v>2</v>
      </c>
      <c r="C217">
        <v>2255</v>
      </c>
      <c r="D217">
        <f>OROLEVEL5!G206/1000</f>
        <v>3163</v>
      </c>
      <c r="E217" s="7">
        <f>INDEX(OROevaprateIN!$D$2:$D$13, MATCH($B217,OROevaprateIN!$A$2:$A$13,0), 1)</f>
        <v>4.7902735510676822E-2</v>
      </c>
      <c r="F217">
        <f>INDEX(DEM_D6_PWR!$K$3:$K$14, MATCH($B217,DEM_D6_PWR!$H$3:$H$14,0), 1)</f>
        <v>5.1020407814811288E-5</v>
      </c>
      <c r="G217">
        <f>INDEX('MINGW_6&amp;DR69'!$L$3:$L$14, MATCH($B217,'MINGW_6&amp;DR69'!$H$3:$H$14,0), 1)</f>
        <v>7.9931972586378753E-4</v>
      </c>
      <c r="H217">
        <f>INDEX('MINGW_6&amp;DR69'!$M$3:$M$14, MATCH($B217,'MINGW_6&amp;DR69'!$H$3:$H$14,0), 1)</f>
        <v>5.1870747488372186E-3</v>
      </c>
      <c r="I217">
        <v>4440</v>
      </c>
    </row>
    <row r="218" spans="1:9">
      <c r="A218" s="1">
        <v>43883</v>
      </c>
      <c r="B218" s="6">
        <f t="shared" si="3"/>
        <v>2</v>
      </c>
      <c r="C218">
        <v>1667</v>
      </c>
      <c r="D218">
        <f>OROLEVEL5!G207/1000</f>
        <v>3163</v>
      </c>
      <c r="E218" s="7">
        <f>INDEX(OROevaprateIN!$D$2:$D$13, MATCH($B218,OROevaprateIN!$A$2:$A$13,0), 1)</f>
        <v>4.7902735510676822E-2</v>
      </c>
      <c r="F218">
        <f>INDEX(DEM_D6_PWR!$K$3:$K$14, MATCH($B218,DEM_D6_PWR!$H$3:$H$14,0), 1)</f>
        <v>5.1020407814811288E-5</v>
      </c>
      <c r="G218">
        <f>INDEX('MINGW_6&amp;DR69'!$L$3:$L$14, MATCH($B218,'MINGW_6&amp;DR69'!$H$3:$H$14,0), 1)</f>
        <v>7.9931972586378753E-4</v>
      </c>
      <c r="H218">
        <f>INDEX('MINGW_6&amp;DR69'!$M$3:$M$14, MATCH($B218,'MINGW_6&amp;DR69'!$H$3:$H$14,0), 1)</f>
        <v>5.1870747488372186E-3</v>
      </c>
      <c r="I218">
        <v>4640</v>
      </c>
    </row>
    <row r="219" spans="1:9">
      <c r="A219" s="1">
        <v>43884</v>
      </c>
      <c r="B219" s="6">
        <f t="shared" si="3"/>
        <v>2</v>
      </c>
      <c r="C219">
        <v>2810</v>
      </c>
      <c r="D219">
        <f>OROLEVEL5!G208/1000</f>
        <v>3163</v>
      </c>
      <c r="E219" s="7">
        <f>INDEX(OROevaprateIN!$D$2:$D$13, MATCH($B219,OROevaprateIN!$A$2:$A$13,0), 1)</f>
        <v>4.7902735510676822E-2</v>
      </c>
      <c r="F219">
        <f>INDEX(DEM_D6_PWR!$K$3:$K$14, MATCH($B219,DEM_D6_PWR!$H$3:$H$14,0), 1)</f>
        <v>5.1020407814811288E-5</v>
      </c>
      <c r="G219">
        <f>INDEX('MINGW_6&amp;DR69'!$L$3:$L$14, MATCH($B219,'MINGW_6&amp;DR69'!$H$3:$H$14,0), 1)</f>
        <v>7.9931972586378753E-4</v>
      </c>
      <c r="H219">
        <f>INDEX('MINGW_6&amp;DR69'!$M$3:$M$14, MATCH($B219,'MINGW_6&amp;DR69'!$H$3:$H$14,0), 1)</f>
        <v>5.1870747488372186E-3</v>
      </c>
      <c r="I219">
        <v>4340</v>
      </c>
    </row>
    <row r="220" spans="1:9">
      <c r="A220" s="1">
        <v>43885</v>
      </c>
      <c r="B220" s="6">
        <f t="shared" si="3"/>
        <v>2</v>
      </c>
      <c r="C220">
        <v>2502</v>
      </c>
      <c r="D220">
        <f>OROLEVEL5!G209/1000</f>
        <v>3163</v>
      </c>
      <c r="E220" s="7">
        <f>INDEX(OROevaprateIN!$D$2:$D$13, MATCH($B220,OROevaprateIN!$A$2:$A$13,0), 1)</f>
        <v>4.7902735510676822E-2</v>
      </c>
      <c r="F220">
        <f>INDEX(DEM_D6_PWR!$K$3:$K$14, MATCH($B220,DEM_D6_PWR!$H$3:$H$14,0), 1)</f>
        <v>5.1020407814811288E-5</v>
      </c>
      <c r="G220">
        <f>INDEX('MINGW_6&amp;DR69'!$L$3:$L$14, MATCH($B220,'MINGW_6&amp;DR69'!$H$3:$H$14,0), 1)</f>
        <v>7.9931972586378753E-4</v>
      </c>
      <c r="H220">
        <f>INDEX('MINGW_6&amp;DR69'!$M$3:$M$14, MATCH($B220,'MINGW_6&amp;DR69'!$H$3:$H$14,0), 1)</f>
        <v>5.1870747488372186E-3</v>
      </c>
      <c r="I220">
        <v>4843</v>
      </c>
    </row>
    <row r="221" spans="1:9">
      <c r="A221" s="1">
        <v>43886</v>
      </c>
      <c r="B221" s="6">
        <f t="shared" si="3"/>
        <v>2</v>
      </c>
      <c r="C221">
        <v>2095</v>
      </c>
      <c r="D221">
        <f>OROLEVEL5!G210/1000</f>
        <v>3163</v>
      </c>
      <c r="E221" s="7">
        <f>INDEX(OROevaprateIN!$D$2:$D$13, MATCH($B221,OROevaprateIN!$A$2:$A$13,0), 1)</f>
        <v>4.7902735510676822E-2</v>
      </c>
      <c r="F221">
        <f>INDEX(DEM_D6_PWR!$K$3:$K$14, MATCH($B221,DEM_D6_PWR!$H$3:$H$14,0), 1)</f>
        <v>5.1020407814811288E-5</v>
      </c>
      <c r="G221">
        <f>INDEX('MINGW_6&amp;DR69'!$L$3:$L$14, MATCH($B221,'MINGW_6&amp;DR69'!$H$3:$H$14,0), 1)</f>
        <v>7.9931972586378753E-4</v>
      </c>
      <c r="H221">
        <f>INDEX('MINGW_6&amp;DR69'!$M$3:$M$14, MATCH($B221,'MINGW_6&amp;DR69'!$H$3:$H$14,0), 1)</f>
        <v>5.1870747488372186E-3</v>
      </c>
      <c r="I221">
        <v>4651</v>
      </c>
    </row>
    <row r="222" spans="1:9">
      <c r="A222" s="1">
        <v>43887</v>
      </c>
      <c r="B222" s="6">
        <f t="shared" si="3"/>
        <v>2</v>
      </c>
      <c r="C222">
        <v>1556</v>
      </c>
      <c r="D222">
        <f>OROLEVEL5!G211/1000</f>
        <v>3163</v>
      </c>
      <c r="E222" s="7">
        <f>INDEX(OROevaprateIN!$D$2:$D$13, MATCH($B222,OROevaprateIN!$A$2:$A$13,0), 1)</f>
        <v>4.7902735510676822E-2</v>
      </c>
      <c r="F222">
        <f>INDEX(DEM_D6_PWR!$K$3:$K$14, MATCH($B222,DEM_D6_PWR!$H$3:$H$14,0), 1)</f>
        <v>5.1020407814811288E-5</v>
      </c>
      <c r="G222">
        <f>INDEX('MINGW_6&amp;DR69'!$L$3:$L$14, MATCH($B222,'MINGW_6&amp;DR69'!$H$3:$H$14,0), 1)</f>
        <v>7.9931972586378753E-4</v>
      </c>
      <c r="H222">
        <f>INDEX('MINGW_6&amp;DR69'!$M$3:$M$14, MATCH($B222,'MINGW_6&amp;DR69'!$H$3:$H$14,0), 1)</f>
        <v>5.1870747488372186E-3</v>
      </c>
      <c r="I222">
        <v>3158</v>
      </c>
    </row>
    <row r="223" spans="1:9">
      <c r="A223" s="1">
        <v>43888</v>
      </c>
      <c r="B223" s="6">
        <f t="shared" si="3"/>
        <v>2</v>
      </c>
      <c r="C223">
        <v>2131</v>
      </c>
      <c r="D223">
        <f>OROLEVEL5!G212/1000</f>
        <v>3163</v>
      </c>
      <c r="E223" s="7">
        <f>INDEX(OROevaprateIN!$D$2:$D$13, MATCH($B223,OROevaprateIN!$A$2:$A$13,0), 1)</f>
        <v>4.7902735510676822E-2</v>
      </c>
      <c r="F223">
        <f>INDEX(DEM_D6_PWR!$K$3:$K$14, MATCH($B223,DEM_D6_PWR!$H$3:$H$14,0), 1)</f>
        <v>5.1020407814811288E-5</v>
      </c>
      <c r="G223">
        <f>INDEX('MINGW_6&amp;DR69'!$L$3:$L$14, MATCH($B223,'MINGW_6&amp;DR69'!$H$3:$H$14,0), 1)</f>
        <v>7.9931972586378753E-4</v>
      </c>
      <c r="H223">
        <f>INDEX('MINGW_6&amp;DR69'!$M$3:$M$14, MATCH($B223,'MINGW_6&amp;DR69'!$H$3:$H$14,0), 1)</f>
        <v>5.1870747488372186E-3</v>
      </c>
      <c r="I223">
        <v>4738</v>
      </c>
    </row>
    <row r="224" spans="1:9">
      <c r="A224" s="1">
        <v>43889</v>
      </c>
      <c r="B224" s="6">
        <f t="shared" si="3"/>
        <v>2</v>
      </c>
      <c r="C224">
        <v>1772</v>
      </c>
      <c r="D224">
        <f>OROLEVEL5!G213/1000</f>
        <v>3163</v>
      </c>
      <c r="E224" s="7">
        <f>INDEX(OROevaprateIN!$D$2:$D$13, MATCH($B224,OROevaprateIN!$A$2:$A$13,0), 1)</f>
        <v>4.7902735510676822E-2</v>
      </c>
      <c r="F224">
        <f>INDEX(DEM_D6_PWR!$K$3:$K$14, MATCH($B224,DEM_D6_PWR!$H$3:$H$14,0), 1)</f>
        <v>5.1020407814811288E-5</v>
      </c>
      <c r="G224">
        <f>INDEX('MINGW_6&amp;DR69'!$L$3:$L$14, MATCH($B224,'MINGW_6&amp;DR69'!$H$3:$H$14,0), 1)</f>
        <v>7.9931972586378753E-4</v>
      </c>
      <c r="H224">
        <f>INDEX('MINGW_6&amp;DR69'!$M$3:$M$14, MATCH($B224,'MINGW_6&amp;DR69'!$H$3:$H$14,0), 1)</f>
        <v>5.1870747488372186E-3</v>
      </c>
      <c r="I224">
        <v>4680</v>
      </c>
    </row>
    <row r="225" spans="1:9">
      <c r="A225" s="1">
        <v>43890</v>
      </c>
      <c r="B225" s="6">
        <f t="shared" si="3"/>
        <v>2</v>
      </c>
      <c r="C225">
        <v>1961</v>
      </c>
      <c r="D225">
        <f>OROLEVEL5!G214/1000</f>
        <v>3163</v>
      </c>
      <c r="E225" s="7">
        <f>INDEX(OROevaprateIN!$D$2:$D$13, MATCH($B225,OROevaprateIN!$A$2:$A$13,0), 1)</f>
        <v>4.7902735510676822E-2</v>
      </c>
      <c r="F225">
        <f>INDEX(DEM_D6_PWR!$K$3:$K$14, MATCH($B225,DEM_D6_PWR!$H$3:$H$14,0), 1)</f>
        <v>5.1020407814811288E-5</v>
      </c>
      <c r="G225">
        <f>INDEX('MINGW_6&amp;DR69'!$L$3:$L$14, MATCH($B225,'MINGW_6&amp;DR69'!$H$3:$H$14,0), 1)</f>
        <v>7.9931972586378753E-4</v>
      </c>
      <c r="H225">
        <f>INDEX('MINGW_6&amp;DR69'!$M$3:$M$14, MATCH($B225,'MINGW_6&amp;DR69'!$H$3:$H$14,0), 1)</f>
        <v>5.1870747488372186E-3</v>
      </c>
      <c r="I225">
        <v>4253</v>
      </c>
    </row>
    <row r="226" spans="1:9">
      <c r="A226" s="1">
        <v>43891</v>
      </c>
      <c r="B226" s="6">
        <f t="shared" si="3"/>
        <v>3</v>
      </c>
      <c r="C226">
        <v>1960</v>
      </c>
      <c r="D226">
        <f>OROLEVEL5!G215/1000</f>
        <v>3163</v>
      </c>
      <c r="E226" s="7">
        <f>INDEX(OROevaprateIN!$D$2:$D$13, MATCH($B226,OROevaprateIN!$A$2:$A$13,0), 1)</f>
        <v>7.8943033085838124E-2</v>
      </c>
      <c r="F226">
        <f>INDEX(DEM_D6_PWR!$K$3:$K$14, MATCH($B226,DEM_D6_PWR!$H$3:$H$14,0), 1)</f>
        <v>1.8894009037478362E-3</v>
      </c>
      <c r="G226">
        <f>INDEX('MINGW_6&amp;DR69'!$L$3:$L$14, MATCH($B226,'MINGW_6&amp;DR69'!$H$3:$H$14,0), 1)</f>
        <v>3.2380952242298339E-2</v>
      </c>
      <c r="H226">
        <f>INDEX('MINGW_6&amp;DR69'!$M$3:$M$14, MATCH($B226,'MINGW_6&amp;DR69'!$H$3:$H$14,0), 1)</f>
        <v>0.20625960115005709</v>
      </c>
      <c r="I226">
        <v>5569</v>
      </c>
    </row>
    <row r="227" spans="1:9">
      <c r="A227" s="1">
        <v>43892</v>
      </c>
      <c r="B227" s="6">
        <f t="shared" si="3"/>
        <v>3</v>
      </c>
      <c r="C227">
        <v>1759</v>
      </c>
      <c r="D227">
        <f>OROLEVEL5!G216/1000</f>
        <v>3163</v>
      </c>
      <c r="E227" s="7">
        <f>INDEX(OROevaprateIN!$D$2:$D$13, MATCH($B227,OROevaprateIN!$A$2:$A$13,0), 1)</f>
        <v>7.8943033085838124E-2</v>
      </c>
      <c r="F227">
        <f>INDEX(DEM_D6_PWR!$K$3:$K$14, MATCH($B227,DEM_D6_PWR!$H$3:$H$14,0), 1)</f>
        <v>1.8894009037478362E-3</v>
      </c>
      <c r="G227">
        <f>INDEX('MINGW_6&amp;DR69'!$L$3:$L$14, MATCH($B227,'MINGW_6&amp;DR69'!$H$3:$H$14,0), 1)</f>
        <v>3.2380952242298339E-2</v>
      </c>
      <c r="H227">
        <f>INDEX('MINGW_6&amp;DR69'!$M$3:$M$14, MATCH($B227,'MINGW_6&amp;DR69'!$H$3:$H$14,0), 1)</f>
        <v>0.20625960115005709</v>
      </c>
      <c r="I227">
        <v>3673</v>
      </c>
    </row>
    <row r="228" spans="1:9">
      <c r="A228" s="1">
        <v>43893</v>
      </c>
      <c r="B228" s="6">
        <f t="shared" si="3"/>
        <v>3</v>
      </c>
      <c r="C228">
        <v>2022</v>
      </c>
      <c r="D228">
        <f>OROLEVEL5!G217/1000</f>
        <v>3163</v>
      </c>
      <c r="E228" s="7">
        <f>INDEX(OROevaprateIN!$D$2:$D$13, MATCH($B228,OROevaprateIN!$A$2:$A$13,0), 1)</f>
        <v>7.8943033085838124E-2</v>
      </c>
      <c r="F228">
        <f>INDEX(DEM_D6_PWR!$K$3:$K$14, MATCH($B228,DEM_D6_PWR!$H$3:$H$14,0), 1)</f>
        <v>1.8894009037478362E-3</v>
      </c>
      <c r="G228">
        <f>INDEX('MINGW_6&amp;DR69'!$L$3:$L$14, MATCH($B228,'MINGW_6&amp;DR69'!$H$3:$H$14,0), 1)</f>
        <v>3.2380952242298339E-2</v>
      </c>
      <c r="H228">
        <f>INDEX('MINGW_6&amp;DR69'!$M$3:$M$14, MATCH($B228,'MINGW_6&amp;DR69'!$H$3:$H$14,0), 1)</f>
        <v>0.20625960115005709</v>
      </c>
      <c r="I228">
        <v>5179</v>
      </c>
    </row>
    <row r="229" spans="1:9">
      <c r="A229" s="1">
        <v>43894</v>
      </c>
      <c r="B229" s="6">
        <f t="shared" si="3"/>
        <v>3</v>
      </c>
      <c r="C229">
        <v>1878</v>
      </c>
      <c r="D229">
        <f>OROLEVEL5!G218/1000</f>
        <v>3163</v>
      </c>
      <c r="E229" s="7">
        <f>INDEX(OROevaprateIN!$D$2:$D$13, MATCH($B229,OROevaprateIN!$A$2:$A$13,0), 1)</f>
        <v>7.8943033085838124E-2</v>
      </c>
      <c r="F229">
        <f>INDEX(DEM_D6_PWR!$K$3:$K$14, MATCH($B229,DEM_D6_PWR!$H$3:$H$14,0), 1)</f>
        <v>1.8894009037478362E-3</v>
      </c>
      <c r="G229">
        <f>INDEX('MINGW_6&amp;DR69'!$L$3:$L$14, MATCH($B229,'MINGW_6&amp;DR69'!$H$3:$H$14,0), 1)</f>
        <v>3.2380952242298339E-2</v>
      </c>
      <c r="H229">
        <f>INDEX('MINGW_6&amp;DR69'!$M$3:$M$14, MATCH($B229,'MINGW_6&amp;DR69'!$H$3:$H$14,0), 1)</f>
        <v>0.20625960115005709</v>
      </c>
      <c r="I229">
        <v>3542</v>
      </c>
    </row>
    <row r="230" spans="1:9">
      <c r="A230" s="1">
        <v>43895</v>
      </c>
      <c r="B230" s="6">
        <f t="shared" si="3"/>
        <v>3</v>
      </c>
      <c r="C230">
        <v>1928</v>
      </c>
      <c r="D230">
        <f>OROLEVEL5!G219/1000</f>
        <v>3163</v>
      </c>
      <c r="E230" s="7">
        <f>INDEX(OROevaprateIN!$D$2:$D$13, MATCH($B230,OROevaprateIN!$A$2:$A$13,0), 1)</f>
        <v>7.8943033085838124E-2</v>
      </c>
      <c r="F230">
        <f>INDEX(DEM_D6_PWR!$K$3:$K$14, MATCH($B230,DEM_D6_PWR!$H$3:$H$14,0), 1)</f>
        <v>1.8894009037478362E-3</v>
      </c>
      <c r="G230">
        <f>INDEX('MINGW_6&amp;DR69'!$L$3:$L$14, MATCH($B230,'MINGW_6&amp;DR69'!$H$3:$H$14,0), 1)</f>
        <v>3.2380952242298339E-2</v>
      </c>
      <c r="H230">
        <f>INDEX('MINGW_6&amp;DR69'!$M$3:$M$14, MATCH($B230,'MINGW_6&amp;DR69'!$H$3:$H$14,0), 1)</f>
        <v>0.20625960115005709</v>
      </c>
      <c r="I230">
        <v>3379</v>
      </c>
    </row>
    <row r="231" spans="1:9">
      <c r="A231" s="1">
        <v>43896</v>
      </c>
      <c r="B231" s="6">
        <f t="shared" si="3"/>
        <v>3</v>
      </c>
      <c r="C231">
        <v>1742</v>
      </c>
      <c r="D231">
        <f>OROLEVEL5!G220/1000</f>
        <v>3163</v>
      </c>
      <c r="E231" s="7">
        <f>INDEX(OROevaprateIN!$D$2:$D$13, MATCH($B231,OROevaprateIN!$A$2:$A$13,0), 1)</f>
        <v>7.8943033085838124E-2</v>
      </c>
      <c r="F231">
        <f>INDEX(DEM_D6_PWR!$K$3:$K$14, MATCH($B231,DEM_D6_PWR!$H$3:$H$14,0), 1)</f>
        <v>1.8894009037478362E-3</v>
      </c>
      <c r="G231">
        <f>INDEX('MINGW_6&amp;DR69'!$L$3:$L$14, MATCH($B231,'MINGW_6&amp;DR69'!$H$3:$H$14,0), 1)</f>
        <v>3.2380952242298339E-2</v>
      </c>
      <c r="H231">
        <f>INDEX('MINGW_6&amp;DR69'!$M$3:$M$14, MATCH($B231,'MINGW_6&amp;DR69'!$H$3:$H$14,0), 1)</f>
        <v>0.20625960115005709</v>
      </c>
      <c r="I231">
        <v>3725</v>
      </c>
    </row>
    <row r="232" spans="1:9">
      <c r="A232" s="1">
        <v>43897</v>
      </c>
      <c r="B232" s="6">
        <f t="shared" si="3"/>
        <v>3</v>
      </c>
      <c r="C232">
        <v>1970</v>
      </c>
      <c r="D232">
        <f>OROLEVEL5!G221/1000</f>
        <v>3163</v>
      </c>
      <c r="E232" s="7">
        <f>INDEX(OROevaprateIN!$D$2:$D$13, MATCH($B232,OROevaprateIN!$A$2:$A$13,0), 1)</f>
        <v>7.8943033085838124E-2</v>
      </c>
      <c r="F232">
        <f>INDEX(DEM_D6_PWR!$K$3:$K$14, MATCH($B232,DEM_D6_PWR!$H$3:$H$14,0), 1)</f>
        <v>1.8894009037478362E-3</v>
      </c>
      <c r="G232">
        <f>INDEX('MINGW_6&amp;DR69'!$L$3:$L$14, MATCH($B232,'MINGW_6&amp;DR69'!$H$3:$H$14,0), 1)</f>
        <v>3.2380952242298339E-2</v>
      </c>
      <c r="H232">
        <f>INDEX('MINGW_6&amp;DR69'!$M$3:$M$14, MATCH($B232,'MINGW_6&amp;DR69'!$H$3:$H$14,0), 1)</f>
        <v>0.20625960115005709</v>
      </c>
      <c r="I232">
        <v>5100</v>
      </c>
    </row>
    <row r="233" spans="1:9">
      <c r="A233" s="1">
        <v>43898</v>
      </c>
      <c r="B233" s="6">
        <f t="shared" si="3"/>
        <v>3</v>
      </c>
      <c r="C233">
        <v>1753</v>
      </c>
      <c r="D233">
        <f>OROLEVEL5!G222/1000</f>
        <v>3163</v>
      </c>
      <c r="E233" s="7">
        <f>INDEX(OROevaprateIN!$D$2:$D$13, MATCH($B233,OROevaprateIN!$A$2:$A$13,0), 1)</f>
        <v>7.8943033085838124E-2</v>
      </c>
      <c r="F233">
        <f>INDEX(DEM_D6_PWR!$K$3:$K$14, MATCH($B233,DEM_D6_PWR!$H$3:$H$14,0), 1)</f>
        <v>1.8894009037478362E-3</v>
      </c>
      <c r="G233">
        <f>INDEX('MINGW_6&amp;DR69'!$L$3:$L$14, MATCH($B233,'MINGW_6&amp;DR69'!$H$3:$H$14,0), 1)</f>
        <v>3.2380952242298339E-2</v>
      </c>
      <c r="H233">
        <f>INDEX('MINGW_6&amp;DR69'!$M$3:$M$14, MATCH($B233,'MINGW_6&amp;DR69'!$H$3:$H$14,0), 1)</f>
        <v>0.20625960115005709</v>
      </c>
      <c r="I233">
        <v>2580</v>
      </c>
    </row>
    <row r="234" spans="1:9">
      <c r="A234" s="1">
        <v>43899</v>
      </c>
      <c r="B234" s="6">
        <f t="shared" si="3"/>
        <v>3</v>
      </c>
      <c r="C234">
        <v>2348</v>
      </c>
      <c r="D234">
        <f>OROLEVEL5!G223/1000</f>
        <v>3163</v>
      </c>
      <c r="E234" s="7">
        <f>INDEX(OROevaprateIN!$D$2:$D$13, MATCH($B234,OROevaprateIN!$A$2:$A$13,0), 1)</f>
        <v>7.8943033085838124E-2</v>
      </c>
      <c r="F234">
        <f>INDEX(DEM_D6_PWR!$K$3:$K$14, MATCH($B234,DEM_D6_PWR!$H$3:$H$14,0), 1)</f>
        <v>1.8894009037478362E-3</v>
      </c>
      <c r="G234">
        <f>INDEX('MINGW_6&amp;DR69'!$L$3:$L$14, MATCH($B234,'MINGW_6&amp;DR69'!$H$3:$H$14,0), 1)</f>
        <v>3.2380952242298339E-2</v>
      </c>
      <c r="H234">
        <f>INDEX('MINGW_6&amp;DR69'!$M$3:$M$14, MATCH($B234,'MINGW_6&amp;DR69'!$H$3:$H$14,0), 1)</f>
        <v>0.20625960115005709</v>
      </c>
      <c r="I234">
        <v>4089</v>
      </c>
    </row>
    <row r="235" spans="1:9">
      <c r="A235" s="1">
        <v>43900</v>
      </c>
      <c r="B235" s="6">
        <f t="shared" si="3"/>
        <v>3</v>
      </c>
      <c r="C235">
        <v>2166</v>
      </c>
      <c r="D235">
        <f>OROLEVEL5!G224/1000</f>
        <v>3163</v>
      </c>
      <c r="E235" s="7">
        <f>INDEX(OROevaprateIN!$D$2:$D$13, MATCH($B235,OROevaprateIN!$A$2:$A$13,0), 1)</f>
        <v>7.8943033085838124E-2</v>
      </c>
      <c r="F235">
        <f>INDEX(DEM_D6_PWR!$K$3:$K$14, MATCH($B235,DEM_D6_PWR!$H$3:$H$14,0), 1)</f>
        <v>1.8894009037478362E-3</v>
      </c>
      <c r="G235">
        <f>INDEX('MINGW_6&amp;DR69'!$L$3:$L$14, MATCH($B235,'MINGW_6&amp;DR69'!$H$3:$H$14,0), 1)</f>
        <v>3.2380952242298339E-2</v>
      </c>
      <c r="H235">
        <f>INDEX('MINGW_6&amp;DR69'!$M$3:$M$14, MATCH($B235,'MINGW_6&amp;DR69'!$H$3:$H$14,0), 1)</f>
        <v>0.20625960115005709</v>
      </c>
      <c r="I235">
        <v>5699</v>
      </c>
    </row>
    <row r="236" spans="1:9">
      <c r="A236" s="1">
        <v>43901</v>
      </c>
      <c r="B236" s="6">
        <f t="shared" si="3"/>
        <v>3</v>
      </c>
      <c r="C236">
        <v>2070</v>
      </c>
      <c r="D236">
        <f>OROLEVEL5!G225/1000</f>
        <v>3163</v>
      </c>
      <c r="E236" s="7">
        <f>INDEX(OROevaprateIN!$D$2:$D$13, MATCH($B236,OROevaprateIN!$A$2:$A$13,0), 1)</f>
        <v>7.8943033085838124E-2</v>
      </c>
      <c r="F236">
        <f>INDEX(DEM_D6_PWR!$K$3:$K$14, MATCH($B236,DEM_D6_PWR!$H$3:$H$14,0), 1)</f>
        <v>1.8894009037478362E-3</v>
      </c>
      <c r="G236">
        <f>INDEX('MINGW_6&amp;DR69'!$L$3:$L$14, MATCH($B236,'MINGW_6&amp;DR69'!$H$3:$H$14,0), 1)</f>
        <v>3.2380952242298339E-2</v>
      </c>
      <c r="H236">
        <f>INDEX('MINGW_6&amp;DR69'!$M$3:$M$14, MATCH($B236,'MINGW_6&amp;DR69'!$H$3:$H$14,0), 1)</f>
        <v>0.20625960115005709</v>
      </c>
      <c r="I236">
        <v>2646</v>
      </c>
    </row>
    <row r="237" spans="1:9">
      <c r="A237" s="1">
        <v>43902</v>
      </c>
      <c r="B237" s="6">
        <f t="shared" si="3"/>
        <v>3</v>
      </c>
      <c r="C237">
        <v>1501</v>
      </c>
      <c r="D237">
        <f>OROLEVEL5!G226/1000</f>
        <v>3163</v>
      </c>
      <c r="E237" s="7">
        <f>INDEX(OROevaprateIN!$D$2:$D$13, MATCH($B237,OROevaprateIN!$A$2:$A$13,0), 1)</f>
        <v>7.8943033085838124E-2</v>
      </c>
      <c r="F237">
        <f>INDEX(DEM_D6_PWR!$K$3:$K$14, MATCH($B237,DEM_D6_PWR!$H$3:$H$14,0), 1)</f>
        <v>1.8894009037478362E-3</v>
      </c>
      <c r="G237">
        <f>INDEX('MINGW_6&amp;DR69'!$L$3:$L$14, MATCH($B237,'MINGW_6&amp;DR69'!$H$3:$H$14,0), 1)</f>
        <v>3.2380952242298339E-2</v>
      </c>
      <c r="H237">
        <f>INDEX('MINGW_6&amp;DR69'!$M$3:$M$14, MATCH($B237,'MINGW_6&amp;DR69'!$H$3:$H$14,0), 1)</f>
        <v>0.20625960115005709</v>
      </c>
      <c r="I237">
        <v>5176</v>
      </c>
    </row>
    <row r="238" spans="1:9">
      <c r="A238" s="1">
        <v>43903</v>
      </c>
      <c r="B238" s="6">
        <f t="shared" si="3"/>
        <v>3</v>
      </c>
      <c r="C238">
        <v>1510</v>
      </c>
      <c r="D238">
        <f>OROLEVEL5!G227/1000</f>
        <v>3163</v>
      </c>
      <c r="E238" s="7">
        <f>INDEX(OROevaprateIN!$D$2:$D$13, MATCH($B238,OROevaprateIN!$A$2:$A$13,0), 1)</f>
        <v>7.8943033085838124E-2</v>
      </c>
      <c r="F238">
        <f>INDEX(DEM_D6_PWR!$K$3:$K$14, MATCH($B238,DEM_D6_PWR!$H$3:$H$14,0), 1)</f>
        <v>1.8894009037478362E-3</v>
      </c>
      <c r="G238">
        <f>INDEX('MINGW_6&amp;DR69'!$L$3:$L$14, MATCH($B238,'MINGW_6&amp;DR69'!$H$3:$H$14,0), 1)</f>
        <v>3.2380952242298339E-2</v>
      </c>
      <c r="H238">
        <f>INDEX('MINGW_6&amp;DR69'!$M$3:$M$14, MATCH($B238,'MINGW_6&amp;DR69'!$H$3:$H$14,0), 1)</f>
        <v>0.20625960115005709</v>
      </c>
      <c r="I238">
        <v>4891</v>
      </c>
    </row>
    <row r="239" spans="1:9">
      <c r="A239" s="1">
        <v>43904</v>
      </c>
      <c r="B239" s="6">
        <f t="shared" si="3"/>
        <v>3</v>
      </c>
      <c r="C239">
        <v>2057</v>
      </c>
      <c r="D239">
        <f>OROLEVEL5!G228/1000</f>
        <v>3163</v>
      </c>
      <c r="E239" s="7">
        <f>INDEX(OROevaprateIN!$D$2:$D$13, MATCH($B239,OROevaprateIN!$A$2:$A$13,0), 1)</f>
        <v>7.8943033085838124E-2</v>
      </c>
      <c r="F239">
        <f>INDEX(DEM_D6_PWR!$K$3:$K$14, MATCH($B239,DEM_D6_PWR!$H$3:$H$14,0), 1)</f>
        <v>1.8894009037478362E-3</v>
      </c>
      <c r="G239">
        <f>INDEX('MINGW_6&amp;DR69'!$L$3:$L$14, MATCH($B239,'MINGW_6&amp;DR69'!$H$3:$H$14,0), 1)</f>
        <v>3.2380952242298339E-2</v>
      </c>
      <c r="H239">
        <f>INDEX('MINGW_6&amp;DR69'!$M$3:$M$14, MATCH($B239,'MINGW_6&amp;DR69'!$H$3:$H$14,0), 1)</f>
        <v>0.20625960115005709</v>
      </c>
      <c r="I239">
        <v>2464</v>
      </c>
    </row>
    <row r="240" spans="1:9">
      <c r="A240" s="1">
        <v>43905</v>
      </c>
      <c r="B240" s="6">
        <f t="shared" si="3"/>
        <v>3</v>
      </c>
      <c r="C240">
        <v>2868</v>
      </c>
      <c r="D240">
        <f>OROLEVEL5!G229/1000</f>
        <v>3163</v>
      </c>
      <c r="E240" s="7">
        <f>INDEX(OROevaprateIN!$D$2:$D$13, MATCH($B240,OROevaprateIN!$A$2:$A$13,0), 1)</f>
        <v>7.8943033085838124E-2</v>
      </c>
      <c r="F240">
        <f>INDEX(DEM_D6_PWR!$K$3:$K$14, MATCH($B240,DEM_D6_PWR!$H$3:$H$14,0), 1)</f>
        <v>1.8894009037478362E-3</v>
      </c>
      <c r="G240">
        <f>INDEX('MINGW_6&amp;DR69'!$L$3:$L$14, MATCH($B240,'MINGW_6&amp;DR69'!$H$3:$H$14,0), 1)</f>
        <v>3.2380952242298339E-2</v>
      </c>
      <c r="H240">
        <f>INDEX('MINGW_6&amp;DR69'!$M$3:$M$14, MATCH($B240,'MINGW_6&amp;DR69'!$H$3:$H$14,0), 1)</f>
        <v>0.20625960115005709</v>
      </c>
      <c r="I240">
        <v>4783</v>
      </c>
    </row>
    <row r="241" spans="1:9">
      <c r="A241" s="1">
        <v>43906</v>
      </c>
      <c r="B241" s="6">
        <f t="shared" si="3"/>
        <v>3</v>
      </c>
      <c r="C241">
        <v>2273</v>
      </c>
      <c r="D241">
        <f>OROLEVEL5!G230/1000</f>
        <v>3163</v>
      </c>
      <c r="E241" s="7">
        <f>INDEX(OROevaprateIN!$D$2:$D$13, MATCH($B241,OROevaprateIN!$A$2:$A$13,0), 1)</f>
        <v>7.8943033085838124E-2</v>
      </c>
      <c r="F241">
        <f>INDEX(DEM_D6_PWR!$K$3:$K$14, MATCH($B241,DEM_D6_PWR!$H$3:$H$14,0), 1)</f>
        <v>1.8894009037478362E-3</v>
      </c>
      <c r="G241">
        <f>INDEX('MINGW_6&amp;DR69'!$L$3:$L$14, MATCH($B241,'MINGW_6&amp;DR69'!$H$3:$H$14,0), 1)</f>
        <v>3.2380952242298339E-2</v>
      </c>
      <c r="H241">
        <f>INDEX('MINGW_6&amp;DR69'!$M$3:$M$14, MATCH($B241,'MINGW_6&amp;DR69'!$H$3:$H$14,0), 1)</f>
        <v>0.20625960115005709</v>
      </c>
      <c r="I241">
        <v>3951</v>
      </c>
    </row>
    <row r="242" spans="1:9">
      <c r="A242" s="1">
        <v>43907</v>
      </c>
      <c r="B242" s="6">
        <f t="shared" si="3"/>
        <v>3</v>
      </c>
      <c r="C242">
        <v>2655</v>
      </c>
      <c r="D242">
        <f>OROLEVEL5!G231/1000</f>
        <v>3142.84</v>
      </c>
      <c r="E242" s="7">
        <f>INDEX(OROevaprateIN!$D$2:$D$13, MATCH($B242,OROevaprateIN!$A$2:$A$13,0), 1)</f>
        <v>7.8943033085838124E-2</v>
      </c>
      <c r="F242">
        <f>INDEX(DEM_D6_PWR!$K$3:$K$14, MATCH($B242,DEM_D6_PWR!$H$3:$H$14,0), 1)</f>
        <v>1.8894009037478362E-3</v>
      </c>
      <c r="G242">
        <f>INDEX('MINGW_6&amp;DR69'!$L$3:$L$14, MATCH($B242,'MINGW_6&amp;DR69'!$H$3:$H$14,0), 1)</f>
        <v>3.2380952242298339E-2</v>
      </c>
      <c r="H242">
        <f>INDEX('MINGW_6&amp;DR69'!$M$3:$M$14, MATCH($B242,'MINGW_6&amp;DR69'!$H$3:$H$14,0), 1)</f>
        <v>0.20625960115005709</v>
      </c>
      <c r="I242">
        <v>6190</v>
      </c>
    </row>
    <row r="243" spans="1:9">
      <c r="A243" s="1">
        <v>43908</v>
      </c>
      <c r="B243" s="6">
        <f t="shared" si="3"/>
        <v>3</v>
      </c>
      <c r="C243">
        <v>2432</v>
      </c>
      <c r="D243">
        <f>OROLEVEL5!G232/1000</f>
        <v>3124.5929999999998</v>
      </c>
      <c r="E243" s="7">
        <f>INDEX(OROevaprateIN!$D$2:$D$13, MATCH($B243,OROevaprateIN!$A$2:$A$13,0), 1)</f>
        <v>7.8943033085838124E-2</v>
      </c>
      <c r="F243">
        <f>INDEX(DEM_D6_PWR!$K$3:$K$14, MATCH($B243,DEM_D6_PWR!$H$3:$H$14,0), 1)</f>
        <v>1.8894009037478362E-3</v>
      </c>
      <c r="G243">
        <f>INDEX('MINGW_6&amp;DR69'!$L$3:$L$14, MATCH($B243,'MINGW_6&amp;DR69'!$H$3:$H$14,0), 1)</f>
        <v>3.2380952242298339E-2</v>
      </c>
      <c r="H243">
        <f>INDEX('MINGW_6&amp;DR69'!$M$3:$M$14, MATCH($B243,'MINGW_6&amp;DR69'!$H$3:$H$14,0), 1)</f>
        <v>0.20625960115005709</v>
      </c>
      <c r="I243">
        <v>5661</v>
      </c>
    </row>
    <row r="244" spans="1:9">
      <c r="A244" s="1">
        <v>43909</v>
      </c>
      <c r="B244" s="6">
        <f t="shared" si="3"/>
        <v>3</v>
      </c>
      <c r="C244">
        <v>2299</v>
      </c>
      <c r="D244">
        <f>OROLEVEL5!G233/1000</f>
        <v>3122.6280000000002</v>
      </c>
      <c r="E244" s="7">
        <f>INDEX(OROevaprateIN!$D$2:$D$13, MATCH($B244,OROevaprateIN!$A$2:$A$13,0), 1)</f>
        <v>7.8943033085838124E-2</v>
      </c>
      <c r="F244">
        <f>INDEX(DEM_D6_PWR!$K$3:$K$14, MATCH($B244,DEM_D6_PWR!$H$3:$H$14,0), 1)</f>
        <v>1.8894009037478362E-3</v>
      </c>
      <c r="G244">
        <f>INDEX('MINGW_6&amp;DR69'!$L$3:$L$14, MATCH($B244,'MINGW_6&amp;DR69'!$H$3:$H$14,0), 1)</f>
        <v>3.2380952242298339E-2</v>
      </c>
      <c r="H244">
        <f>INDEX('MINGW_6&amp;DR69'!$M$3:$M$14, MATCH($B244,'MINGW_6&amp;DR69'!$H$3:$H$14,0), 1)</f>
        <v>0.20625960115005709</v>
      </c>
      <c r="I244">
        <v>5059</v>
      </c>
    </row>
    <row r="245" spans="1:9">
      <c r="A245" s="1">
        <v>43910</v>
      </c>
      <c r="B245" s="6">
        <f t="shared" si="3"/>
        <v>3</v>
      </c>
      <c r="C245">
        <v>2211</v>
      </c>
      <c r="D245">
        <f>OROLEVEL5!G234/1000</f>
        <v>3128.85</v>
      </c>
      <c r="E245" s="7">
        <f>INDEX(OROevaprateIN!$D$2:$D$13, MATCH($B245,OROevaprateIN!$A$2:$A$13,0), 1)</f>
        <v>7.8943033085838124E-2</v>
      </c>
      <c r="F245">
        <f>INDEX(DEM_D6_PWR!$K$3:$K$14, MATCH($B245,DEM_D6_PWR!$H$3:$H$14,0), 1)</f>
        <v>1.8894009037478362E-3</v>
      </c>
      <c r="G245">
        <f>INDEX('MINGW_6&amp;DR69'!$L$3:$L$14, MATCH($B245,'MINGW_6&amp;DR69'!$H$3:$H$14,0), 1)</f>
        <v>3.2380952242298339E-2</v>
      </c>
      <c r="H245">
        <f>INDEX('MINGW_6&amp;DR69'!$M$3:$M$14, MATCH($B245,'MINGW_6&amp;DR69'!$H$3:$H$14,0), 1)</f>
        <v>0.20625960115005709</v>
      </c>
      <c r="I245">
        <v>4363</v>
      </c>
    </row>
    <row r="246" spans="1:9">
      <c r="A246" s="1">
        <v>43911</v>
      </c>
      <c r="B246" s="6">
        <f t="shared" si="3"/>
        <v>3</v>
      </c>
      <c r="C246">
        <v>2428</v>
      </c>
      <c r="D246">
        <f>OROLEVEL5!G235/1000</f>
        <v>3135.0439999999999</v>
      </c>
      <c r="E246" s="7">
        <f>INDEX(OROevaprateIN!$D$2:$D$13, MATCH($B246,OROevaprateIN!$A$2:$A$13,0), 1)</f>
        <v>7.8943033085838124E-2</v>
      </c>
      <c r="F246">
        <f>INDEX(DEM_D6_PWR!$K$3:$K$14, MATCH($B246,DEM_D6_PWR!$H$3:$H$14,0), 1)</f>
        <v>1.8894009037478362E-3</v>
      </c>
      <c r="G246">
        <f>INDEX('MINGW_6&amp;DR69'!$L$3:$L$14, MATCH($B246,'MINGW_6&amp;DR69'!$H$3:$H$14,0), 1)</f>
        <v>3.2380952242298339E-2</v>
      </c>
      <c r="H246">
        <f>INDEX('MINGW_6&amp;DR69'!$M$3:$M$14, MATCH($B246,'MINGW_6&amp;DR69'!$H$3:$H$14,0), 1)</f>
        <v>0.20625960115005709</v>
      </c>
      <c r="I246">
        <v>4753</v>
      </c>
    </row>
    <row r="247" spans="1:9">
      <c r="A247" s="1">
        <v>43912</v>
      </c>
      <c r="B247" s="6">
        <f t="shared" si="3"/>
        <v>3</v>
      </c>
      <c r="C247">
        <v>2390</v>
      </c>
      <c r="D247">
        <f>OROLEVEL5!G236/1000</f>
        <v>3141.1329999999998</v>
      </c>
      <c r="E247" s="7">
        <f>INDEX(OROevaprateIN!$D$2:$D$13, MATCH($B247,OROevaprateIN!$A$2:$A$13,0), 1)</f>
        <v>7.8943033085838124E-2</v>
      </c>
      <c r="F247">
        <f>INDEX(DEM_D6_PWR!$K$3:$K$14, MATCH($B247,DEM_D6_PWR!$H$3:$H$14,0), 1)</f>
        <v>1.8894009037478362E-3</v>
      </c>
      <c r="G247">
        <f>INDEX('MINGW_6&amp;DR69'!$L$3:$L$14, MATCH($B247,'MINGW_6&amp;DR69'!$H$3:$H$14,0), 1)</f>
        <v>3.2380952242298339E-2</v>
      </c>
      <c r="H247">
        <f>INDEX('MINGW_6&amp;DR69'!$M$3:$M$14, MATCH($B247,'MINGW_6&amp;DR69'!$H$3:$H$14,0), 1)</f>
        <v>0.20625960115005709</v>
      </c>
      <c r="I247">
        <v>4489</v>
      </c>
    </row>
    <row r="248" spans="1:9">
      <c r="A248" s="1">
        <v>43913</v>
      </c>
      <c r="B248" s="6">
        <f t="shared" si="3"/>
        <v>3</v>
      </c>
      <c r="C248">
        <v>2689</v>
      </c>
      <c r="D248">
        <f>OROLEVEL5!G237/1000</f>
        <v>3146.72</v>
      </c>
      <c r="E248" s="7">
        <f>INDEX(OROevaprateIN!$D$2:$D$13, MATCH($B248,OROevaprateIN!$A$2:$A$13,0), 1)</f>
        <v>7.8943033085838124E-2</v>
      </c>
      <c r="F248">
        <f>INDEX(DEM_D6_PWR!$K$3:$K$14, MATCH($B248,DEM_D6_PWR!$H$3:$H$14,0), 1)</f>
        <v>1.8894009037478362E-3</v>
      </c>
      <c r="G248">
        <f>INDEX('MINGW_6&amp;DR69'!$L$3:$L$14, MATCH($B248,'MINGW_6&amp;DR69'!$H$3:$H$14,0), 1)</f>
        <v>3.2380952242298339E-2</v>
      </c>
      <c r="H248">
        <f>INDEX('MINGW_6&amp;DR69'!$M$3:$M$14, MATCH($B248,'MINGW_6&amp;DR69'!$H$3:$H$14,0), 1)</f>
        <v>0.20625960115005709</v>
      </c>
      <c r="I248">
        <v>4683</v>
      </c>
    </row>
    <row r="249" spans="1:9">
      <c r="A249" s="1">
        <v>43914</v>
      </c>
      <c r="B249" s="6">
        <f t="shared" si="3"/>
        <v>3</v>
      </c>
      <c r="C249">
        <v>2883</v>
      </c>
      <c r="D249">
        <f>OROLEVEL5!G238/1000</f>
        <v>3134.049</v>
      </c>
      <c r="E249" s="7">
        <f>INDEX(OROevaprateIN!$D$2:$D$13, MATCH($B249,OROevaprateIN!$A$2:$A$13,0), 1)</f>
        <v>7.8943033085838124E-2</v>
      </c>
      <c r="F249">
        <f>INDEX(DEM_D6_PWR!$K$3:$K$14, MATCH($B249,DEM_D6_PWR!$H$3:$H$14,0), 1)</f>
        <v>1.8894009037478362E-3</v>
      </c>
      <c r="G249">
        <f>INDEX('MINGW_6&amp;DR69'!$L$3:$L$14, MATCH($B249,'MINGW_6&amp;DR69'!$H$3:$H$14,0), 1)</f>
        <v>3.2380952242298339E-2</v>
      </c>
      <c r="H249">
        <f>INDEX('MINGW_6&amp;DR69'!$M$3:$M$14, MATCH($B249,'MINGW_6&amp;DR69'!$H$3:$H$14,0), 1)</f>
        <v>0.20625960115005709</v>
      </c>
      <c r="I249">
        <v>5287</v>
      </c>
    </row>
    <row r="250" spans="1:9">
      <c r="A250" s="1">
        <v>43915</v>
      </c>
      <c r="B250" s="6">
        <f t="shared" si="3"/>
        <v>3</v>
      </c>
      <c r="C250">
        <v>2695</v>
      </c>
      <c r="D250">
        <f>OROLEVEL5!G239/1000</f>
        <v>3136.5819999999999</v>
      </c>
      <c r="E250" s="7">
        <f>INDEX(OROevaprateIN!$D$2:$D$13, MATCH($B250,OROevaprateIN!$A$2:$A$13,0), 1)</f>
        <v>7.8943033085838124E-2</v>
      </c>
      <c r="F250">
        <f>INDEX(DEM_D6_PWR!$K$3:$K$14, MATCH($B250,DEM_D6_PWR!$H$3:$H$14,0), 1)</f>
        <v>1.8894009037478362E-3</v>
      </c>
      <c r="G250">
        <f>INDEX('MINGW_6&amp;DR69'!$L$3:$L$14, MATCH($B250,'MINGW_6&amp;DR69'!$H$3:$H$14,0), 1)</f>
        <v>3.2380952242298339E-2</v>
      </c>
      <c r="H250">
        <f>INDEX('MINGW_6&amp;DR69'!$M$3:$M$14, MATCH($B250,'MINGW_6&amp;DR69'!$H$3:$H$14,0), 1)</f>
        <v>0.20625960115005709</v>
      </c>
      <c r="I250">
        <v>4721</v>
      </c>
    </row>
    <row r="251" spans="1:9">
      <c r="A251" s="1">
        <v>43916</v>
      </c>
      <c r="B251" s="6">
        <f t="shared" si="3"/>
        <v>3</v>
      </c>
      <c r="C251">
        <v>2620</v>
      </c>
      <c r="D251">
        <f>OROLEVEL5!G240/1000</f>
        <v>3141.3490000000002</v>
      </c>
      <c r="E251" s="7">
        <f>INDEX(OROevaprateIN!$D$2:$D$13, MATCH($B251,OROevaprateIN!$A$2:$A$13,0), 1)</f>
        <v>7.8943033085838124E-2</v>
      </c>
      <c r="F251">
        <f>INDEX(DEM_D6_PWR!$K$3:$K$14, MATCH($B251,DEM_D6_PWR!$H$3:$H$14,0), 1)</f>
        <v>1.8894009037478362E-3</v>
      </c>
      <c r="G251">
        <f>INDEX('MINGW_6&amp;DR69'!$L$3:$L$14, MATCH($B251,'MINGW_6&amp;DR69'!$H$3:$H$14,0), 1)</f>
        <v>3.2380952242298339E-2</v>
      </c>
      <c r="H251">
        <f>INDEX('MINGW_6&amp;DR69'!$M$3:$M$14, MATCH($B251,'MINGW_6&amp;DR69'!$H$3:$H$14,0), 1)</f>
        <v>0.20625960115005709</v>
      </c>
      <c r="I251">
        <v>5157</v>
      </c>
    </row>
    <row r="252" spans="1:9">
      <c r="A252" s="1">
        <v>43917</v>
      </c>
      <c r="B252" s="6">
        <f t="shared" si="3"/>
        <v>3</v>
      </c>
      <c r="C252">
        <v>2383</v>
      </c>
      <c r="D252">
        <f>OROLEVEL5!G241/1000</f>
        <v>3147.248</v>
      </c>
      <c r="E252" s="7">
        <f>INDEX(OROevaprateIN!$D$2:$D$13, MATCH($B252,OROevaprateIN!$A$2:$A$13,0), 1)</f>
        <v>7.8943033085838124E-2</v>
      </c>
      <c r="F252">
        <f>INDEX(DEM_D6_PWR!$K$3:$K$14, MATCH($B252,DEM_D6_PWR!$H$3:$H$14,0), 1)</f>
        <v>1.8894009037478362E-3</v>
      </c>
      <c r="G252">
        <f>INDEX('MINGW_6&amp;DR69'!$L$3:$L$14, MATCH($B252,'MINGW_6&amp;DR69'!$H$3:$H$14,0), 1)</f>
        <v>3.2380952242298339E-2</v>
      </c>
      <c r="H252">
        <f>INDEX('MINGW_6&amp;DR69'!$M$3:$M$14, MATCH($B252,'MINGW_6&amp;DR69'!$H$3:$H$14,0), 1)</f>
        <v>0.20625960115005709</v>
      </c>
      <c r="I252">
        <v>4199</v>
      </c>
    </row>
    <row r="253" spans="1:9">
      <c r="A253" s="1">
        <v>43918</v>
      </c>
      <c r="B253" s="6">
        <f t="shared" si="3"/>
        <v>3</v>
      </c>
      <c r="C253">
        <v>2484</v>
      </c>
      <c r="D253">
        <f>OROLEVEL5!G242/1000</f>
        <v>3139.3429999999998</v>
      </c>
      <c r="E253" s="7">
        <f>INDEX(OROevaprateIN!$D$2:$D$13, MATCH($B253,OROevaprateIN!$A$2:$A$13,0), 1)</f>
        <v>7.8943033085838124E-2</v>
      </c>
      <c r="F253">
        <f>INDEX(DEM_D6_PWR!$K$3:$K$14, MATCH($B253,DEM_D6_PWR!$H$3:$H$14,0), 1)</f>
        <v>1.8894009037478362E-3</v>
      </c>
      <c r="G253">
        <f>INDEX('MINGW_6&amp;DR69'!$L$3:$L$14, MATCH($B253,'MINGW_6&amp;DR69'!$H$3:$H$14,0), 1)</f>
        <v>3.2380952242298339E-2</v>
      </c>
      <c r="H253">
        <f>INDEX('MINGW_6&amp;DR69'!$M$3:$M$14, MATCH($B253,'MINGW_6&amp;DR69'!$H$3:$H$14,0), 1)</f>
        <v>0.20625960115005709</v>
      </c>
      <c r="I253">
        <v>5008</v>
      </c>
    </row>
    <row r="254" spans="1:9">
      <c r="A254" s="1">
        <v>43919</v>
      </c>
      <c r="B254" s="6">
        <f t="shared" si="3"/>
        <v>3</v>
      </c>
      <c r="C254">
        <v>2589</v>
      </c>
      <c r="D254">
        <f>OROLEVEL5!G243/1000</f>
        <v>3140.2820000000002</v>
      </c>
      <c r="E254" s="7">
        <f>INDEX(OROevaprateIN!$D$2:$D$13, MATCH($B254,OROevaprateIN!$A$2:$A$13,0), 1)</f>
        <v>7.8943033085838124E-2</v>
      </c>
      <c r="F254">
        <f>INDEX(DEM_D6_PWR!$K$3:$K$14, MATCH($B254,DEM_D6_PWR!$H$3:$H$14,0), 1)</f>
        <v>1.8894009037478362E-3</v>
      </c>
      <c r="G254">
        <f>INDEX('MINGW_6&amp;DR69'!$L$3:$L$14, MATCH($B254,'MINGW_6&amp;DR69'!$H$3:$H$14,0), 1)</f>
        <v>3.2380952242298339E-2</v>
      </c>
      <c r="H254">
        <f>INDEX('MINGW_6&amp;DR69'!$M$3:$M$14, MATCH($B254,'MINGW_6&amp;DR69'!$H$3:$H$14,0), 1)</f>
        <v>0.20625960115005709</v>
      </c>
      <c r="I254">
        <v>5351</v>
      </c>
    </row>
    <row r="255" spans="1:9">
      <c r="A255" s="1">
        <v>43920</v>
      </c>
      <c r="B255" s="6">
        <f t="shared" si="3"/>
        <v>3</v>
      </c>
      <c r="C255">
        <v>3313</v>
      </c>
      <c r="D255">
        <f>OROLEVEL5!G244/1000</f>
        <v>3145.1779999999999</v>
      </c>
      <c r="E255" s="7">
        <f>INDEX(OROevaprateIN!$D$2:$D$13, MATCH($B255,OROevaprateIN!$A$2:$A$13,0), 1)</f>
        <v>7.8943033085838124E-2</v>
      </c>
      <c r="F255">
        <f>INDEX(DEM_D6_PWR!$K$3:$K$14, MATCH($B255,DEM_D6_PWR!$H$3:$H$14,0), 1)</f>
        <v>1.8894009037478362E-3</v>
      </c>
      <c r="G255">
        <f>INDEX('MINGW_6&amp;DR69'!$L$3:$L$14, MATCH($B255,'MINGW_6&amp;DR69'!$H$3:$H$14,0), 1)</f>
        <v>3.2380952242298339E-2</v>
      </c>
      <c r="H255">
        <f>INDEX('MINGW_6&amp;DR69'!$M$3:$M$14, MATCH($B255,'MINGW_6&amp;DR69'!$H$3:$H$14,0), 1)</f>
        <v>0.20625960115005709</v>
      </c>
      <c r="I255">
        <v>6035</v>
      </c>
    </row>
    <row r="256" spans="1:9">
      <c r="A256" s="1">
        <v>43921</v>
      </c>
      <c r="B256" s="6">
        <f t="shared" si="3"/>
        <v>3</v>
      </c>
      <c r="C256">
        <v>3191</v>
      </c>
      <c r="D256">
        <f>OROLEVEL5!G245/1000</f>
        <v>3160.7510000000002</v>
      </c>
      <c r="E256" s="7">
        <f>INDEX(OROevaprateIN!$D$2:$D$13, MATCH($B256,OROevaprateIN!$A$2:$A$13,0), 1)</f>
        <v>7.8943033085838124E-2</v>
      </c>
      <c r="F256">
        <f>INDEX(DEM_D6_PWR!$K$3:$K$14, MATCH($B256,DEM_D6_PWR!$H$3:$H$14,0), 1)</f>
        <v>1.8894009037478362E-3</v>
      </c>
      <c r="G256">
        <f>INDEX('MINGW_6&amp;DR69'!$L$3:$L$14, MATCH($B256,'MINGW_6&amp;DR69'!$H$3:$H$14,0), 1)</f>
        <v>3.2380952242298339E-2</v>
      </c>
      <c r="H256">
        <f>INDEX('MINGW_6&amp;DR69'!$M$3:$M$14, MATCH($B256,'MINGW_6&amp;DR69'!$H$3:$H$14,0), 1)</f>
        <v>0.20625960115005709</v>
      </c>
      <c r="I256">
        <v>6359</v>
      </c>
    </row>
    <row r="257" spans="1:9">
      <c r="A257" s="1">
        <v>43922</v>
      </c>
      <c r="B257" s="6">
        <f t="shared" si="3"/>
        <v>4</v>
      </c>
      <c r="C257">
        <v>3684</v>
      </c>
      <c r="D257">
        <f>OROLEVEL5!G246/1000</f>
        <v>3175.7550000000001</v>
      </c>
      <c r="E257" s="7">
        <f>INDEX(OROevaprateIN!$D$2:$D$13, MATCH($B257,OROevaprateIN!$A$2:$A$13,0), 1)</f>
        <v>0.11896099300249248</v>
      </c>
      <c r="F257">
        <f>INDEX(DEM_D6_PWR!$K$3:$K$14, MATCH($B257,DEM_D6_PWR!$H$3:$H$14,0), 1)</f>
        <v>7.64563493785404E-2</v>
      </c>
      <c r="G257">
        <f>INDEX('MINGW_6&amp;DR69'!$L$3:$L$14, MATCH($B257,'MINGW_6&amp;DR69'!$H$3:$H$14,0), 1)</f>
        <v>1.3120357078219216</v>
      </c>
      <c r="H257">
        <f>INDEX('MINGW_6&amp;DR69'!$M$3:$M$14, MATCH($B257,'MINGW_6&amp;DR69'!$H$3:$H$14,0), 1)</f>
        <v>8.2353571513342487</v>
      </c>
      <c r="I257">
        <v>7356</v>
      </c>
    </row>
    <row r="258" spans="1:9">
      <c r="A258" s="1">
        <v>43923</v>
      </c>
      <c r="B258" s="6">
        <f t="shared" si="3"/>
        <v>4</v>
      </c>
      <c r="C258">
        <v>4216</v>
      </c>
      <c r="D258">
        <f>OROLEVEL5!G247/1000</f>
        <v>3191.0819999999999</v>
      </c>
      <c r="E258" s="7">
        <f>INDEX(OROevaprateIN!$D$2:$D$13, MATCH($B258,OROevaprateIN!$A$2:$A$13,0), 1)</f>
        <v>0.11896099300249248</v>
      </c>
      <c r="F258">
        <f>INDEX(DEM_D6_PWR!$K$3:$K$14, MATCH($B258,DEM_D6_PWR!$H$3:$H$14,0), 1)</f>
        <v>7.64563493785404E-2</v>
      </c>
      <c r="G258">
        <f>INDEX('MINGW_6&amp;DR69'!$L$3:$L$14, MATCH($B258,'MINGW_6&amp;DR69'!$H$3:$H$14,0), 1)</f>
        <v>1.3120357078219216</v>
      </c>
      <c r="H258">
        <f>INDEX('MINGW_6&amp;DR69'!$M$3:$M$14, MATCH($B258,'MINGW_6&amp;DR69'!$H$3:$H$14,0), 1)</f>
        <v>8.2353571513342487</v>
      </c>
      <c r="I258">
        <v>6759</v>
      </c>
    </row>
    <row r="259" spans="1:9">
      <c r="A259" s="1">
        <v>43924</v>
      </c>
      <c r="B259" s="6">
        <f t="shared" si="3"/>
        <v>4</v>
      </c>
      <c r="C259">
        <v>3605</v>
      </c>
      <c r="D259">
        <f>OROLEVEL5!G248/1000</f>
        <v>3202.4740000000002</v>
      </c>
      <c r="E259" s="7">
        <f>INDEX(OROevaprateIN!$D$2:$D$13, MATCH($B259,OROevaprateIN!$A$2:$A$13,0), 1)</f>
        <v>0.11896099300249248</v>
      </c>
      <c r="F259">
        <f>INDEX(DEM_D6_PWR!$K$3:$K$14, MATCH($B259,DEM_D6_PWR!$H$3:$H$14,0), 1)</f>
        <v>7.64563493785404E-2</v>
      </c>
      <c r="G259">
        <f>INDEX('MINGW_6&amp;DR69'!$L$3:$L$14, MATCH($B259,'MINGW_6&amp;DR69'!$H$3:$H$14,0), 1)</f>
        <v>1.3120357078219216</v>
      </c>
      <c r="H259">
        <f>INDEX('MINGW_6&amp;DR69'!$M$3:$M$14, MATCH($B259,'MINGW_6&amp;DR69'!$H$3:$H$14,0), 1)</f>
        <v>8.2353571513342487</v>
      </c>
      <c r="I259">
        <v>7333</v>
      </c>
    </row>
    <row r="260" spans="1:9">
      <c r="A260" s="1">
        <v>43925</v>
      </c>
      <c r="B260" s="6">
        <f t="shared" si="3"/>
        <v>4</v>
      </c>
      <c r="C260">
        <v>3942</v>
      </c>
      <c r="D260">
        <f>OROLEVEL5!G249/1000</f>
        <v>3178.6950000000002</v>
      </c>
      <c r="E260" s="7">
        <f>INDEX(OROevaprateIN!$D$2:$D$13, MATCH($B260,OROevaprateIN!$A$2:$A$13,0), 1)</f>
        <v>0.11896099300249248</v>
      </c>
      <c r="F260">
        <f>INDEX(DEM_D6_PWR!$K$3:$K$14, MATCH($B260,DEM_D6_PWR!$H$3:$H$14,0), 1)</f>
        <v>7.64563493785404E-2</v>
      </c>
      <c r="G260">
        <f>INDEX('MINGW_6&amp;DR69'!$L$3:$L$14, MATCH($B260,'MINGW_6&amp;DR69'!$H$3:$H$14,0), 1)</f>
        <v>1.3120357078219216</v>
      </c>
      <c r="H260">
        <f>INDEX('MINGW_6&amp;DR69'!$M$3:$M$14, MATCH($B260,'MINGW_6&amp;DR69'!$H$3:$H$14,0), 1)</f>
        <v>8.2353571513342487</v>
      </c>
      <c r="I260">
        <v>7901</v>
      </c>
    </row>
    <row r="261" spans="1:9">
      <c r="A261" s="1">
        <v>43926</v>
      </c>
      <c r="B261" s="6">
        <f t="shared" si="3"/>
        <v>4</v>
      </c>
      <c r="C261">
        <v>5640</v>
      </c>
      <c r="D261">
        <f>OROLEVEL5!G250/1000</f>
        <v>3136.326</v>
      </c>
      <c r="E261" s="7">
        <f>INDEX(OROevaprateIN!$D$2:$D$13, MATCH($B261,OROevaprateIN!$A$2:$A$13,0), 1)</f>
        <v>0.11896099300249248</v>
      </c>
      <c r="F261">
        <f>INDEX(DEM_D6_PWR!$K$3:$K$14, MATCH($B261,DEM_D6_PWR!$H$3:$H$14,0), 1)</f>
        <v>7.64563493785404E-2</v>
      </c>
      <c r="G261">
        <f>INDEX('MINGW_6&amp;DR69'!$L$3:$L$14, MATCH($B261,'MINGW_6&amp;DR69'!$H$3:$H$14,0), 1)</f>
        <v>1.3120357078219216</v>
      </c>
      <c r="H261">
        <f>INDEX('MINGW_6&amp;DR69'!$M$3:$M$14, MATCH($B261,'MINGW_6&amp;DR69'!$H$3:$H$14,0), 1)</f>
        <v>8.2353571513342487</v>
      </c>
      <c r="I261">
        <v>9780</v>
      </c>
    </row>
    <row r="262" spans="1:9">
      <c r="A262" s="1">
        <v>43927</v>
      </c>
      <c r="B262" s="6">
        <f t="shared" si="3"/>
        <v>4</v>
      </c>
      <c r="C262">
        <v>5816</v>
      </c>
      <c r="D262">
        <f>OROLEVEL5!G251/1000</f>
        <v>3146.53</v>
      </c>
      <c r="E262" s="7">
        <f>INDEX(OROevaprateIN!$D$2:$D$13, MATCH($B262,OROevaprateIN!$A$2:$A$13,0), 1)</f>
        <v>0.11896099300249248</v>
      </c>
      <c r="F262">
        <f>INDEX(DEM_D6_PWR!$K$3:$K$14, MATCH($B262,DEM_D6_PWR!$H$3:$H$14,0), 1)</f>
        <v>7.64563493785404E-2</v>
      </c>
      <c r="G262">
        <f>INDEX('MINGW_6&amp;DR69'!$L$3:$L$14, MATCH($B262,'MINGW_6&amp;DR69'!$H$3:$H$14,0), 1)</f>
        <v>1.3120357078219216</v>
      </c>
      <c r="H262">
        <f>INDEX('MINGW_6&amp;DR69'!$M$3:$M$14, MATCH($B262,'MINGW_6&amp;DR69'!$H$3:$H$14,0), 1)</f>
        <v>8.2353571513342487</v>
      </c>
      <c r="I262">
        <v>10593</v>
      </c>
    </row>
    <row r="263" spans="1:9">
      <c r="A263" s="1">
        <v>43928</v>
      </c>
      <c r="B263" s="6">
        <f t="shared" si="3"/>
        <v>4</v>
      </c>
      <c r="C263">
        <v>5025</v>
      </c>
      <c r="D263">
        <f>OROLEVEL5!G252/1000</f>
        <v>3163.3380000000002</v>
      </c>
      <c r="E263" s="7">
        <f>INDEX(OROevaprateIN!$D$2:$D$13, MATCH($B263,OROevaprateIN!$A$2:$A$13,0), 1)</f>
        <v>0.11896099300249248</v>
      </c>
      <c r="F263">
        <f>INDEX(DEM_D6_PWR!$K$3:$K$14, MATCH($B263,DEM_D6_PWR!$H$3:$H$14,0), 1)</f>
        <v>7.64563493785404E-2</v>
      </c>
      <c r="G263">
        <f>INDEX('MINGW_6&amp;DR69'!$L$3:$L$14, MATCH($B263,'MINGW_6&amp;DR69'!$H$3:$H$14,0), 1)</f>
        <v>1.3120357078219216</v>
      </c>
      <c r="H263">
        <f>INDEX('MINGW_6&amp;DR69'!$M$3:$M$14, MATCH($B263,'MINGW_6&amp;DR69'!$H$3:$H$14,0), 1)</f>
        <v>8.2353571513342487</v>
      </c>
      <c r="I263">
        <v>7906</v>
      </c>
    </row>
    <row r="264" spans="1:9">
      <c r="A264" s="1">
        <v>43929</v>
      </c>
      <c r="B264" s="6">
        <f t="shared" si="3"/>
        <v>4</v>
      </c>
      <c r="C264">
        <v>5215</v>
      </c>
      <c r="D264">
        <f>OROLEVEL5!G253/1000</f>
        <v>3180.8150000000001</v>
      </c>
      <c r="E264" s="7">
        <f>INDEX(OROevaprateIN!$D$2:$D$13, MATCH($B264,OROevaprateIN!$A$2:$A$13,0), 1)</f>
        <v>0.11896099300249248</v>
      </c>
      <c r="F264">
        <f>INDEX(DEM_D6_PWR!$K$3:$K$14, MATCH($B264,DEM_D6_PWR!$H$3:$H$14,0), 1)</f>
        <v>7.64563493785404E-2</v>
      </c>
      <c r="G264">
        <f>INDEX('MINGW_6&amp;DR69'!$L$3:$L$14, MATCH($B264,'MINGW_6&amp;DR69'!$H$3:$H$14,0), 1)</f>
        <v>1.3120357078219216</v>
      </c>
      <c r="H264">
        <f>INDEX('MINGW_6&amp;DR69'!$M$3:$M$14, MATCH($B264,'MINGW_6&amp;DR69'!$H$3:$H$14,0), 1)</f>
        <v>8.2353571513342487</v>
      </c>
      <c r="I264">
        <v>8388</v>
      </c>
    </row>
    <row r="265" spans="1:9">
      <c r="A265" s="1">
        <v>43930</v>
      </c>
      <c r="B265" s="6">
        <f t="shared" si="3"/>
        <v>4</v>
      </c>
      <c r="C265">
        <v>5405</v>
      </c>
      <c r="D265">
        <f>OROLEVEL5!G254/1000</f>
        <v>3197.2660000000001</v>
      </c>
      <c r="E265" s="7">
        <f>INDEX(OROevaprateIN!$D$2:$D$13, MATCH($B265,OROevaprateIN!$A$2:$A$13,0), 1)</f>
        <v>0.11896099300249248</v>
      </c>
      <c r="F265">
        <f>INDEX(DEM_D6_PWR!$K$3:$K$14, MATCH($B265,DEM_D6_PWR!$H$3:$H$14,0), 1)</f>
        <v>7.64563493785404E-2</v>
      </c>
      <c r="G265">
        <f>INDEX('MINGW_6&amp;DR69'!$L$3:$L$14, MATCH($B265,'MINGW_6&amp;DR69'!$H$3:$H$14,0), 1)</f>
        <v>1.3120357078219216</v>
      </c>
      <c r="H265">
        <f>INDEX('MINGW_6&amp;DR69'!$M$3:$M$14, MATCH($B265,'MINGW_6&amp;DR69'!$H$3:$H$14,0), 1)</f>
        <v>8.2353571513342487</v>
      </c>
      <c r="I265">
        <v>8782</v>
      </c>
    </row>
    <row r="266" spans="1:9">
      <c r="A266" s="1">
        <v>43931</v>
      </c>
      <c r="B266" s="6">
        <f t="shared" si="3"/>
        <v>4</v>
      </c>
      <c r="C266">
        <v>5879</v>
      </c>
      <c r="D266">
        <f>OROLEVEL5!G255/1000</f>
        <v>3213.9989999999998</v>
      </c>
      <c r="E266" s="7">
        <f>INDEX(OROevaprateIN!$D$2:$D$13, MATCH($B266,OROevaprateIN!$A$2:$A$13,0), 1)</f>
        <v>0.11896099300249248</v>
      </c>
      <c r="F266">
        <f>INDEX(DEM_D6_PWR!$K$3:$K$14, MATCH($B266,DEM_D6_PWR!$H$3:$H$14,0), 1)</f>
        <v>7.64563493785404E-2</v>
      </c>
      <c r="G266">
        <f>INDEX('MINGW_6&amp;DR69'!$L$3:$L$14, MATCH($B266,'MINGW_6&amp;DR69'!$H$3:$H$14,0), 1)</f>
        <v>1.3120357078219216</v>
      </c>
      <c r="H266">
        <f>INDEX('MINGW_6&amp;DR69'!$M$3:$M$14, MATCH($B266,'MINGW_6&amp;DR69'!$H$3:$H$14,0), 1)</f>
        <v>8.2353571513342487</v>
      </c>
      <c r="I266">
        <v>6510</v>
      </c>
    </row>
    <row r="267" spans="1:9">
      <c r="A267" s="1">
        <v>43932</v>
      </c>
      <c r="B267" s="6">
        <f t="shared" si="3"/>
        <v>4</v>
      </c>
      <c r="C267">
        <v>6111</v>
      </c>
      <c r="D267">
        <f>OROLEVEL5!G256/1000</f>
        <v>3230.8440000000001</v>
      </c>
      <c r="E267" s="7">
        <f>INDEX(OROevaprateIN!$D$2:$D$13, MATCH($B267,OROevaprateIN!$A$2:$A$13,0), 1)</f>
        <v>0.11896099300249248</v>
      </c>
      <c r="F267">
        <f>INDEX(DEM_D6_PWR!$K$3:$K$14, MATCH($B267,DEM_D6_PWR!$H$3:$H$14,0), 1)</f>
        <v>7.64563493785404E-2</v>
      </c>
      <c r="G267">
        <f>INDEX('MINGW_6&amp;DR69'!$L$3:$L$14, MATCH($B267,'MINGW_6&amp;DR69'!$H$3:$H$14,0), 1)</f>
        <v>1.3120357078219216</v>
      </c>
      <c r="H267">
        <f>INDEX('MINGW_6&amp;DR69'!$M$3:$M$14, MATCH($B267,'MINGW_6&amp;DR69'!$H$3:$H$14,0), 1)</f>
        <v>8.2353571513342487</v>
      </c>
      <c r="I267">
        <v>6762</v>
      </c>
    </row>
    <row r="268" spans="1:9">
      <c r="A268" s="1">
        <v>43933</v>
      </c>
      <c r="B268" s="6">
        <f t="shared" si="3"/>
        <v>4</v>
      </c>
      <c r="C268">
        <v>6471</v>
      </c>
      <c r="D268">
        <f>OROLEVEL5!G257/1000</f>
        <v>3247.48</v>
      </c>
      <c r="E268" s="7">
        <f>INDEX(OROevaprateIN!$D$2:$D$13, MATCH($B268,OROevaprateIN!$A$2:$A$13,0), 1)</f>
        <v>0.11896099300249248</v>
      </c>
      <c r="F268">
        <f>INDEX(DEM_D6_PWR!$K$3:$K$14, MATCH($B268,DEM_D6_PWR!$H$3:$H$14,0), 1)</f>
        <v>7.64563493785404E-2</v>
      </c>
      <c r="G268">
        <f>INDEX('MINGW_6&amp;DR69'!$L$3:$L$14, MATCH($B268,'MINGW_6&amp;DR69'!$H$3:$H$14,0), 1)</f>
        <v>1.3120357078219216</v>
      </c>
      <c r="H268">
        <f>INDEX('MINGW_6&amp;DR69'!$M$3:$M$14, MATCH($B268,'MINGW_6&amp;DR69'!$H$3:$H$14,0), 1)</f>
        <v>8.2353571513342487</v>
      </c>
      <c r="I268">
        <v>6987</v>
      </c>
    </row>
    <row r="269" spans="1:9">
      <c r="A269" s="1">
        <v>43934</v>
      </c>
      <c r="B269" s="6">
        <f t="shared" ref="B269:B332" si="4">MONTH(A269)</f>
        <v>4</v>
      </c>
      <c r="C269">
        <v>6020</v>
      </c>
      <c r="D269">
        <f>OROLEVEL5!G258/1000</f>
        <v>3263.9119999999998</v>
      </c>
      <c r="E269" s="7">
        <f>INDEX(OROevaprateIN!$D$2:$D$13, MATCH($B269,OROevaprateIN!$A$2:$A$13,0), 1)</f>
        <v>0.11896099300249248</v>
      </c>
      <c r="F269">
        <f>INDEX(DEM_D6_PWR!$K$3:$K$14, MATCH($B269,DEM_D6_PWR!$H$3:$H$14,0), 1)</f>
        <v>7.64563493785404E-2</v>
      </c>
      <c r="G269">
        <f>INDEX('MINGW_6&amp;DR69'!$L$3:$L$14, MATCH($B269,'MINGW_6&amp;DR69'!$H$3:$H$14,0), 1)</f>
        <v>1.3120357078219216</v>
      </c>
      <c r="H269">
        <f>INDEX('MINGW_6&amp;DR69'!$M$3:$M$14, MATCH($B269,'MINGW_6&amp;DR69'!$H$3:$H$14,0), 1)</f>
        <v>8.2353571513342487</v>
      </c>
      <c r="I269">
        <v>6485</v>
      </c>
    </row>
    <row r="270" spans="1:9">
      <c r="A270" s="1">
        <v>43935</v>
      </c>
      <c r="B270" s="6">
        <f t="shared" si="4"/>
        <v>4</v>
      </c>
      <c r="C270">
        <v>5374</v>
      </c>
      <c r="D270">
        <f>OROLEVEL5!G259/1000</f>
        <v>3280.1480000000001</v>
      </c>
      <c r="E270" s="7">
        <f>INDEX(OROevaprateIN!$D$2:$D$13, MATCH($B270,OROevaprateIN!$A$2:$A$13,0), 1)</f>
        <v>0.11896099300249248</v>
      </c>
      <c r="F270">
        <f>INDEX(DEM_D6_PWR!$K$3:$K$14, MATCH($B270,DEM_D6_PWR!$H$3:$H$14,0), 1)</f>
        <v>7.64563493785404E-2</v>
      </c>
      <c r="G270">
        <f>INDEX('MINGW_6&amp;DR69'!$L$3:$L$14, MATCH($B270,'MINGW_6&amp;DR69'!$H$3:$H$14,0), 1)</f>
        <v>1.3120357078219216</v>
      </c>
      <c r="H270">
        <f>INDEX('MINGW_6&amp;DR69'!$M$3:$M$14, MATCH($B270,'MINGW_6&amp;DR69'!$H$3:$H$14,0), 1)</f>
        <v>8.2353571513342487</v>
      </c>
      <c r="I270">
        <v>5352</v>
      </c>
    </row>
    <row r="271" spans="1:9">
      <c r="A271" s="1">
        <v>43936</v>
      </c>
      <c r="B271" s="6">
        <f t="shared" si="4"/>
        <v>4</v>
      </c>
      <c r="C271">
        <v>5394</v>
      </c>
      <c r="D271">
        <f>OROLEVEL5!G260/1000</f>
        <v>3296.1930000000002</v>
      </c>
      <c r="E271" s="7">
        <f>INDEX(OROevaprateIN!$D$2:$D$13, MATCH($B271,OROevaprateIN!$A$2:$A$13,0), 1)</f>
        <v>0.11896099300249248</v>
      </c>
      <c r="F271">
        <f>INDEX(DEM_D6_PWR!$K$3:$K$14, MATCH($B271,DEM_D6_PWR!$H$3:$H$14,0), 1)</f>
        <v>7.64563493785404E-2</v>
      </c>
      <c r="G271">
        <f>INDEX('MINGW_6&amp;DR69'!$L$3:$L$14, MATCH($B271,'MINGW_6&amp;DR69'!$H$3:$H$14,0), 1)</f>
        <v>1.3120357078219216</v>
      </c>
      <c r="H271">
        <f>INDEX('MINGW_6&amp;DR69'!$M$3:$M$14, MATCH($B271,'MINGW_6&amp;DR69'!$H$3:$H$14,0), 1)</f>
        <v>8.2353571513342487</v>
      </c>
      <c r="I271">
        <v>5753</v>
      </c>
    </row>
    <row r="272" spans="1:9">
      <c r="A272" s="1">
        <v>43937</v>
      </c>
      <c r="B272" s="6">
        <f t="shared" si="4"/>
        <v>4</v>
      </c>
      <c r="C272">
        <v>5366</v>
      </c>
      <c r="D272">
        <f>OROLEVEL5!G261/1000</f>
        <v>3311.9720000000002</v>
      </c>
      <c r="E272" s="7">
        <f>INDEX(OROevaprateIN!$D$2:$D$13, MATCH($B272,OROevaprateIN!$A$2:$A$13,0), 1)</f>
        <v>0.11896099300249248</v>
      </c>
      <c r="F272">
        <f>INDEX(DEM_D6_PWR!$K$3:$K$14, MATCH($B272,DEM_D6_PWR!$H$3:$H$14,0), 1)</f>
        <v>7.64563493785404E-2</v>
      </c>
      <c r="G272">
        <f>INDEX('MINGW_6&amp;DR69'!$L$3:$L$14, MATCH($B272,'MINGW_6&amp;DR69'!$H$3:$H$14,0), 1)</f>
        <v>1.3120357078219216</v>
      </c>
      <c r="H272">
        <f>INDEX('MINGW_6&amp;DR69'!$M$3:$M$14, MATCH($B272,'MINGW_6&amp;DR69'!$H$3:$H$14,0), 1)</f>
        <v>8.2353571513342487</v>
      </c>
      <c r="I272">
        <v>6186</v>
      </c>
    </row>
    <row r="273" spans="1:9">
      <c r="A273" s="1">
        <v>43938</v>
      </c>
      <c r="B273" s="6">
        <f t="shared" si="4"/>
        <v>4</v>
      </c>
      <c r="C273">
        <v>5514</v>
      </c>
      <c r="D273">
        <f>OROLEVEL5!G262/1000</f>
        <v>3327.0413333333336</v>
      </c>
      <c r="E273" s="7">
        <f>INDEX(OROevaprateIN!$D$2:$D$13, MATCH($B273,OROevaprateIN!$A$2:$A$13,0), 1)</f>
        <v>0.11896099300249248</v>
      </c>
      <c r="F273">
        <f>INDEX(DEM_D6_PWR!$K$3:$K$14, MATCH($B273,DEM_D6_PWR!$H$3:$H$14,0), 1)</f>
        <v>7.64563493785404E-2</v>
      </c>
      <c r="G273">
        <f>INDEX('MINGW_6&amp;DR69'!$L$3:$L$14, MATCH($B273,'MINGW_6&amp;DR69'!$H$3:$H$14,0), 1)</f>
        <v>1.3120357078219216</v>
      </c>
      <c r="H273">
        <f>INDEX('MINGW_6&amp;DR69'!$M$3:$M$14, MATCH($B273,'MINGW_6&amp;DR69'!$H$3:$H$14,0), 1)</f>
        <v>8.2353571513342487</v>
      </c>
      <c r="I273">
        <v>5492</v>
      </c>
    </row>
    <row r="274" spans="1:9">
      <c r="A274" s="1">
        <v>43939</v>
      </c>
      <c r="B274" s="6">
        <f t="shared" si="4"/>
        <v>4</v>
      </c>
      <c r="C274">
        <v>5130</v>
      </c>
      <c r="D274">
        <f>OROLEVEL5!G263/1000</f>
        <v>3342.1106666666669</v>
      </c>
      <c r="E274" s="7">
        <f>INDEX(OROevaprateIN!$D$2:$D$13, MATCH($B274,OROevaprateIN!$A$2:$A$13,0), 1)</f>
        <v>0.11896099300249248</v>
      </c>
      <c r="F274">
        <f>INDEX(DEM_D6_PWR!$K$3:$K$14, MATCH($B274,DEM_D6_PWR!$H$3:$H$14,0), 1)</f>
        <v>7.64563493785404E-2</v>
      </c>
      <c r="G274">
        <f>INDEX('MINGW_6&amp;DR69'!$L$3:$L$14, MATCH($B274,'MINGW_6&amp;DR69'!$H$3:$H$14,0), 1)</f>
        <v>1.3120357078219216</v>
      </c>
      <c r="H274">
        <f>INDEX('MINGW_6&amp;DR69'!$M$3:$M$14, MATCH($B274,'MINGW_6&amp;DR69'!$H$3:$H$14,0), 1)</f>
        <v>8.2353571513342487</v>
      </c>
      <c r="I274">
        <v>5531</v>
      </c>
    </row>
    <row r="275" spans="1:9">
      <c r="A275" s="1">
        <v>43940</v>
      </c>
      <c r="B275" s="6">
        <f t="shared" si="4"/>
        <v>4</v>
      </c>
      <c r="C275">
        <v>5279</v>
      </c>
      <c r="D275">
        <f>OROLEVEL5!G264/1000</f>
        <v>3357.1800000000003</v>
      </c>
      <c r="E275" s="7">
        <f>INDEX(OROevaprateIN!$D$2:$D$13, MATCH($B275,OROevaprateIN!$A$2:$A$13,0), 1)</f>
        <v>0.11896099300249248</v>
      </c>
      <c r="F275">
        <f>INDEX(DEM_D6_PWR!$K$3:$K$14, MATCH($B275,DEM_D6_PWR!$H$3:$H$14,0), 1)</f>
        <v>7.64563493785404E-2</v>
      </c>
      <c r="G275">
        <f>INDEX('MINGW_6&amp;DR69'!$L$3:$L$14, MATCH($B275,'MINGW_6&amp;DR69'!$H$3:$H$14,0), 1)</f>
        <v>1.3120357078219216</v>
      </c>
      <c r="H275">
        <f>INDEX('MINGW_6&amp;DR69'!$M$3:$M$14, MATCH($B275,'MINGW_6&amp;DR69'!$H$3:$H$14,0), 1)</f>
        <v>8.2353571513342487</v>
      </c>
      <c r="I275">
        <v>5744</v>
      </c>
    </row>
    <row r="276" spans="1:9">
      <c r="A276" s="1">
        <v>43941</v>
      </c>
      <c r="B276" s="6">
        <f t="shared" si="4"/>
        <v>4</v>
      </c>
      <c r="C276">
        <v>5347</v>
      </c>
      <c r="D276">
        <f>OROLEVEL5!G265/1000</f>
        <v>3357.18</v>
      </c>
      <c r="E276" s="7">
        <f>INDEX(OROevaprateIN!$D$2:$D$13, MATCH($B276,OROevaprateIN!$A$2:$A$13,0), 1)</f>
        <v>0.11896099300249248</v>
      </c>
      <c r="F276">
        <f>INDEX(DEM_D6_PWR!$K$3:$K$14, MATCH($B276,DEM_D6_PWR!$H$3:$H$14,0), 1)</f>
        <v>7.64563493785404E-2</v>
      </c>
      <c r="G276">
        <f>INDEX('MINGW_6&amp;DR69'!$L$3:$L$14, MATCH($B276,'MINGW_6&amp;DR69'!$H$3:$H$14,0), 1)</f>
        <v>1.3120357078219216</v>
      </c>
      <c r="H276">
        <f>INDEX('MINGW_6&amp;DR69'!$M$3:$M$14, MATCH($B276,'MINGW_6&amp;DR69'!$H$3:$H$14,0), 1)</f>
        <v>8.2353571513342487</v>
      </c>
      <c r="I276">
        <v>5009</v>
      </c>
    </row>
    <row r="277" spans="1:9">
      <c r="A277" s="1">
        <v>43942</v>
      </c>
      <c r="B277" s="6">
        <f t="shared" si="4"/>
        <v>4</v>
      </c>
      <c r="C277">
        <v>4869</v>
      </c>
      <c r="D277">
        <f>OROLEVEL5!G266/1000</f>
        <v>3369.6597999999999</v>
      </c>
      <c r="E277" s="7">
        <f>INDEX(OROevaprateIN!$D$2:$D$13, MATCH($B277,OROevaprateIN!$A$2:$A$13,0), 1)</f>
        <v>0.11896099300249248</v>
      </c>
      <c r="F277">
        <f>INDEX(DEM_D6_PWR!$K$3:$K$14, MATCH($B277,DEM_D6_PWR!$H$3:$H$14,0), 1)</f>
        <v>7.64563493785404E-2</v>
      </c>
      <c r="G277">
        <f>INDEX('MINGW_6&amp;DR69'!$L$3:$L$14, MATCH($B277,'MINGW_6&amp;DR69'!$H$3:$H$14,0), 1)</f>
        <v>1.3120357078219216</v>
      </c>
      <c r="H277">
        <f>INDEX('MINGW_6&amp;DR69'!$M$3:$M$14, MATCH($B277,'MINGW_6&amp;DR69'!$H$3:$H$14,0), 1)</f>
        <v>8.2353571513342487</v>
      </c>
      <c r="I277">
        <v>5509</v>
      </c>
    </row>
    <row r="278" spans="1:9">
      <c r="A278" s="1">
        <v>43943</v>
      </c>
      <c r="B278" s="6">
        <f t="shared" si="4"/>
        <v>4</v>
      </c>
      <c r="C278">
        <v>5089</v>
      </c>
      <c r="D278">
        <f>OROLEVEL5!G267/1000</f>
        <v>3382.1395999999995</v>
      </c>
      <c r="E278" s="7">
        <f>INDEX(OROevaprateIN!$D$2:$D$13, MATCH($B278,OROevaprateIN!$A$2:$A$13,0), 1)</f>
        <v>0.11896099300249248</v>
      </c>
      <c r="F278">
        <f>INDEX(DEM_D6_PWR!$K$3:$K$14, MATCH($B278,DEM_D6_PWR!$H$3:$H$14,0), 1)</f>
        <v>7.64563493785404E-2</v>
      </c>
      <c r="G278">
        <f>INDEX('MINGW_6&amp;DR69'!$L$3:$L$14, MATCH($B278,'MINGW_6&amp;DR69'!$H$3:$H$14,0), 1)</f>
        <v>1.3120357078219216</v>
      </c>
      <c r="H278">
        <f>INDEX('MINGW_6&amp;DR69'!$M$3:$M$14, MATCH($B278,'MINGW_6&amp;DR69'!$H$3:$H$14,0), 1)</f>
        <v>8.2353571513342487</v>
      </c>
      <c r="I278">
        <v>4779</v>
      </c>
    </row>
    <row r="279" spans="1:9">
      <c r="A279" s="1">
        <v>43944</v>
      </c>
      <c r="B279" s="6">
        <f t="shared" si="4"/>
        <v>4</v>
      </c>
      <c r="C279">
        <v>5400</v>
      </c>
      <c r="D279">
        <f>OROLEVEL5!G268/1000</f>
        <v>3394.6193999999996</v>
      </c>
      <c r="E279" s="7">
        <f>INDEX(OROevaprateIN!$D$2:$D$13, MATCH($B279,OROevaprateIN!$A$2:$A$13,0), 1)</f>
        <v>0.11896099300249248</v>
      </c>
      <c r="F279">
        <f>INDEX(DEM_D6_PWR!$K$3:$K$14, MATCH($B279,DEM_D6_PWR!$H$3:$H$14,0), 1)</f>
        <v>7.64563493785404E-2</v>
      </c>
      <c r="G279">
        <f>INDEX('MINGW_6&amp;DR69'!$L$3:$L$14, MATCH($B279,'MINGW_6&amp;DR69'!$H$3:$H$14,0), 1)</f>
        <v>1.3120357078219216</v>
      </c>
      <c r="H279">
        <f>INDEX('MINGW_6&amp;DR69'!$M$3:$M$14, MATCH($B279,'MINGW_6&amp;DR69'!$H$3:$H$14,0), 1)</f>
        <v>8.2353571513342487</v>
      </c>
      <c r="I279">
        <v>5107</v>
      </c>
    </row>
    <row r="280" spans="1:9">
      <c r="A280" s="1">
        <v>43945</v>
      </c>
      <c r="B280" s="6">
        <f t="shared" si="4"/>
        <v>4</v>
      </c>
      <c r="C280">
        <v>5608</v>
      </c>
      <c r="D280">
        <f>OROLEVEL5!G269/1000</f>
        <v>3407.0991999999992</v>
      </c>
      <c r="E280" s="7">
        <f>INDEX(OROevaprateIN!$D$2:$D$13, MATCH($B280,OROevaprateIN!$A$2:$A$13,0), 1)</f>
        <v>0.11896099300249248</v>
      </c>
      <c r="F280">
        <f>INDEX(DEM_D6_PWR!$K$3:$K$14, MATCH($B280,DEM_D6_PWR!$H$3:$H$14,0), 1)</f>
        <v>7.64563493785404E-2</v>
      </c>
      <c r="G280">
        <f>INDEX('MINGW_6&amp;DR69'!$L$3:$L$14, MATCH($B280,'MINGW_6&amp;DR69'!$H$3:$H$14,0), 1)</f>
        <v>1.3120357078219216</v>
      </c>
      <c r="H280">
        <f>INDEX('MINGW_6&amp;DR69'!$M$3:$M$14, MATCH($B280,'MINGW_6&amp;DR69'!$H$3:$H$14,0), 1)</f>
        <v>8.2353571513342487</v>
      </c>
      <c r="I280">
        <v>4794</v>
      </c>
    </row>
    <row r="281" spans="1:9">
      <c r="A281" s="1">
        <v>43946</v>
      </c>
      <c r="B281" s="6">
        <f t="shared" si="4"/>
        <v>4</v>
      </c>
      <c r="C281">
        <v>5730</v>
      </c>
      <c r="D281">
        <f>OROLEVEL5!G270/1000</f>
        <v>3419.5790000000002</v>
      </c>
      <c r="E281" s="7">
        <f>INDEX(OROevaprateIN!$D$2:$D$13, MATCH($B281,OROevaprateIN!$A$2:$A$13,0), 1)</f>
        <v>0.11896099300249248</v>
      </c>
      <c r="F281">
        <f>INDEX(DEM_D6_PWR!$K$3:$K$14, MATCH($B281,DEM_D6_PWR!$H$3:$H$14,0), 1)</f>
        <v>7.64563493785404E-2</v>
      </c>
      <c r="G281">
        <f>INDEX('MINGW_6&amp;DR69'!$L$3:$L$14, MATCH($B281,'MINGW_6&amp;DR69'!$H$3:$H$14,0), 1)</f>
        <v>1.3120357078219216</v>
      </c>
      <c r="H281">
        <f>INDEX('MINGW_6&amp;DR69'!$M$3:$M$14, MATCH($B281,'MINGW_6&amp;DR69'!$H$3:$H$14,0), 1)</f>
        <v>8.2353571513342487</v>
      </c>
      <c r="I281">
        <v>5058</v>
      </c>
    </row>
    <row r="282" spans="1:9">
      <c r="A282" s="1">
        <v>43947</v>
      </c>
      <c r="B282" s="6">
        <f t="shared" si="4"/>
        <v>4</v>
      </c>
      <c r="C282">
        <v>4845</v>
      </c>
      <c r="D282">
        <f>OROLEVEL5!G271/1000</f>
        <v>3429.4474</v>
      </c>
      <c r="E282" s="7">
        <f>INDEX(OROevaprateIN!$D$2:$D$13, MATCH($B282,OROevaprateIN!$A$2:$A$13,0), 1)</f>
        <v>0.11896099300249248</v>
      </c>
      <c r="F282">
        <f>INDEX(DEM_D6_PWR!$K$3:$K$14, MATCH($B282,DEM_D6_PWR!$H$3:$H$14,0), 1)</f>
        <v>7.64563493785404E-2</v>
      </c>
      <c r="G282">
        <f>INDEX('MINGW_6&amp;DR69'!$L$3:$L$14, MATCH($B282,'MINGW_6&amp;DR69'!$H$3:$H$14,0), 1)</f>
        <v>1.3120357078219216</v>
      </c>
      <c r="H282">
        <f>INDEX('MINGW_6&amp;DR69'!$M$3:$M$14, MATCH($B282,'MINGW_6&amp;DR69'!$H$3:$H$14,0), 1)</f>
        <v>8.2353571513342487</v>
      </c>
      <c r="I282">
        <v>4707</v>
      </c>
    </row>
    <row r="283" spans="1:9">
      <c r="A283" s="1">
        <v>43948</v>
      </c>
      <c r="B283" s="6">
        <f t="shared" si="4"/>
        <v>4</v>
      </c>
      <c r="C283">
        <v>5251</v>
      </c>
      <c r="D283">
        <f>OROLEVEL5!G272/1000</f>
        <v>3439.3157999999999</v>
      </c>
      <c r="E283" s="7">
        <f>INDEX(OROevaprateIN!$D$2:$D$13, MATCH($B283,OROevaprateIN!$A$2:$A$13,0), 1)</f>
        <v>0.11896099300249248</v>
      </c>
      <c r="F283">
        <f>INDEX(DEM_D6_PWR!$K$3:$K$14, MATCH($B283,DEM_D6_PWR!$H$3:$H$14,0), 1)</f>
        <v>7.64563493785404E-2</v>
      </c>
      <c r="G283">
        <f>INDEX('MINGW_6&amp;DR69'!$L$3:$L$14, MATCH($B283,'MINGW_6&amp;DR69'!$H$3:$H$14,0), 1)</f>
        <v>1.3120357078219216</v>
      </c>
      <c r="H283">
        <f>INDEX('MINGW_6&amp;DR69'!$M$3:$M$14, MATCH($B283,'MINGW_6&amp;DR69'!$H$3:$H$14,0), 1)</f>
        <v>8.2353571513342487</v>
      </c>
      <c r="I283">
        <v>5070</v>
      </c>
    </row>
    <row r="284" spans="1:9">
      <c r="A284" s="1">
        <v>43949</v>
      </c>
      <c r="B284" s="6">
        <f t="shared" si="4"/>
        <v>4</v>
      </c>
      <c r="C284">
        <v>5359</v>
      </c>
      <c r="D284">
        <f>OROLEVEL5!G273/1000</f>
        <v>3449.1841999999997</v>
      </c>
      <c r="E284" s="7">
        <f>INDEX(OROevaprateIN!$D$2:$D$13, MATCH($B284,OROevaprateIN!$A$2:$A$13,0), 1)</f>
        <v>0.11896099300249248</v>
      </c>
      <c r="F284">
        <f>INDEX(DEM_D6_PWR!$K$3:$K$14, MATCH($B284,DEM_D6_PWR!$H$3:$H$14,0), 1)</f>
        <v>7.64563493785404E-2</v>
      </c>
      <c r="G284">
        <f>INDEX('MINGW_6&amp;DR69'!$L$3:$L$14, MATCH($B284,'MINGW_6&amp;DR69'!$H$3:$H$14,0), 1)</f>
        <v>1.3120357078219216</v>
      </c>
      <c r="H284">
        <f>INDEX('MINGW_6&amp;DR69'!$M$3:$M$14, MATCH($B284,'MINGW_6&amp;DR69'!$H$3:$H$14,0), 1)</f>
        <v>8.2353571513342487</v>
      </c>
      <c r="I284">
        <v>3747</v>
      </c>
    </row>
    <row r="285" spans="1:9">
      <c r="A285" s="1">
        <v>43950</v>
      </c>
      <c r="B285" s="6">
        <f t="shared" si="4"/>
        <v>4</v>
      </c>
      <c r="C285">
        <v>5548</v>
      </c>
      <c r="D285">
        <f>OROLEVEL5!G274/1000</f>
        <v>3459.0525999999995</v>
      </c>
      <c r="E285" s="7">
        <f>INDEX(OROevaprateIN!$D$2:$D$13, MATCH($B285,OROevaprateIN!$A$2:$A$13,0), 1)</f>
        <v>0.11896099300249248</v>
      </c>
      <c r="F285">
        <f>INDEX(DEM_D6_PWR!$K$3:$K$14, MATCH($B285,DEM_D6_PWR!$H$3:$H$14,0), 1)</f>
        <v>7.64563493785404E-2</v>
      </c>
      <c r="G285">
        <f>INDEX('MINGW_6&amp;DR69'!$L$3:$L$14, MATCH($B285,'MINGW_6&amp;DR69'!$H$3:$H$14,0), 1)</f>
        <v>1.3120357078219216</v>
      </c>
      <c r="H285">
        <f>INDEX('MINGW_6&amp;DR69'!$M$3:$M$14, MATCH($B285,'MINGW_6&amp;DR69'!$H$3:$H$14,0), 1)</f>
        <v>8.2353571513342487</v>
      </c>
      <c r="I285">
        <v>6830</v>
      </c>
    </row>
    <row r="286" spans="1:9">
      <c r="A286" s="1">
        <v>43951</v>
      </c>
      <c r="B286" s="6">
        <f t="shared" si="4"/>
        <v>4</v>
      </c>
      <c r="C286">
        <v>5250</v>
      </c>
      <c r="D286">
        <f>OROLEVEL5!G275/1000</f>
        <v>3468.9209999999998</v>
      </c>
      <c r="E286" s="7">
        <f>INDEX(OROevaprateIN!$D$2:$D$13, MATCH($B286,OROevaprateIN!$A$2:$A$13,0), 1)</f>
        <v>0.11896099300249248</v>
      </c>
      <c r="F286">
        <f>INDEX(DEM_D6_PWR!$K$3:$K$14, MATCH($B286,DEM_D6_PWR!$H$3:$H$14,0), 1)</f>
        <v>7.64563493785404E-2</v>
      </c>
      <c r="G286">
        <f>INDEX('MINGW_6&amp;DR69'!$L$3:$L$14, MATCH($B286,'MINGW_6&amp;DR69'!$H$3:$H$14,0), 1)</f>
        <v>1.3120357078219216</v>
      </c>
      <c r="H286">
        <f>INDEX('MINGW_6&amp;DR69'!$M$3:$M$14, MATCH($B286,'MINGW_6&amp;DR69'!$H$3:$H$14,0), 1)</f>
        <v>8.2353571513342487</v>
      </c>
      <c r="I286">
        <v>3518</v>
      </c>
    </row>
    <row r="287" spans="1:9">
      <c r="A287" s="1">
        <v>43952</v>
      </c>
      <c r="B287" s="6">
        <f t="shared" si="4"/>
        <v>5</v>
      </c>
      <c r="C287">
        <v>5302</v>
      </c>
      <c r="D287">
        <f>OROLEVEL5!G276/1000</f>
        <v>3478.7894999999999</v>
      </c>
      <c r="E287" s="7">
        <f>INDEX(OROevaprateIN!$D$2:$D$13, MATCH($B287,OROevaprateIN!$A$2:$A$13,0), 1)</f>
        <v>0.18020933371500028</v>
      </c>
      <c r="F287">
        <f>INDEX(DEM_D6_PWR!$K$3:$K$14, MATCH($B287,DEM_D6_PWR!$H$3:$H$14,0), 1)</f>
        <v>9.561443956033791E-2</v>
      </c>
      <c r="G287">
        <f>INDEX('MINGW_6&amp;DR69'!$L$3:$L$14, MATCH($B287,'MINGW_6&amp;DR69'!$H$3:$H$14,0), 1)</f>
        <v>1.6406297940079884</v>
      </c>
      <c r="H287">
        <f>INDEX('MINGW_6&amp;DR69'!$M$3:$M$14, MATCH($B287,'MINGW_6&amp;DR69'!$H$3:$H$14,0), 1)</f>
        <v>10.198732727683634</v>
      </c>
      <c r="I287">
        <v>4361</v>
      </c>
    </row>
    <row r="288" spans="1:9">
      <c r="A288" s="1">
        <v>43953</v>
      </c>
      <c r="B288" s="6">
        <f t="shared" si="4"/>
        <v>5</v>
      </c>
      <c r="C288">
        <v>3943</v>
      </c>
      <c r="D288">
        <f>OROLEVEL5!G277/1000</f>
        <v>3488.6579999999999</v>
      </c>
      <c r="E288" s="7">
        <f>INDEX(OROevaprateIN!$D$2:$D$13, MATCH($B288,OROevaprateIN!$A$2:$A$13,0), 1)</f>
        <v>0.18020933371500028</v>
      </c>
      <c r="F288">
        <f>INDEX(DEM_D6_PWR!$K$3:$K$14, MATCH($B288,DEM_D6_PWR!$H$3:$H$14,0), 1)</f>
        <v>9.561443956033791E-2</v>
      </c>
      <c r="G288">
        <f>INDEX('MINGW_6&amp;DR69'!$L$3:$L$14, MATCH($B288,'MINGW_6&amp;DR69'!$H$3:$H$14,0), 1)</f>
        <v>1.6406297940079884</v>
      </c>
      <c r="H288">
        <f>INDEX('MINGW_6&amp;DR69'!$M$3:$M$14, MATCH($B288,'MINGW_6&amp;DR69'!$H$3:$H$14,0), 1)</f>
        <v>10.198732727683634</v>
      </c>
      <c r="I288">
        <v>4668</v>
      </c>
    </row>
    <row r="289" spans="1:9">
      <c r="A289" s="1">
        <v>43954</v>
      </c>
      <c r="B289" s="6">
        <f t="shared" si="4"/>
        <v>5</v>
      </c>
      <c r="C289">
        <v>3858</v>
      </c>
      <c r="D289">
        <f>OROLEVEL5!G278/1000</f>
        <v>3498.5264999999999</v>
      </c>
      <c r="E289" s="7">
        <f>INDEX(OROevaprateIN!$D$2:$D$13, MATCH($B289,OROevaprateIN!$A$2:$A$13,0), 1)</f>
        <v>0.18020933371500028</v>
      </c>
      <c r="F289">
        <f>INDEX(DEM_D6_PWR!$K$3:$K$14, MATCH($B289,DEM_D6_PWR!$H$3:$H$14,0), 1)</f>
        <v>9.561443956033791E-2</v>
      </c>
      <c r="G289">
        <f>INDEX('MINGW_6&amp;DR69'!$L$3:$L$14, MATCH($B289,'MINGW_6&amp;DR69'!$H$3:$H$14,0), 1)</f>
        <v>1.6406297940079884</v>
      </c>
      <c r="H289">
        <f>INDEX('MINGW_6&amp;DR69'!$M$3:$M$14, MATCH($B289,'MINGW_6&amp;DR69'!$H$3:$H$14,0), 1)</f>
        <v>10.198732727683634</v>
      </c>
      <c r="I289">
        <v>5047</v>
      </c>
    </row>
    <row r="290" spans="1:9">
      <c r="A290" s="1">
        <v>43955</v>
      </c>
      <c r="B290" s="6">
        <f t="shared" si="4"/>
        <v>5</v>
      </c>
      <c r="C290">
        <v>4144</v>
      </c>
      <c r="D290">
        <f>OROLEVEL5!G279/1000</f>
        <v>3508.395</v>
      </c>
      <c r="E290" s="7">
        <f>INDEX(OROevaprateIN!$D$2:$D$13, MATCH($B290,OROevaprateIN!$A$2:$A$13,0), 1)</f>
        <v>0.18020933371500028</v>
      </c>
      <c r="F290">
        <f>INDEX(DEM_D6_PWR!$K$3:$K$14, MATCH($B290,DEM_D6_PWR!$H$3:$H$14,0), 1)</f>
        <v>9.561443956033791E-2</v>
      </c>
      <c r="G290">
        <f>INDEX('MINGW_6&amp;DR69'!$L$3:$L$14, MATCH($B290,'MINGW_6&amp;DR69'!$H$3:$H$14,0), 1)</f>
        <v>1.6406297940079884</v>
      </c>
      <c r="H290">
        <f>INDEX('MINGW_6&amp;DR69'!$M$3:$M$14, MATCH($B290,'MINGW_6&amp;DR69'!$H$3:$H$14,0), 1)</f>
        <v>10.198732727683634</v>
      </c>
      <c r="I290">
        <v>3369</v>
      </c>
    </row>
    <row r="291" spans="1:9">
      <c r="A291" s="1">
        <v>43956</v>
      </c>
      <c r="B291" s="6">
        <f t="shared" si="4"/>
        <v>5</v>
      </c>
      <c r="C291">
        <v>3627</v>
      </c>
      <c r="D291">
        <f>OROLEVEL5!G280/1000</f>
        <v>3518.2629999999999</v>
      </c>
      <c r="E291" s="7">
        <f>INDEX(OROevaprateIN!$D$2:$D$13, MATCH($B291,OROevaprateIN!$A$2:$A$13,0), 1)</f>
        <v>0.18020933371500028</v>
      </c>
      <c r="F291">
        <f>INDEX(DEM_D6_PWR!$K$3:$K$14, MATCH($B291,DEM_D6_PWR!$H$3:$H$14,0), 1)</f>
        <v>9.561443956033791E-2</v>
      </c>
      <c r="G291">
        <f>INDEX('MINGW_6&amp;DR69'!$L$3:$L$14, MATCH($B291,'MINGW_6&amp;DR69'!$H$3:$H$14,0), 1)</f>
        <v>1.6406297940079884</v>
      </c>
      <c r="H291">
        <f>INDEX('MINGW_6&amp;DR69'!$M$3:$M$14, MATCH($B291,'MINGW_6&amp;DR69'!$H$3:$H$14,0), 1)</f>
        <v>10.198732727683634</v>
      </c>
      <c r="I291">
        <v>3307</v>
      </c>
    </row>
    <row r="292" spans="1:9">
      <c r="A292" s="1">
        <v>43957</v>
      </c>
      <c r="B292" s="6">
        <f t="shared" si="4"/>
        <v>5</v>
      </c>
      <c r="C292">
        <v>3561</v>
      </c>
      <c r="D292">
        <f>OROLEVEL5!G281/1000</f>
        <v>3528.1320000000001</v>
      </c>
      <c r="E292" s="7">
        <f>INDEX(OROevaprateIN!$D$2:$D$13, MATCH($B292,OROevaprateIN!$A$2:$A$13,0), 1)</f>
        <v>0.18020933371500028</v>
      </c>
      <c r="F292">
        <f>INDEX(DEM_D6_PWR!$K$3:$K$14, MATCH($B292,DEM_D6_PWR!$H$3:$H$14,0), 1)</f>
        <v>9.561443956033791E-2</v>
      </c>
      <c r="G292">
        <f>INDEX('MINGW_6&amp;DR69'!$L$3:$L$14, MATCH($B292,'MINGW_6&amp;DR69'!$H$3:$H$14,0), 1)</f>
        <v>1.6406297940079884</v>
      </c>
      <c r="H292">
        <f>INDEX('MINGW_6&amp;DR69'!$M$3:$M$14, MATCH($B292,'MINGW_6&amp;DR69'!$H$3:$H$14,0), 1)</f>
        <v>10.198732727683634</v>
      </c>
      <c r="I292">
        <v>4222</v>
      </c>
    </row>
    <row r="293" spans="1:9">
      <c r="A293" s="1">
        <v>43958</v>
      </c>
      <c r="B293" s="6">
        <f t="shared" si="4"/>
        <v>5</v>
      </c>
      <c r="C293">
        <v>3217</v>
      </c>
      <c r="D293">
        <f>OROLEVEL5!G282/1000</f>
        <v>3538</v>
      </c>
      <c r="E293" s="7">
        <f>INDEX(OROevaprateIN!$D$2:$D$13, MATCH($B293,OROevaprateIN!$A$2:$A$13,0), 1)</f>
        <v>0.18020933371500028</v>
      </c>
      <c r="F293">
        <f>INDEX(DEM_D6_PWR!$K$3:$K$14, MATCH($B293,DEM_D6_PWR!$H$3:$H$14,0), 1)</f>
        <v>9.561443956033791E-2</v>
      </c>
      <c r="G293">
        <f>INDEX('MINGW_6&amp;DR69'!$L$3:$L$14, MATCH($B293,'MINGW_6&amp;DR69'!$H$3:$H$14,0), 1)</f>
        <v>1.6406297940079884</v>
      </c>
      <c r="H293">
        <f>INDEX('MINGW_6&amp;DR69'!$M$3:$M$14, MATCH($B293,'MINGW_6&amp;DR69'!$H$3:$H$14,0), 1)</f>
        <v>10.198732727683634</v>
      </c>
      <c r="I293">
        <v>5632</v>
      </c>
    </row>
    <row r="294" spans="1:9">
      <c r="A294" s="1">
        <v>43959</v>
      </c>
      <c r="B294" s="6">
        <f t="shared" si="4"/>
        <v>5</v>
      </c>
      <c r="C294">
        <v>3479</v>
      </c>
      <c r="D294">
        <f>OROLEVEL5!G283/1000</f>
        <v>3538</v>
      </c>
      <c r="E294" s="7">
        <f>INDEX(OROevaprateIN!$D$2:$D$13, MATCH($B294,OROevaprateIN!$A$2:$A$13,0), 1)</f>
        <v>0.18020933371500028</v>
      </c>
      <c r="F294">
        <f>INDEX(DEM_D6_PWR!$K$3:$K$14, MATCH($B294,DEM_D6_PWR!$H$3:$H$14,0), 1)</f>
        <v>9.561443956033791E-2</v>
      </c>
      <c r="G294">
        <f>INDEX('MINGW_6&amp;DR69'!$L$3:$L$14, MATCH($B294,'MINGW_6&amp;DR69'!$H$3:$H$14,0), 1)</f>
        <v>1.6406297940079884</v>
      </c>
      <c r="H294">
        <f>INDEX('MINGW_6&amp;DR69'!$M$3:$M$14, MATCH($B294,'MINGW_6&amp;DR69'!$H$3:$H$14,0), 1)</f>
        <v>10.198732727683634</v>
      </c>
      <c r="I294">
        <v>3794</v>
      </c>
    </row>
    <row r="295" spans="1:9">
      <c r="A295" s="1">
        <v>43960</v>
      </c>
      <c r="B295" s="6">
        <f t="shared" si="4"/>
        <v>5</v>
      </c>
      <c r="C295">
        <v>3071</v>
      </c>
      <c r="D295">
        <f>OROLEVEL5!G284/1000</f>
        <v>3538</v>
      </c>
      <c r="E295" s="7">
        <f>INDEX(OROevaprateIN!$D$2:$D$13, MATCH($B295,OROevaprateIN!$A$2:$A$13,0), 1)</f>
        <v>0.18020933371500028</v>
      </c>
      <c r="F295">
        <f>INDEX(DEM_D6_PWR!$K$3:$K$14, MATCH($B295,DEM_D6_PWR!$H$3:$H$14,0), 1)</f>
        <v>9.561443956033791E-2</v>
      </c>
      <c r="G295">
        <f>INDEX('MINGW_6&amp;DR69'!$L$3:$L$14, MATCH($B295,'MINGW_6&amp;DR69'!$H$3:$H$14,0), 1)</f>
        <v>1.6406297940079884</v>
      </c>
      <c r="H295">
        <f>INDEX('MINGW_6&amp;DR69'!$M$3:$M$14, MATCH($B295,'MINGW_6&amp;DR69'!$H$3:$H$14,0), 1)</f>
        <v>10.198732727683634</v>
      </c>
      <c r="I295">
        <v>3988</v>
      </c>
    </row>
    <row r="296" spans="1:9">
      <c r="A296" s="1">
        <v>43961</v>
      </c>
      <c r="B296" s="6">
        <f t="shared" si="4"/>
        <v>5</v>
      </c>
      <c r="C296">
        <v>2784</v>
      </c>
      <c r="D296">
        <f>OROLEVEL5!G285/1000</f>
        <v>3538</v>
      </c>
      <c r="E296" s="7">
        <f>INDEX(OROevaprateIN!$D$2:$D$13, MATCH($B296,OROevaprateIN!$A$2:$A$13,0), 1)</f>
        <v>0.18020933371500028</v>
      </c>
      <c r="F296">
        <f>INDEX(DEM_D6_PWR!$K$3:$K$14, MATCH($B296,DEM_D6_PWR!$H$3:$H$14,0), 1)</f>
        <v>9.561443956033791E-2</v>
      </c>
      <c r="G296">
        <f>INDEX('MINGW_6&amp;DR69'!$L$3:$L$14, MATCH($B296,'MINGW_6&amp;DR69'!$H$3:$H$14,0), 1)</f>
        <v>1.6406297940079884</v>
      </c>
      <c r="H296">
        <f>INDEX('MINGW_6&amp;DR69'!$M$3:$M$14, MATCH($B296,'MINGW_6&amp;DR69'!$H$3:$H$14,0), 1)</f>
        <v>10.198732727683634</v>
      </c>
      <c r="I296">
        <v>3292</v>
      </c>
    </row>
    <row r="297" spans="1:9">
      <c r="A297" s="1">
        <v>43962</v>
      </c>
      <c r="B297" s="6">
        <f t="shared" si="4"/>
        <v>5</v>
      </c>
      <c r="C297">
        <v>3175</v>
      </c>
      <c r="D297">
        <f>OROLEVEL5!G286/1000</f>
        <v>3538</v>
      </c>
      <c r="E297" s="7">
        <f>INDEX(OROevaprateIN!$D$2:$D$13, MATCH($B297,OROevaprateIN!$A$2:$A$13,0), 1)</f>
        <v>0.18020933371500028</v>
      </c>
      <c r="F297">
        <f>INDEX(DEM_D6_PWR!$K$3:$K$14, MATCH($B297,DEM_D6_PWR!$H$3:$H$14,0), 1)</f>
        <v>9.561443956033791E-2</v>
      </c>
      <c r="G297">
        <f>INDEX('MINGW_6&amp;DR69'!$L$3:$L$14, MATCH($B297,'MINGW_6&amp;DR69'!$H$3:$H$14,0), 1)</f>
        <v>1.6406297940079884</v>
      </c>
      <c r="H297">
        <f>INDEX('MINGW_6&amp;DR69'!$M$3:$M$14, MATCH($B297,'MINGW_6&amp;DR69'!$H$3:$H$14,0), 1)</f>
        <v>10.198732727683634</v>
      </c>
      <c r="I297">
        <v>4383</v>
      </c>
    </row>
    <row r="298" spans="1:9">
      <c r="A298" s="1">
        <v>43963</v>
      </c>
      <c r="B298" s="6">
        <f t="shared" si="4"/>
        <v>5</v>
      </c>
      <c r="C298">
        <v>3258</v>
      </c>
      <c r="D298">
        <f>OROLEVEL5!G287/1000</f>
        <v>3538</v>
      </c>
      <c r="E298" s="7">
        <f>INDEX(OROevaprateIN!$D$2:$D$13, MATCH($B298,OROevaprateIN!$A$2:$A$13,0), 1)</f>
        <v>0.18020933371500028</v>
      </c>
      <c r="F298">
        <f>INDEX(DEM_D6_PWR!$K$3:$K$14, MATCH($B298,DEM_D6_PWR!$H$3:$H$14,0), 1)</f>
        <v>9.561443956033791E-2</v>
      </c>
      <c r="G298">
        <f>INDEX('MINGW_6&amp;DR69'!$L$3:$L$14, MATCH($B298,'MINGW_6&amp;DR69'!$H$3:$H$14,0), 1)</f>
        <v>1.6406297940079884</v>
      </c>
      <c r="H298">
        <f>INDEX('MINGW_6&amp;DR69'!$M$3:$M$14, MATCH($B298,'MINGW_6&amp;DR69'!$H$3:$H$14,0), 1)</f>
        <v>10.198732727683634</v>
      </c>
      <c r="I298">
        <v>5608</v>
      </c>
    </row>
    <row r="299" spans="1:9">
      <c r="A299" s="1">
        <v>43964</v>
      </c>
      <c r="B299" s="6">
        <f t="shared" si="4"/>
        <v>5</v>
      </c>
      <c r="C299">
        <v>3629</v>
      </c>
      <c r="D299">
        <f>OROLEVEL5!G288/1000</f>
        <v>3538</v>
      </c>
      <c r="E299" s="7">
        <f>INDEX(OROevaprateIN!$D$2:$D$13, MATCH($B299,OROevaprateIN!$A$2:$A$13,0), 1)</f>
        <v>0.18020933371500028</v>
      </c>
      <c r="F299">
        <f>INDEX(DEM_D6_PWR!$K$3:$K$14, MATCH($B299,DEM_D6_PWR!$H$3:$H$14,0), 1)</f>
        <v>9.561443956033791E-2</v>
      </c>
      <c r="G299">
        <f>INDEX('MINGW_6&amp;DR69'!$L$3:$L$14, MATCH($B299,'MINGW_6&amp;DR69'!$H$3:$H$14,0), 1)</f>
        <v>1.6406297940079884</v>
      </c>
      <c r="H299">
        <f>INDEX('MINGW_6&amp;DR69'!$M$3:$M$14, MATCH($B299,'MINGW_6&amp;DR69'!$H$3:$H$14,0), 1)</f>
        <v>10.198732727683634</v>
      </c>
      <c r="I299">
        <v>4007</v>
      </c>
    </row>
    <row r="300" spans="1:9">
      <c r="A300" s="1">
        <v>43965</v>
      </c>
      <c r="B300" s="6">
        <f t="shared" si="4"/>
        <v>5</v>
      </c>
      <c r="C300">
        <v>3677</v>
      </c>
      <c r="D300">
        <f>OROLEVEL5!G289/1000</f>
        <v>3538</v>
      </c>
      <c r="E300" s="7">
        <f>INDEX(OROevaprateIN!$D$2:$D$13, MATCH($B300,OROevaprateIN!$A$2:$A$13,0), 1)</f>
        <v>0.18020933371500028</v>
      </c>
      <c r="F300">
        <f>INDEX(DEM_D6_PWR!$K$3:$K$14, MATCH($B300,DEM_D6_PWR!$H$3:$H$14,0), 1)</f>
        <v>9.561443956033791E-2</v>
      </c>
      <c r="G300">
        <f>INDEX('MINGW_6&amp;DR69'!$L$3:$L$14, MATCH($B300,'MINGW_6&amp;DR69'!$H$3:$H$14,0), 1)</f>
        <v>1.6406297940079884</v>
      </c>
      <c r="H300">
        <f>INDEX('MINGW_6&amp;DR69'!$M$3:$M$14, MATCH($B300,'MINGW_6&amp;DR69'!$H$3:$H$14,0), 1)</f>
        <v>10.198732727683634</v>
      </c>
      <c r="I300">
        <v>6482</v>
      </c>
    </row>
    <row r="301" spans="1:9">
      <c r="A301" s="1">
        <v>43966</v>
      </c>
      <c r="B301" s="6">
        <f t="shared" si="4"/>
        <v>5</v>
      </c>
      <c r="C301">
        <v>3184</v>
      </c>
      <c r="D301">
        <f>OROLEVEL5!G290/1000</f>
        <v>3538</v>
      </c>
      <c r="E301" s="7">
        <f>INDEX(OROevaprateIN!$D$2:$D$13, MATCH($B301,OROevaprateIN!$A$2:$A$13,0), 1)</f>
        <v>0.18020933371500028</v>
      </c>
      <c r="F301">
        <f>INDEX(DEM_D6_PWR!$K$3:$K$14, MATCH($B301,DEM_D6_PWR!$H$3:$H$14,0), 1)</f>
        <v>9.561443956033791E-2</v>
      </c>
      <c r="G301">
        <f>INDEX('MINGW_6&amp;DR69'!$L$3:$L$14, MATCH($B301,'MINGW_6&amp;DR69'!$H$3:$H$14,0), 1)</f>
        <v>1.6406297940079884</v>
      </c>
      <c r="H301">
        <f>INDEX('MINGW_6&amp;DR69'!$M$3:$M$14, MATCH($B301,'MINGW_6&amp;DR69'!$H$3:$H$14,0), 1)</f>
        <v>10.198732727683634</v>
      </c>
      <c r="I301">
        <v>2371</v>
      </c>
    </row>
    <row r="302" spans="1:9">
      <c r="A302" s="1">
        <v>43967</v>
      </c>
      <c r="B302" s="6">
        <f t="shared" si="4"/>
        <v>5</v>
      </c>
      <c r="C302">
        <v>2975</v>
      </c>
      <c r="D302">
        <f>OROLEVEL5!G291/1000</f>
        <v>3538</v>
      </c>
      <c r="E302" s="7">
        <f>INDEX(OROevaprateIN!$D$2:$D$13, MATCH($B302,OROevaprateIN!$A$2:$A$13,0), 1)</f>
        <v>0.18020933371500028</v>
      </c>
      <c r="F302">
        <f>INDEX(DEM_D6_PWR!$K$3:$K$14, MATCH($B302,DEM_D6_PWR!$H$3:$H$14,0), 1)</f>
        <v>9.561443956033791E-2</v>
      </c>
      <c r="G302">
        <f>INDEX('MINGW_6&amp;DR69'!$L$3:$L$14, MATCH($B302,'MINGW_6&amp;DR69'!$H$3:$H$14,0), 1)</f>
        <v>1.6406297940079884</v>
      </c>
      <c r="H302">
        <f>INDEX('MINGW_6&amp;DR69'!$M$3:$M$14, MATCH($B302,'MINGW_6&amp;DR69'!$H$3:$H$14,0), 1)</f>
        <v>10.198732727683634</v>
      </c>
      <c r="I302">
        <v>5984</v>
      </c>
    </row>
    <row r="303" spans="1:9">
      <c r="A303" s="1">
        <v>43968</v>
      </c>
      <c r="B303" s="6">
        <f t="shared" si="4"/>
        <v>5</v>
      </c>
      <c r="C303">
        <v>5783</v>
      </c>
      <c r="D303">
        <f>OROLEVEL5!G292/1000</f>
        <v>3538</v>
      </c>
      <c r="E303" s="7">
        <f>INDEX(OROevaprateIN!$D$2:$D$13, MATCH($B303,OROevaprateIN!$A$2:$A$13,0), 1)</f>
        <v>0.18020933371500028</v>
      </c>
      <c r="F303">
        <f>INDEX(DEM_D6_PWR!$K$3:$K$14, MATCH($B303,DEM_D6_PWR!$H$3:$H$14,0), 1)</f>
        <v>9.561443956033791E-2</v>
      </c>
      <c r="G303">
        <f>INDEX('MINGW_6&amp;DR69'!$L$3:$L$14, MATCH($B303,'MINGW_6&amp;DR69'!$H$3:$H$14,0), 1)</f>
        <v>1.6406297940079884</v>
      </c>
      <c r="H303">
        <f>INDEX('MINGW_6&amp;DR69'!$M$3:$M$14, MATCH($B303,'MINGW_6&amp;DR69'!$H$3:$H$14,0), 1)</f>
        <v>10.198732727683634</v>
      </c>
      <c r="I303">
        <v>7321</v>
      </c>
    </row>
    <row r="304" spans="1:9">
      <c r="A304" s="1">
        <v>43969</v>
      </c>
      <c r="B304" s="6">
        <f t="shared" si="4"/>
        <v>5</v>
      </c>
      <c r="C304">
        <v>7787</v>
      </c>
      <c r="D304">
        <f>OROLEVEL5!G293/1000</f>
        <v>3538</v>
      </c>
      <c r="E304" s="7">
        <f>INDEX(OROevaprateIN!$D$2:$D$13, MATCH($B304,OROevaprateIN!$A$2:$A$13,0), 1)</f>
        <v>0.18020933371500028</v>
      </c>
      <c r="F304">
        <f>INDEX(DEM_D6_PWR!$K$3:$K$14, MATCH($B304,DEM_D6_PWR!$H$3:$H$14,0), 1)</f>
        <v>9.561443956033791E-2</v>
      </c>
      <c r="G304">
        <f>INDEX('MINGW_6&amp;DR69'!$L$3:$L$14, MATCH($B304,'MINGW_6&amp;DR69'!$H$3:$H$14,0), 1)</f>
        <v>1.6406297940079884</v>
      </c>
      <c r="H304">
        <f>INDEX('MINGW_6&amp;DR69'!$M$3:$M$14, MATCH($B304,'MINGW_6&amp;DR69'!$H$3:$H$14,0), 1)</f>
        <v>10.198732727683634</v>
      </c>
      <c r="I304">
        <v>10240</v>
      </c>
    </row>
    <row r="305" spans="1:9">
      <c r="A305" s="1">
        <v>43970</v>
      </c>
      <c r="B305" s="6">
        <f t="shared" si="4"/>
        <v>5</v>
      </c>
      <c r="C305">
        <v>5672</v>
      </c>
      <c r="D305">
        <f>OROLEVEL5!G294/1000</f>
        <v>3538</v>
      </c>
      <c r="E305" s="7">
        <f>INDEX(OROevaprateIN!$D$2:$D$13, MATCH($B305,OROevaprateIN!$A$2:$A$13,0), 1)</f>
        <v>0.18020933371500028</v>
      </c>
      <c r="F305">
        <f>INDEX(DEM_D6_PWR!$K$3:$K$14, MATCH($B305,DEM_D6_PWR!$H$3:$H$14,0), 1)</f>
        <v>9.561443956033791E-2</v>
      </c>
      <c r="G305">
        <f>INDEX('MINGW_6&amp;DR69'!$L$3:$L$14, MATCH($B305,'MINGW_6&amp;DR69'!$H$3:$H$14,0), 1)</f>
        <v>1.6406297940079884</v>
      </c>
      <c r="H305">
        <f>INDEX('MINGW_6&amp;DR69'!$M$3:$M$14, MATCH($B305,'MINGW_6&amp;DR69'!$H$3:$H$14,0), 1)</f>
        <v>10.198732727683634</v>
      </c>
      <c r="I305">
        <v>8383</v>
      </c>
    </row>
    <row r="306" spans="1:9">
      <c r="A306" s="1">
        <v>43971</v>
      </c>
      <c r="B306" s="6">
        <f t="shared" si="4"/>
        <v>5</v>
      </c>
      <c r="C306">
        <v>5428</v>
      </c>
      <c r="D306">
        <f>OROLEVEL5!G295/1000</f>
        <v>3538</v>
      </c>
      <c r="E306" s="7">
        <f>INDEX(OROevaprateIN!$D$2:$D$13, MATCH($B306,OROevaprateIN!$A$2:$A$13,0), 1)</f>
        <v>0.18020933371500028</v>
      </c>
      <c r="F306">
        <f>INDEX(DEM_D6_PWR!$K$3:$K$14, MATCH($B306,DEM_D6_PWR!$H$3:$H$14,0), 1)</f>
        <v>9.561443956033791E-2</v>
      </c>
      <c r="G306">
        <f>INDEX('MINGW_6&amp;DR69'!$L$3:$L$14, MATCH($B306,'MINGW_6&amp;DR69'!$H$3:$H$14,0), 1)</f>
        <v>1.6406297940079884</v>
      </c>
      <c r="H306">
        <f>INDEX('MINGW_6&amp;DR69'!$M$3:$M$14, MATCH($B306,'MINGW_6&amp;DR69'!$H$3:$H$14,0), 1)</f>
        <v>10.198732727683634</v>
      </c>
      <c r="I306">
        <v>8568</v>
      </c>
    </row>
    <row r="307" spans="1:9">
      <c r="A307" s="1">
        <v>43972</v>
      </c>
      <c r="B307" s="6">
        <f t="shared" si="4"/>
        <v>5</v>
      </c>
      <c r="C307">
        <v>4145</v>
      </c>
      <c r="D307">
        <f>OROLEVEL5!G296/1000</f>
        <v>3538</v>
      </c>
      <c r="E307" s="7">
        <f>INDEX(OROevaprateIN!$D$2:$D$13, MATCH($B307,OROevaprateIN!$A$2:$A$13,0), 1)</f>
        <v>0.18020933371500028</v>
      </c>
      <c r="F307">
        <f>INDEX(DEM_D6_PWR!$K$3:$K$14, MATCH($B307,DEM_D6_PWR!$H$3:$H$14,0), 1)</f>
        <v>9.561443956033791E-2</v>
      </c>
      <c r="G307">
        <f>INDEX('MINGW_6&amp;DR69'!$L$3:$L$14, MATCH($B307,'MINGW_6&amp;DR69'!$H$3:$H$14,0), 1)</f>
        <v>1.6406297940079884</v>
      </c>
      <c r="H307">
        <f>INDEX('MINGW_6&amp;DR69'!$M$3:$M$14, MATCH($B307,'MINGW_6&amp;DR69'!$H$3:$H$14,0), 1)</f>
        <v>10.198732727683634</v>
      </c>
      <c r="I307">
        <v>4809</v>
      </c>
    </row>
    <row r="308" spans="1:9">
      <c r="A308" s="1">
        <v>43973</v>
      </c>
      <c r="B308" s="6">
        <f t="shared" si="4"/>
        <v>5</v>
      </c>
      <c r="C308">
        <v>4211</v>
      </c>
      <c r="D308">
        <f>OROLEVEL5!G297/1000</f>
        <v>3538</v>
      </c>
      <c r="E308" s="7">
        <f>INDEX(OROevaprateIN!$D$2:$D$13, MATCH($B308,OROevaprateIN!$A$2:$A$13,0), 1)</f>
        <v>0.18020933371500028</v>
      </c>
      <c r="F308">
        <f>INDEX(DEM_D6_PWR!$K$3:$K$14, MATCH($B308,DEM_D6_PWR!$H$3:$H$14,0), 1)</f>
        <v>9.561443956033791E-2</v>
      </c>
      <c r="G308">
        <f>INDEX('MINGW_6&amp;DR69'!$L$3:$L$14, MATCH($B308,'MINGW_6&amp;DR69'!$H$3:$H$14,0), 1)</f>
        <v>1.6406297940079884</v>
      </c>
      <c r="H308">
        <f>INDEX('MINGW_6&amp;DR69'!$M$3:$M$14, MATCH($B308,'MINGW_6&amp;DR69'!$H$3:$H$14,0), 1)</f>
        <v>10.198732727683634</v>
      </c>
      <c r="I308">
        <v>5924</v>
      </c>
    </row>
    <row r="309" spans="1:9">
      <c r="A309" s="1">
        <v>43974</v>
      </c>
      <c r="B309" s="6">
        <f t="shared" si="4"/>
        <v>5</v>
      </c>
      <c r="C309">
        <v>3093</v>
      </c>
      <c r="D309">
        <f>OROLEVEL5!G298/1000</f>
        <v>3538</v>
      </c>
      <c r="E309" s="7">
        <f>INDEX(OROevaprateIN!$D$2:$D$13, MATCH($B309,OROevaprateIN!$A$2:$A$13,0), 1)</f>
        <v>0.18020933371500028</v>
      </c>
      <c r="F309">
        <f>INDEX(DEM_D6_PWR!$K$3:$K$14, MATCH($B309,DEM_D6_PWR!$H$3:$H$14,0), 1)</f>
        <v>9.561443956033791E-2</v>
      </c>
      <c r="G309">
        <f>INDEX('MINGW_6&amp;DR69'!$L$3:$L$14, MATCH($B309,'MINGW_6&amp;DR69'!$H$3:$H$14,0), 1)</f>
        <v>1.6406297940079884</v>
      </c>
      <c r="H309">
        <f>INDEX('MINGW_6&amp;DR69'!$M$3:$M$14, MATCH($B309,'MINGW_6&amp;DR69'!$H$3:$H$14,0), 1)</f>
        <v>10.198732727683634</v>
      </c>
      <c r="I309">
        <v>3959</v>
      </c>
    </row>
    <row r="310" spans="1:9">
      <c r="A310" s="1">
        <v>43975</v>
      </c>
      <c r="B310" s="6">
        <f t="shared" si="4"/>
        <v>5</v>
      </c>
      <c r="C310">
        <v>2934</v>
      </c>
      <c r="D310">
        <f>OROLEVEL5!G299/1000</f>
        <v>3538</v>
      </c>
      <c r="E310" s="7">
        <f>INDEX(OROevaprateIN!$D$2:$D$13, MATCH($B310,OROevaprateIN!$A$2:$A$13,0), 1)</f>
        <v>0.18020933371500028</v>
      </c>
      <c r="F310">
        <f>INDEX(DEM_D6_PWR!$K$3:$K$14, MATCH($B310,DEM_D6_PWR!$H$3:$H$14,0), 1)</f>
        <v>9.561443956033791E-2</v>
      </c>
      <c r="G310">
        <f>INDEX('MINGW_6&amp;DR69'!$L$3:$L$14, MATCH($B310,'MINGW_6&amp;DR69'!$H$3:$H$14,0), 1)</f>
        <v>1.6406297940079884</v>
      </c>
      <c r="H310">
        <f>INDEX('MINGW_6&amp;DR69'!$M$3:$M$14, MATCH($B310,'MINGW_6&amp;DR69'!$H$3:$H$14,0), 1)</f>
        <v>10.198732727683634</v>
      </c>
      <c r="I310">
        <v>5577</v>
      </c>
    </row>
    <row r="311" spans="1:9">
      <c r="A311" s="1">
        <v>43976</v>
      </c>
      <c r="B311" s="6">
        <f t="shared" si="4"/>
        <v>5</v>
      </c>
      <c r="C311">
        <v>3235</v>
      </c>
      <c r="D311">
        <f>OROLEVEL5!G300/1000</f>
        <v>3538</v>
      </c>
      <c r="E311" s="7">
        <f>INDEX(OROevaprateIN!$D$2:$D$13, MATCH($B311,OROevaprateIN!$A$2:$A$13,0), 1)</f>
        <v>0.18020933371500028</v>
      </c>
      <c r="F311">
        <f>INDEX(DEM_D6_PWR!$K$3:$K$14, MATCH($B311,DEM_D6_PWR!$H$3:$H$14,0), 1)</f>
        <v>9.561443956033791E-2</v>
      </c>
      <c r="G311">
        <f>INDEX('MINGW_6&amp;DR69'!$L$3:$L$14, MATCH($B311,'MINGW_6&amp;DR69'!$H$3:$H$14,0), 1)</f>
        <v>1.6406297940079884</v>
      </c>
      <c r="H311">
        <f>INDEX('MINGW_6&amp;DR69'!$M$3:$M$14, MATCH($B311,'MINGW_6&amp;DR69'!$H$3:$H$14,0), 1)</f>
        <v>10.198732727683634</v>
      </c>
      <c r="I311">
        <v>5987</v>
      </c>
    </row>
    <row r="312" spans="1:9">
      <c r="A312" s="1">
        <v>43977</v>
      </c>
      <c r="B312" s="6">
        <f t="shared" si="4"/>
        <v>5</v>
      </c>
      <c r="C312">
        <v>3188</v>
      </c>
      <c r="D312">
        <f>OROLEVEL5!G301/1000</f>
        <v>3538</v>
      </c>
      <c r="E312" s="7">
        <f>INDEX(OROevaprateIN!$D$2:$D$13, MATCH($B312,OROevaprateIN!$A$2:$A$13,0), 1)</f>
        <v>0.18020933371500028</v>
      </c>
      <c r="F312">
        <f>INDEX(DEM_D6_PWR!$K$3:$K$14, MATCH($B312,DEM_D6_PWR!$H$3:$H$14,0), 1)</f>
        <v>9.561443956033791E-2</v>
      </c>
      <c r="G312">
        <f>INDEX('MINGW_6&amp;DR69'!$L$3:$L$14, MATCH($B312,'MINGW_6&amp;DR69'!$H$3:$H$14,0), 1)</f>
        <v>1.6406297940079884</v>
      </c>
      <c r="H312">
        <f>INDEX('MINGW_6&amp;DR69'!$M$3:$M$14, MATCH($B312,'MINGW_6&amp;DR69'!$H$3:$H$14,0), 1)</f>
        <v>10.198732727683634</v>
      </c>
      <c r="I312">
        <v>4644</v>
      </c>
    </row>
    <row r="313" spans="1:9">
      <c r="A313" s="1">
        <v>43978</v>
      </c>
      <c r="B313" s="6">
        <f t="shared" si="4"/>
        <v>5</v>
      </c>
      <c r="C313">
        <v>3055</v>
      </c>
      <c r="D313">
        <f>OROLEVEL5!G302/1000</f>
        <v>3538</v>
      </c>
      <c r="E313" s="7">
        <f>INDEX(OROevaprateIN!$D$2:$D$13, MATCH($B313,OROevaprateIN!$A$2:$A$13,0), 1)</f>
        <v>0.18020933371500028</v>
      </c>
      <c r="F313">
        <f>INDEX(DEM_D6_PWR!$K$3:$K$14, MATCH($B313,DEM_D6_PWR!$H$3:$H$14,0), 1)</f>
        <v>9.561443956033791E-2</v>
      </c>
      <c r="G313">
        <f>INDEX('MINGW_6&amp;DR69'!$L$3:$L$14, MATCH($B313,'MINGW_6&amp;DR69'!$H$3:$H$14,0), 1)</f>
        <v>1.6406297940079884</v>
      </c>
      <c r="H313">
        <f>INDEX('MINGW_6&amp;DR69'!$M$3:$M$14, MATCH($B313,'MINGW_6&amp;DR69'!$H$3:$H$14,0), 1)</f>
        <v>10.198732727683634</v>
      </c>
      <c r="I313">
        <v>3903</v>
      </c>
    </row>
    <row r="314" spans="1:9">
      <c r="A314" s="1">
        <v>43979</v>
      </c>
      <c r="B314" s="6">
        <f t="shared" si="4"/>
        <v>5</v>
      </c>
      <c r="C314">
        <v>2942</v>
      </c>
      <c r="D314">
        <f>OROLEVEL5!G303/1000</f>
        <v>3538</v>
      </c>
      <c r="E314" s="7">
        <f>INDEX(OROevaprateIN!$D$2:$D$13, MATCH($B314,OROevaprateIN!$A$2:$A$13,0), 1)</f>
        <v>0.18020933371500028</v>
      </c>
      <c r="F314">
        <f>INDEX(DEM_D6_PWR!$K$3:$K$14, MATCH($B314,DEM_D6_PWR!$H$3:$H$14,0), 1)</f>
        <v>9.561443956033791E-2</v>
      </c>
      <c r="G314">
        <f>INDEX('MINGW_6&amp;DR69'!$L$3:$L$14, MATCH($B314,'MINGW_6&amp;DR69'!$H$3:$H$14,0), 1)</f>
        <v>1.6406297940079884</v>
      </c>
      <c r="H314">
        <f>INDEX('MINGW_6&amp;DR69'!$M$3:$M$14, MATCH($B314,'MINGW_6&amp;DR69'!$H$3:$H$14,0), 1)</f>
        <v>10.198732727683634</v>
      </c>
      <c r="I314">
        <v>5200</v>
      </c>
    </row>
    <row r="315" spans="1:9">
      <c r="A315" s="1">
        <v>43980</v>
      </c>
      <c r="B315" s="6">
        <f t="shared" si="4"/>
        <v>5</v>
      </c>
      <c r="C315">
        <v>2353</v>
      </c>
      <c r="D315">
        <f>OROLEVEL5!G304/1000</f>
        <v>3538</v>
      </c>
      <c r="E315" s="7">
        <f>INDEX(OROevaprateIN!$D$2:$D$13, MATCH($B315,OROevaprateIN!$A$2:$A$13,0), 1)</f>
        <v>0.18020933371500028</v>
      </c>
      <c r="F315">
        <f>INDEX(DEM_D6_PWR!$K$3:$K$14, MATCH($B315,DEM_D6_PWR!$H$3:$H$14,0), 1)</f>
        <v>9.561443956033791E-2</v>
      </c>
      <c r="G315">
        <f>INDEX('MINGW_6&amp;DR69'!$L$3:$L$14, MATCH($B315,'MINGW_6&amp;DR69'!$H$3:$H$14,0), 1)</f>
        <v>1.6406297940079884</v>
      </c>
      <c r="H315">
        <f>INDEX('MINGW_6&amp;DR69'!$M$3:$M$14, MATCH($B315,'MINGW_6&amp;DR69'!$H$3:$H$14,0), 1)</f>
        <v>10.198732727683634</v>
      </c>
      <c r="I315">
        <v>5732</v>
      </c>
    </row>
    <row r="316" spans="1:9">
      <c r="A316" s="1">
        <v>43981</v>
      </c>
      <c r="B316" s="6">
        <f t="shared" si="4"/>
        <v>5</v>
      </c>
      <c r="C316">
        <v>2455</v>
      </c>
      <c r="D316">
        <f>OROLEVEL5!G305/1000</f>
        <v>3538</v>
      </c>
      <c r="E316" s="7">
        <f>INDEX(OROevaprateIN!$D$2:$D$13, MATCH($B316,OROevaprateIN!$A$2:$A$13,0), 1)</f>
        <v>0.18020933371500028</v>
      </c>
      <c r="F316">
        <f>INDEX(DEM_D6_PWR!$K$3:$K$14, MATCH($B316,DEM_D6_PWR!$H$3:$H$14,0), 1)</f>
        <v>9.561443956033791E-2</v>
      </c>
      <c r="G316">
        <f>INDEX('MINGW_6&amp;DR69'!$L$3:$L$14, MATCH($B316,'MINGW_6&amp;DR69'!$H$3:$H$14,0), 1)</f>
        <v>1.6406297940079884</v>
      </c>
      <c r="H316">
        <f>INDEX('MINGW_6&amp;DR69'!$M$3:$M$14, MATCH($B316,'MINGW_6&amp;DR69'!$H$3:$H$14,0), 1)</f>
        <v>10.198732727683634</v>
      </c>
      <c r="I316">
        <v>5358</v>
      </c>
    </row>
    <row r="317" spans="1:9">
      <c r="A317" s="1">
        <v>43982</v>
      </c>
      <c r="B317" s="6">
        <f t="shared" si="4"/>
        <v>5</v>
      </c>
      <c r="C317">
        <v>2312</v>
      </c>
      <c r="D317">
        <f>OROLEVEL5!G306/1000</f>
        <v>3538</v>
      </c>
      <c r="E317" s="7">
        <f>INDEX(OROevaprateIN!$D$2:$D$13, MATCH($B317,OROevaprateIN!$A$2:$A$13,0), 1)</f>
        <v>0.18020933371500028</v>
      </c>
      <c r="F317">
        <f>INDEX(DEM_D6_PWR!$K$3:$K$14, MATCH($B317,DEM_D6_PWR!$H$3:$H$14,0), 1)</f>
        <v>9.561443956033791E-2</v>
      </c>
      <c r="G317">
        <f>INDEX('MINGW_6&amp;DR69'!$L$3:$L$14, MATCH($B317,'MINGW_6&amp;DR69'!$H$3:$H$14,0), 1)</f>
        <v>1.6406297940079884</v>
      </c>
      <c r="H317">
        <f>INDEX('MINGW_6&amp;DR69'!$M$3:$M$14, MATCH($B317,'MINGW_6&amp;DR69'!$H$3:$H$14,0), 1)</f>
        <v>10.198732727683634</v>
      </c>
      <c r="I317">
        <v>3860</v>
      </c>
    </row>
    <row r="318" spans="1:9">
      <c r="A318" s="1">
        <v>43983</v>
      </c>
      <c r="B318" s="6">
        <f t="shared" si="4"/>
        <v>6</v>
      </c>
      <c r="C318">
        <v>2517</v>
      </c>
      <c r="D318">
        <f>OROLEVEL5!G307/1000</f>
        <v>3538</v>
      </c>
      <c r="E318" s="7">
        <f>INDEX(OROevaprateIN!$D$2:$D$13, MATCH($B318,OROevaprateIN!$A$2:$A$13,0), 1)</f>
        <v>0.24608865240786937</v>
      </c>
      <c r="F318">
        <f>INDEX(DEM_D6_PWR!$K$3:$K$14, MATCH($B318,DEM_D6_PWR!$H$3:$H$14,0), 1)</f>
        <v>0.11445634904361907</v>
      </c>
      <c r="G318">
        <f>INDEX('MINGW_6&amp;DR69'!$L$3:$L$14, MATCH($B318,'MINGW_6&amp;DR69'!$H$3:$H$14,0), 1)</f>
        <v>1.9638888904026577</v>
      </c>
      <c r="H318">
        <f>INDEX('MINGW_6&amp;DR69'!$M$3:$M$14, MATCH($B318,'MINGW_6&amp;DR69'!$H$3:$H$14,0), 1)</f>
        <v>12.164642830500528</v>
      </c>
      <c r="I318">
        <v>4568</v>
      </c>
    </row>
    <row r="319" spans="1:9">
      <c r="A319" s="1">
        <v>43984</v>
      </c>
      <c r="B319" s="6">
        <f t="shared" si="4"/>
        <v>6</v>
      </c>
      <c r="C319">
        <v>2456</v>
      </c>
      <c r="D319">
        <f>OROLEVEL5!G308/1000</f>
        <v>3538</v>
      </c>
      <c r="E319" s="7">
        <f>INDEX(OROevaprateIN!$D$2:$D$13, MATCH($B319,OROevaprateIN!$A$2:$A$13,0), 1)</f>
        <v>0.24608865240786937</v>
      </c>
      <c r="F319">
        <f>INDEX(DEM_D6_PWR!$K$3:$K$14, MATCH($B319,DEM_D6_PWR!$H$3:$H$14,0), 1)</f>
        <v>0.11445634904361907</v>
      </c>
      <c r="G319">
        <f>INDEX('MINGW_6&amp;DR69'!$L$3:$L$14, MATCH($B319,'MINGW_6&amp;DR69'!$H$3:$H$14,0), 1)</f>
        <v>1.9638888904026577</v>
      </c>
      <c r="H319">
        <f>INDEX('MINGW_6&amp;DR69'!$M$3:$M$14, MATCH($B319,'MINGW_6&amp;DR69'!$H$3:$H$14,0), 1)</f>
        <v>12.164642830500528</v>
      </c>
      <c r="I319">
        <v>3884</v>
      </c>
    </row>
    <row r="320" spans="1:9">
      <c r="A320" s="1">
        <v>43985</v>
      </c>
      <c r="B320" s="6">
        <f t="shared" si="4"/>
        <v>6</v>
      </c>
      <c r="C320">
        <v>2814</v>
      </c>
      <c r="D320">
        <f>OROLEVEL5!G309/1000</f>
        <v>3538</v>
      </c>
      <c r="E320" s="7">
        <f>INDEX(OROevaprateIN!$D$2:$D$13, MATCH($B320,OROevaprateIN!$A$2:$A$13,0), 1)</f>
        <v>0.24608865240786937</v>
      </c>
      <c r="F320">
        <f>INDEX(DEM_D6_PWR!$K$3:$K$14, MATCH($B320,DEM_D6_PWR!$H$3:$H$14,0), 1)</f>
        <v>0.11445634904361907</v>
      </c>
      <c r="G320">
        <f>INDEX('MINGW_6&amp;DR69'!$L$3:$L$14, MATCH($B320,'MINGW_6&amp;DR69'!$H$3:$H$14,0), 1)</f>
        <v>1.9638888904026577</v>
      </c>
      <c r="H320">
        <f>INDEX('MINGW_6&amp;DR69'!$M$3:$M$14, MATCH($B320,'MINGW_6&amp;DR69'!$H$3:$H$14,0), 1)</f>
        <v>12.164642830500528</v>
      </c>
      <c r="I320">
        <v>4249</v>
      </c>
    </row>
    <row r="321" spans="1:9">
      <c r="A321" s="1">
        <v>43986</v>
      </c>
      <c r="B321" s="6">
        <f t="shared" si="4"/>
        <v>6</v>
      </c>
      <c r="C321">
        <v>2700</v>
      </c>
      <c r="D321">
        <f>OROLEVEL5!G310/1000</f>
        <v>3538</v>
      </c>
      <c r="E321" s="7">
        <f>INDEX(OROevaprateIN!$D$2:$D$13, MATCH($B321,OROevaprateIN!$A$2:$A$13,0), 1)</f>
        <v>0.24608865240786937</v>
      </c>
      <c r="F321">
        <f>INDEX(DEM_D6_PWR!$K$3:$K$14, MATCH($B321,DEM_D6_PWR!$H$3:$H$14,0), 1)</f>
        <v>0.11445634904361907</v>
      </c>
      <c r="G321">
        <f>INDEX('MINGW_6&amp;DR69'!$L$3:$L$14, MATCH($B321,'MINGW_6&amp;DR69'!$H$3:$H$14,0), 1)</f>
        <v>1.9638888904026577</v>
      </c>
      <c r="H321">
        <f>INDEX('MINGW_6&amp;DR69'!$M$3:$M$14, MATCH($B321,'MINGW_6&amp;DR69'!$H$3:$H$14,0), 1)</f>
        <v>12.164642830500528</v>
      </c>
      <c r="I321">
        <v>5282</v>
      </c>
    </row>
    <row r="322" spans="1:9">
      <c r="A322" s="1">
        <v>43987</v>
      </c>
      <c r="B322" s="6">
        <f t="shared" si="4"/>
        <v>6</v>
      </c>
      <c r="C322">
        <v>2086</v>
      </c>
      <c r="D322">
        <f>OROLEVEL5!G311/1000</f>
        <v>3538</v>
      </c>
      <c r="E322" s="7">
        <f>INDEX(OROevaprateIN!$D$2:$D$13, MATCH($B322,OROevaprateIN!$A$2:$A$13,0), 1)</f>
        <v>0.24608865240786937</v>
      </c>
      <c r="F322">
        <f>INDEX(DEM_D6_PWR!$K$3:$K$14, MATCH($B322,DEM_D6_PWR!$H$3:$H$14,0), 1)</f>
        <v>0.11445634904361907</v>
      </c>
      <c r="G322">
        <f>INDEX('MINGW_6&amp;DR69'!$L$3:$L$14, MATCH($B322,'MINGW_6&amp;DR69'!$H$3:$H$14,0), 1)</f>
        <v>1.9638888904026577</v>
      </c>
      <c r="H322">
        <f>INDEX('MINGW_6&amp;DR69'!$M$3:$M$14, MATCH($B322,'MINGW_6&amp;DR69'!$H$3:$H$14,0), 1)</f>
        <v>12.164642830500528</v>
      </c>
      <c r="I322">
        <v>3654</v>
      </c>
    </row>
    <row r="323" spans="1:9">
      <c r="A323" s="1">
        <v>43988</v>
      </c>
      <c r="B323" s="6">
        <f t="shared" si="4"/>
        <v>6</v>
      </c>
      <c r="C323">
        <v>1884</v>
      </c>
      <c r="D323">
        <f>OROLEVEL5!G312/1000</f>
        <v>3538</v>
      </c>
      <c r="E323" s="7">
        <f>INDEX(OROevaprateIN!$D$2:$D$13, MATCH($B323,OROevaprateIN!$A$2:$A$13,0), 1)</f>
        <v>0.24608865240786937</v>
      </c>
      <c r="F323">
        <f>INDEX(DEM_D6_PWR!$K$3:$K$14, MATCH($B323,DEM_D6_PWR!$H$3:$H$14,0), 1)</f>
        <v>0.11445634904361907</v>
      </c>
      <c r="G323">
        <f>INDEX('MINGW_6&amp;DR69'!$L$3:$L$14, MATCH($B323,'MINGW_6&amp;DR69'!$H$3:$H$14,0), 1)</f>
        <v>1.9638888904026577</v>
      </c>
      <c r="H323">
        <f>INDEX('MINGW_6&amp;DR69'!$M$3:$M$14, MATCH($B323,'MINGW_6&amp;DR69'!$H$3:$H$14,0), 1)</f>
        <v>12.164642830500528</v>
      </c>
      <c r="I323">
        <v>2472</v>
      </c>
    </row>
    <row r="324" spans="1:9">
      <c r="A324" s="1">
        <v>43989</v>
      </c>
      <c r="B324" s="6">
        <f t="shared" si="4"/>
        <v>6</v>
      </c>
      <c r="C324">
        <v>1597</v>
      </c>
      <c r="D324">
        <f>OROLEVEL5!G313/1000</f>
        <v>3538</v>
      </c>
      <c r="E324" s="7">
        <f>INDEX(OROevaprateIN!$D$2:$D$13, MATCH($B324,OROevaprateIN!$A$2:$A$13,0), 1)</f>
        <v>0.24608865240786937</v>
      </c>
      <c r="F324">
        <f>INDEX(DEM_D6_PWR!$K$3:$K$14, MATCH($B324,DEM_D6_PWR!$H$3:$H$14,0), 1)</f>
        <v>0.11445634904361907</v>
      </c>
      <c r="G324">
        <f>INDEX('MINGW_6&amp;DR69'!$L$3:$L$14, MATCH($B324,'MINGW_6&amp;DR69'!$H$3:$H$14,0), 1)</f>
        <v>1.9638888904026577</v>
      </c>
      <c r="H324">
        <f>INDEX('MINGW_6&amp;DR69'!$M$3:$M$14, MATCH($B324,'MINGW_6&amp;DR69'!$H$3:$H$14,0), 1)</f>
        <v>12.164642830500528</v>
      </c>
      <c r="I324">
        <v>3099</v>
      </c>
    </row>
    <row r="325" spans="1:9">
      <c r="A325" s="1">
        <v>43990</v>
      </c>
      <c r="B325" s="6">
        <f t="shared" si="4"/>
        <v>6</v>
      </c>
      <c r="C325">
        <v>2487</v>
      </c>
      <c r="D325">
        <f>OROLEVEL5!G314/1000</f>
        <v>3538</v>
      </c>
      <c r="E325" s="7">
        <f>INDEX(OROevaprateIN!$D$2:$D$13, MATCH($B325,OROevaprateIN!$A$2:$A$13,0), 1)</f>
        <v>0.24608865240786937</v>
      </c>
      <c r="F325">
        <f>INDEX(DEM_D6_PWR!$K$3:$K$14, MATCH($B325,DEM_D6_PWR!$H$3:$H$14,0), 1)</f>
        <v>0.11445634904361907</v>
      </c>
      <c r="G325">
        <f>INDEX('MINGW_6&amp;DR69'!$L$3:$L$14, MATCH($B325,'MINGW_6&amp;DR69'!$H$3:$H$14,0), 1)</f>
        <v>1.9638888904026577</v>
      </c>
      <c r="H325">
        <f>INDEX('MINGW_6&amp;DR69'!$M$3:$M$14, MATCH($B325,'MINGW_6&amp;DR69'!$H$3:$H$14,0), 1)</f>
        <v>12.164642830500528</v>
      </c>
      <c r="I325">
        <v>2926</v>
      </c>
    </row>
    <row r="326" spans="1:9">
      <c r="A326" s="1">
        <v>43991</v>
      </c>
      <c r="B326" s="6">
        <f t="shared" si="4"/>
        <v>6</v>
      </c>
      <c r="C326">
        <v>2286</v>
      </c>
      <c r="D326">
        <f>OROLEVEL5!G315/1000</f>
        <v>3538</v>
      </c>
      <c r="E326" s="7">
        <f>INDEX(OROevaprateIN!$D$2:$D$13, MATCH($B326,OROevaprateIN!$A$2:$A$13,0), 1)</f>
        <v>0.24608865240786937</v>
      </c>
      <c r="F326">
        <f>INDEX(DEM_D6_PWR!$K$3:$K$14, MATCH($B326,DEM_D6_PWR!$H$3:$H$14,0), 1)</f>
        <v>0.11445634904361907</v>
      </c>
      <c r="G326">
        <f>INDEX('MINGW_6&amp;DR69'!$L$3:$L$14, MATCH($B326,'MINGW_6&amp;DR69'!$H$3:$H$14,0), 1)</f>
        <v>1.9638888904026577</v>
      </c>
      <c r="H326">
        <f>INDEX('MINGW_6&amp;DR69'!$M$3:$M$14, MATCH($B326,'MINGW_6&amp;DR69'!$H$3:$H$14,0), 1)</f>
        <v>12.164642830500528</v>
      </c>
      <c r="I326">
        <v>3990</v>
      </c>
    </row>
    <row r="327" spans="1:9">
      <c r="A327" s="1">
        <v>43992</v>
      </c>
      <c r="B327" s="6">
        <f t="shared" si="4"/>
        <v>6</v>
      </c>
      <c r="C327">
        <v>2178</v>
      </c>
      <c r="D327">
        <f>OROLEVEL5!G316/1000</f>
        <v>3538</v>
      </c>
      <c r="E327" s="7">
        <f>INDEX(OROevaprateIN!$D$2:$D$13, MATCH($B327,OROevaprateIN!$A$2:$A$13,0), 1)</f>
        <v>0.24608865240786937</v>
      </c>
      <c r="F327">
        <f>INDEX(DEM_D6_PWR!$K$3:$K$14, MATCH($B327,DEM_D6_PWR!$H$3:$H$14,0), 1)</f>
        <v>0.11445634904361907</v>
      </c>
      <c r="G327">
        <f>INDEX('MINGW_6&amp;DR69'!$L$3:$L$14, MATCH($B327,'MINGW_6&amp;DR69'!$H$3:$H$14,0), 1)</f>
        <v>1.9638888904026577</v>
      </c>
      <c r="H327">
        <f>INDEX('MINGW_6&amp;DR69'!$M$3:$M$14, MATCH($B327,'MINGW_6&amp;DR69'!$H$3:$H$14,0), 1)</f>
        <v>12.164642830500528</v>
      </c>
      <c r="I327">
        <v>3058</v>
      </c>
    </row>
    <row r="328" spans="1:9">
      <c r="A328" s="1">
        <v>43993</v>
      </c>
      <c r="B328" s="6">
        <f t="shared" si="4"/>
        <v>6</v>
      </c>
      <c r="C328">
        <v>2311</v>
      </c>
      <c r="D328">
        <f>OROLEVEL5!G317/1000</f>
        <v>3538</v>
      </c>
      <c r="E328" s="7">
        <f>INDEX(OROevaprateIN!$D$2:$D$13, MATCH($B328,OROevaprateIN!$A$2:$A$13,0), 1)</f>
        <v>0.24608865240786937</v>
      </c>
      <c r="F328">
        <f>INDEX(DEM_D6_PWR!$K$3:$K$14, MATCH($B328,DEM_D6_PWR!$H$3:$H$14,0), 1)</f>
        <v>0.11445634904361907</v>
      </c>
      <c r="G328">
        <f>INDEX('MINGW_6&amp;DR69'!$L$3:$L$14, MATCH($B328,'MINGW_6&amp;DR69'!$H$3:$H$14,0), 1)</f>
        <v>1.9638888904026577</v>
      </c>
      <c r="H328">
        <f>INDEX('MINGW_6&amp;DR69'!$M$3:$M$14, MATCH($B328,'MINGW_6&amp;DR69'!$H$3:$H$14,0), 1)</f>
        <v>12.164642830500528</v>
      </c>
      <c r="I328">
        <v>6701</v>
      </c>
    </row>
    <row r="329" spans="1:9">
      <c r="A329" s="1">
        <v>43994</v>
      </c>
      <c r="B329" s="6">
        <f t="shared" si="4"/>
        <v>6</v>
      </c>
      <c r="C329">
        <v>2911</v>
      </c>
      <c r="D329">
        <f>OROLEVEL5!G318/1000</f>
        <v>3538</v>
      </c>
      <c r="E329" s="7">
        <f>INDEX(OROevaprateIN!$D$2:$D$13, MATCH($B329,OROevaprateIN!$A$2:$A$13,0), 1)</f>
        <v>0.24608865240786937</v>
      </c>
      <c r="F329">
        <f>INDEX(DEM_D6_PWR!$K$3:$K$14, MATCH($B329,DEM_D6_PWR!$H$3:$H$14,0), 1)</f>
        <v>0.11445634904361907</v>
      </c>
      <c r="G329">
        <f>INDEX('MINGW_6&amp;DR69'!$L$3:$L$14, MATCH($B329,'MINGW_6&amp;DR69'!$H$3:$H$14,0), 1)</f>
        <v>1.9638888904026577</v>
      </c>
      <c r="H329">
        <f>INDEX('MINGW_6&amp;DR69'!$M$3:$M$14, MATCH($B329,'MINGW_6&amp;DR69'!$H$3:$H$14,0), 1)</f>
        <v>12.164642830500528</v>
      </c>
      <c r="I329">
        <v>2473</v>
      </c>
    </row>
    <row r="330" spans="1:9">
      <c r="A330" s="1">
        <v>43995</v>
      </c>
      <c r="B330" s="6">
        <f t="shared" si="4"/>
        <v>6</v>
      </c>
      <c r="C330">
        <v>1683</v>
      </c>
      <c r="D330">
        <f>OROLEVEL5!G319/1000</f>
        <v>3538</v>
      </c>
      <c r="E330" s="7">
        <f>INDEX(OROevaprateIN!$D$2:$D$13, MATCH($B330,OROevaprateIN!$A$2:$A$13,0), 1)</f>
        <v>0.24608865240786937</v>
      </c>
      <c r="F330">
        <f>INDEX(DEM_D6_PWR!$K$3:$K$14, MATCH($B330,DEM_D6_PWR!$H$3:$H$14,0), 1)</f>
        <v>0.11445634904361907</v>
      </c>
      <c r="G330">
        <f>INDEX('MINGW_6&amp;DR69'!$L$3:$L$14, MATCH($B330,'MINGW_6&amp;DR69'!$H$3:$H$14,0), 1)</f>
        <v>1.9638888904026577</v>
      </c>
      <c r="H330">
        <f>INDEX('MINGW_6&amp;DR69'!$M$3:$M$14, MATCH($B330,'MINGW_6&amp;DR69'!$H$3:$H$14,0), 1)</f>
        <v>12.164642830500528</v>
      </c>
      <c r="I330">
        <v>3231</v>
      </c>
    </row>
    <row r="331" spans="1:9">
      <c r="A331" s="1">
        <v>43996</v>
      </c>
      <c r="B331" s="6">
        <f t="shared" si="4"/>
        <v>6</v>
      </c>
      <c r="C331">
        <v>1784</v>
      </c>
      <c r="D331">
        <f>OROLEVEL5!G320/1000</f>
        <v>3538</v>
      </c>
      <c r="E331" s="7">
        <f>INDEX(OROevaprateIN!$D$2:$D$13, MATCH($B331,OROevaprateIN!$A$2:$A$13,0), 1)</f>
        <v>0.24608865240786937</v>
      </c>
      <c r="F331">
        <f>INDEX(DEM_D6_PWR!$K$3:$K$14, MATCH($B331,DEM_D6_PWR!$H$3:$H$14,0), 1)</f>
        <v>0.11445634904361907</v>
      </c>
      <c r="G331">
        <f>INDEX('MINGW_6&amp;DR69'!$L$3:$L$14, MATCH($B331,'MINGW_6&amp;DR69'!$H$3:$H$14,0), 1)</f>
        <v>1.9638888904026577</v>
      </c>
      <c r="H331">
        <f>INDEX('MINGW_6&amp;DR69'!$M$3:$M$14, MATCH($B331,'MINGW_6&amp;DR69'!$H$3:$H$14,0), 1)</f>
        <v>12.164642830500528</v>
      </c>
      <c r="I331">
        <v>3282</v>
      </c>
    </row>
    <row r="332" spans="1:9">
      <c r="A332" s="1">
        <v>43997</v>
      </c>
      <c r="B332" s="6">
        <f t="shared" si="4"/>
        <v>6</v>
      </c>
      <c r="C332">
        <v>1235</v>
      </c>
      <c r="D332">
        <f>OROLEVEL5!G321/1000</f>
        <v>3538</v>
      </c>
      <c r="E332" s="7">
        <f>INDEX(OROevaprateIN!$D$2:$D$13, MATCH($B332,OROevaprateIN!$A$2:$A$13,0), 1)</f>
        <v>0.24608865240786937</v>
      </c>
      <c r="F332">
        <f>INDEX(DEM_D6_PWR!$K$3:$K$14, MATCH($B332,DEM_D6_PWR!$H$3:$H$14,0), 1)</f>
        <v>0.11445634904361907</v>
      </c>
      <c r="G332">
        <f>INDEX('MINGW_6&amp;DR69'!$L$3:$L$14, MATCH($B332,'MINGW_6&amp;DR69'!$H$3:$H$14,0), 1)</f>
        <v>1.9638888904026577</v>
      </c>
      <c r="H332">
        <f>INDEX('MINGW_6&amp;DR69'!$M$3:$M$14, MATCH($B332,'MINGW_6&amp;DR69'!$H$3:$H$14,0), 1)</f>
        <v>12.164642830500528</v>
      </c>
      <c r="I332">
        <v>3523</v>
      </c>
    </row>
    <row r="333" spans="1:9">
      <c r="A333" s="1">
        <v>43998</v>
      </c>
      <c r="B333" s="6">
        <f t="shared" ref="B333:B396" si="5">MONTH(A333)</f>
        <v>6</v>
      </c>
      <c r="C333">
        <v>2043</v>
      </c>
      <c r="D333">
        <f>OROLEVEL5!G322/1000</f>
        <v>3538</v>
      </c>
      <c r="E333" s="7">
        <f>INDEX(OROevaprateIN!$D$2:$D$13, MATCH($B333,OROevaprateIN!$A$2:$A$13,0), 1)</f>
        <v>0.24608865240786937</v>
      </c>
      <c r="F333">
        <f>INDEX(DEM_D6_PWR!$K$3:$K$14, MATCH($B333,DEM_D6_PWR!$H$3:$H$14,0), 1)</f>
        <v>0.11445634904361907</v>
      </c>
      <c r="G333">
        <f>INDEX('MINGW_6&amp;DR69'!$L$3:$L$14, MATCH($B333,'MINGW_6&amp;DR69'!$H$3:$H$14,0), 1)</f>
        <v>1.9638888904026577</v>
      </c>
      <c r="H333">
        <f>INDEX('MINGW_6&amp;DR69'!$M$3:$M$14, MATCH($B333,'MINGW_6&amp;DR69'!$H$3:$H$14,0), 1)</f>
        <v>12.164642830500528</v>
      </c>
      <c r="I333">
        <v>2856</v>
      </c>
    </row>
    <row r="334" spans="1:9">
      <c r="A334" s="1">
        <v>43999</v>
      </c>
      <c r="B334" s="6">
        <f t="shared" si="5"/>
        <v>6</v>
      </c>
      <c r="C334">
        <v>2019</v>
      </c>
      <c r="D334">
        <f>OROLEVEL5!G323/1000</f>
        <v>3538</v>
      </c>
      <c r="E334" s="7">
        <f>INDEX(OROevaprateIN!$D$2:$D$13, MATCH($B334,OROevaprateIN!$A$2:$A$13,0), 1)</f>
        <v>0.24608865240786937</v>
      </c>
      <c r="F334">
        <f>INDEX(DEM_D6_PWR!$K$3:$K$14, MATCH($B334,DEM_D6_PWR!$H$3:$H$14,0), 1)</f>
        <v>0.11445634904361907</v>
      </c>
      <c r="G334">
        <f>INDEX('MINGW_6&amp;DR69'!$L$3:$L$14, MATCH($B334,'MINGW_6&amp;DR69'!$H$3:$H$14,0), 1)</f>
        <v>1.9638888904026577</v>
      </c>
      <c r="H334">
        <f>INDEX('MINGW_6&amp;DR69'!$M$3:$M$14, MATCH($B334,'MINGW_6&amp;DR69'!$H$3:$H$14,0), 1)</f>
        <v>12.164642830500528</v>
      </c>
      <c r="I334">
        <v>6564</v>
      </c>
    </row>
    <row r="335" spans="1:9">
      <c r="A335" s="1">
        <v>44000</v>
      </c>
      <c r="B335" s="6">
        <f t="shared" si="5"/>
        <v>6</v>
      </c>
      <c r="C335">
        <v>1646</v>
      </c>
      <c r="D335">
        <f>OROLEVEL5!G324/1000</f>
        <v>3538</v>
      </c>
      <c r="E335" s="7">
        <f>INDEX(OROevaprateIN!$D$2:$D$13, MATCH($B335,OROevaprateIN!$A$2:$A$13,0), 1)</f>
        <v>0.24608865240786937</v>
      </c>
      <c r="F335">
        <f>INDEX(DEM_D6_PWR!$K$3:$K$14, MATCH($B335,DEM_D6_PWR!$H$3:$H$14,0), 1)</f>
        <v>0.11445634904361907</v>
      </c>
      <c r="G335">
        <f>INDEX('MINGW_6&amp;DR69'!$L$3:$L$14, MATCH($B335,'MINGW_6&amp;DR69'!$H$3:$H$14,0), 1)</f>
        <v>1.9638888904026577</v>
      </c>
      <c r="H335">
        <f>INDEX('MINGW_6&amp;DR69'!$M$3:$M$14, MATCH($B335,'MINGW_6&amp;DR69'!$H$3:$H$14,0), 1)</f>
        <v>12.164642830500528</v>
      </c>
      <c r="I335">
        <v>2238</v>
      </c>
    </row>
    <row r="336" spans="1:9">
      <c r="A336" s="1">
        <v>44001</v>
      </c>
      <c r="B336" s="6">
        <f t="shared" si="5"/>
        <v>6</v>
      </c>
      <c r="C336">
        <v>1956</v>
      </c>
      <c r="D336">
        <f>OROLEVEL5!G325/1000</f>
        <v>3538</v>
      </c>
      <c r="E336" s="7">
        <f>INDEX(OROevaprateIN!$D$2:$D$13, MATCH($B336,OROevaprateIN!$A$2:$A$13,0), 1)</f>
        <v>0.24608865240786937</v>
      </c>
      <c r="F336">
        <f>INDEX(DEM_D6_PWR!$K$3:$K$14, MATCH($B336,DEM_D6_PWR!$H$3:$H$14,0), 1)</f>
        <v>0.11445634904361907</v>
      </c>
      <c r="G336">
        <f>INDEX('MINGW_6&amp;DR69'!$L$3:$L$14, MATCH($B336,'MINGW_6&amp;DR69'!$H$3:$H$14,0), 1)</f>
        <v>1.9638888904026577</v>
      </c>
      <c r="H336">
        <f>INDEX('MINGW_6&amp;DR69'!$M$3:$M$14, MATCH($B336,'MINGW_6&amp;DR69'!$H$3:$H$14,0), 1)</f>
        <v>12.164642830500528</v>
      </c>
      <c r="I336">
        <v>3254</v>
      </c>
    </row>
    <row r="337" spans="1:9">
      <c r="A337" s="1">
        <v>44002</v>
      </c>
      <c r="B337" s="6">
        <f t="shared" si="5"/>
        <v>6</v>
      </c>
      <c r="C337">
        <v>1535</v>
      </c>
      <c r="D337">
        <f>OROLEVEL5!G326/1000</f>
        <v>3538</v>
      </c>
      <c r="E337" s="7">
        <f>INDEX(OROevaprateIN!$D$2:$D$13, MATCH($B337,OROevaprateIN!$A$2:$A$13,0), 1)</f>
        <v>0.24608865240786937</v>
      </c>
      <c r="F337">
        <f>INDEX(DEM_D6_PWR!$K$3:$K$14, MATCH($B337,DEM_D6_PWR!$H$3:$H$14,0), 1)</f>
        <v>0.11445634904361907</v>
      </c>
      <c r="G337">
        <f>INDEX('MINGW_6&amp;DR69'!$L$3:$L$14, MATCH($B337,'MINGW_6&amp;DR69'!$H$3:$H$14,0), 1)</f>
        <v>1.9638888904026577</v>
      </c>
      <c r="H337">
        <f>INDEX('MINGW_6&amp;DR69'!$M$3:$M$14, MATCH($B337,'MINGW_6&amp;DR69'!$H$3:$H$14,0), 1)</f>
        <v>12.164642830500528</v>
      </c>
      <c r="I337">
        <v>4506</v>
      </c>
    </row>
    <row r="338" spans="1:9">
      <c r="A338" s="1">
        <v>44003</v>
      </c>
      <c r="B338" s="6">
        <f t="shared" si="5"/>
        <v>6</v>
      </c>
      <c r="C338">
        <v>1279</v>
      </c>
      <c r="D338">
        <f>OROLEVEL5!G327/1000</f>
        <v>3538</v>
      </c>
      <c r="E338" s="7">
        <f>INDEX(OROevaprateIN!$D$2:$D$13, MATCH($B338,OROevaprateIN!$A$2:$A$13,0), 1)</f>
        <v>0.24608865240786937</v>
      </c>
      <c r="F338">
        <f>INDEX(DEM_D6_PWR!$K$3:$K$14, MATCH($B338,DEM_D6_PWR!$H$3:$H$14,0), 1)</f>
        <v>0.11445634904361907</v>
      </c>
      <c r="G338">
        <f>INDEX('MINGW_6&amp;DR69'!$L$3:$L$14, MATCH($B338,'MINGW_6&amp;DR69'!$H$3:$H$14,0), 1)</f>
        <v>1.9638888904026577</v>
      </c>
      <c r="H338">
        <f>INDEX('MINGW_6&amp;DR69'!$M$3:$M$14, MATCH($B338,'MINGW_6&amp;DR69'!$H$3:$H$14,0), 1)</f>
        <v>12.164642830500528</v>
      </c>
      <c r="I338">
        <v>2913</v>
      </c>
    </row>
    <row r="339" spans="1:9">
      <c r="A339" s="1">
        <v>44004</v>
      </c>
      <c r="B339" s="6">
        <f t="shared" si="5"/>
        <v>6</v>
      </c>
      <c r="C339">
        <v>1852</v>
      </c>
      <c r="D339">
        <f>OROLEVEL5!G328/1000</f>
        <v>3538</v>
      </c>
      <c r="E339" s="7">
        <f>INDEX(OROevaprateIN!$D$2:$D$13, MATCH($B339,OROevaprateIN!$A$2:$A$13,0), 1)</f>
        <v>0.24608865240786937</v>
      </c>
      <c r="F339">
        <f>INDEX(DEM_D6_PWR!$K$3:$K$14, MATCH($B339,DEM_D6_PWR!$H$3:$H$14,0), 1)</f>
        <v>0.11445634904361907</v>
      </c>
      <c r="G339">
        <f>INDEX('MINGW_6&amp;DR69'!$L$3:$L$14, MATCH($B339,'MINGW_6&amp;DR69'!$H$3:$H$14,0), 1)</f>
        <v>1.9638888904026577</v>
      </c>
      <c r="H339">
        <f>INDEX('MINGW_6&amp;DR69'!$M$3:$M$14, MATCH($B339,'MINGW_6&amp;DR69'!$H$3:$H$14,0), 1)</f>
        <v>12.164642830500528</v>
      </c>
      <c r="I339">
        <v>3560</v>
      </c>
    </row>
    <row r="340" spans="1:9">
      <c r="A340" s="1">
        <v>44005</v>
      </c>
      <c r="B340" s="6">
        <f t="shared" si="5"/>
        <v>6</v>
      </c>
      <c r="C340">
        <v>1617</v>
      </c>
      <c r="D340">
        <f>OROLEVEL5!G329/1000</f>
        <v>3538</v>
      </c>
      <c r="E340" s="7">
        <f>INDEX(OROevaprateIN!$D$2:$D$13, MATCH($B340,OROevaprateIN!$A$2:$A$13,0), 1)</f>
        <v>0.24608865240786937</v>
      </c>
      <c r="F340">
        <f>INDEX(DEM_D6_PWR!$K$3:$K$14, MATCH($B340,DEM_D6_PWR!$H$3:$H$14,0), 1)</f>
        <v>0.11445634904361907</v>
      </c>
      <c r="G340">
        <f>INDEX('MINGW_6&amp;DR69'!$L$3:$L$14, MATCH($B340,'MINGW_6&amp;DR69'!$H$3:$H$14,0), 1)</f>
        <v>1.9638888904026577</v>
      </c>
      <c r="H340">
        <f>INDEX('MINGW_6&amp;DR69'!$M$3:$M$14, MATCH($B340,'MINGW_6&amp;DR69'!$H$3:$H$14,0), 1)</f>
        <v>12.164642830500528</v>
      </c>
      <c r="I340">
        <v>4171</v>
      </c>
    </row>
    <row r="341" spans="1:9">
      <c r="A341" s="1">
        <v>44006</v>
      </c>
      <c r="B341" s="6">
        <f t="shared" si="5"/>
        <v>6</v>
      </c>
      <c r="C341">
        <v>1955</v>
      </c>
      <c r="D341">
        <f>OROLEVEL5!G330/1000</f>
        <v>3538</v>
      </c>
      <c r="E341" s="7">
        <f>INDEX(OROevaprateIN!$D$2:$D$13, MATCH($B341,OROevaprateIN!$A$2:$A$13,0), 1)</f>
        <v>0.24608865240786937</v>
      </c>
      <c r="F341">
        <f>INDEX(DEM_D6_PWR!$K$3:$K$14, MATCH($B341,DEM_D6_PWR!$H$3:$H$14,0), 1)</f>
        <v>0.11445634904361907</v>
      </c>
      <c r="G341">
        <f>INDEX('MINGW_6&amp;DR69'!$L$3:$L$14, MATCH($B341,'MINGW_6&amp;DR69'!$H$3:$H$14,0), 1)</f>
        <v>1.9638888904026577</v>
      </c>
      <c r="H341">
        <f>INDEX('MINGW_6&amp;DR69'!$M$3:$M$14, MATCH($B341,'MINGW_6&amp;DR69'!$H$3:$H$14,0), 1)</f>
        <v>12.164642830500528</v>
      </c>
      <c r="I341">
        <v>3615</v>
      </c>
    </row>
    <row r="342" spans="1:9">
      <c r="A342" s="1">
        <v>44007</v>
      </c>
      <c r="B342" s="6">
        <f t="shared" si="5"/>
        <v>6</v>
      </c>
      <c r="C342">
        <v>2481</v>
      </c>
      <c r="D342">
        <f>OROLEVEL5!G331/1000</f>
        <v>3538</v>
      </c>
      <c r="E342" s="7">
        <f>INDEX(OROevaprateIN!$D$2:$D$13, MATCH($B342,OROevaprateIN!$A$2:$A$13,0), 1)</f>
        <v>0.24608865240786937</v>
      </c>
      <c r="F342">
        <f>INDEX(DEM_D6_PWR!$K$3:$K$14, MATCH($B342,DEM_D6_PWR!$H$3:$H$14,0), 1)</f>
        <v>0.11445634904361907</v>
      </c>
      <c r="G342">
        <f>INDEX('MINGW_6&amp;DR69'!$L$3:$L$14, MATCH($B342,'MINGW_6&amp;DR69'!$H$3:$H$14,0), 1)</f>
        <v>1.9638888904026577</v>
      </c>
      <c r="H342">
        <f>INDEX('MINGW_6&amp;DR69'!$M$3:$M$14, MATCH($B342,'MINGW_6&amp;DR69'!$H$3:$H$14,0), 1)</f>
        <v>12.164642830500528</v>
      </c>
      <c r="I342">
        <v>3595</v>
      </c>
    </row>
    <row r="343" spans="1:9">
      <c r="A343" s="1">
        <v>44008</v>
      </c>
      <c r="B343" s="6">
        <f t="shared" si="5"/>
        <v>6</v>
      </c>
      <c r="C343">
        <v>2433</v>
      </c>
      <c r="D343">
        <f>OROLEVEL5!G332/1000</f>
        <v>3538</v>
      </c>
      <c r="E343" s="7">
        <f>INDEX(OROevaprateIN!$D$2:$D$13, MATCH($B343,OROevaprateIN!$A$2:$A$13,0), 1)</f>
        <v>0.24608865240786937</v>
      </c>
      <c r="F343">
        <f>INDEX(DEM_D6_PWR!$K$3:$K$14, MATCH($B343,DEM_D6_PWR!$H$3:$H$14,0), 1)</f>
        <v>0.11445634904361907</v>
      </c>
      <c r="G343">
        <f>INDEX('MINGW_6&amp;DR69'!$L$3:$L$14, MATCH($B343,'MINGW_6&amp;DR69'!$H$3:$H$14,0), 1)</f>
        <v>1.9638888904026577</v>
      </c>
      <c r="H343">
        <f>INDEX('MINGW_6&amp;DR69'!$M$3:$M$14, MATCH($B343,'MINGW_6&amp;DR69'!$H$3:$H$14,0), 1)</f>
        <v>12.164642830500528</v>
      </c>
      <c r="I343">
        <v>3375</v>
      </c>
    </row>
    <row r="344" spans="1:9">
      <c r="A344" s="1">
        <v>44009</v>
      </c>
      <c r="B344" s="6">
        <f t="shared" si="5"/>
        <v>6</v>
      </c>
      <c r="C344">
        <v>1844</v>
      </c>
      <c r="D344">
        <f>OROLEVEL5!G333/1000</f>
        <v>3538</v>
      </c>
      <c r="E344" s="7">
        <f>INDEX(OROevaprateIN!$D$2:$D$13, MATCH($B344,OROevaprateIN!$A$2:$A$13,0), 1)</f>
        <v>0.24608865240786937</v>
      </c>
      <c r="F344">
        <f>INDEX(DEM_D6_PWR!$K$3:$K$14, MATCH($B344,DEM_D6_PWR!$H$3:$H$14,0), 1)</f>
        <v>0.11445634904361907</v>
      </c>
      <c r="G344">
        <f>INDEX('MINGW_6&amp;DR69'!$L$3:$L$14, MATCH($B344,'MINGW_6&amp;DR69'!$H$3:$H$14,0), 1)</f>
        <v>1.9638888904026577</v>
      </c>
      <c r="H344">
        <f>INDEX('MINGW_6&amp;DR69'!$M$3:$M$14, MATCH($B344,'MINGW_6&amp;DR69'!$H$3:$H$14,0), 1)</f>
        <v>12.164642830500528</v>
      </c>
      <c r="I344">
        <v>2769</v>
      </c>
    </row>
    <row r="345" spans="1:9">
      <c r="A345" s="1">
        <v>44010</v>
      </c>
      <c r="B345" s="6">
        <f t="shared" si="5"/>
        <v>6</v>
      </c>
      <c r="C345">
        <v>1625</v>
      </c>
      <c r="D345">
        <f>OROLEVEL5!G334/1000</f>
        <v>3538</v>
      </c>
      <c r="E345" s="7">
        <f>INDEX(OROevaprateIN!$D$2:$D$13, MATCH($B345,OROevaprateIN!$A$2:$A$13,0), 1)</f>
        <v>0.24608865240786937</v>
      </c>
      <c r="F345">
        <f>INDEX(DEM_D6_PWR!$K$3:$K$14, MATCH($B345,DEM_D6_PWR!$H$3:$H$14,0), 1)</f>
        <v>0.11445634904361907</v>
      </c>
      <c r="G345">
        <f>INDEX('MINGW_6&amp;DR69'!$L$3:$L$14, MATCH($B345,'MINGW_6&amp;DR69'!$H$3:$H$14,0), 1)</f>
        <v>1.9638888904026577</v>
      </c>
      <c r="H345">
        <f>INDEX('MINGW_6&amp;DR69'!$M$3:$M$14, MATCH($B345,'MINGW_6&amp;DR69'!$H$3:$H$14,0), 1)</f>
        <v>12.164642830500528</v>
      </c>
      <c r="I345">
        <v>1564</v>
      </c>
    </row>
    <row r="346" spans="1:9">
      <c r="A346" s="1">
        <v>44011</v>
      </c>
      <c r="B346" s="6">
        <f t="shared" si="5"/>
        <v>6</v>
      </c>
      <c r="C346">
        <v>2242</v>
      </c>
      <c r="D346">
        <f>OROLEVEL5!G335/1000</f>
        <v>3538</v>
      </c>
      <c r="E346" s="7">
        <f>INDEX(OROevaprateIN!$D$2:$D$13, MATCH($B346,OROevaprateIN!$A$2:$A$13,0), 1)</f>
        <v>0.24608865240786937</v>
      </c>
      <c r="F346">
        <f>INDEX(DEM_D6_PWR!$K$3:$K$14, MATCH($B346,DEM_D6_PWR!$H$3:$H$14,0), 1)</f>
        <v>0.11445634904361907</v>
      </c>
      <c r="G346">
        <f>INDEX('MINGW_6&amp;DR69'!$L$3:$L$14, MATCH($B346,'MINGW_6&amp;DR69'!$H$3:$H$14,0), 1)</f>
        <v>1.9638888904026577</v>
      </c>
      <c r="H346">
        <f>INDEX('MINGW_6&amp;DR69'!$M$3:$M$14, MATCH($B346,'MINGW_6&amp;DR69'!$H$3:$H$14,0), 1)</f>
        <v>12.164642830500528</v>
      </c>
      <c r="I346">
        <v>3764</v>
      </c>
    </row>
    <row r="347" spans="1:9">
      <c r="A347" s="1">
        <v>44012</v>
      </c>
      <c r="B347" s="6">
        <f t="shared" si="5"/>
        <v>6</v>
      </c>
      <c r="C347">
        <v>1690</v>
      </c>
      <c r="D347">
        <f>OROLEVEL5!G336/1000</f>
        <v>3538</v>
      </c>
      <c r="E347" s="7">
        <f>INDEX(OROevaprateIN!$D$2:$D$13, MATCH($B347,OROevaprateIN!$A$2:$A$13,0), 1)</f>
        <v>0.24608865240786937</v>
      </c>
      <c r="F347">
        <f>INDEX(DEM_D6_PWR!$K$3:$K$14, MATCH($B347,DEM_D6_PWR!$H$3:$H$14,0), 1)</f>
        <v>0.11445634904361907</v>
      </c>
      <c r="G347">
        <f>INDEX('MINGW_6&amp;DR69'!$L$3:$L$14, MATCH($B347,'MINGW_6&amp;DR69'!$H$3:$H$14,0), 1)</f>
        <v>1.9638888904026577</v>
      </c>
      <c r="H347">
        <f>INDEX('MINGW_6&amp;DR69'!$M$3:$M$14, MATCH($B347,'MINGW_6&amp;DR69'!$H$3:$H$14,0), 1)</f>
        <v>12.164642830500528</v>
      </c>
      <c r="I347">
        <v>2489</v>
      </c>
    </row>
    <row r="348" spans="1:9">
      <c r="A348" s="1">
        <v>44013</v>
      </c>
      <c r="B348" s="6">
        <f t="shared" si="5"/>
        <v>7</v>
      </c>
      <c r="C348">
        <v>2100</v>
      </c>
      <c r="D348">
        <f>OROLEVEL5!G337/1000</f>
        <v>3538</v>
      </c>
      <c r="E348" s="7">
        <f>INDEX(OROevaprateIN!$D$2:$D$13, MATCH($B348,OROevaprateIN!$A$2:$A$13,0), 1)</f>
        <v>0.29565888786446826</v>
      </c>
      <c r="F348">
        <f>INDEX(DEM_D6_PWR!$K$3:$K$14, MATCH($B348,DEM_D6_PWR!$H$3:$H$14,0), 1)</f>
        <v>0.11086405513839605</v>
      </c>
      <c r="G348">
        <f>INDEX('MINGW_6&amp;DR69'!$L$3:$L$14, MATCH($B348,'MINGW_6&amp;DR69'!$H$3:$H$14,0), 1)</f>
        <v>1.9022004659274756</v>
      </c>
      <c r="H348">
        <f>INDEX('MINGW_6&amp;DR69'!$M$3:$M$14, MATCH($B348,'MINGW_6&amp;DR69'!$H$3:$H$14,0), 1)</f>
        <v>11.765898439375119</v>
      </c>
      <c r="I348">
        <v>3206</v>
      </c>
    </row>
    <row r="349" spans="1:9">
      <c r="A349" s="1">
        <v>44014</v>
      </c>
      <c r="B349" s="6">
        <f t="shared" si="5"/>
        <v>7</v>
      </c>
      <c r="C349">
        <v>1996</v>
      </c>
      <c r="D349">
        <f>OROLEVEL5!G338/1000</f>
        <v>3538</v>
      </c>
      <c r="E349" s="7">
        <f>INDEX(OROevaprateIN!$D$2:$D$13, MATCH($B349,OROevaprateIN!$A$2:$A$13,0), 1)</f>
        <v>0.29565888786446826</v>
      </c>
      <c r="F349">
        <f>INDEX(DEM_D6_PWR!$K$3:$K$14, MATCH($B349,DEM_D6_PWR!$H$3:$H$14,0), 1)</f>
        <v>0.11086405513839605</v>
      </c>
      <c r="G349">
        <f>INDEX('MINGW_6&amp;DR69'!$L$3:$L$14, MATCH($B349,'MINGW_6&amp;DR69'!$H$3:$H$14,0), 1)</f>
        <v>1.9022004659274756</v>
      </c>
      <c r="H349">
        <f>INDEX('MINGW_6&amp;DR69'!$M$3:$M$14, MATCH($B349,'MINGW_6&amp;DR69'!$H$3:$H$14,0), 1)</f>
        <v>11.765898439375119</v>
      </c>
      <c r="I349">
        <v>3321</v>
      </c>
    </row>
    <row r="350" spans="1:9">
      <c r="A350" s="1">
        <v>44015</v>
      </c>
      <c r="B350" s="6">
        <f t="shared" si="5"/>
        <v>7</v>
      </c>
      <c r="C350">
        <v>1774</v>
      </c>
      <c r="D350">
        <f>OROLEVEL5!G339/1000</f>
        <v>3538</v>
      </c>
      <c r="E350" s="7">
        <f>INDEX(OROevaprateIN!$D$2:$D$13, MATCH($B350,OROevaprateIN!$A$2:$A$13,0), 1)</f>
        <v>0.29565888786446826</v>
      </c>
      <c r="F350">
        <f>INDEX(DEM_D6_PWR!$K$3:$K$14, MATCH($B350,DEM_D6_PWR!$H$3:$H$14,0), 1)</f>
        <v>0.11086405513839605</v>
      </c>
      <c r="G350">
        <f>INDEX('MINGW_6&amp;DR69'!$L$3:$L$14, MATCH($B350,'MINGW_6&amp;DR69'!$H$3:$H$14,0), 1)</f>
        <v>1.9022004659274756</v>
      </c>
      <c r="H350">
        <f>INDEX('MINGW_6&amp;DR69'!$M$3:$M$14, MATCH($B350,'MINGW_6&amp;DR69'!$H$3:$H$14,0), 1)</f>
        <v>11.765898439375119</v>
      </c>
      <c r="I350">
        <v>2430</v>
      </c>
    </row>
    <row r="351" spans="1:9">
      <c r="A351" s="1">
        <v>44016</v>
      </c>
      <c r="B351" s="6">
        <f t="shared" si="5"/>
        <v>7</v>
      </c>
      <c r="C351">
        <v>1940</v>
      </c>
      <c r="D351">
        <f>OROLEVEL5!G340/1000</f>
        <v>3538</v>
      </c>
      <c r="E351" s="7">
        <f>INDEX(OROevaprateIN!$D$2:$D$13, MATCH($B351,OROevaprateIN!$A$2:$A$13,0), 1)</f>
        <v>0.29565888786446826</v>
      </c>
      <c r="F351">
        <f>INDEX(DEM_D6_PWR!$K$3:$K$14, MATCH($B351,DEM_D6_PWR!$H$3:$H$14,0), 1)</f>
        <v>0.11086405513839605</v>
      </c>
      <c r="G351">
        <f>INDEX('MINGW_6&amp;DR69'!$L$3:$L$14, MATCH($B351,'MINGW_6&amp;DR69'!$H$3:$H$14,0), 1)</f>
        <v>1.9022004659274756</v>
      </c>
      <c r="H351">
        <f>INDEX('MINGW_6&amp;DR69'!$M$3:$M$14, MATCH($B351,'MINGW_6&amp;DR69'!$H$3:$H$14,0), 1)</f>
        <v>11.765898439375119</v>
      </c>
      <c r="I351">
        <v>2667</v>
      </c>
    </row>
    <row r="352" spans="1:9">
      <c r="A352" s="1">
        <v>44017</v>
      </c>
      <c r="B352" s="6">
        <f t="shared" si="5"/>
        <v>7</v>
      </c>
      <c r="C352">
        <v>1351</v>
      </c>
      <c r="D352">
        <f>OROLEVEL5!G341/1000</f>
        <v>3538</v>
      </c>
      <c r="E352" s="7">
        <f>INDEX(OROevaprateIN!$D$2:$D$13, MATCH($B352,OROevaprateIN!$A$2:$A$13,0), 1)</f>
        <v>0.29565888786446826</v>
      </c>
      <c r="F352">
        <f>INDEX(DEM_D6_PWR!$K$3:$K$14, MATCH($B352,DEM_D6_PWR!$H$3:$H$14,0), 1)</f>
        <v>0.11086405513839605</v>
      </c>
      <c r="G352">
        <f>INDEX('MINGW_6&amp;DR69'!$L$3:$L$14, MATCH($B352,'MINGW_6&amp;DR69'!$H$3:$H$14,0), 1)</f>
        <v>1.9022004659274756</v>
      </c>
      <c r="H352">
        <f>INDEX('MINGW_6&amp;DR69'!$M$3:$M$14, MATCH($B352,'MINGW_6&amp;DR69'!$H$3:$H$14,0), 1)</f>
        <v>11.765898439375119</v>
      </c>
      <c r="I352">
        <v>2023</v>
      </c>
    </row>
    <row r="353" spans="1:9">
      <c r="A353" s="1">
        <v>44018</v>
      </c>
      <c r="B353" s="6">
        <f t="shared" si="5"/>
        <v>7</v>
      </c>
      <c r="C353">
        <v>1607</v>
      </c>
      <c r="D353">
        <f>OROLEVEL5!G342/1000</f>
        <v>3538</v>
      </c>
      <c r="E353" s="7">
        <f>INDEX(OROevaprateIN!$D$2:$D$13, MATCH($B353,OROevaprateIN!$A$2:$A$13,0), 1)</f>
        <v>0.29565888786446826</v>
      </c>
      <c r="F353">
        <f>INDEX(DEM_D6_PWR!$K$3:$K$14, MATCH($B353,DEM_D6_PWR!$H$3:$H$14,0), 1)</f>
        <v>0.11086405513839605</v>
      </c>
      <c r="G353">
        <f>INDEX('MINGW_6&amp;DR69'!$L$3:$L$14, MATCH($B353,'MINGW_6&amp;DR69'!$H$3:$H$14,0), 1)</f>
        <v>1.9022004659274756</v>
      </c>
      <c r="H353">
        <f>INDEX('MINGW_6&amp;DR69'!$M$3:$M$14, MATCH($B353,'MINGW_6&amp;DR69'!$H$3:$H$14,0), 1)</f>
        <v>11.765898439375119</v>
      </c>
      <c r="I353">
        <v>2791</v>
      </c>
    </row>
    <row r="354" spans="1:9">
      <c r="A354" s="1">
        <v>44019</v>
      </c>
      <c r="B354" s="6">
        <f t="shared" si="5"/>
        <v>7</v>
      </c>
      <c r="C354">
        <v>1423</v>
      </c>
      <c r="D354">
        <f>OROLEVEL5!G343/1000</f>
        <v>3538</v>
      </c>
      <c r="E354" s="7">
        <f>INDEX(OROevaprateIN!$D$2:$D$13, MATCH($B354,OROevaprateIN!$A$2:$A$13,0), 1)</f>
        <v>0.29565888786446826</v>
      </c>
      <c r="F354">
        <f>INDEX(DEM_D6_PWR!$K$3:$K$14, MATCH($B354,DEM_D6_PWR!$H$3:$H$14,0), 1)</f>
        <v>0.11086405513839605</v>
      </c>
      <c r="G354">
        <f>INDEX('MINGW_6&amp;DR69'!$L$3:$L$14, MATCH($B354,'MINGW_6&amp;DR69'!$H$3:$H$14,0), 1)</f>
        <v>1.9022004659274756</v>
      </c>
      <c r="H354">
        <f>INDEX('MINGW_6&amp;DR69'!$M$3:$M$14, MATCH($B354,'MINGW_6&amp;DR69'!$H$3:$H$14,0), 1)</f>
        <v>11.765898439375119</v>
      </c>
      <c r="I354">
        <v>3301</v>
      </c>
    </row>
    <row r="355" spans="1:9">
      <c r="A355" s="1">
        <v>44020</v>
      </c>
      <c r="B355" s="6">
        <f t="shared" si="5"/>
        <v>7</v>
      </c>
      <c r="C355">
        <v>1372</v>
      </c>
      <c r="D355">
        <f>OROLEVEL5!G344/1000</f>
        <v>3538</v>
      </c>
      <c r="E355" s="7">
        <f>INDEX(OROevaprateIN!$D$2:$D$13, MATCH($B355,OROevaprateIN!$A$2:$A$13,0), 1)</f>
        <v>0.29565888786446826</v>
      </c>
      <c r="F355">
        <f>INDEX(DEM_D6_PWR!$K$3:$K$14, MATCH($B355,DEM_D6_PWR!$H$3:$H$14,0), 1)</f>
        <v>0.11086405513839605</v>
      </c>
      <c r="G355">
        <f>INDEX('MINGW_6&amp;DR69'!$L$3:$L$14, MATCH($B355,'MINGW_6&amp;DR69'!$H$3:$H$14,0), 1)</f>
        <v>1.9022004659274756</v>
      </c>
      <c r="H355">
        <f>INDEX('MINGW_6&amp;DR69'!$M$3:$M$14, MATCH($B355,'MINGW_6&amp;DR69'!$H$3:$H$14,0), 1)</f>
        <v>11.765898439375119</v>
      </c>
      <c r="I355">
        <v>2648</v>
      </c>
    </row>
    <row r="356" spans="1:9">
      <c r="A356" s="1">
        <v>44021</v>
      </c>
      <c r="B356" s="6">
        <f t="shared" si="5"/>
        <v>7</v>
      </c>
      <c r="C356">
        <v>1296</v>
      </c>
      <c r="D356">
        <f>OROLEVEL5!G345/1000</f>
        <v>3538</v>
      </c>
      <c r="E356" s="7">
        <f>INDEX(OROevaprateIN!$D$2:$D$13, MATCH($B356,OROevaprateIN!$A$2:$A$13,0), 1)</f>
        <v>0.29565888786446826</v>
      </c>
      <c r="F356">
        <f>INDEX(DEM_D6_PWR!$K$3:$K$14, MATCH($B356,DEM_D6_PWR!$H$3:$H$14,0), 1)</f>
        <v>0.11086405513839605</v>
      </c>
      <c r="G356">
        <f>INDEX('MINGW_6&amp;DR69'!$L$3:$L$14, MATCH($B356,'MINGW_6&amp;DR69'!$H$3:$H$14,0), 1)</f>
        <v>1.9022004659274756</v>
      </c>
      <c r="H356">
        <f>INDEX('MINGW_6&amp;DR69'!$M$3:$M$14, MATCH($B356,'MINGW_6&amp;DR69'!$H$3:$H$14,0), 1)</f>
        <v>11.765898439375119</v>
      </c>
      <c r="I356">
        <v>3318</v>
      </c>
    </row>
    <row r="357" spans="1:9">
      <c r="A357" s="1">
        <v>44022</v>
      </c>
      <c r="B357" s="6">
        <f t="shared" si="5"/>
        <v>7</v>
      </c>
      <c r="C357">
        <v>1125</v>
      </c>
      <c r="D357">
        <f>OROLEVEL5!G346/1000</f>
        <v>3538</v>
      </c>
      <c r="E357" s="7">
        <f>INDEX(OROevaprateIN!$D$2:$D$13, MATCH($B357,OROevaprateIN!$A$2:$A$13,0), 1)</f>
        <v>0.29565888786446826</v>
      </c>
      <c r="F357">
        <f>INDEX(DEM_D6_PWR!$K$3:$K$14, MATCH($B357,DEM_D6_PWR!$H$3:$H$14,0), 1)</f>
        <v>0.11086405513839605</v>
      </c>
      <c r="G357">
        <f>INDEX('MINGW_6&amp;DR69'!$L$3:$L$14, MATCH($B357,'MINGW_6&amp;DR69'!$H$3:$H$14,0), 1)</f>
        <v>1.9022004659274756</v>
      </c>
      <c r="H357">
        <f>INDEX('MINGW_6&amp;DR69'!$M$3:$M$14, MATCH($B357,'MINGW_6&amp;DR69'!$H$3:$H$14,0), 1)</f>
        <v>11.765898439375119</v>
      </c>
      <c r="I357">
        <v>3359</v>
      </c>
    </row>
    <row r="358" spans="1:9">
      <c r="A358" s="1">
        <v>44023</v>
      </c>
      <c r="B358" s="6">
        <f t="shared" si="5"/>
        <v>7</v>
      </c>
      <c r="C358">
        <v>1382</v>
      </c>
      <c r="D358">
        <f>OROLEVEL5!G347/1000</f>
        <v>3538</v>
      </c>
      <c r="E358" s="7">
        <f>INDEX(OROevaprateIN!$D$2:$D$13, MATCH($B358,OROevaprateIN!$A$2:$A$13,0), 1)</f>
        <v>0.29565888786446826</v>
      </c>
      <c r="F358">
        <f>INDEX(DEM_D6_PWR!$K$3:$K$14, MATCH($B358,DEM_D6_PWR!$H$3:$H$14,0), 1)</f>
        <v>0.11086405513839605</v>
      </c>
      <c r="G358">
        <f>INDEX('MINGW_6&amp;DR69'!$L$3:$L$14, MATCH($B358,'MINGW_6&amp;DR69'!$H$3:$H$14,0), 1)</f>
        <v>1.9022004659274756</v>
      </c>
      <c r="H358">
        <f>INDEX('MINGW_6&amp;DR69'!$M$3:$M$14, MATCH($B358,'MINGW_6&amp;DR69'!$H$3:$H$14,0), 1)</f>
        <v>11.765898439375119</v>
      </c>
      <c r="I358">
        <v>3094</v>
      </c>
    </row>
    <row r="359" spans="1:9">
      <c r="A359" s="1">
        <v>44024</v>
      </c>
      <c r="B359" s="6">
        <f t="shared" si="5"/>
        <v>7</v>
      </c>
      <c r="C359">
        <v>1048</v>
      </c>
      <c r="D359">
        <f>OROLEVEL5!G348/1000</f>
        <v>3538</v>
      </c>
      <c r="E359" s="7">
        <f>INDEX(OROevaprateIN!$D$2:$D$13, MATCH($B359,OROevaprateIN!$A$2:$A$13,0), 1)</f>
        <v>0.29565888786446826</v>
      </c>
      <c r="F359">
        <f>INDEX(DEM_D6_PWR!$K$3:$K$14, MATCH($B359,DEM_D6_PWR!$H$3:$H$14,0), 1)</f>
        <v>0.11086405513839605</v>
      </c>
      <c r="G359">
        <f>INDEX('MINGW_6&amp;DR69'!$L$3:$L$14, MATCH($B359,'MINGW_6&amp;DR69'!$H$3:$H$14,0), 1)</f>
        <v>1.9022004659274756</v>
      </c>
      <c r="H359">
        <f>INDEX('MINGW_6&amp;DR69'!$M$3:$M$14, MATCH($B359,'MINGW_6&amp;DR69'!$H$3:$H$14,0), 1)</f>
        <v>11.765898439375119</v>
      </c>
      <c r="I359">
        <v>2561</v>
      </c>
    </row>
    <row r="360" spans="1:9">
      <c r="A360" s="1">
        <v>44025</v>
      </c>
      <c r="B360" s="6">
        <f t="shared" si="5"/>
        <v>7</v>
      </c>
      <c r="C360">
        <v>1262</v>
      </c>
      <c r="D360">
        <f>OROLEVEL5!G349/1000</f>
        <v>3538</v>
      </c>
      <c r="E360" s="7">
        <f>INDEX(OROevaprateIN!$D$2:$D$13, MATCH($B360,OROevaprateIN!$A$2:$A$13,0), 1)</f>
        <v>0.29565888786446826</v>
      </c>
      <c r="F360">
        <f>INDEX(DEM_D6_PWR!$K$3:$K$14, MATCH($B360,DEM_D6_PWR!$H$3:$H$14,0), 1)</f>
        <v>0.11086405513839605</v>
      </c>
      <c r="G360">
        <f>INDEX('MINGW_6&amp;DR69'!$L$3:$L$14, MATCH($B360,'MINGW_6&amp;DR69'!$H$3:$H$14,0), 1)</f>
        <v>1.9022004659274756</v>
      </c>
      <c r="H360">
        <f>INDEX('MINGW_6&amp;DR69'!$M$3:$M$14, MATCH($B360,'MINGW_6&amp;DR69'!$H$3:$H$14,0), 1)</f>
        <v>11.765898439375119</v>
      </c>
      <c r="I360">
        <v>3152</v>
      </c>
    </row>
    <row r="361" spans="1:9">
      <c r="A361" s="1">
        <v>44026</v>
      </c>
      <c r="B361" s="6">
        <f t="shared" si="5"/>
        <v>7</v>
      </c>
      <c r="C361">
        <v>1132</v>
      </c>
      <c r="D361">
        <f>OROLEVEL5!G350/1000</f>
        <v>3538</v>
      </c>
      <c r="E361" s="7">
        <f>INDEX(OROevaprateIN!$D$2:$D$13, MATCH($B361,OROevaprateIN!$A$2:$A$13,0), 1)</f>
        <v>0.29565888786446826</v>
      </c>
      <c r="F361">
        <f>INDEX(DEM_D6_PWR!$K$3:$K$14, MATCH($B361,DEM_D6_PWR!$H$3:$H$14,0), 1)</f>
        <v>0.11086405513839605</v>
      </c>
      <c r="G361">
        <f>INDEX('MINGW_6&amp;DR69'!$L$3:$L$14, MATCH($B361,'MINGW_6&amp;DR69'!$H$3:$H$14,0), 1)</f>
        <v>1.9022004659274756</v>
      </c>
      <c r="H361">
        <f>INDEX('MINGW_6&amp;DR69'!$M$3:$M$14, MATCH($B361,'MINGW_6&amp;DR69'!$H$3:$H$14,0), 1)</f>
        <v>11.765898439375119</v>
      </c>
      <c r="I361">
        <v>3370</v>
      </c>
    </row>
    <row r="362" spans="1:9">
      <c r="A362" s="1">
        <v>44027</v>
      </c>
      <c r="B362" s="6">
        <f t="shared" si="5"/>
        <v>7</v>
      </c>
      <c r="C362">
        <v>1606</v>
      </c>
      <c r="D362">
        <f>OROLEVEL5!G351/1000</f>
        <v>3538</v>
      </c>
      <c r="E362" s="7">
        <f>INDEX(OROevaprateIN!$D$2:$D$13, MATCH($B362,OROevaprateIN!$A$2:$A$13,0), 1)</f>
        <v>0.29565888786446826</v>
      </c>
      <c r="F362">
        <f>INDEX(DEM_D6_PWR!$K$3:$K$14, MATCH($B362,DEM_D6_PWR!$H$3:$H$14,0), 1)</f>
        <v>0.11086405513839605</v>
      </c>
      <c r="G362">
        <f>INDEX('MINGW_6&amp;DR69'!$L$3:$L$14, MATCH($B362,'MINGW_6&amp;DR69'!$H$3:$H$14,0), 1)</f>
        <v>1.9022004659274756</v>
      </c>
      <c r="H362">
        <f>INDEX('MINGW_6&amp;DR69'!$M$3:$M$14, MATCH($B362,'MINGW_6&amp;DR69'!$H$3:$H$14,0), 1)</f>
        <v>11.765898439375119</v>
      </c>
      <c r="I362">
        <v>1917</v>
      </c>
    </row>
    <row r="363" spans="1:9">
      <c r="A363" s="1">
        <v>44028</v>
      </c>
      <c r="B363" s="6">
        <f t="shared" si="5"/>
        <v>7</v>
      </c>
      <c r="C363">
        <v>1620</v>
      </c>
      <c r="D363">
        <f>OROLEVEL5!G352/1000</f>
        <v>3538</v>
      </c>
      <c r="E363" s="7">
        <f>INDEX(OROevaprateIN!$D$2:$D$13, MATCH($B363,OROevaprateIN!$A$2:$A$13,0), 1)</f>
        <v>0.29565888786446826</v>
      </c>
      <c r="F363">
        <f>INDEX(DEM_D6_PWR!$K$3:$K$14, MATCH($B363,DEM_D6_PWR!$H$3:$H$14,0), 1)</f>
        <v>0.11086405513839605</v>
      </c>
      <c r="G363">
        <f>INDEX('MINGW_6&amp;DR69'!$L$3:$L$14, MATCH($B363,'MINGW_6&amp;DR69'!$H$3:$H$14,0), 1)</f>
        <v>1.9022004659274756</v>
      </c>
      <c r="H363">
        <f>INDEX('MINGW_6&amp;DR69'!$M$3:$M$14, MATCH($B363,'MINGW_6&amp;DR69'!$H$3:$H$14,0), 1)</f>
        <v>11.765898439375119</v>
      </c>
      <c r="I363">
        <v>2410</v>
      </c>
    </row>
    <row r="364" spans="1:9">
      <c r="A364" s="1">
        <v>44029</v>
      </c>
      <c r="B364" s="6">
        <f t="shared" si="5"/>
        <v>7</v>
      </c>
      <c r="C364">
        <v>2112</v>
      </c>
      <c r="D364">
        <f>OROLEVEL5!G353/1000</f>
        <v>3538</v>
      </c>
      <c r="E364" s="7">
        <f>INDEX(OROevaprateIN!$D$2:$D$13, MATCH($B364,OROevaprateIN!$A$2:$A$13,0), 1)</f>
        <v>0.29565888786446826</v>
      </c>
      <c r="F364">
        <f>INDEX(DEM_D6_PWR!$K$3:$K$14, MATCH($B364,DEM_D6_PWR!$H$3:$H$14,0), 1)</f>
        <v>0.11086405513839605</v>
      </c>
      <c r="G364">
        <f>INDEX('MINGW_6&amp;DR69'!$L$3:$L$14, MATCH($B364,'MINGW_6&amp;DR69'!$H$3:$H$14,0), 1)</f>
        <v>1.9022004659274756</v>
      </c>
      <c r="H364">
        <f>INDEX('MINGW_6&amp;DR69'!$M$3:$M$14, MATCH($B364,'MINGW_6&amp;DR69'!$H$3:$H$14,0), 1)</f>
        <v>11.765898439375119</v>
      </c>
      <c r="I364">
        <v>3029</v>
      </c>
    </row>
    <row r="365" spans="1:9">
      <c r="A365" s="1">
        <v>44030</v>
      </c>
      <c r="B365" s="6">
        <f t="shared" si="5"/>
        <v>7</v>
      </c>
      <c r="C365">
        <v>1754</v>
      </c>
      <c r="D365">
        <f>OROLEVEL5!G354/1000</f>
        <v>3538</v>
      </c>
      <c r="E365" s="7">
        <f>INDEX(OROevaprateIN!$D$2:$D$13, MATCH($B365,OROevaprateIN!$A$2:$A$13,0), 1)</f>
        <v>0.29565888786446826</v>
      </c>
      <c r="F365">
        <f>INDEX(DEM_D6_PWR!$K$3:$K$14, MATCH($B365,DEM_D6_PWR!$H$3:$H$14,0), 1)</f>
        <v>0.11086405513839605</v>
      </c>
      <c r="G365">
        <f>INDEX('MINGW_6&amp;DR69'!$L$3:$L$14, MATCH($B365,'MINGW_6&amp;DR69'!$H$3:$H$14,0), 1)</f>
        <v>1.9022004659274756</v>
      </c>
      <c r="H365">
        <f>INDEX('MINGW_6&amp;DR69'!$M$3:$M$14, MATCH($B365,'MINGW_6&amp;DR69'!$H$3:$H$14,0), 1)</f>
        <v>11.765898439375119</v>
      </c>
      <c r="I365">
        <v>3480</v>
      </c>
    </row>
    <row r="366" spans="1:9">
      <c r="A366" s="1">
        <v>44031</v>
      </c>
      <c r="B366" s="6">
        <f t="shared" si="5"/>
        <v>7</v>
      </c>
      <c r="C366">
        <v>1577</v>
      </c>
      <c r="D366">
        <f>OROLEVEL5!G355/1000</f>
        <v>3538</v>
      </c>
      <c r="E366" s="7">
        <f>INDEX(OROevaprateIN!$D$2:$D$13, MATCH($B366,OROevaprateIN!$A$2:$A$13,0), 1)</f>
        <v>0.29565888786446826</v>
      </c>
      <c r="F366">
        <f>INDEX(DEM_D6_PWR!$K$3:$K$14, MATCH($B366,DEM_D6_PWR!$H$3:$H$14,0), 1)</f>
        <v>0.11086405513839605</v>
      </c>
      <c r="G366">
        <f>INDEX('MINGW_6&amp;DR69'!$L$3:$L$14, MATCH($B366,'MINGW_6&amp;DR69'!$H$3:$H$14,0), 1)</f>
        <v>1.9022004659274756</v>
      </c>
      <c r="H366">
        <f>INDEX('MINGW_6&amp;DR69'!$M$3:$M$14, MATCH($B366,'MINGW_6&amp;DR69'!$H$3:$H$14,0), 1)</f>
        <v>11.765898439375119</v>
      </c>
      <c r="I366">
        <v>2827</v>
      </c>
    </row>
    <row r="367" spans="1:9">
      <c r="A367" s="1">
        <v>44032</v>
      </c>
      <c r="B367" s="6">
        <f t="shared" si="5"/>
        <v>7</v>
      </c>
      <c r="C367">
        <v>2050</v>
      </c>
      <c r="D367">
        <f>OROLEVEL5!G356/1000</f>
        <v>3538</v>
      </c>
      <c r="E367" s="7">
        <f>INDEX(OROevaprateIN!$D$2:$D$13, MATCH($B367,OROevaprateIN!$A$2:$A$13,0), 1)</f>
        <v>0.29565888786446826</v>
      </c>
      <c r="F367">
        <f>INDEX(DEM_D6_PWR!$K$3:$K$14, MATCH($B367,DEM_D6_PWR!$H$3:$H$14,0), 1)</f>
        <v>0.11086405513839605</v>
      </c>
      <c r="G367">
        <f>INDEX('MINGW_6&amp;DR69'!$L$3:$L$14, MATCH($B367,'MINGW_6&amp;DR69'!$H$3:$H$14,0), 1)</f>
        <v>1.9022004659274756</v>
      </c>
      <c r="H367">
        <f>INDEX('MINGW_6&amp;DR69'!$M$3:$M$14, MATCH($B367,'MINGW_6&amp;DR69'!$H$3:$H$14,0), 1)</f>
        <v>11.765898439375119</v>
      </c>
      <c r="I367">
        <v>3794</v>
      </c>
    </row>
    <row r="368" spans="1:9">
      <c r="A368" s="1">
        <v>44033</v>
      </c>
      <c r="B368" s="6">
        <f t="shared" si="5"/>
        <v>7</v>
      </c>
      <c r="C368">
        <v>2159</v>
      </c>
      <c r="D368">
        <f>OROLEVEL5!G357/1000</f>
        <v>3538</v>
      </c>
      <c r="E368" s="7">
        <f>INDEX(OROevaprateIN!$D$2:$D$13, MATCH($B368,OROevaprateIN!$A$2:$A$13,0), 1)</f>
        <v>0.29565888786446826</v>
      </c>
      <c r="F368">
        <f>INDEX(DEM_D6_PWR!$K$3:$K$14, MATCH($B368,DEM_D6_PWR!$H$3:$H$14,0), 1)</f>
        <v>0.11086405513839605</v>
      </c>
      <c r="G368">
        <f>INDEX('MINGW_6&amp;DR69'!$L$3:$L$14, MATCH($B368,'MINGW_6&amp;DR69'!$H$3:$H$14,0), 1)</f>
        <v>1.9022004659274756</v>
      </c>
      <c r="H368">
        <f>INDEX('MINGW_6&amp;DR69'!$M$3:$M$14, MATCH($B368,'MINGW_6&amp;DR69'!$H$3:$H$14,0), 1)</f>
        <v>11.765898439375119</v>
      </c>
      <c r="I368">
        <v>3105</v>
      </c>
    </row>
    <row r="369" spans="1:9">
      <c r="A369" s="1">
        <v>44034</v>
      </c>
      <c r="B369" s="6">
        <f t="shared" si="5"/>
        <v>7</v>
      </c>
      <c r="C369">
        <v>2222</v>
      </c>
      <c r="D369">
        <f>OROLEVEL5!G358/1000</f>
        <v>3538</v>
      </c>
      <c r="E369" s="7">
        <f>INDEX(OROevaprateIN!$D$2:$D$13, MATCH($B369,OROevaprateIN!$A$2:$A$13,0), 1)</f>
        <v>0.29565888786446826</v>
      </c>
      <c r="F369">
        <f>INDEX(DEM_D6_PWR!$K$3:$K$14, MATCH($B369,DEM_D6_PWR!$H$3:$H$14,0), 1)</f>
        <v>0.11086405513839605</v>
      </c>
      <c r="G369">
        <f>INDEX('MINGW_6&amp;DR69'!$L$3:$L$14, MATCH($B369,'MINGW_6&amp;DR69'!$H$3:$H$14,0), 1)</f>
        <v>1.9022004659274756</v>
      </c>
      <c r="H369">
        <f>INDEX('MINGW_6&amp;DR69'!$M$3:$M$14, MATCH($B369,'MINGW_6&amp;DR69'!$H$3:$H$14,0), 1)</f>
        <v>11.765898439375119</v>
      </c>
      <c r="I369">
        <v>2438</v>
      </c>
    </row>
    <row r="370" spans="1:9">
      <c r="A370" s="1">
        <v>44035</v>
      </c>
      <c r="B370" s="6">
        <f t="shared" si="5"/>
        <v>7</v>
      </c>
      <c r="C370">
        <v>2313</v>
      </c>
      <c r="D370">
        <f>OROLEVEL5!G359/1000</f>
        <v>3538</v>
      </c>
      <c r="E370" s="7">
        <f>INDEX(OROevaprateIN!$D$2:$D$13, MATCH($B370,OROevaprateIN!$A$2:$A$13,0), 1)</f>
        <v>0.29565888786446826</v>
      </c>
      <c r="F370">
        <f>INDEX(DEM_D6_PWR!$K$3:$K$14, MATCH($B370,DEM_D6_PWR!$H$3:$H$14,0), 1)</f>
        <v>0.11086405513839605</v>
      </c>
      <c r="G370">
        <f>INDEX('MINGW_6&amp;DR69'!$L$3:$L$14, MATCH($B370,'MINGW_6&amp;DR69'!$H$3:$H$14,0), 1)</f>
        <v>1.9022004659274756</v>
      </c>
      <c r="H370">
        <f>INDEX('MINGW_6&amp;DR69'!$M$3:$M$14, MATCH($B370,'MINGW_6&amp;DR69'!$H$3:$H$14,0), 1)</f>
        <v>11.765898439375119</v>
      </c>
      <c r="I370">
        <v>2086</v>
      </c>
    </row>
    <row r="371" spans="1:9">
      <c r="A371" s="1">
        <v>44036</v>
      </c>
      <c r="B371" s="6">
        <f t="shared" si="5"/>
        <v>7</v>
      </c>
      <c r="C371">
        <v>1407</v>
      </c>
      <c r="D371">
        <f>OROLEVEL5!G360/1000</f>
        <v>3538</v>
      </c>
      <c r="E371" s="7">
        <f>INDEX(OROevaprateIN!$D$2:$D$13, MATCH($B371,OROevaprateIN!$A$2:$A$13,0), 1)</f>
        <v>0.29565888786446826</v>
      </c>
      <c r="F371">
        <f>INDEX(DEM_D6_PWR!$K$3:$K$14, MATCH($B371,DEM_D6_PWR!$H$3:$H$14,0), 1)</f>
        <v>0.11086405513839605</v>
      </c>
      <c r="G371">
        <f>INDEX('MINGW_6&amp;DR69'!$L$3:$L$14, MATCH($B371,'MINGW_6&amp;DR69'!$H$3:$H$14,0), 1)</f>
        <v>1.9022004659274756</v>
      </c>
      <c r="H371">
        <f>INDEX('MINGW_6&amp;DR69'!$M$3:$M$14, MATCH($B371,'MINGW_6&amp;DR69'!$H$3:$H$14,0), 1)</f>
        <v>11.765898439375119</v>
      </c>
      <c r="I371">
        <v>3083</v>
      </c>
    </row>
    <row r="372" spans="1:9">
      <c r="A372" s="1">
        <v>44037</v>
      </c>
      <c r="B372" s="6">
        <f t="shared" si="5"/>
        <v>7</v>
      </c>
      <c r="C372">
        <v>1828</v>
      </c>
      <c r="D372">
        <f>OROLEVEL5!G361/1000</f>
        <v>3538</v>
      </c>
      <c r="E372" s="7">
        <f>INDEX(OROevaprateIN!$D$2:$D$13, MATCH($B372,OROevaprateIN!$A$2:$A$13,0), 1)</f>
        <v>0.29565888786446826</v>
      </c>
      <c r="F372">
        <f>INDEX(DEM_D6_PWR!$K$3:$K$14, MATCH($B372,DEM_D6_PWR!$H$3:$H$14,0), 1)</f>
        <v>0.11086405513839605</v>
      </c>
      <c r="G372">
        <f>INDEX('MINGW_6&amp;DR69'!$L$3:$L$14, MATCH($B372,'MINGW_6&amp;DR69'!$H$3:$H$14,0), 1)</f>
        <v>1.9022004659274756</v>
      </c>
      <c r="H372">
        <f>INDEX('MINGW_6&amp;DR69'!$M$3:$M$14, MATCH($B372,'MINGW_6&amp;DR69'!$H$3:$H$14,0), 1)</f>
        <v>11.765898439375119</v>
      </c>
      <c r="I372">
        <v>2254</v>
      </c>
    </row>
    <row r="373" spans="1:9">
      <c r="A373" s="1">
        <v>44038</v>
      </c>
      <c r="B373" s="6">
        <f t="shared" si="5"/>
        <v>7</v>
      </c>
      <c r="C373">
        <v>1248</v>
      </c>
      <c r="D373">
        <f>OROLEVEL5!G362/1000</f>
        <v>3538</v>
      </c>
      <c r="E373" s="7">
        <f>INDEX(OROevaprateIN!$D$2:$D$13, MATCH($B373,OROevaprateIN!$A$2:$A$13,0), 1)</f>
        <v>0.29565888786446826</v>
      </c>
      <c r="F373">
        <f>INDEX(DEM_D6_PWR!$K$3:$K$14, MATCH($B373,DEM_D6_PWR!$H$3:$H$14,0), 1)</f>
        <v>0.11086405513839605</v>
      </c>
      <c r="G373">
        <f>INDEX('MINGW_6&amp;DR69'!$L$3:$L$14, MATCH($B373,'MINGW_6&amp;DR69'!$H$3:$H$14,0), 1)</f>
        <v>1.9022004659274756</v>
      </c>
      <c r="H373">
        <f>INDEX('MINGW_6&amp;DR69'!$M$3:$M$14, MATCH($B373,'MINGW_6&amp;DR69'!$H$3:$H$14,0), 1)</f>
        <v>11.765898439375119</v>
      </c>
      <c r="I373">
        <v>2089</v>
      </c>
    </row>
    <row r="374" spans="1:9">
      <c r="A374" s="1">
        <v>44039</v>
      </c>
      <c r="B374" s="6">
        <f t="shared" si="5"/>
        <v>7</v>
      </c>
      <c r="C374">
        <v>1851</v>
      </c>
      <c r="D374">
        <f>OROLEVEL5!G363/1000</f>
        <v>3538</v>
      </c>
      <c r="E374" s="7">
        <f>INDEX(OROevaprateIN!$D$2:$D$13, MATCH($B374,OROevaprateIN!$A$2:$A$13,0), 1)</f>
        <v>0.29565888786446826</v>
      </c>
      <c r="F374">
        <f>INDEX(DEM_D6_PWR!$K$3:$K$14, MATCH($B374,DEM_D6_PWR!$H$3:$H$14,0), 1)</f>
        <v>0.11086405513839605</v>
      </c>
      <c r="G374">
        <f>INDEX('MINGW_6&amp;DR69'!$L$3:$L$14, MATCH($B374,'MINGW_6&amp;DR69'!$H$3:$H$14,0), 1)</f>
        <v>1.9022004659274756</v>
      </c>
      <c r="H374">
        <f>INDEX('MINGW_6&amp;DR69'!$M$3:$M$14, MATCH($B374,'MINGW_6&amp;DR69'!$H$3:$H$14,0), 1)</f>
        <v>11.765898439375119</v>
      </c>
      <c r="I374">
        <v>2533</v>
      </c>
    </row>
    <row r="375" spans="1:9">
      <c r="A375" s="1">
        <v>44040</v>
      </c>
      <c r="B375" s="6">
        <f t="shared" si="5"/>
        <v>7</v>
      </c>
      <c r="C375">
        <v>1748</v>
      </c>
      <c r="D375">
        <f>OROLEVEL5!G364/1000</f>
        <v>3538</v>
      </c>
      <c r="E375" s="7">
        <f>INDEX(OROevaprateIN!$D$2:$D$13, MATCH($B375,OROevaprateIN!$A$2:$A$13,0), 1)</f>
        <v>0.29565888786446826</v>
      </c>
      <c r="F375">
        <f>INDEX(DEM_D6_PWR!$K$3:$K$14, MATCH($B375,DEM_D6_PWR!$H$3:$H$14,0), 1)</f>
        <v>0.11086405513839605</v>
      </c>
      <c r="G375">
        <f>INDEX('MINGW_6&amp;DR69'!$L$3:$L$14, MATCH($B375,'MINGW_6&amp;DR69'!$H$3:$H$14,0), 1)</f>
        <v>1.9022004659274756</v>
      </c>
      <c r="H375">
        <f>INDEX('MINGW_6&amp;DR69'!$M$3:$M$14, MATCH($B375,'MINGW_6&amp;DR69'!$H$3:$H$14,0), 1)</f>
        <v>11.765898439375119</v>
      </c>
      <c r="I375">
        <v>3454</v>
      </c>
    </row>
    <row r="376" spans="1:9">
      <c r="A376" s="1">
        <v>44041</v>
      </c>
      <c r="B376" s="6">
        <f t="shared" si="5"/>
        <v>7</v>
      </c>
      <c r="C376">
        <v>1674</v>
      </c>
      <c r="D376">
        <f>OROLEVEL5!G365/1000</f>
        <v>3538</v>
      </c>
      <c r="E376" s="7">
        <f>INDEX(OROevaprateIN!$D$2:$D$13, MATCH($B376,OROevaprateIN!$A$2:$A$13,0), 1)</f>
        <v>0.29565888786446826</v>
      </c>
      <c r="F376">
        <f>INDEX(DEM_D6_PWR!$K$3:$K$14, MATCH($B376,DEM_D6_PWR!$H$3:$H$14,0), 1)</f>
        <v>0.11086405513839605</v>
      </c>
      <c r="G376">
        <f>INDEX('MINGW_6&amp;DR69'!$L$3:$L$14, MATCH($B376,'MINGW_6&amp;DR69'!$H$3:$H$14,0), 1)</f>
        <v>1.9022004659274756</v>
      </c>
      <c r="H376">
        <f>INDEX('MINGW_6&amp;DR69'!$M$3:$M$14, MATCH($B376,'MINGW_6&amp;DR69'!$H$3:$H$14,0), 1)</f>
        <v>11.765898439375119</v>
      </c>
      <c r="I376">
        <v>2471</v>
      </c>
    </row>
    <row r="377" spans="1:9">
      <c r="A377" s="1">
        <v>44042</v>
      </c>
      <c r="B377" s="6">
        <f t="shared" si="5"/>
        <v>7</v>
      </c>
      <c r="C377">
        <v>2621</v>
      </c>
      <c r="D377">
        <f>OROLEVEL5!G366/1000</f>
        <v>3538</v>
      </c>
      <c r="E377" s="7">
        <f>INDEX(OROevaprateIN!$D$2:$D$13, MATCH($B377,OROevaprateIN!$A$2:$A$13,0), 1)</f>
        <v>0.29565888786446826</v>
      </c>
      <c r="F377">
        <f>INDEX(DEM_D6_PWR!$K$3:$K$14, MATCH($B377,DEM_D6_PWR!$H$3:$H$14,0), 1)</f>
        <v>0.11086405513839605</v>
      </c>
      <c r="G377">
        <f>INDEX('MINGW_6&amp;DR69'!$L$3:$L$14, MATCH($B377,'MINGW_6&amp;DR69'!$H$3:$H$14,0), 1)</f>
        <v>1.9022004659274756</v>
      </c>
      <c r="H377">
        <f>INDEX('MINGW_6&amp;DR69'!$M$3:$M$14, MATCH($B377,'MINGW_6&amp;DR69'!$H$3:$H$14,0), 1)</f>
        <v>11.765898439375119</v>
      </c>
      <c r="I377">
        <v>3247</v>
      </c>
    </row>
    <row r="378" spans="1:9">
      <c r="A378" s="1">
        <v>44043</v>
      </c>
      <c r="B378" s="6">
        <f t="shared" si="5"/>
        <v>7</v>
      </c>
      <c r="C378">
        <v>2211</v>
      </c>
      <c r="D378">
        <f>OROLEVEL5!G367/1000</f>
        <v>3538</v>
      </c>
      <c r="E378" s="7">
        <f>INDEX(OROevaprateIN!$D$2:$D$13, MATCH($B378,OROevaprateIN!$A$2:$A$13,0), 1)</f>
        <v>0.29565888786446826</v>
      </c>
      <c r="F378">
        <f>INDEX(DEM_D6_PWR!$K$3:$K$14, MATCH($B378,DEM_D6_PWR!$H$3:$H$14,0), 1)</f>
        <v>0.11086405513839605</v>
      </c>
      <c r="G378">
        <f>INDEX('MINGW_6&amp;DR69'!$L$3:$L$14, MATCH($B378,'MINGW_6&amp;DR69'!$H$3:$H$14,0), 1)</f>
        <v>1.9022004659274756</v>
      </c>
      <c r="H378">
        <f>INDEX('MINGW_6&amp;DR69'!$M$3:$M$14, MATCH($B378,'MINGW_6&amp;DR69'!$H$3:$H$14,0), 1)</f>
        <v>11.765898439375119</v>
      </c>
      <c r="I378">
        <v>2726</v>
      </c>
    </row>
    <row r="379" spans="1:9">
      <c r="A379" s="1">
        <v>44044</v>
      </c>
      <c r="B379" s="6">
        <f t="shared" si="5"/>
        <v>8</v>
      </c>
      <c r="C379">
        <v>1740</v>
      </c>
      <c r="D379">
        <f>OROLEVEL5!G368/1000</f>
        <v>3538</v>
      </c>
      <c r="E379" s="7">
        <f>INDEX(OROevaprateIN!$D$2:$D$13, MATCH($B379,OROevaprateIN!$A$2:$A$13,0), 1)</f>
        <v>0.28356897773690315</v>
      </c>
      <c r="F379">
        <f>INDEX(DEM_D6_PWR!$K$3:$K$14, MATCH($B379,DEM_D6_PWR!$H$3:$H$14,0), 1)</f>
        <v>8.6950844883369405E-2</v>
      </c>
      <c r="G379">
        <f>INDEX('MINGW_6&amp;DR69'!$L$3:$L$14, MATCH($B379,'MINGW_6&amp;DR69'!$H$3:$H$14,0), 1)</f>
        <v>1.4923195113784158</v>
      </c>
      <c r="H379">
        <f>INDEX('MINGW_6&amp;DR69'!$M$3:$M$14, MATCH($B379,'MINGW_6&amp;DR69'!$H$3:$H$14,0), 1)</f>
        <v>9.2302995262790564</v>
      </c>
      <c r="I379">
        <v>2338</v>
      </c>
    </row>
    <row r="380" spans="1:9">
      <c r="A380" s="1">
        <v>44045</v>
      </c>
      <c r="B380" s="6">
        <f t="shared" si="5"/>
        <v>8</v>
      </c>
      <c r="C380">
        <v>1438</v>
      </c>
      <c r="D380">
        <f>OROLEVEL5!G369/1000</f>
        <v>3538</v>
      </c>
      <c r="E380" s="7">
        <f>INDEX(OROevaprateIN!$D$2:$D$13, MATCH($B380,OROevaprateIN!$A$2:$A$13,0), 1)</f>
        <v>0.28356897773690315</v>
      </c>
      <c r="F380">
        <f>INDEX(DEM_D6_PWR!$K$3:$K$14, MATCH($B380,DEM_D6_PWR!$H$3:$H$14,0), 1)</f>
        <v>8.6950844883369405E-2</v>
      </c>
      <c r="G380">
        <f>INDEX('MINGW_6&amp;DR69'!$L$3:$L$14, MATCH($B380,'MINGW_6&amp;DR69'!$H$3:$H$14,0), 1)</f>
        <v>1.4923195113784158</v>
      </c>
      <c r="H380">
        <f>INDEX('MINGW_6&amp;DR69'!$M$3:$M$14, MATCH($B380,'MINGW_6&amp;DR69'!$H$3:$H$14,0), 1)</f>
        <v>9.2302995262790564</v>
      </c>
      <c r="I380">
        <v>3498</v>
      </c>
    </row>
    <row r="381" spans="1:9">
      <c r="A381" s="1">
        <v>44046</v>
      </c>
      <c r="B381" s="6">
        <f t="shared" si="5"/>
        <v>8</v>
      </c>
      <c r="C381">
        <v>1744</v>
      </c>
      <c r="D381">
        <f>OROLEVEL5!G370/1000</f>
        <v>3538</v>
      </c>
      <c r="E381" s="7">
        <f>INDEX(OROevaprateIN!$D$2:$D$13, MATCH($B381,OROevaprateIN!$A$2:$A$13,0), 1)</f>
        <v>0.28356897773690315</v>
      </c>
      <c r="F381">
        <f>INDEX(DEM_D6_PWR!$K$3:$K$14, MATCH($B381,DEM_D6_PWR!$H$3:$H$14,0), 1)</f>
        <v>8.6950844883369405E-2</v>
      </c>
      <c r="G381">
        <f>INDEX('MINGW_6&amp;DR69'!$L$3:$L$14, MATCH($B381,'MINGW_6&amp;DR69'!$H$3:$H$14,0), 1)</f>
        <v>1.4923195113784158</v>
      </c>
      <c r="H381">
        <f>INDEX('MINGW_6&amp;DR69'!$M$3:$M$14, MATCH($B381,'MINGW_6&amp;DR69'!$H$3:$H$14,0), 1)</f>
        <v>9.2302995262790564</v>
      </c>
      <c r="I381">
        <v>2505</v>
      </c>
    </row>
    <row r="382" spans="1:9">
      <c r="A382" s="1">
        <v>44047</v>
      </c>
      <c r="B382" s="6">
        <f t="shared" si="5"/>
        <v>8</v>
      </c>
      <c r="C382">
        <v>1993</v>
      </c>
      <c r="D382">
        <f>OROLEVEL5!G371/1000</f>
        <v>3538</v>
      </c>
      <c r="E382" s="7">
        <f>INDEX(OROevaprateIN!$D$2:$D$13, MATCH($B382,OROevaprateIN!$A$2:$A$13,0), 1)</f>
        <v>0.28356897773690315</v>
      </c>
      <c r="F382">
        <f>INDEX(DEM_D6_PWR!$K$3:$K$14, MATCH($B382,DEM_D6_PWR!$H$3:$H$14,0), 1)</f>
        <v>8.6950844883369405E-2</v>
      </c>
      <c r="G382">
        <f>INDEX('MINGW_6&amp;DR69'!$L$3:$L$14, MATCH($B382,'MINGW_6&amp;DR69'!$H$3:$H$14,0), 1)</f>
        <v>1.4923195113784158</v>
      </c>
      <c r="H382">
        <f>INDEX('MINGW_6&amp;DR69'!$M$3:$M$14, MATCH($B382,'MINGW_6&amp;DR69'!$H$3:$H$14,0), 1)</f>
        <v>9.2302995262790564</v>
      </c>
      <c r="I382">
        <v>2593</v>
      </c>
    </row>
    <row r="383" spans="1:9">
      <c r="A383" s="1">
        <v>44048</v>
      </c>
      <c r="B383" s="6">
        <f t="shared" si="5"/>
        <v>8</v>
      </c>
      <c r="C383">
        <v>859</v>
      </c>
      <c r="D383">
        <f>OROLEVEL5!G372/1000</f>
        <v>3538</v>
      </c>
      <c r="E383" s="7">
        <f>INDEX(OROevaprateIN!$D$2:$D$13, MATCH($B383,OROevaprateIN!$A$2:$A$13,0), 1)</f>
        <v>0.28356897773690315</v>
      </c>
      <c r="F383">
        <f>INDEX(DEM_D6_PWR!$K$3:$K$14, MATCH($B383,DEM_D6_PWR!$H$3:$H$14,0), 1)</f>
        <v>8.6950844883369405E-2</v>
      </c>
      <c r="G383">
        <f>INDEX('MINGW_6&amp;DR69'!$L$3:$L$14, MATCH($B383,'MINGW_6&amp;DR69'!$H$3:$H$14,0), 1)</f>
        <v>1.4923195113784158</v>
      </c>
      <c r="H383">
        <f>INDEX('MINGW_6&amp;DR69'!$M$3:$M$14, MATCH($B383,'MINGW_6&amp;DR69'!$H$3:$H$14,0), 1)</f>
        <v>9.2302995262790564</v>
      </c>
      <c r="I383">
        <v>3015</v>
      </c>
    </row>
    <row r="384" spans="1:9">
      <c r="A384" s="1">
        <v>44049</v>
      </c>
      <c r="B384" s="6">
        <f t="shared" si="5"/>
        <v>8</v>
      </c>
      <c r="C384">
        <v>1548</v>
      </c>
      <c r="D384">
        <f>OROLEVEL5!G373/1000</f>
        <v>3538</v>
      </c>
      <c r="E384" s="7">
        <f>INDEX(OROevaprateIN!$D$2:$D$13, MATCH($B384,OROevaprateIN!$A$2:$A$13,0), 1)</f>
        <v>0.28356897773690315</v>
      </c>
      <c r="F384">
        <f>INDEX(DEM_D6_PWR!$K$3:$K$14, MATCH($B384,DEM_D6_PWR!$H$3:$H$14,0), 1)</f>
        <v>8.6950844883369405E-2</v>
      </c>
      <c r="G384">
        <f>INDEX('MINGW_6&amp;DR69'!$L$3:$L$14, MATCH($B384,'MINGW_6&amp;DR69'!$H$3:$H$14,0), 1)</f>
        <v>1.4923195113784158</v>
      </c>
      <c r="H384">
        <f>INDEX('MINGW_6&amp;DR69'!$M$3:$M$14, MATCH($B384,'MINGW_6&amp;DR69'!$H$3:$H$14,0), 1)</f>
        <v>9.2302995262790564</v>
      </c>
      <c r="I384">
        <v>3154</v>
      </c>
    </row>
    <row r="385" spans="1:9">
      <c r="A385" s="1">
        <v>44050</v>
      </c>
      <c r="B385" s="6">
        <f t="shared" si="5"/>
        <v>8</v>
      </c>
      <c r="C385">
        <v>990</v>
      </c>
      <c r="D385">
        <f>OROLEVEL5!G374/1000</f>
        <v>3538</v>
      </c>
      <c r="E385" s="7">
        <f>INDEX(OROevaprateIN!$D$2:$D$13, MATCH($B385,OROevaprateIN!$A$2:$A$13,0), 1)</f>
        <v>0.28356897773690315</v>
      </c>
      <c r="F385">
        <f>INDEX(DEM_D6_PWR!$K$3:$K$14, MATCH($B385,DEM_D6_PWR!$H$3:$H$14,0), 1)</f>
        <v>8.6950844883369405E-2</v>
      </c>
      <c r="G385">
        <f>INDEX('MINGW_6&amp;DR69'!$L$3:$L$14, MATCH($B385,'MINGW_6&amp;DR69'!$H$3:$H$14,0), 1)</f>
        <v>1.4923195113784158</v>
      </c>
      <c r="H385">
        <f>INDEX('MINGW_6&amp;DR69'!$M$3:$M$14, MATCH($B385,'MINGW_6&amp;DR69'!$H$3:$H$14,0), 1)</f>
        <v>9.2302995262790564</v>
      </c>
      <c r="I385">
        <v>2267</v>
      </c>
    </row>
    <row r="386" spans="1:9">
      <c r="A386" s="1">
        <v>44051</v>
      </c>
      <c r="B386" s="6">
        <f t="shared" si="5"/>
        <v>8</v>
      </c>
      <c r="C386">
        <v>1635</v>
      </c>
      <c r="D386">
        <f>OROLEVEL5!G375/1000</f>
        <v>3538</v>
      </c>
      <c r="E386" s="7">
        <f>INDEX(OROevaprateIN!$D$2:$D$13, MATCH($B386,OROevaprateIN!$A$2:$A$13,0), 1)</f>
        <v>0.28356897773690315</v>
      </c>
      <c r="F386">
        <f>INDEX(DEM_D6_PWR!$K$3:$K$14, MATCH($B386,DEM_D6_PWR!$H$3:$H$14,0), 1)</f>
        <v>8.6950844883369405E-2</v>
      </c>
      <c r="G386">
        <f>INDEX('MINGW_6&amp;DR69'!$L$3:$L$14, MATCH($B386,'MINGW_6&amp;DR69'!$H$3:$H$14,0), 1)</f>
        <v>1.4923195113784158</v>
      </c>
      <c r="H386">
        <f>INDEX('MINGW_6&amp;DR69'!$M$3:$M$14, MATCH($B386,'MINGW_6&amp;DR69'!$H$3:$H$14,0), 1)</f>
        <v>9.2302995262790564</v>
      </c>
      <c r="I386">
        <v>1995</v>
      </c>
    </row>
    <row r="387" spans="1:9">
      <c r="A387" s="1">
        <v>44052</v>
      </c>
      <c r="B387" s="6">
        <f t="shared" si="5"/>
        <v>8</v>
      </c>
      <c r="C387">
        <v>1365</v>
      </c>
      <c r="D387">
        <f>OROLEVEL5!G376/1000</f>
        <v>3538</v>
      </c>
      <c r="E387" s="7">
        <f>INDEX(OROevaprateIN!$D$2:$D$13, MATCH($B387,OROevaprateIN!$A$2:$A$13,0), 1)</f>
        <v>0.28356897773690315</v>
      </c>
      <c r="F387">
        <f>INDEX(DEM_D6_PWR!$K$3:$K$14, MATCH($B387,DEM_D6_PWR!$H$3:$H$14,0), 1)</f>
        <v>8.6950844883369405E-2</v>
      </c>
      <c r="G387">
        <f>INDEX('MINGW_6&amp;DR69'!$L$3:$L$14, MATCH($B387,'MINGW_6&amp;DR69'!$H$3:$H$14,0), 1)</f>
        <v>1.4923195113784158</v>
      </c>
      <c r="H387">
        <f>INDEX('MINGW_6&amp;DR69'!$M$3:$M$14, MATCH($B387,'MINGW_6&amp;DR69'!$H$3:$H$14,0), 1)</f>
        <v>9.2302995262790564</v>
      </c>
      <c r="I387">
        <v>2192</v>
      </c>
    </row>
    <row r="388" spans="1:9">
      <c r="A388" s="1">
        <v>44053</v>
      </c>
      <c r="B388" s="6">
        <f t="shared" si="5"/>
        <v>8</v>
      </c>
      <c r="C388">
        <v>2025</v>
      </c>
      <c r="D388">
        <f>OROLEVEL5!G377/1000</f>
        <v>3538</v>
      </c>
      <c r="E388" s="7">
        <f>INDEX(OROevaprateIN!$D$2:$D$13, MATCH($B388,OROevaprateIN!$A$2:$A$13,0), 1)</f>
        <v>0.28356897773690315</v>
      </c>
      <c r="F388">
        <f>INDEX(DEM_D6_PWR!$K$3:$K$14, MATCH($B388,DEM_D6_PWR!$H$3:$H$14,0), 1)</f>
        <v>8.6950844883369405E-2</v>
      </c>
      <c r="G388">
        <f>INDEX('MINGW_6&amp;DR69'!$L$3:$L$14, MATCH($B388,'MINGW_6&amp;DR69'!$H$3:$H$14,0), 1)</f>
        <v>1.4923195113784158</v>
      </c>
      <c r="H388">
        <f>INDEX('MINGW_6&amp;DR69'!$M$3:$M$14, MATCH($B388,'MINGW_6&amp;DR69'!$H$3:$H$14,0), 1)</f>
        <v>9.2302995262790564</v>
      </c>
      <c r="I388">
        <v>3099</v>
      </c>
    </row>
    <row r="389" spans="1:9">
      <c r="A389" s="1">
        <v>44054</v>
      </c>
      <c r="B389" s="6">
        <f t="shared" si="5"/>
        <v>8</v>
      </c>
      <c r="C389">
        <v>1776</v>
      </c>
      <c r="D389">
        <f>OROLEVEL5!G378/1000</f>
        <v>3538</v>
      </c>
      <c r="E389" s="7">
        <f>INDEX(OROevaprateIN!$D$2:$D$13, MATCH($B389,OROevaprateIN!$A$2:$A$13,0), 1)</f>
        <v>0.28356897773690315</v>
      </c>
      <c r="F389">
        <f>INDEX(DEM_D6_PWR!$K$3:$K$14, MATCH($B389,DEM_D6_PWR!$H$3:$H$14,0), 1)</f>
        <v>8.6950844883369405E-2</v>
      </c>
      <c r="G389">
        <f>INDEX('MINGW_6&amp;DR69'!$L$3:$L$14, MATCH($B389,'MINGW_6&amp;DR69'!$H$3:$H$14,0), 1)</f>
        <v>1.4923195113784158</v>
      </c>
      <c r="H389">
        <f>INDEX('MINGW_6&amp;DR69'!$M$3:$M$14, MATCH($B389,'MINGW_6&amp;DR69'!$H$3:$H$14,0), 1)</f>
        <v>9.2302995262790564</v>
      </c>
      <c r="I389">
        <v>2446</v>
      </c>
    </row>
    <row r="390" spans="1:9">
      <c r="A390" s="1">
        <v>44055</v>
      </c>
      <c r="B390" s="6">
        <f t="shared" si="5"/>
        <v>8</v>
      </c>
      <c r="C390">
        <v>1763</v>
      </c>
      <c r="D390">
        <f>OROLEVEL5!G379/1000</f>
        <v>3538</v>
      </c>
      <c r="E390" s="7">
        <f>INDEX(OROevaprateIN!$D$2:$D$13, MATCH($B390,OROevaprateIN!$A$2:$A$13,0), 1)</f>
        <v>0.28356897773690315</v>
      </c>
      <c r="F390">
        <f>INDEX(DEM_D6_PWR!$K$3:$K$14, MATCH($B390,DEM_D6_PWR!$H$3:$H$14,0), 1)</f>
        <v>8.6950844883369405E-2</v>
      </c>
      <c r="G390">
        <f>INDEX('MINGW_6&amp;DR69'!$L$3:$L$14, MATCH($B390,'MINGW_6&amp;DR69'!$H$3:$H$14,0), 1)</f>
        <v>1.4923195113784158</v>
      </c>
      <c r="H390">
        <f>INDEX('MINGW_6&amp;DR69'!$M$3:$M$14, MATCH($B390,'MINGW_6&amp;DR69'!$H$3:$H$14,0), 1)</f>
        <v>9.2302995262790564</v>
      </c>
      <c r="I390">
        <v>3926</v>
      </c>
    </row>
    <row r="391" spans="1:9">
      <c r="A391" s="1">
        <v>44056</v>
      </c>
      <c r="B391" s="6">
        <f t="shared" si="5"/>
        <v>8</v>
      </c>
      <c r="C391">
        <v>1976</v>
      </c>
      <c r="D391">
        <f>OROLEVEL5!G380/1000</f>
        <v>3538</v>
      </c>
      <c r="E391" s="7">
        <f>INDEX(OROevaprateIN!$D$2:$D$13, MATCH($B391,OROevaprateIN!$A$2:$A$13,0), 1)</f>
        <v>0.28356897773690315</v>
      </c>
      <c r="F391">
        <f>INDEX(DEM_D6_PWR!$K$3:$K$14, MATCH($B391,DEM_D6_PWR!$H$3:$H$14,0), 1)</f>
        <v>8.6950844883369405E-2</v>
      </c>
      <c r="G391">
        <f>INDEX('MINGW_6&amp;DR69'!$L$3:$L$14, MATCH($B391,'MINGW_6&amp;DR69'!$H$3:$H$14,0), 1)</f>
        <v>1.4923195113784158</v>
      </c>
      <c r="H391">
        <f>INDEX('MINGW_6&amp;DR69'!$M$3:$M$14, MATCH($B391,'MINGW_6&amp;DR69'!$H$3:$H$14,0), 1)</f>
        <v>9.2302995262790564</v>
      </c>
      <c r="I391">
        <v>2902</v>
      </c>
    </row>
    <row r="392" spans="1:9">
      <c r="A392" s="1">
        <v>44057</v>
      </c>
      <c r="B392" s="6">
        <f t="shared" si="5"/>
        <v>8</v>
      </c>
      <c r="C392">
        <v>2025</v>
      </c>
      <c r="D392">
        <f>OROLEVEL5!G381/1000</f>
        <v>3538</v>
      </c>
      <c r="E392" s="7">
        <f>INDEX(OROevaprateIN!$D$2:$D$13, MATCH($B392,OROevaprateIN!$A$2:$A$13,0), 1)</f>
        <v>0.28356897773690315</v>
      </c>
      <c r="F392">
        <f>INDEX(DEM_D6_PWR!$K$3:$K$14, MATCH($B392,DEM_D6_PWR!$H$3:$H$14,0), 1)</f>
        <v>8.6950844883369405E-2</v>
      </c>
      <c r="G392">
        <f>INDEX('MINGW_6&amp;DR69'!$L$3:$L$14, MATCH($B392,'MINGW_6&amp;DR69'!$H$3:$H$14,0), 1)</f>
        <v>1.4923195113784158</v>
      </c>
      <c r="H392">
        <f>INDEX('MINGW_6&amp;DR69'!$M$3:$M$14, MATCH($B392,'MINGW_6&amp;DR69'!$H$3:$H$14,0), 1)</f>
        <v>9.2302995262790564</v>
      </c>
      <c r="I392">
        <v>951</v>
      </c>
    </row>
    <row r="393" spans="1:9">
      <c r="A393" s="1">
        <v>44058</v>
      </c>
      <c r="B393" s="6">
        <f t="shared" si="5"/>
        <v>8</v>
      </c>
      <c r="C393">
        <v>2249</v>
      </c>
      <c r="D393">
        <f>OROLEVEL5!G382/1000</f>
        <v>3538</v>
      </c>
      <c r="E393" s="7">
        <f>INDEX(OROevaprateIN!$D$2:$D$13, MATCH($B393,OROevaprateIN!$A$2:$A$13,0), 1)</f>
        <v>0.28356897773690315</v>
      </c>
      <c r="F393">
        <f>INDEX(DEM_D6_PWR!$K$3:$K$14, MATCH($B393,DEM_D6_PWR!$H$3:$H$14,0), 1)</f>
        <v>8.6950844883369405E-2</v>
      </c>
      <c r="G393">
        <f>INDEX('MINGW_6&amp;DR69'!$L$3:$L$14, MATCH($B393,'MINGW_6&amp;DR69'!$H$3:$H$14,0), 1)</f>
        <v>1.4923195113784158</v>
      </c>
      <c r="H393">
        <f>INDEX('MINGW_6&amp;DR69'!$M$3:$M$14, MATCH($B393,'MINGW_6&amp;DR69'!$H$3:$H$14,0), 1)</f>
        <v>9.2302995262790564</v>
      </c>
      <c r="I393">
        <v>3987</v>
      </c>
    </row>
    <row r="394" spans="1:9">
      <c r="A394" s="1">
        <v>44059</v>
      </c>
      <c r="B394" s="6">
        <f t="shared" si="5"/>
        <v>8</v>
      </c>
      <c r="C394">
        <v>2068</v>
      </c>
      <c r="D394">
        <f>OROLEVEL5!G383/1000</f>
        <v>3538</v>
      </c>
      <c r="E394" s="7">
        <f>INDEX(OROevaprateIN!$D$2:$D$13, MATCH($B394,OROevaprateIN!$A$2:$A$13,0), 1)</f>
        <v>0.28356897773690315</v>
      </c>
      <c r="F394">
        <f>INDEX(DEM_D6_PWR!$K$3:$K$14, MATCH($B394,DEM_D6_PWR!$H$3:$H$14,0), 1)</f>
        <v>8.6950844883369405E-2</v>
      </c>
      <c r="G394">
        <f>INDEX('MINGW_6&amp;DR69'!$L$3:$L$14, MATCH($B394,'MINGW_6&amp;DR69'!$H$3:$H$14,0), 1)</f>
        <v>1.4923195113784158</v>
      </c>
      <c r="H394">
        <f>INDEX('MINGW_6&amp;DR69'!$M$3:$M$14, MATCH($B394,'MINGW_6&amp;DR69'!$H$3:$H$14,0), 1)</f>
        <v>9.2302995262790564</v>
      </c>
      <c r="I394">
        <v>2916</v>
      </c>
    </row>
    <row r="395" spans="1:9">
      <c r="A395" s="1">
        <v>44060</v>
      </c>
      <c r="B395" s="6">
        <f t="shared" si="5"/>
        <v>8</v>
      </c>
      <c r="C395">
        <v>1485</v>
      </c>
      <c r="D395">
        <f>OROLEVEL5!G384/1000</f>
        <v>3538</v>
      </c>
      <c r="E395" s="7">
        <f>INDEX(OROevaprateIN!$D$2:$D$13, MATCH($B395,OROevaprateIN!$A$2:$A$13,0), 1)</f>
        <v>0.28356897773690315</v>
      </c>
      <c r="F395">
        <f>INDEX(DEM_D6_PWR!$K$3:$K$14, MATCH($B395,DEM_D6_PWR!$H$3:$H$14,0), 1)</f>
        <v>8.6950844883369405E-2</v>
      </c>
      <c r="G395">
        <f>INDEX('MINGW_6&amp;DR69'!$L$3:$L$14, MATCH($B395,'MINGW_6&amp;DR69'!$H$3:$H$14,0), 1)</f>
        <v>1.4923195113784158</v>
      </c>
      <c r="H395">
        <f>INDEX('MINGW_6&amp;DR69'!$M$3:$M$14, MATCH($B395,'MINGW_6&amp;DR69'!$H$3:$H$14,0), 1)</f>
        <v>9.2302995262790564</v>
      </c>
      <c r="I395">
        <v>2473</v>
      </c>
    </row>
    <row r="396" spans="1:9">
      <c r="A396" s="1">
        <v>44061</v>
      </c>
      <c r="B396" s="6">
        <f t="shared" si="5"/>
        <v>8</v>
      </c>
      <c r="C396">
        <v>2217</v>
      </c>
      <c r="D396">
        <f>OROLEVEL5!G385/1000</f>
        <v>3538</v>
      </c>
      <c r="E396" s="7">
        <f>INDEX(OROevaprateIN!$D$2:$D$13, MATCH($B396,OROevaprateIN!$A$2:$A$13,0), 1)</f>
        <v>0.28356897773690315</v>
      </c>
      <c r="F396">
        <f>INDEX(DEM_D6_PWR!$K$3:$K$14, MATCH($B396,DEM_D6_PWR!$H$3:$H$14,0), 1)</f>
        <v>8.6950844883369405E-2</v>
      </c>
      <c r="G396">
        <f>INDEX('MINGW_6&amp;DR69'!$L$3:$L$14, MATCH($B396,'MINGW_6&amp;DR69'!$H$3:$H$14,0), 1)</f>
        <v>1.4923195113784158</v>
      </c>
      <c r="H396">
        <f>INDEX('MINGW_6&amp;DR69'!$M$3:$M$14, MATCH($B396,'MINGW_6&amp;DR69'!$H$3:$H$14,0), 1)</f>
        <v>9.2302995262790564</v>
      </c>
      <c r="I396">
        <v>1629</v>
      </c>
    </row>
    <row r="397" spans="1:9">
      <c r="A397" s="1">
        <v>44062</v>
      </c>
      <c r="B397" s="6">
        <f t="shared" ref="B397:B460" si="6">MONTH(A397)</f>
        <v>8</v>
      </c>
      <c r="C397">
        <v>2032</v>
      </c>
      <c r="D397">
        <f>OROLEVEL5!G386/1000</f>
        <v>3538</v>
      </c>
      <c r="E397" s="7">
        <f>INDEX(OROevaprateIN!$D$2:$D$13, MATCH($B397,OROevaprateIN!$A$2:$A$13,0), 1)</f>
        <v>0.28356897773690315</v>
      </c>
      <c r="F397">
        <f>INDEX(DEM_D6_PWR!$K$3:$K$14, MATCH($B397,DEM_D6_PWR!$H$3:$H$14,0), 1)</f>
        <v>8.6950844883369405E-2</v>
      </c>
      <c r="G397">
        <f>INDEX('MINGW_6&amp;DR69'!$L$3:$L$14, MATCH($B397,'MINGW_6&amp;DR69'!$H$3:$H$14,0), 1)</f>
        <v>1.4923195113784158</v>
      </c>
      <c r="H397">
        <f>INDEX('MINGW_6&amp;DR69'!$M$3:$M$14, MATCH($B397,'MINGW_6&amp;DR69'!$H$3:$H$14,0), 1)</f>
        <v>9.2302995262790564</v>
      </c>
      <c r="I397">
        <v>1423</v>
      </c>
    </row>
    <row r="398" spans="1:9">
      <c r="A398" s="1">
        <v>44063</v>
      </c>
      <c r="B398" s="6">
        <f t="shared" si="6"/>
        <v>8</v>
      </c>
      <c r="C398">
        <v>2462</v>
      </c>
      <c r="D398">
        <f>OROLEVEL5!G387/1000</f>
        <v>3538</v>
      </c>
      <c r="E398" s="7">
        <f>INDEX(OROevaprateIN!$D$2:$D$13, MATCH($B398,OROevaprateIN!$A$2:$A$13,0), 1)</f>
        <v>0.28356897773690315</v>
      </c>
      <c r="F398">
        <f>INDEX(DEM_D6_PWR!$K$3:$K$14, MATCH($B398,DEM_D6_PWR!$H$3:$H$14,0), 1)</f>
        <v>8.6950844883369405E-2</v>
      </c>
      <c r="G398">
        <f>INDEX('MINGW_6&amp;DR69'!$L$3:$L$14, MATCH($B398,'MINGW_6&amp;DR69'!$H$3:$H$14,0), 1)</f>
        <v>1.4923195113784158</v>
      </c>
      <c r="H398">
        <f>INDEX('MINGW_6&amp;DR69'!$M$3:$M$14, MATCH($B398,'MINGW_6&amp;DR69'!$H$3:$H$14,0), 1)</f>
        <v>9.2302995262790564</v>
      </c>
      <c r="I398">
        <v>3890</v>
      </c>
    </row>
    <row r="399" spans="1:9">
      <c r="A399" s="1">
        <v>44064</v>
      </c>
      <c r="B399" s="6">
        <f t="shared" si="6"/>
        <v>8</v>
      </c>
      <c r="C399">
        <v>1723</v>
      </c>
      <c r="D399">
        <f>OROLEVEL5!G388/1000</f>
        <v>3538</v>
      </c>
      <c r="E399" s="7">
        <f>INDEX(OROevaprateIN!$D$2:$D$13, MATCH($B399,OROevaprateIN!$A$2:$A$13,0), 1)</f>
        <v>0.28356897773690315</v>
      </c>
      <c r="F399">
        <f>INDEX(DEM_D6_PWR!$K$3:$K$14, MATCH($B399,DEM_D6_PWR!$H$3:$H$14,0), 1)</f>
        <v>8.6950844883369405E-2</v>
      </c>
      <c r="G399">
        <f>INDEX('MINGW_6&amp;DR69'!$L$3:$L$14, MATCH($B399,'MINGW_6&amp;DR69'!$H$3:$H$14,0), 1)</f>
        <v>1.4923195113784158</v>
      </c>
      <c r="H399">
        <f>INDEX('MINGW_6&amp;DR69'!$M$3:$M$14, MATCH($B399,'MINGW_6&amp;DR69'!$H$3:$H$14,0), 1)</f>
        <v>9.2302995262790564</v>
      </c>
      <c r="I399">
        <v>2842</v>
      </c>
    </row>
    <row r="400" spans="1:9">
      <c r="A400" s="1">
        <v>44065</v>
      </c>
      <c r="B400" s="6">
        <f t="shared" si="6"/>
        <v>8</v>
      </c>
      <c r="C400">
        <v>1656</v>
      </c>
      <c r="D400">
        <f>OROLEVEL5!G389/1000</f>
        <v>3538</v>
      </c>
      <c r="E400" s="7">
        <f>INDEX(OROevaprateIN!$D$2:$D$13, MATCH($B400,OROevaprateIN!$A$2:$A$13,0), 1)</f>
        <v>0.28356897773690315</v>
      </c>
      <c r="F400">
        <f>INDEX(DEM_D6_PWR!$K$3:$K$14, MATCH($B400,DEM_D6_PWR!$H$3:$H$14,0), 1)</f>
        <v>8.6950844883369405E-2</v>
      </c>
      <c r="G400">
        <f>INDEX('MINGW_6&amp;DR69'!$L$3:$L$14, MATCH($B400,'MINGW_6&amp;DR69'!$H$3:$H$14,0), 1)</f>
        <v>1.4923195113784158</v>
      </c>
      <c r="H400">
        <f>INDEX('MINGW_6&amp;DR69'!$M$3:$M$14, MATCH($B400,'MINGW_6&amp;DR69'!$H$3:$H$14,0), 1)</f>
        <v>9.2302995262790564</v>
      </c>
      <c r="I400">
        <v>2421</v>
      </c>
    </row>
    <row r="401" spans="1:9">
      <c r="A401" s="1">
        <v>44066</v>
      </c>
      <c r="B401" s="6">
        <f t="shared" si="6"/>
        <v>8</v>
      </c>
      <c r="C401">
        <v>1865</v>
      </c>
      <c r="D401">
        <f>OROLEVEL5!G390/1000</f>
        <v>3538</v>
      </c>
      <c r="E401" s="7">
        <f>INDEX(OROevaprateIN!$D$2:$D$13, MATCH($B401,OROevaprateIN!$A$2:$A$13,0), 1)</f>
        <v>0.28356897773690315</v>
      </c>
      <c r="F401">
        <f>INDEX(DEM_D6_PWR!$K$3:$K$14, MATCH($B401,DEM_D6_PWR!$H$3:$H$14,0), 1)</f>
        <v>8.6950844883369405E-2</v>
      </c>
      <c r="G401">
        <f>INDEX('MINGW_6&amp;DR69'!$L$3:$L$14, MATCH($B401,'MINGW_6&amp;DR69'!$H$3:$H$14,0), 1)</f>
        <v>1.4923195113784158</v>
      </c>
      <c r="H401">
        <f>INDEX('MINGW_6&amp;DR69'!$M$3:$M$14, MATCH($B401,'MINGW_6&amp;DR69'!$H$3:$H$14,0), 1)</f>
        <v>9.2302995262790564</v>
      </c>
      <c r="I401">
        <v>3348</v>
      </c>
    </row>
    <row r="402" spans="1:9">
      <c r="A402" s="1">
        <v>44067</v>
      </c>
      <c r="B402" s="6">
        <f t="shared" si="6"/>
        <v>8</v>
      </c>
      <c r="C402">
        <v>1588</v>
      </c>
      <c r="D402">
        <f>OROLEVEL5!G391/1000</f>
        <v>3538</v>
      </c>
      <c r="E402" s="7">
        <f>INDEX(OROevaprateIN!$D$2:$D$13, MATCH($B402,OROevaprateIN!$A$2:$A$13,0), 1)</f>
        <v>0.28356897773690315</v>
      </c>
      <c r="F402">
        <f>INDEX(DEM_D6_PWR!$K$3:$K$14, MATCH($B402,DEM_D6_PWR!$H$3:$H$14,0), 1)</f>
        <v>8.6950844883369405E-2</v>
      </c>
      <c r="G402">
        <f>INDEX('MINGW_6&amp;DR69'!$L$3:$L$14, MATCH($B402,'MINGW_6&amp;DR69'!$H$3:$H$14,0), 1)</f>
        <v>1.4923195113784158</v>
      </c>
      <c r="H402">
        <f>INDEX('MINGW_6&amp;DR69'!$M$3:$M$14, MATCH($B402,'MINGW_6&amp;DR69'!$H$3:$H$14,0), 1)</f>
        <v>9.2302995262790564</v>
      </c>
      <c r="I402">
        <v>2178</v>
      </c>
    </row>
    <row r="403" spans="1:9">
      <c r="A403" s="1">
        <v>44068</v>
      </c>
      <c r="B403" s="6">
        <f t="shared" si="6"/>
        <v>8</v>
      </c>
      <c r="C403">
        <v>2101</v>
      </c>
      <c r="D403">
        <f>OROLEVEL5!G392/1000</f>
        <v>3538</v>
      </c>
      <c r="E403" s="7">
        <f>INDEX(OROevaprateIN!$D$2:$D$13, MATCH($B403,OROevaprateIN!$A$2:$A$13,0), 1)</f>
        <v>0.28356897773690315</v>
      </c>
      <c r="F403">
        <f>INDEX(DEM_D6_PWR!$K$3:$K$14, MATCH($B403,DEM_D6_PWR!$H$3:$H$14,0), 1)</f>
        <v>8.6950844883369405E-2</v>
      </c>
      <c r="G403">
        <f>INDEX('MINGW_6&amp;DR69'!$L$3:$L$14, MATCH($B403,'MINGW_6&amp;DR69'!$H$3:$H$14,0), 1)</f>
        <v>1.4923195113784158</v>
      </c>
      <c r="H403">
        <f>INDEX('MINGW_6&amp;DR69'!$M$3:$M$14, MATCH($B403,'MINGW_6&amp;DR69'!$H$3:$H$14,0), 1)</f>
        <v>9.2302995262790564</v>
      </c>
      <c r="I403">
        <v>2351</v>
      </c>
    </row>
    <row r="404" spans="1:9">
      <c r="A404" s="1">
        <v>44069</v>
      </c>
      <c r="B404" s="6">
        <f t="shared" si="6"/>
        <v>8</v>
      </c>
      <c r="C404">
        <v>2437</v>
      </c>
      <c r="D404">
        <f>OROLEVEL5!G393/1000</f>
        <v>3538</v>
      </c>
      <c r="E404" s="7">
        <f>INDEX(OROevaprateIN!$D$2:$D$13, MATCH($B404,OROevaprateIN!$A$2:$A$13,0), 1)</f>
        <v>0.28356897773690315</v>
      </c>
      <c r="F404">
        <f>INDEX(DEM_D6_PWR!$K$3:$K$14, MATCH($B404,DEM_D6_PWR!$H$3:$H$14,0), 1)</f>
        <v>8.6950844883369405E-2</v>
      </c>
      <c r="G404">
        <f>INDEX('MINGW_6&amp;DR69'!$L$3:$L$14, MATCH($B404,'MINGW_6&amp;DR69'!$H$3:$H$14,0), 1)</f>
        <v>1.4923195113784158</v>
      </c>
      <c r="H404">
        <f>INDEX('MINGW_6&amp;DR69'!$M$3:$M$14, MATCH($B404,'MINGW_6&amp;DR69'!$H$3:$H$14,0), 1)</f>
        <v>9.2302995262790564</v>
      </c>
      <c r="I404">
        <v>2156</v>
      </c>
    </row>
    <row r="405" spans="1:9">
      <c r="A405" s="1">
        <v>44070</v>
      </c>
      <c r="B405" s="6">
        <f t="shared" si="6"/>
        <v>8</v>
      </c>
      <c r="C405">
        <v>2249</v>
      </c>
      <c r="D405">
        <f>OROLEVEL5!G394/1000</f>
        <v>3538</v>
      </c>
      <c r="E405" s="7">
        <f>INDEX(OROevaprateIN!$D$2:$D$13, MATCH($B405,OROevaprateIN!$A$2:$A$13,0), 1)</f>
        <v>0.28356897773690315</v>
      </c>
      <c r="F405">
        <f>INDEX(DEM_D6_PWR!$K$3:$K$14, MATCH($B405,DEM_D6_PWR!$H$3:$H$14,0), 1)</f>
        <v>8.6950844883369405E-2</v>
      </c>
      <c r="G405">
        <f>INDEX('MINGW_6&amp;DR69'!$L$3:$L$14, MATCH($B405,'MINGW_6&amp;DR69'!$H$3:$H$14,0), 1)</f>
        <v>1.4923195113784158</v>
      </c>
      <c r="H405">
        <f>INDEX('MINGW_6&amp;DR69'!$M$3:$M$14, MATCH($B405,'MINGW_6&amp;DR69'!$H$3:$H$14,0), 1)</f>
        <v>9.2302995262790564</v>
      </c>
      <c r="I405">
        <v>2130</v>
      </c>
    </row>
    <row r="406" spans="1:9">
      <c r="A406" s="1">
        <v>44071</v>
      </c>
      <c r="B406" s="6">
        <f t="shared" si="6"/>
        <v>8</v>
      </c>
      <c r="C406">
        <v>2749</v>
      </c>
      <c r="D406">
        <f>OROLEVEL5!G395/1000</f>
        <v>3538</v>
      </c>
      <c r="E406" s="7">
        <f>INDEX(OROevaprateIN!$D$2:$D$13, MATCH($B406,OROevaprateIN!$A$2:$A$13,0), 1)</f>
        <v>0.28356897773690315</v>
      </c>
      <c r="F406">
        <f>INDEX(DEM_D6_PWR!$K$3:$K$14, MATCH($B406,DEM_D6_PWR!$H$3:$H$14,0), 1)</f>
        <v>8.6950844883369405E-2</v>
      </c>
      <c r="G406">
        <f>INDEX('MINGW_6&amp;DR69'!$L$3:$L$14, MATCH($B406,'MINGW_6&amp;DR69'!$H$3:$H$14,0), 1)</f>
        <v>1.4923195113784158</v>
      </c>
      <c r="H406">
        <f>INDEX('MINGW_6&amp;DR69'!$M$3:$M$14, MATCH($B406,'MINGW_6&amp;DR69'!$H$3:$H$14,0), 1)</f>
        <v>9.2302995262790564</v>
      </c>
      <c r="I406">
        <v>2242</v>
      </c>
    </row>
    <row r="407" spans="1:9">
      <c r="A407" s="1">
        <v>44072</v>
      </c>
      <c r="B407" s="6">
        <f t="shared" si="6"/>
        <v>8</v>
      </c>
      <c r="C407">
        <v>1585</v>
      </c>
      <c r="D407">
        <f>OROLEVEL5!G396/1000</f>
        <v>3538</v>
      </c>
      <c r="E407" s="7">
        <f>INDEX(OROevaprateIN!$D$2:$D$13, MATCH($B407,OROevaprateIN!$A$2:$A$13,0), 1)</f>
        <v>0.28356897773690315</v>
      </c>
      <c r="F407">
        <f>INDEX(DEM_D6_PWR!$K$3:$K$14, MATCH($B407,DEM_D6_PWR!$H$3:$H$14,0), 1)</f>
        <v>8.6950844883369405E-2</v>
      </c>
      <c r="G407">
        <f>INDEX('MINGW_6&amp;DR69'!$L$3:$L$14, MATCH($B407,'MINGW_6&amp;DR69'!$H$3:$H$14,0), 1)</f>
        <v>1.4923195113784158</v>
      </c>
      <c r="H407">
        <f>INDEX('MINGW_6&amp;DR69'!$M$3:$M$14, MATCH($B407,'MINGW_6&amp;DR69'!$H$3:$H$14,0), 1)</f>
        <v>9.2302995262790564</v>
      </c>
      <c r="I407">
        <v>1900</v>
      </c>
    </row>
    <row r="408" spans="1:9">
      <c r="A408" s="1">
        <v>44073</v>
      </c>
      <c r="B408" s="6">
        <f t="shared" si="6"/>
        <v>8</v>
      </c>
      <c r="C408">
        <v>1354</v>
      </c>
      <c r="D408">
        <f>OROLEVEL5!G397/1000</f>
        <v>3538</v>
      </c>
      <c r="E408" s="7">
        <f>INDEX(OROevaprateIN!$D$2:$D$13, MATCH($B408,OROevaprateIN!$A$2:$A$13,0), 1)</f>
        <v>0.28356897773690315</v>
      </c>
      <c r="F408">
        <f>INDEX(DEM_D6_PWR!$K$3:$K$14, MATCH($B408,DEM_D6_PWR!$H$3:$H$14,0), 1)</f>
        <v>8.6950844883369405E-2</v>
      </c>
      <c r="G408">
        <f>INDEX('MINGW_6&amp;DR69'!$L$3:$L$14, MATCH($B408,'MINGW_6&amp;DR69'!$H$3:$H$14,0), 1)</f>
        <v>1.4923195113784158</v>
      </c>
      <c r="H408">
        <f>INDEX('MINGW_6&amp;DR69'!$M$3:$M$14, MATCH($B408,'MINGW_6&amp;DR69'!$H$3:$H$14,0), 1)</f>
        <v>9.2302995262790564</v>
      </c>
      <c r="I408">
        <v>3085</v>
      </c>
    </row>
    <row r="409" spans="1:9">
      <c r="A409" s="1">
        <v>44074</v>
      </c>
      <c r="B409" s="6">
        <f t="shared" si="6"/>
        <v>8</v>
      </c>
      <c r="C409">
        <v>2442</v>
      </c>
      <c r="D409">
        <f>OROLEVEL5!G398/1000</f>
        <v>3538</v>
      </c>
      <c r="E409" s="7">
        <f>INDEX(OROevaprateIN!$D$2:$D$13, MATCH($B409,OROevaprateIN!$A$2:$A$13,0), 1)</f>
        <v>0.28356897773690315</v>
      </c>
      <c r="F409">
        <f>INDEX(DEM_D6_PWR!$K$3:$K$14, MATCH($B409,DEM_D6_PWR!$H$3:$H$14,0), 1)</f>
        <v>8.6950844883369405E-2</v>
      </c>
      <c r="G409">
        <f>INDEX('MINGW_6&amp;DR69'!$L$3:$L$14, MATCH($B409,'MINGW_6&amp;DR69'!$H$3:$H$14,0), 1)</f>
        <v>1.4923195113784158</v>
      </c>
      <c r="H409">
        <f>INDEX('MINGW_6&amp;DR69'!$M$3:$M$14, MATCH($B409,'MINGW_6&amp;DR69'!$H$3:$H$14,0), 1)</f>
        <v>9.2302995262790564</v>
      </c>
      <c r="I409">
        <v>3198</v>
      </c>
    </row>
    <row r="410" spans="1:9">
      <c r="A410" s="1">
        <v>44075</v>
      </c>
      <c r="B410" s="6">
        <f t="shared" si="6"/>
        <v>9</v>
      </c>
      <c r="F410">
        <f>INDEX(DEM_D6_PWR!$K$3:$K$14, MATCH($B410,DEM_D6_PWR!$H$3:$H$14,0), 1)</f>
        <v>6.3698412809107041E-2</v>
      </c>
    </row>
    <row r="411" spans="1:9">
      <c r="A411" s="1">
        <v>44076</v>
      </c>
      <c r="B411" s="6">
        <f t="shared" si="6"/>
        <v>9</v>
      </c>
      <c r="F411">
        <f>INDEX(DEM_D6_PWR!$K$3:$K$14, MATCH($B411,DEM_D6_PWR!$H$3:$H$14,0), 1)</f>
        <v>6.3698412809107041E-2</v>
      </c>
    </row>
    <row r="412" spans="1:9">
      <c r="A412" s="1">
        <v>44077</v>
      </c>
      <c r="B412" s="6">
        <f t="shared" si="6"/>
        <v>9</v>
      </c>
      <c r="F412">
        <f>INDEX(DEM_D6_PWR!$K$3:$K$14, MATCH($B412,DEM_D6_PWR!$H$3:$H$14,0), 1)</f>
        <v>6.3698412809107041E-2</v>
      </c>
    </row>
    <row r="413" spans="1:9">
      <c r="A413" s="1">
        <v>44078</v>
      </c>
      <c r="B413" s="6">
        <f t="shared" si="6"/>
        <v>9</v>
      </c>
      <c r="F413">
        <f>INDEX(DEM_D6_PWR!$K$3:$K$14, MATCH($B413,DEM_D6_PWR!$H$3:$H$14,0), 1)</f>
        <v>6.3698412809107041E-2</v>
      </c>
    </row>
    <row r="414" spans="1:9">
      <c r="A414" s="1">
        <v>44079</v>
      </c>
      <c r="B414" s="6">
        <f t="shared" si="6"/>
        <v>9</v>
      </c>
      <c r="F414">
        <f>INDEX(DEM_D6_PWR!$K$3:$K$14, MATCH($B414,DEM_D6_PWR!$H$3:$H$14,0), 1)</f>
        <v>6.3698412809107041E-2</v>
      </c>
    </row>
    <row r="415" spans="1:9">
      <c r="A415" s="1">
        <v>44080</v>
      </c>
      <c r="B415" s="6">
        <f t="shared" si="6"/>
        <v>9</v>
      </c>
      <c r="F415">
        <f>INDEX(DEM_D6_PWR!$K$3:$K$14, MATCH($B415,DEM_D6_PWR!$H$3:$H$14,0), 1)</f>
        <v>6.3698412809107041E-2</v>
      </c>
    </row>
    <row r="416" spans="1:9">
      <c r="A416" s="1">
        <v>44081</v>
      </c>
      <c r="B416" s="6">
        <f t="shared" si="6"/>
        <v>9</v>
      </c>
      <c r="F416">
        <f>INDEX(DEM_D6_PWR!$K$3:$K$14, MATCH($B416,DEM_D6_PWR!$H$3:$H$14,0), 1)</f>
        <v>6.3698412809107041E-2</v>
      </c>
    </row>
    <row r="417" spans="1:6">
      <c r="A417" s="1">
        <v>44082</v>
      </c>
      <c r="B417" s="6">
        <f t="shared" si="6"/>
        <v>9</v>
      </c>
      <c r="F417">
        <f>INDEX(DEM_D6_PWR!$K$3:$K$14, MATCH($B417,DEM_D6_PWR!$H$3:$H$14,0), 1)</f>
        <v>6.3698412809107041E-2</v>
      </c>
    </row>
    <row r="418" spans="1:6">
      <c r="A418" s="1">
        <v>44083</v>
      </c>
      <c r="B418" s="6">
        <f t="shared" si="6"/>
        <v>9</v>
      </c>
      <c r="F418">
        <f>INDEX(DEM_D6_PWR!$K$3:$K$14, MATCH($B418,DEM_D6_PWR!$H$3:$H$14,0), 1)</f>
        <v>6.3698412809107041E-2</v>
      </c>
    </row>
    <row r="419" spans="1:6">
      <c r="A419" s="1">
        <v>44084</v>
      </c>
      <c r="B419" s="6">
        <f t="shared" si="6"/>
        <v>9</v>
      </c>
      <c r="F419">
        <f>INDEX(DEM_D6_PWR!$K$3:$K$14, MATCH($B419,DEM_D6_PWR!$H$3:$H$14,0), 1)</f>
        <v>6.3698412809107041E-2</v>
      </c>
    </row>
    <row r="420" spans="1:6">
      <c r="A420" s="1">
        <v>44085</v>
      </c>
      <c r="B420" s="6">
        <f t="shared" si="6"/>
        <v>9</v>
      </c>
      <c r="F420">
        <f>INDEX(DEM_D6_PWR!$K$3:$K$14, MATCH($B420,DEM_D6_PWR!$H$3:$H$14,0), 1)</f>
        <v>6.3698412809107041E-2</v>
      </c>
    </row>
    <row r="421" spans="1:6">
      <c r="A421" s="1">
        <v>44086</v>
      </c>
      <c r="B421" s="6">
        <f t="shared" si="6"/>
        <v>9</v>
      </c>
      <c r="F421">
        <f>INDEX(DEM_D6_PWR!$K$3:$K$14, MATCH($B421,DEM_D6_PWR!$H$3:$H$14,0), 1)</f>
        <v>6.3698412809107041E-2</v>
      </c>
    </row>
    <row r="422" spans="1:6">
      <c r="A422" s="1">
        <v>44087</v>
      </c>
      <c r="B422" s="6">
        <f t="shared" si="6"/>
        <v>9</v>
      </c>
      <c r="F422">
        <f>INDEX(DEM_D6_PWR!$K$3:$K$14, MATCH($B422,DEM_D6_PWR!$H$3:$H$14,0), 1)</f>
        <v>6.3698412809107041E-2</v>
      </c>
    </row>
    <row r="423" spans="1:6">
      <c r="A423" s="1">
        <v>44088</v>
      </c>
      <c r="B423" s="6">
        <f t="shared" si="6"/>
        <v>9</v>
      </c>
      <c r="F423">
        <f>INDEX(DEM_D6_PWR!$K$3:$K$14, MATCH($B423,DEM_D6_PWR!$H$3:$H$14,0), 1)</f>
        <v>6.3698412809107041E-2</v>
      </c>
    </row>
    <row r="424" spans="1:6">
      <c r="A424" s="1">
        <v>44089</v>
      </c>
      <c r="B424" s="6">
        <f t="shared" si="6"/>
        <v>9</v>
      </c>
      <c r="F424">
        <f>INDEX(DEM_D6_PWR!$K$3:$K$14, MATCH($B424,DEM_D6_PWR!$H$3:$H$14,0), 1)</f>
        <v>6.3698412809107041E-2</v>
      </c>
    </row>
    <row r="425" spans="1:6">
      <c r="A425" s="1">
        <v>44090</v>
      </c>
      <c r="B425" s="6">
        <f t="shared" si="6"/>
        <v>9</v>
      </c>
      <c r="F425">
        <f>INDEX(DEM_D6_PWR!$K$3:$K$14, MATCH($B425,DEM_D6_PWR!$H$3:$H$14,0), 1)</f>
        <v>6.3698412809107041E-2</v>
      </c>
    </row>
    <row r="426" spans="1:6">
      <c r="A426" s="1">
        <v>44091</v>
      </c>
      <c r="B426" s="6">
        <f t="shared" si="6"/>
        <v>9</v>
      </c>
      <c r="F426">
        <f>INDEX(DEM_D6_PWR!$K$3:$K$14, MATCH($B426,DEM_D6_PWR!$H$3:$H$14,0), 1)</f>
        <v>6.3698412809107041E-2</v>
      </c>
    </row>
    <row r="427" spans="1:6">
      <c r="A427" s="1">
        <v>44092</v>
      </c>
      <c r="B427" s="6">
        <f t="shared" si="6"/>
        <v>9</v>
      </c>
      <c r="F427">
        <f>INDEX(DEM_D6_PWR!$K$3:$K$14, MATCH($B427,DEM_D6_PWR!$H$3:$H$14,0), 1)</f>
        <v>6.3698412809107041E-2</v>
      </c>
    </row>
    <row r="428" spans="1:6">
      <c r="A428" s="1">
        <v>44093</v>
      </c>
      <c r="B428" s="6">
        <f t="shared" si="6"/>
        <v>9</v>
      </c>
      <c r="F428">
        <f>INDEX(DEM_D6_PWR!$K$3:$K$14, MATCH($B428,DEM_D6_PWR!$H$3:$H$14,0), 1)</f>
        <v>6.3698412809107041E-2</v>
      </c>
    </row>
    <row r="429" spans="1:6">
      <c r="A429" s="1">
        <v>44094</v>
      </c>
      <c r="B429" s="6">
        <f t="shared" si="6"/>
        <v>9</v>
      </c>
      <c r="F429">
        <f>INDEX(DEM_D6_PWR!$K$3:$K$14, MATCH($B429,DEM_D6_PWR!$H$3:$H$14,0), 1)</f>
        <v>6.3698412809107041E-2</v>
      </c>
    </row>
    <row r="430" spans="1:6">
      <c r="A430" s="1">
        <v>44095</v>
      </c>
      <c r="B430" s="6">
        <f t="shared" si="6"/>
        <v>9</v>
      </c>
      <c r="F430">
        <f>INDEX(DEM_D6_PWR!$K$3:$K$14, MATCH($B430,DEM_D6_PWR!$H$3:$H$14,0), 1)</f>
        <v>6.3698412809107041E-2</v>
      </c>
    </row>
    <row r="431" spans="1:6">
      <c r="A431" s="1">
        <v>44096</v>
      </c>
      <c r="B431" s="6">
        <f t="shared" si="6"/>
        <v>9</v>
      </c>
      <c r="F431">
        <f>INDEX(DEM_D6_PWR!$K$3:$K$14, MATCH($B431,DEM_D6_PWR!$H$3:$H$14,0), 1)</f>
        <v>6.3698412809107041E-2</v>
      </c>
    </row>
    <row r="432" spans="1:6">
      <c r="A432" s="1">
        <v>44097</v>
      </c>
      <c r="B432" s="6">
        <f t="shared" si="6"/>
        <v>9</v>
      </c>
      <c r="F432">
        <f>INDEX(DEM_D6_PWR!$K$3:$K$14, MATCH($B432,DEM_D6_PWR!$H$3:$H$14,0), 1)</f>
        <v>6.3698412809107041E-2</v>
      </c>
    </row>
    <row r="433" spans="1:6">
      <c r="A433" s="1">
        <v>44098</v>
      </c>
      <c r="B433" s="6">
        <f t="shared" si="6"/>
        <v>9</v>
      </c>
      <c r="F433">
        <f>INDEX(DEM_D6_PWR!$K$3:$K$14, MATCH($B433,DEM_D6_PWR!$H$3:$H$14,0), 1)</f>
        <v>6.3698412809107041E-2</v>
      </c>
    </row>
    <row r="434" spans="1:6">
      <c r="A434" s="1">
        <v>44099</v>
      </c>
      <c r="B434" s="6">
        <f t="shared" si="6"/>
        <v>9</v>
      </c>
      <c r="F434">
        <f>INDEX(DEM_D6_PWR!$K$3:$K$14, MATCH($B434,DEM_D6_PWR!$H$3:$H$14,0), 1)</f>
        <v>6.3698412809107041E-2</v>
      </c>
    </row>
    <row r="435" spans="1:6">
      <c r="A435" s="1">
        <v>44100</v>
      </c>
      <c r="B435" s="6">
        <f t="shared" si="6"/>
        <v>9</v>
      </c>
      <c r="F435">
        <f>INDEX(DEM_D6_PWR!$K$3:$K$14, MATCH($B435,DEM_D6_PWR!$H$3:$H$14,0), 1)</f>
        <v>6.3698412809107041E-2</v>
      </c>
    </row>
    <row r="436" spans="1:6">
      <c r="A436" s="1">
        <v>44101</v>
      </c>
      <c r="B436" s="6">
        <f t="shared" si="6"/>
        <v>9</v>
      </c>
      <c r="F436">
        <f>INDEX(DEM_D6_PWR!$K$3:$K$14, MATCH($B436,DEM_D6_PWR!$H$3:$H$14,0), 1)</f>
        <v>6.3698412809107041E-2</v>
      </c>
    </row>
    <row r="437" spans="1:6">
      <c r="A437" s="1">
        <v>44102</v>
      </c>
      <c r="B437" s="6">
        <f t="shared" si="6"/>
        <v>9</v>
      </c>
      <c r="F437">
        <f>INDEX(DEM_D6_PWR!$K$3:$K$14, MATCH($B437,DEM_D6_PWR!$H$3:$H$14,0), 1)</f>
        <v>6.3698412809107041E-2</v>
      </c>
    </row>
    <row r="438" spans="1:6">
      <c r="A438" s="1">
        <v>44103</v>
      </c>
      <c r="B438" s="6">
        <f t="shared" si="6"/>
        <v>9</v>
      </c>
      <c r="F438">
        <f>INDEX(DEM_D6_PWR!$K$3:$K$14, MATCH($B438,DEM_D6_PWR!$H$3:$H$14,0), 1)</f>
        <v>6.3698412809107041E-2</v>
      </c>
    </row>
    <row r="439" spans="1:6">
      <c r="A439" s="1">
        <v>44104</v>
      </c>
      <c r="B439" s="6">
        <f t="shared" si="6"/>
        <v>9</v>
      </c>
      <c r="F439">
        <f>INDEX(DEM_D6_PWR!$K$3:$K$14, MATCH($B439,DEM_D6_PWR!$H$3:$H$14,0), 1)</f>
        <v>6.3698412809107041E-2</v>
      </c>
    </row>
    <row r="440" spans="1:6">
      <c r="A440" s="1">
        <v>44105</v>
      </c>
      <c r="B440" s="6">
        <f t="shared" si="6"/>
        <v>10</v>
      </c>
      <c r="F440">
        <f>INDEX(DEM_D6_PWR!$K$3:$K$14, MATCH($B440,DEM_D6_PWR!$H$3:$H$14,0), 1)</f>
        <v>1.1954685109460041E-2</v>
      </c>
    </row>
    <row r="441" spans="1:6">
      <c r="A441" s="1">
        <v>44106</v>
      </c>
      <c r="B441" s="6">
        <f t="shared" si="6"/>
        <v>10</v>
      </c>
      <c r="F441">
        <f>INDEX(DEM_D6_PWR!$K$3:$K$14, MATCH($B441,DEM_D6_PWR!$H$3:$H$14,0), 1)</f>
        <v>1.1954685109460041E-2</v>
      </c>
    </row>
    <row r="442" spans="1:6">
      <c r="A442" s="1">
        <v>44107</v>
      </c>
      <c r="B442" s="6">
        <f t="shared" si="6"/>
        <v>10</v>
      </c>
      <c r="F442">
        <f>INDEX(DEM_D6_PWR!$K$3:$K$14, MATCH($B442,DEM_D6_PWR!$H$3:$H$14,0), 1)</f>
        <v>1.1954685109460041E-2</v>
      </c>
    </row>
    <row r="443" spans="1:6">
      <c r="A443" s="1">
        <v>44108</v>
      </c>
      <c r="B443" s="6">
        <f t="shared" si="6"/>
        <v>10</v>
      </c>
      <c r="F443">
        <f>INDEX(DEM_D6_PWR!$K$3:$K$14, MATCH($B443,DEM_D6_PWR!$H$3:$H$14,0), 1)</f>
        <v>1.1954685109460041E-2</v>
      </c>
    </row>
    <row r="444" spans="1:6">
      <c r="A444" s="1">
        <v>44109</v>
      </c>
      <c r="B444" s="6">
        <f t="shared" si="6"/>
        <v>10</v>
      </c>
      <c r="F444">
        <f>INDEX(DEM_D6_PWR!$K$3:$K$14, MATCH($B444,DEM_D6_PWR!$H$3:$H$14,0), 1)</f>
        <v>1.1954685109460041E-2</v>
      </c>
    </row>
    <row r="445" spans="1:6">
      <c r="A445" s="1">
        <v>44110</v>
      </c>
      <c r="B445" s="6">
        <f t="shared" si="6"/>
        <v>10</v>
      </c>
      <c r="F445">
        <f>INDEX(DEM_D6_PWR!$K$3:$K$14, MATCH($B445,DEM_D6_PWR!$H$3:$H$14,0), 1)</f>
        <v>1.1954685109460041E-2</v>
      </c>
    </row>
    <row r="446" spans="1:6">
      <c r="A446" s="1">
        <v>44111</v>
      </c>
      <c r="B446" s="6">
        <f t="shared" si="6"/>
        <v>10</v>
      </c>
      <c r="F446">
        <f>INDEX(DEM_D6_PWR!$K$3:$K$14, MATCH($B446,DEM_D6_PWR!$H$3:$H$14,0), 1)</f>
        <v>1.1954685109460041E-2</v>
      </c>
    </row>
    <row r="447" spans="1:6">
      <c r="A447" s="1">
        <v>44112</v>
      </c>
      <c r="B447" s="6">
        <f t="shared" si="6"/>
        <v>10</v>
      </c>
      <c r="F447">
        <f>INDEX(DEM_D6_PWR!$K$3:$K$14, MATCH($B447,DEM_D6_PWR!$H$3:$H$14,0), 1)</f>
        <v>1.1954685109460041E-2</v>
      </c>
    </row>
    <row r="448" spans="1:6">
      <c r="A448" s="1">
        <v>44113</v>
      </c>
      <c r="B448" s="6">
        <f t="shared" si="6"/>
        <v>10</v>
      </c>
      <c r="F448">
        <f>INDEX(DEM_D6_PWR!$K$3:$K$14, MATCH($B448,DEM_D6_PWR!$H$3:$H$14,0), 1)</f>
        <v>1.1954685109460041E-2</v>
      </c>
    </row>
    <row r="449" spans="1:6">
      <c r="A449" s="1">
        <v>44114</v>
      </c>
      <c r="B449" s="6">
        <f t="shared" si="6"/>
        <v>10</v>
      </c>
      <c r="F449">
        <f>INDEX(DEM_D6_PWR!$K$3:$K$14, MATCH($B449,DEM_D6_PWR!$H$3:$H$14,0), 1)</f>
        <v>1.1954685109460041E-2</v>
      </c>
    </row>
    <row r="450" spans="1:6">
      <c r="A450" s="1">
        <v>44115</v>
      </c>
      <c r="B450" s="6">
        <f t="shared" si="6"/>
        <v>10</v>
      </c>
      <c r="F450">
        <f>INDEX(DEM_D6_PWR!$K$3:$K$14, MATCH($B450,DEM_D6_PWR!$H$3:$H$14,0), 1)</f>
        <v>1.1954685109460041E-2</v>
      </c>
    </row>
    <row r="451" spans="1:6">
      <c r="A451" s="1">
        <v>44116</v>
      </c>
      <c r="B451" s="6">
        <f t="shared" si="6"/>
        <v>10</v>
      </c>
      <c r="F451">
        <f>INDEX(DEM_D6_PWR!$K$3:$K$14, MATCH($B451,DEM_D6_PWR!$H$3:$H$14,0), 1)</f>
        <v>1.1954685109460041E-2</v>
      </c>
    </row>
    <row r="452" spans="1:6">
      <c r="A452" s="1">
        <v>44117</v>
      </c>
      <c r="B452" s="6">
        <f t="shared" si="6"/>
        <v>10</v>
      </c>
      <c r="F452">
        <f>INDEX(DEM_D6_PWR!$K$3:$K$14, MATCH($B452,DEM_D6_PWR!$H$3:$H$14,0), 1)</f>
        <v>1.1954685109460041E-2</v>
      </c>
    </row>
    <row r="453" spans="1:6">
      <c r="A453" s="1">
        <v>44118</v>
      </c>
      <c r="B453" s="6">
        <f t="shared" si="6"/>
        <v>10</v>
      </c>
      <c r="F453">
        <f>INDEX(DEM_D6_PWR!$K$3:$K$14, MATCH($B453,DEM_D6_PWR!$H$3:$H$14,0), 1)</f>
        <v>1.1954685109460041E-2</v>
      </c>
    </row>
    <row r="454" spans="1:6">
      <c r="A454" s="1">
        <v>44119</v>
      </c>
      <c r="B454" s="6">
        <f t="shared" si="6"/>
        <v>10</v>
      </c>
      <c r="F454">
        <f>INDEX(DEM_D6_PWR!$K$3:$K$14, MATCH($B454,DEM_D6_PWR!$H$3:$H$14,0), 1)</f>
        <v>1.1954685109460041E-2</v>
      </c>
    </row>
    <row r="455" spans="1:6">
      <c r="A455" s="1">
        <v>44120</v>
      </c>
      <c r="B455" s="6">
        <f t="shared" si="6"/>
        <v>10</v>
      </c>
      <c r="F455">
        <f>INDEX(DEM_D6_PWR!$K$3:$K$14, MATCH($B455,DEM_D6_PWR!$H$3:$H$14,0), 1)</f>
        <v>1.1954685109460041E-2</v>
      </c>
    </row>
    <row r="456" spans="1:6">
      <c r="A456" s="1">
        <v>44121</v>
      </c>
      <c r="B456" s="6">
        <f t="shared" si="6"/>
        <v>10</v>
      </c>
      <c r="F456">
        <f>INDEX(DEM_D6_PWR!$K$3:$K$14, MATCH($B456,DEM_D6_PWR!$H$3:$H$14,0), 1)</f>
        <v>1.1954685109460041E-2</v>
      </c>
    </row>
    <row r="457" spans="1:6">
      <c r="A457" s="1">
        <v>44122</v>
      </c>
      <c r="B457" s="6">
        <f t="shared" si="6"/>
        <v>10</v>
      </c>
      <c r="F457">
        <f>INDEX(DEM_D6_PWR!$K$3:$K$14, MATCH($B457,DEM_D6_PWR!$H$3:$H$14,0), 1)</f>
        <v>1.1954685109460041E-2</v>
      </c>
    </row>
    <row r="458" spans="1:6">
      <c r="A458" s="1">
        <v>44123</v>
      </c>
      <c r="B458" s="6">
        <f t="shared" si="6"/>
        <v>10</v>
      </c>
      <c r="F458">
        <f>INDEX(DEM_D6_PWR!$K$3:$K$14, MATCH($B458,DEM_D6_PWR!$H$3:$H$14,0), 1)</f>
        <v>1.1954685109460041E-2</v>
      </c>
    </row>
    <row r="459" spans="1:6">
      <c r="A459" s="1">
        <v>44124</v>
      </c>
      <c r="B459" s="6">
        <f t="shared" si="6"/>
        <v>10</v>
      </c>
      <c r="F459">
        <f>INDEX(DEM_D6_PWR!$K$3:$K$14, MATCH($B459,DEM_D6_PWR!$H$3:$H$14,0), 1)</f>
        <v>1.1954685109460041E-2</v>
      </c>
    </row>
    <row r="460" spans="1:6">
      <c r="A460" s="1">
        <v>44125</v>
      </c>
      <c r="B460" s="6">
        <f t="shared" si="6"/>
        <v>10</v>
      </c>
      <c r="F460">
        <f>INDEX(DEM_D6_PWR!$K$3:$K$14, MATCH($B460,DEM_D6_PWR!$H$3:$H$14,0), 1)</f>
        <v>1.1954685109460041E-2</v>
      </c>
    </row>
    <row r="461" spans="1:6">
      <c r="A461" s="1">
        <v>44126</v>
      </c>
      <c r="B461" s="6">
        <f t="shared" ref="B461:B524" si="7">MONTH(A461)</f>
        <v>10</v>
      </c>
      <c r="F461">
        <f>INDEX(DEM_D6_PWR!$K$3:$K$14, MATCH($B461,DEM_D6_PWR!$H$3:$H$14,0), 1)</f>
        <v>1.1954685109460041E-2</v>
      </c>
    </row>
    <row r="462" spans="1:6">
      <c r="A462" s="1">
        <v>44127</v>
      </c>
      <c r="B462" s="6">
        <f t="shared" si="7"/>
        <v>10</v>
      </c>
      <c r="F462">
        <f>INDEX(DEM_D6_PWR!$K$3:$K$14, MATCH($B462,DEM_D6_PWR!$H$3:$H$14,0), 1)</f>
        <v>1.1954685109460041E-2</v>
      </c>
    </row>
    <row r="463" spans="1:6">
      <c r="A463" s="1">
        <v>44128</v>
      </c>
      <c r="B463" s="6">
        <f t="shared" si="7"/>
        <v>10</v>
      </c>
      <c r="F463">
        <f>INDEX(DEM_D6_PWR!$K$3:$K$14, MATCH($B463,DEM_D6_PWR!$H$3:$H$14,0), 1)</f>
        <v>1.1954685109460041E-2</v>
      </c>
    </row>
    <row r="464" spans="1:6">
      <c r="A464" s="1">
        <v>44129</v>
      </c>
      <c r="B464" s="6">
        <f t="shared" si="7"/>
        <v>10</v>
      </c>
      <c r="F464">
        <f>INDEX(DEM_D6_PWR!$K$3:$K$14, MATCH($B464,DEM_D6_PWR!$H$3:$H$14,0), 1)</f>
        <v>1.1954685109460041E-2</v>
      </c>
    </row>
    <row r="465" spans="1:6">
      <c r="A465" s="1">
        <v>44130</v>
      </c>
      <c r="B465" s="6">
        <f t="shared" si="7"/>
        <v>10</v>
      </c>
      <c r="F465">
        <f>INDEX(DEM_D6_PWR!$K$3:$K$14, MATCH($B465,DEM_D6_PWR!$H$3:$H$14,0), 1)</f>
        <v>1.1954685109460041E-2</v>
      </c>
    </row>
    <row r="466" spans="1:6">
      <c r="A466" s="1">
        <v>44131</v>
      </c>
      <c r="B466" s="6">
        <f t="shared" si="7"/>
        <v>10</v>
      </c>
      <c r="F466">
        <f>INDEX(DEM_D6_PWR!$K$3:$K$14, MATCH($B466,DEM_D6_PWR!$H$3:$H$14,0), 1)</f>
        <v>1.1954685109460041E-2</v>
      </c>
    </row>
    <row r="467" spans="1:6">
      <c r="A467" s="1">
        <v>44132</v>
      </c>
      <c r="B467" s="6">
        <f t="shared" si="7"/>
        <v>10</v>
      </c>
      <c r="F467">
        <f>INDEX(DEM_D6_PWR!$K$3:$K$14, MATCH($B467,DEM_D6_PWR!$H$3:$H$14,0), 1)</f>
        <v>1.1954685109460041E-2</v>
      </c>
    </row>
    <row r="468" spans="1:6">
      <c r="A468" s="1">
        <v>44133</v>
      </c>
      <c r="B468" s="6">
        <f t="shared" si="7"/>
        <v>10</v>
      </c>
      <c r="F468">
        <f>INDEX(DEM_D6_PWR!$K$3:$K$14, MATCH($B468,DEM_D6_PWR!$H$3:$H$14,0), 1)</f>
        <v>1.1954685109460041E-2</v>
      </c>
    </row>
    <row r="469" spans="1:6">
      <c r="A469" s="1">
        <v>44134</v>
      </c>
      <c r="B469" s="6">
        <f t="shared" si="7"/>
        <v>10</v>
      </c>
      <c r="F469">
        <f>INDEX(DEM_D6_PWR!$K$3:$K$14, MATCH($B469,DEM_D6_PWR!$H$3:$H$14,0), 1)</f>
        <v>1.1954685109460041E-2</v>
      </c>
    </row>
    <row r="470" spans="1:6">
      <c r="A470" s="1">
        <v>44135</v>
      </c>
      <c r="B470" s="6">
        <f t="shared" si="7"/>
        <v>10</v>
      </c>
      <c r="F470">
        <f>INDEX(DEM_D6_PWR!$K$3:$K$14, MATCH($B470,DEM_D6_PWR!$H$3:$H$14,0), 1)</f>
        <v>1.1954685109460041E-2</v>
      </c>
    </row>
    <row r="471" spans="1:6">
      <c r="A471" s="1">
        <v>44136</v>
      </c>
      <c r="B471" s="6">
        <f t="shared" si="7"/>
        <v>11</v>
      </c>
      <c r="F471">
        <f>INDEX(DEM_D6_PWR!$K$3:$K$14, MATCH($B471,DEM_D6_PWR!$H$3:$H$14,0), 1)</f>
        <v>3.6507936135407479E-4</v>
      </c>
    </row>
    <row r="472" spans="1:6">
      <c r="A472" s="1">
        <v>44137</v>
      </c>
      <c r="B472" s="6">
        <f t="shared" si="7"/>
        <v>11</v>
      </c>
      <c r="F472">
        <f>INDEX(DEM_D6_PWR!$K$3:$K$14, MATCH($B472,DEM_D6_PWR!$H$3:$H$14,0), 1)</f>
        <v>3.6507936135407479E-4</v>
      </c>
    </row>
    <row r="473" spans="1:6">
      <c r="A473" s="1">
        <v>44138</v>
      </c>
      <c r="B473" s="6">
        <f t="shared" si="7"/>
        <v>11</v>
      </c>
      <c r="F473">
        <f>INDEX(DEM_D6_PWR!$K$3:$K$14, MATCH($B473,DEM_D6_PWR!$H$3:$H$14,0), 1)</f>
        <v>3.6507936135407479E-4</v>
      </c>
    </row>
    <row r="474" spans="1:6">
      <c r="A474" s="1">
        <v>44139</v>
      </c>
      <c r="B474" s="6">
        <f t="shared" si="7"/>
        <v>11</v>
      </c>
      <c r="F474">
        <f>INDEX(DEM_D6_PWR!$K$3:$K$14, MATCH($B474,DEM_D6_PWR!$H$3:$H$14,0), 1)</f>
        <v>3.6507936135407479E-4</v>
      </c>
    </row>
    <row r="475" spans="1:6">
      <c r="A475" s="1">
        <v>44140</v>
      </c>
      <c r="B475" s="6">
        <f t="shared" si="7"/>
        <v>11</v>
      </c>
      <c r="F475">
        <f>INDEX(DEM_D6_PWR!$K$3:$K$14, MATCH($B475,DEM_D6_PWR!$H$3:$H$14,0), 1)</f>
        <v>3.6507936135407479E-4</v>
      </c>
    </row>
    <row r="476" spans="1:6">
      <c r="A476" s="1">
        <v>44141</v>
      </c>
      <c r="B476" s="6">
        <f t="shared" si="7"/>
        <v>11</v>
      </c>
      <c r="F476">
        <f>INDEX(DEM_D6_PWR!$K$3:$K$14, MATCH($B476,DEM_D6_PWR!$H$3:$H$14,0), 1)</f>
        <v>3.6507936135407479E-4</v>
      </c>
    </row>
    <row r="477" spans="1:6">
      <c r="A477" s="1">
        <v>44142</v>
      </c>
      <c r="B477" s="6">
        <f t="shared" si="7"/>
        <v>11</v>
      </c>
      <c r="F477">
        <f>INDEX(DEM_D6_PWR!$K$3:$K$14, MATCH($B477,DEM_D6_PWR!$H$3:$H$14,0), 1)</f>
        <v>3.6507936135407479E-4</v>
      </c>
    </row>
    <row r="478" spans="1:6">
      <c r="A478" s="1">
        <v>44143</v>
      </c>
      <c r="B478" s="6">
        <f t="shared" si="7"/>
        <v>11</v>
      </c>
      <c r="F478">
        <f>INDEX(DEM_D6_PWR!$K$3:$K$14, MATCH($B478,DEM_D6_PWR!$H$3:$H$14,0), 1)</f>
        <v>3.6507936135407479E-4</v>
      </c>
    </row>
    <row r="479" spans="1:6">
      <c r="A479" s="1">
        <v>44144</v>
      </c>
      <c r="B479" s="6">
        <f t="shared" si="7"/>
        <v>11</v>
      </c>
      <c r="F479">
        <f>INDEX(DEM_D6_PWR!$K$3:$K$14, MATCH($B479,DEM_D6_PWR!$H$3:$H$14,0), 1)</f>
        <v>3.6507936135407479E-4</v>
      </c>
    </row>
    <row r="480" spans="1:6">
      <c r="A480" s="1">
        <v>44145</v>
      </c>
      <c r="B480" s="6">
        <f t="shared" si="7"/>
        <v>11</v>
      </c>
      <c r="F480">
        <f>INDEX(DEM_D6_PWR!$K$3:$K$14, MATCH($B480,DEM_D6_PWR!$H$3:$H$14,0), 1)</f>
        <v>3.6507936135407479E-4</v>
      </c>
    </row>
    <row r="481" spans="1:6">
      <c r="A481" s="1">
        <v>44146</v>
      </c>
      <c r="B481" s="6">
        <f t="shared" si="7"/>
        <v>11</v>
      </c>
      <c r="F481">
        <f>INDEX(DEM_D6_PWR!$K$3:$K$14, MATCH($B481,DEM_D6_PWR!$H$3:$H$14,0), 1)</f>
        <v>3.6507936135407479E-4</v>
      </c>
    </row>
    <row r="482" spans="1:6">
      <c r="A482" s="1">
        <v>44147</v>
      </c>
      <c r="B482" s="6">
        <f t="shared" si="7"/>
        <v>11</v>
      </c>
      <c r="F482">
        <f>INDEX(DEM_D6_PWR!$K$3:$K$14, MATCH($B482,DEM_D6_PWR!$H$3:$H$14,0), 1)</f>
        <v>3.6507936135407479E-4</v>
      </c>
    </row>
    <row r="483" spans="1:6">
      <c r="A483" s="1">
        <v>44148</v>
      </c>
      <c r="B483" s="6">
        <f t="shared" si="7"/>
        <v>11</v>
      </c>
      <c r="F483">
        <f>INDEX(DEM_D6_PWR!$K$3:$K$14, MATCH($B483,DEM_D6_PWR!$H$3:$H$14,0), 1)</f>
        <v>3.6507936135407479E-4</v>
      </c>
    </row>
    <row r="484" spans="1:6">
      <c r="A484" s="1">
        <v>44149</v>
      </c>
      <c r="B484" s="6">
        <f t="shared" si="7"/>
        <v>11</v>
      </c>
      <c r="F484">
        <f>INDEX(DEM_D6_PWR!$K$3:$K$14, MATCH($B484,DEM_D6_PWR!$H$3:$H$14,0), 1)</f>
        <v>3.6507936135407479E-4</v>
      </c>
    </row>
    <row r="485" spans="1:6">
      <c r="A485" s="1">
        <v>44150</v>
      </c>
      <c r="B485" s="6">
        <f t="shared" si="7"/>
        <v>11</v>
      </c>
      <c r="F485">
        <f>INDEX(DEM_D6_PWR!$K$3:$K$14, MATCH($B485,DEM_D6_PWR!$H$3:$H$14,0), 1)</f>
        <v>3.6507936135407479E-4</v>
      </c>
    </row>
    <row r="486" spans="1:6">
      <c r="A486" s="1">
        <v>44151</v>
      </c>
      <c r="B486" s="6">
        <f t="shared" si="7"/>
        <v>11</v>
      </c>
      <c r="F486">
        <f>INDEX(DEM_D6_PWR!$K$3:$K$14, MATCH($B486,DEM_D6_PWR!$H$3:$H$14,0), 1)</f>
        <v>3.6507936135407479E-4</v>
      </c>
    </row>
    <row r="487" spans="1:6">
      <c r="A487" s="1">
        <v>44152</v>
      </c>
      <c r="B487" s="6">
        <f t="shared" si="7"/>
        <v>11</v>
      </c>
      <c r="F487">
        <f>INDEX(DEM_D6_PWR!$K$3:$K$14, MATCH($B487,DEM_D6_PWR!$H$3:$H$14,0), 1)</f>
        <v>3.6507936135407479E-4</v>
      </c>
    </row>
    <row r="488" spans="1:6">
      <c r="A488" s="1">
        <v>44153</v>
      </c>
      <c r="B488" s="6">
        <f t="shared" si="7"/>
        <v>11</v>
      </c>
      <c r="F488">
        <f>INDEX(DEM_D6_PWR!$K$3:$K$14, MATCH($B488,DEM_D6_PWR!$H$3:$H$14,0), 1)</f>
        <v>3.6507936135407479E-4</v>
      </c>
    </row>
    <row r="489" spans="1:6">
      <c r="A489" s="1">
        <v>44154</v>
      </c>
      <c r="B489" s="6">
        <f t="shared" si="7"/>
        <v>11</v>
      </c>
      <c r="F489">
        <f>INDEX(DEM_D6_PWR!$K$3:$K$14, MATCH($B489,DEM_D6_PWR!$H$3:$H$14,0), 1)</f>
        <v>3.6507936135407479E-4</v>
      </c>
    </row>
    <row r="490" spans="1:6">
      <c r="A490" s="1">
        <v>44155</v>
      </c>
      <c r="B490" s="6">
        <f t="shared" si="7"/>
        <v>11</v>
      </c>
      <c r="F490">
        <f>INDEX(DEM_D6_PWR!$K$3:$K$14, MATCH($B490,DEM_D6_PWR!$H$3:$H$14,0), 1)</f>
        <v>3.6507936135407479E-4</v>
      </c>
    </row>
    <row r="491" spans="1:6">
      <c r="A491" s="1">
        <v>44156</v>
      </c>
      <c r="B491" s="6">
        <f t="shared" si="7"/>
        <v>11</v>
      </c>
      <c r="F491">
        <f>INDEX(DEM_D6_PWR!$K$3:$K$14, MATCH($B491,DEM_D6_PWR!$H$3:$H$14,0), 1)</f>
        <v>3.6507936135407479E-4</v>
      </c>
    </row>
    <row r="492" spans="1:6">
      <c r="A492" s="1">
        <v>44157</v>
      </c>
      <c r="B492" s="6">
        <f t="shared" si="7"/>
        <v>11</v>
      </c>
      <c r="F492">
        <f>INDEX(DEM_D6_PWR!$K$3:$K$14, MATCH($B492,DEM_D6_PWR!$H$3:$H$14,0), 1)</f>
        <v>3.6507936135407479E-4</v>
      </c>
    </row>
    <row r="493" spans="1:6">
      <c r="A493" s="1">
        <v>44158</v>
      </c>
      <c r="B493" s="6">
        <f t="shared" si="7"/>
        <v>11</v>
      </c>
      <c r="F493">
        <f>INDEX(DEM_D6_PWR!$K$3:$K$14, MATCH($B493,DEM_D6_PWR!$H$3:$H$14,0), 1)</f>
        <v>3.6507936135407479E-4</v>
      </c>
    </row>
    <row r="494" spans="1:6">
      <c r="A494" s="1">
        <v>44159</v>
      </c>
      <c r="B494" s="6">
        <f t="shared" si="7"/>
        <v>11</v>
      </c>
      <c r="F494">
        <f>INDEX(DEM_D6_PWR!$K$3:$K$14, MATCH($B494,DEM_D6_PWR!$H$3:$H$14,0), 1)</f>
        <v>3.6507936135407479E-4</v>
      </c>
    </row>
    <row r="495" spans="1:6">
      <c r="A495" s="1">
        <v>44160</v>
      </c>
      <c r="B495" s="6">
        <f t="shared" si="7"/>
        <v>11</v>
      </c>
      <c r="F495">
        <f>INDEX(DEM_D6_PWR!$K$3:$K$14, MATCH($B495,DEM_D6_PWR!$H$3:$H$14,0), 1)</f>
        <v>3.6507936135407479E-4</v>
      </c>
    </row>
    <row r="496" spans="1:6">
      <c r="A496" s="1">
        <v>44161</v>
      </c>
      <c r="B496" s="6">
        <f t="shared" si="7"/>
        <v>11</v>
      </c>
      <c r="F496">
        <f>INDEX(DEM_D6_PWR!$K$3:$K$14, MATCH($B496,DEM_D6_PWR!$H$3:$H$14,0), 1)</f>
        <v>3.6507936135407479E-4</v>
      </c>
    </row>
    <row r="497" spans="1:6">
      <c r="A497" s="1">
        <v>44162</v>
      </c>
      <c r="B497" s="6">
        <f t="shared" si="7"/>
        <v>11</v>
      </c>
      <c r="F497">
        <f>INDEX(DEM_D6_PWR!$K$3:$K$14, MATCH($B497,DEM_D6_PWR!$H$3:$H$14,0), 1)</f>
        <v>3.6507936135407479E-4</v>
      </c>
    </row>
    <row r="498" spans="1:6">
      <c r="A498" s="1">
        <v>44163</v>
      </c>
      <c r="B498" s="6">
        <f t="shared" si="7"/>
        <v>11</v>
      </c>
      <c r="F498">
        <f>INDEX(DEM_D6_PWR!$K$3:$K$14, MATCH($B498,DEM_D6_PWR!$H$3:$H$14,0), 1)</f>
        <v>3.6507936135407479E-4</v>
      </c>
    </row>
    <row r="499" spans="1:6">
      <c r="A499" s="1">
        <v>44164</v>
      </c>
      <c r="B499" s="6">
        <f t="shared" si="7"/>
        <v>11</v>
      </c>
      <c r="F499">
        <f>INDEX(DEM_D6_PWR!$K$3:$K$14, MATCH($B499,DEM_D6_PWR!$H$3:$H$14,0), 1)</f>
        <v>3.6507936135407479E-4</v>
      </c>
    </row>
    <row r="500" spans="1:6">
      <c r="A500" s="1">
        <v>44165</v>
      </c>
      <c r="B500" s="6">
        <f t="shared" si="7"/>
        <v>11</v>
      </c>
      <c r="F500">
        <f>INDEX(DEM_D6_PWR!$K$3:$K$14, MATCH($B500,DEM_D6_PWR!$H$3:$H$14,0), 1)</f>
        <v>3.6507936135407479E-4</v>
      </c>
    </row>
    <row r="501" spans="1:6">
      <c r="A501" s="1">
        <v>44166</v>
      </c>
      <c r="B501" s="6">
        <f t="shared" si="7"/>
        <v>12</v>
      </c>
      <c r="F501">
        <f>INDEX(DEM_D6_PWR!$K$3:$K$14, MATCH($B501,DEM_D6_PWR!$H$3:$H$14,0), 1)</f>
        <v>0</v>
      </c>
    </row>
    <row r="502" spans="1:6">
      <c r="A502" s="1">
        <v>44167</v>
      </c>
      <c r="B502" s="6">
        <f t="shared" si="7"/>
        <v>12</v>
      </c>
      <c r="F502">
        <f>INDEX(DEM_D6_PWR!$K$3:$K$14, MATCH($B502,DEM_D6_PWR!$H$3:$H$14,0), 1)</f>
        <v>0</v>
      </c>
    </row>
    <row r="503" spans="1:6">
      <c r="A503" s="1">
        <v>44168</v>
      </c>
      <c r="B503" s="6">
        <f t="shared" si="7"/>
        <v>12</v>
      </c>
      <c r="F503">
        <f>INDEX(DEM_D6_PWR!$K$3:$K$14, MATCH($B503,DEM_D6_PWR!$H$3:$H$14,0), 1)</f>
        <v>0</v>
      </c>
    </row>
    <row r="504" spans="1:6">
      <c r="A504" s="1">
        <v>44169</v>
      </c>
      <c r="B504" s="6">
        <f t="shared" si="7"/>
        <v>12</v>
      </c>
      <c r="F504">
        <f>INDEX(DEM_D6_PWR!$K$3:$K$14, MATCH($B504,DEM_D6_PWR!$H$3:$H$14,0), 1)</f>
        <v>0</v>
      </c>
    </row>
    <row r="505" spans="1:6">
      <c r="A505" s="1">
        <v>44170</v>
      </c>
      <c r="B505" s="6">
        <f t="shared" si="7"/>
        <v>12</v>
      </c>
      <c r="F505">
        <f>INDEX(DEM_D6_PWR!$K$3:$K$14, MATCH($B505,DEM_D6_PWR!$H$3:$H$14,0), 1)</f>
        <v>0</v>
      </c>
    </row>
    <row r="506" spans="1:6">
      <c r="A506" s="1">
        <v>44171</v>
      </c>
      <c r="B506" s="6">
        <f t="shared" si="7"/>
        <v>12</v>
      </c>
      <c r="F506">
        <f>INDEX(DEM_D6_PWR!$K$3:$K$14, MATCH($B506,DEM_D6_PWR!$H$3:$H$14,0), 1)</f>
        <v>0</v>
      </c>
    </row>
    <row r="507" spans="1:6">
      <c r="A507" s="1">
        <v>44172</v>
      </c>
      <c r="B507" s="6">
        <f t="shared" si="7"/>
        <v>12</v>
      </c>
      <c r="F507">
        <f>INDEX(DEM_D6_PWR!$K$3:$K$14, MATCH($B507,DEM_D6_PWR!$H$3:$H$14,0), 1)</f>
        <v>0</v>
      </c>
    </row>
    <row r="508" spans="1:6">
      <c r="A508" s="1">
        <v>44173</v>
      </c>
      <c r="B508" s="6">
        <f t="shared" si="7"/>
        <v>12</v>
      </c>
      <c r="F508">
        <f>INDEX(DEM_D6_PWR!$K$3:$K$14, MATCH($B508,DEM_D6_PWR!$H$3:$H$14,0), 1)</f>
        <v>0</v>
      </c>
    </row>
    <row r="509" spans="1:6">
      <c r="A509" s="1">
        <v>44174</v>
      </c>
      <c r="B509" s="6">
        <f t="shared" si="7"/>
        <v>12</v>
      </c>
      <c r="F509">
        <f>INDEX(DEM_D6_PWR!$K$3:$K$14, MATCH($B509,DEM_D6_PWR!$H$3:$H$14,0), 1)</f>
        <v>0</v>
      </c>
    </row>
    <row r="510" spans="1:6">
      <c r="A510" s="1">
        <v>44175</v>
      </c>
      <c r="B510" s="6">
        <f t="shared" si="7"/>
        <v>12</v>
      </c>
      <c r="F510">
        <f>INDEX(DEM_D6_PWR!$K$3:$K$14, MATCH($B510,DEM_D6_PWR!$H$3:$H$14,0), 1)</f>
        <v>0</v>
      </c>
    </row>
    <row r="511" spans="1:6">
      <c r="A511" s="1">
        <v>44176</v>
      </c>
      <c r="B511" s="6">
        <f t="shared" si="7"/>
        <v>12</v>
      </c>
      <c r="F511">
        <f>INDEX(DEM_D6_PWR!$K$3:$K$14, MATCH($B511,DEM_D6_PWR!$H$3:$H$14,0), 1)</f>
        <v>0</v>
      </c>
    </row>
    <row r="512" spans="1:6">
      <c r="A512" s="1">
        <v>44177</v>
      </c>
      <c r="B512" s="6">
        <f t="shared" si="7"/>
        <v>12</v>
      </c>
      <c r="F512">
        <f>INDEX(DEM_D6_PWR!$K$3:$K$14, MATCH($B512,DEM_D6_PWR!$H$3:$H$14,0), 1)</f>
        <v>0</v>
      </c>
    </row>
    <row r="513" spans="1:6">
      <c r="A513" s="1">
        <v>44178</v>
      </c>
      <c r="B513" s="6">
        <f t="shared" si="7"/>
        <v>12</v>
      </c>
      <c r="F513">
        <f>INDEX(DEM_D6_PWR!$K$3:$K$14, MATCH($B513,DEM_D6_PWR!$H$3:$H$14,0), 1)</f>
        <v>0</v>
      </c>
    </row>
    <row r="514" spans="1:6">
      <c r="A514" s="1">
        <v>44179</v>
      </c>
      <c r="B514" s="6">
        <f t="shared" si="7"/>
        <v>12</v>
      </c>
      <c r="F514">
        <f>INDEX(DEM_D6_PWR!$K$3:$K$14, MATCH($B514,DEM_D6_PWR!$H$3:$H$14,0), 1)</f>
        <v>0</v>
      </c>
    </row>
    <row r="515" spans="1:6">
      <c r="A515" s="1">
        <v>44180</v>
      </c>
      <c r="B515" s="6">
        <f t="shared" si="7"/>
        <v>12</v>
      </c>
      <c r="F515">
        <f>INDEX(DEM_D6_PWR!$K$3:$K$14, MATCH($B515,DEM_D6_PWR!$H$3:$H$14,0), 1)</f>
        <v>0</v>
      </c>
    </row>
    <row r="516" spans="1:6">
      <c r="A516" s="1">
        <v>44181</v>
      </c>
      <c r="B516" s="6">
        <f t="shared" si="7"/>
        <v>12</v>
      </c>
      <c r="F516">
        <f>INDEX(DEM_D6_PWR!$K$3:$K$14, MATCH($B516,DEM_D6_PWR!$H$3:$H$14,0), 1)</f>
        <v>0</v>
      </c>
    </row>
    <row r="517" spans="1:6">
      <c r="A517" s="1">
        <v>44182</v>
      </c>
      <c r="B517" s="6">
        <f t="shared" si="7"/>
        <v>12</v>
      </c>
      <c r="F517">
        <f>INDEX(DEM_D6_PWR!$K$3:$K$14, MATCH($B517,DEM_D6_PWR!$H$3:$H$14,0), 1)</f>
        <v>0</v>
      </c>
    </row>
    <row r="518" spans="1:6">
      <c r="A518" s="1">
        <v>44183</v>
      </c>
      <c r="B518" s="6">
        <f t="shared" si="7"/>
        <v>12</v>
      </c>
      <c r="F518">
        <f>INDEX(DEM_D6_PWR!$K$3:$K$14, MATCH($B518,DEM_D6_PWR!$H$3:$H$14,0), 1)</f>
        <v>0</v>
      </c>
    </row>
    <row r="519" spans="1:6">
      <c r="A519" s="1">
        <v>44184</v>
      </c>
      <c r="B519" s="6">
        <f t="shared" si="7"/>
        <v>12</v>
      </c>
      <c r="F519">
        <f>INDEX(DEM_D6_PWR!$K$3:$K$14, MATCH($B519,DEM_D6_PWR!$H$3:$H$14,0), 1)</f>
        <v>0</v>
      </c>
    </row>
    <row r="520" spans="1:6">
      <c r="A520" s="1">
        <v>44185</v>
      </c>
      <c r="B520" s="6">
        <f t="shared" si="7"/>
        <v>12</v>
      </c>
      <c r="F520">
        <f>INDEX(DEM_D6_PWR!$K$3:$K$14, MATCH($B520,DEM_D6_PWR!$H$3:$H$14,0), 1)</f>
        <v>0</v>
      </c>
    </row>
    <row r="521" spans="1:6">
      <c r="A521" s="1">
        <v>44186</v>
      </c>
      <c r="B521" s="6">
        <f t="shared" si="7"/>
        <v>12</v>
      </c>
      <c r="F521">
        <f>INDEX(DEM_D6_PWR!$K$3:$K$14, MATCH($B521,DEM_D6_PWR!$H$3:$H$14,0), 1)</f>
        <v>0</v>
      </c>
    </row>
    <row r="522" spans="1:6">
      <c r="A522" s="1">
        <v>44187</v>
      </c>
      <c r="B522" s="6">
        <f t="shared" si="7"/>
        <v>12</v>
      </c>
      <c r="F522">
        <f>INDEX(DEM_D6_PWR!$K$3:$K$14, MATCH($B522,DEM_D6_PWR!$H$3:$H$14,0), 1)</f>
        <v>0</v>
      </c>
    </row>
    <row r="523" spans="1:6">
      <c r="A523" s="1">
        <v>44188</v>
      </c>
      <c r="B523" s="6">
        <f t="shared" si="7"/>
        <v>12</v>
      </c>
      <c r="F523">
        <f>INDEX(DEM_D6_PWR!$K$3:$K$14, MATCH($B523,DEM_D6_PWR!$H$3:$H$14,0), 1)</f>
        <v>0</v>
      </c>
    </row>
    <row r="524" spans="1:6">
      <c r="A524" s="1">
        <v>44189</v>
      </c>
      <c r="B524" s="6">
        <f t="shared" si="7"/>
        <v>12</v>
      </c>
      <c r="F524">
        <f>INDEX(DEM_D6_PWR!$K$3:$K$14, MATCH($B524,DEM_D6_PWR!$H$3:$H$14,0), 1)</f>
        <v>0</v>
      </c>
    </row>
    <row r="525" spans="1:6">
      <c r="A525" s="1">
        <v>44190</v>
      </c>
      <c r="B525" s="6">
        <f t="shared" ref="B525:B588" si="8">MONTH(A525)</f>
        <v>12</v>
      </c>
      <c r="F525">
        <f>INDEX(DEM_D6_PWR!$K$3:$K$14, MATCH($B525,DEM_D6_PWR!$H$3:$H$14,0), 1)</f>
        <v>0</v>
      </c>
    </row>
    <row r="526" spans="1:6">
      <c r="A526" s="1">
        <v>44191</v>
      </c>
      <c r="B526" s="6">
        <f t="shared" si="8"/>
        <v>12</v>
      </c>
      <c r="F526">
        <f>INDEX(DEM_D6_PWR!$K$3:$K$14, MATCH($B526,DEM_D6_PWR!$H$3:$H$14,0), 1)</f>
        <v>0</v>
      </c>
    </row>
    <row r="527" spans="1:6">
      <c r="A527" s="1">
        <v>44192</v>
      </c>
      <c r="B527" s="6">
        <f t="shared" si="8"/>
        <v>12</v>
      </c>
      <c r="F527">
        <f>INDEX(DEM_D6_PWR!$K$3:$K$14, MATCH($B527,DEM_D6_PWR!$H$3:$H$14,0), 1)</f>
        <v>0</v>
      </c>
    </row>
    <row r="528" spans="1:6">
      <c r="A528" s="1">
        <v>44193</v>
      </c>
      <c r="B528" s="6">
        <f t="shared" si="8"/>
        <v>12</v>
      </c>
      <c r="F528">
        <f>INDEX(DEM_D6_PWR!$K$3:$K$14, MATCH($B528,DEM_D6_PWR!$H$3:$H$14,0), 1)</f>
        <v>0</v>
      </c>
    </row>
    <row r="529" spans="1:6">
      <c r="A529" s="1">
        <v>44194</v>
      </c>
      <c r="B529" s="6">
        <f t="shared" si="8"/>
        <v>12</v>
      </c>
      <c r="F529">
        <f>INDEX(DEM_D6_PWR!$K$3:$K$14, MATCH($B529,DEM_D6_PWR!$H$3:$H$14,0), 1)</f>
        <v>0</v>
      </c>
    </row>
    <row r="530" spans="1:6">
      <c r="A530" s="1">
        <v>44195</v>
      </c>
      <c r="B530" s="6">
        <f t="shared" si="8"/>
        <v>12</v>
      </c>
      <c r="F530">
        <f>INDEX(DEM_D6_PWR!$K$3:$K$14, MATCH($B530,DEM_D6_PWR!$H$3:$H$14,0), 1)</f>
        <v>0</v>
      </c>
    </row>
    <row r="531" spans="1:6">
      <c r="A531" s="1">
        <v>44196</v>
      </c>
      <c r="B531" s="6">
        <f t="shared" si="8"/>
        <v>12</v>
      </c>
      <c r="F531">
        <f>INDEX(DEM_D6_PWR!$K$3:$K$14, MATCH($B531,DEM_D6_PWR!$H$3:$H$14,0), 1)</f>
        <v>0</v>
      </c>
    </row>
    <row r="532" spans="1:6">
      <c r="A532" s="1">
        <v>44197</v>
      </c>
      <c r="B532" s="6">
        <f t="shared" si="8"/>
        <v>1</v>
      </c>
      <c r="F532">
        <f>INDEX(DEM_D6_PWR!$K$3:$K$14, MATCH($B532,DEM_D6_PWR!$H$3:$H$14,0), 1)</f>
        <v>0</v>
      </c>
    </row>
    <row r="533" spans="1:6">
      <c r="A533" s="1">
        <v>44198</v>
      </c>
      <c r="B533" s="6">
        <f t="shared" si="8"/>
        <v>1</v>
      </c>
      <c r="F533">
        <f>INDEX(DEM_D6_PWR!$K$3:$K$14, MATCH($B533,DEM_D6_PWR!$H$3:$H$14,0), 1)</f>
        <v>0</v>
      </c>
    </row>
    <row r="534" spans="1:6">
      <c r="A534" s="1">
        <v>44199</v>
      </c>
      <c r="B534" s="6">
        <f t="shared" si="8"/>
        <v>1</v>
      </c>
      <c r="F534">
        <f>INDEX(DEM_D6_PWR!$K$3:$K$14, MATCH($B534,DEM_D6_PWR!$H$3:$H$14,0), 1)</f>
        <v>0</v>
      </c>
    </row>
    <row r="535" spans="1:6">
      <c r="A535" s="1">
        <v>44200</v>
      </c>
      <c r="B535" s="6">
        <f t="shared" si="8"/>
        <v>1</v>
      </c>
      <c r="F535">
        <f>INDEX(DEM_D6_PWR!$K$3:$K$14, MATCH($B535,DEM_D6_PWR!$H$3:$H$14,0), 1)</f>
        <v>0</v>
      </c>
    </row>
    <row r="536" spans="1:6">
      <c r="A536" s="1">
        <v>44201</v>
      </c>
      <c r="B536" s="6">
        <f t="shared" si="8"/>
        <v>1</v>
      </c>
      <c r="F536">
        <f>INDEX(DEM_D6_PWR!$K$3:$K$14, MATCH($B536,DEM_D6_PWR!$H$3:$H$14,0), 1)</f>
        <v>0</v>
      </c>
    </row>
    <row r="537" spans="1:6">
      <c r="A537" s="1">
        <v>44202</v>
      </c>
      <c r="B537" s="6">
        <f t="shared" si="8"/>
        <v>1</v>
      </c>
      <c r="F537">
        <f>INDEX(DEM_D6_PWR!$K$3:$K$14, MATCH($B537,DEM_D6_PWR!$H$3:$H$14,0), 1)</f>
        <v>0</v>
      </c>
    </row>
    <row r="538" spans="1:6">
      <c r="A538" s="1">
        <v>44203</v>
      </c>
      <c r="B538" s="6">
        <f t="shared" si="8"/>
        <v>1</v>
      </c>
      <c r="F538">
        <f>INDEX(DEM_D6_PWR!$K$3:$K$14, MATCH($B538,DEM_D6_PWR!$H$3:$H$14,0), 1)</f>
        <v>0</v>
      </c>
    </row>
    <row r="539" spans="1:6">
      <c r="A539" s="1">
        <v>44204</v>
      </c>
      <c r="B539" s="6">
        <f t="shared" si="8"/>
        <v>1</v>
      </c>
      <c r="F539">
        <f>INDEX(DEM_D6_PWR!$K$3:$K$14, MATCH($B539,DEM_D6_PWR!$H$3:$H$14,0), 1)</f>
        <v>0</v>
      </c>
    </row>
    <row r="540" spans="1:6">
      <c r="A540" s="1">
        <v>44205</v>
      </c>
      <c r="B540" s="6">
        <f t="shared" si="8"/>
        <v>1</v>
      </c>
      <c r="F540">
        <f>INDEX(DEM_D6_PWR!$K$3:$K$14, MATCH($B540,DEM_D6_PWR!$H$3:$H$14,0), 1)</f>
        <v>0</v>
      </c>
    </row>
    <row r="541" spans="1:6">
      <c r="A541" s="1">
        <v>44206</v>
      </c>
      <c r="B541" s="6">
        <f t="shared" si="8"/>
        <v>1</v>
      </c>
      <c r="F541">
        <f>INDEX(DEM_D6_PWR!$K$3:$K$14, MATCH($B541,DEM_D6_PWR!$H$3:$H$14,0), 1)</f>
        <v>0</v>
      </c>
    </row>
    <row r="542" spans="1:6">
      <c r="A542" s="1">
        <v>44207</v>
      </c>
      <c r="B542" s="6">
        <f t="shared" si="8"/>
        <v>1</v>
      </c>
      <c r="F542">
        <f>INDEX(DEM_D6_PWR!$K$3:$K$14, MATCH($B542,DEM_D6_PWR!$H$3:$H$14,0), 1)</f>
        <v>0</v>
      </c>
    </row>
    <row r="543" spans="1:6">
      <c r="A543" s="1">
        <v>44208</v>
      </c>
      <c r="B543" s="6">
        <f t="shared" si="8"/>
        <v>1</v>
      </c>
      <c r="F543">
        <f>INDEX(DEM_D6_PWR!$K$3:$K$14, MATCH($B543,DEM_D6_PWR!$H$3:$H$14,0), 1)</f>
        <v>0</v>
      </c>
    </row>
    <row r="544" spans="1:6">
      <c r="A544" s="1">
        <v>44209</v>
      </c>
      <c r="B544" s="6">
        <f t="shared" si="8"/>
        <v>1</v>
      </c>
      <c r="F544">
        <f>INDEX(DEM_D6_PWR!$K$3:$K$14, MATCH($B544,DEM_D6_PWR!$H$3:$H$14,0), 1)</f>
        <v>0</v>
      </c>
    </row>
    <row r="545" spans="1:6">
      <c r="A545" s="1">
        <v>44210</v>
      </c>
      <c r="B545" s="6">
        <f t="shared" si="8"/>
        <v>1</v>
      </c>
      <c r="F545">
        <f>INDEX(DEM_D6_PWR!$K$3:$K$14, MATCH($B545,DEM_D6_PWR!$H$3:$H$14,0), 1)</f>
        <v>0</v>
      </c>
    </row>
    <row r="546" spans="1:6">
      <c r="A546" s="1">
        <v>44211</v>
      </c>
      <c r="B546" s="6">
        <f t="shared" si="8"/>
        <v>1</v>
      </c>
      <c r="F546">
        <f>INDEX(DEM_D6_PWR!$K$3:$K$14, MATCH($B546,DEM_D6_PWR!$H$3:$H$14,0), 1)</f>
        <v>0</v>
      </c>
    </row>
    <row r="547" spans="1:6">
      <c r="A547" s="1">
        <v>44212</v>
      </c>
      <c r="B547" s="6">
        <f t="shared" si="8"/>
        <v>1</v>
      </c>
      <c r="F547">
        <f>INDEX(DEM_D6_PWR!$K$3:$K$14, MATCH($B547,DEM_D6_PWR!$H$3:$H$14,0), 1)</f>
        <v>0</v>
      </c>
    </row>
    <row r="548" spans="1:6">
      <c r="A548" s="1">
        <v>44213</v>
      </c>
      <c r="B548" s="6">
        <f t="shared" si="8"/>
        <v>1</v>
      </c>
      <c r="F548">
        <f>INDEX(DEM_D6_PWR!$K$3:$K$14, MATCH($B548,DEM_D6_PWR!$H$3:$H$14,0), 1)</f>
        <v>0</v>
      </c>
    </row>
    <row r="549" spans="1:6">
      <c r="A549" s="1">
        <v>44214</v>
      </c>
      <c r="B549" s="6">
        <f t="shared" si="8"/>
        <v>1</v>
      </c>
      <c r="F549">
        <f>INDEX(DEM_D6_PWR!$K$3:$K$14, MATCH($B549,DEM_D6_PWR!$H$3:$H$14,0), 1)</f>
        <v>0</v>
      </c>
    </row>
    <row r="550" spans="1:6">
      <c r="A550" s="1">
        <v>44215</v>
      </c>
      <c r="B550" s="6">
        <f t="shared" si="8"/>
        <v>1</v>
      </c>
      <c r="F550">
        <f>INDEX(DEM_D6_PWR!$K$3:$K$14, MATCH($B550,DEM_D6_PWR!$H$3:$H$14,0), 1)</f>
        <v>0</v>
      </c>
    </row>
    <row r="551" spans="1:6">
      <c r="A551" s="1">
        <v>44216</v>
      </c>
      <c r="B551" s="6">
        <f t="shared" si="8"/>
        <v>1</v>
      </c>
      <c r="F551">
        <f>INDEX(DEM_D6_PWR!$K$3:$K$14, MATCH($B551,DEM_D6_PWR!$H$3:$H$14,0), 1)</f>
        <v>0</v>
      </c>
    </row>
    <row r="552" spans="1:6">
      <c r="A552" s="1">
        <v>44217</v>
      </c>
      <c r="B552" s="6">
        <f t="shared" si="8"/>
        <v>1</v>
      </c>
      <c r="F552">
        <f>INDEX(DEM_D6_PWR!$K$3:$K$14, MATCH($B552,DEM_D6_PWR!$H$3:$H$14,0), 1)</f>
        <v>0</v>
      </c>
    </row>
    <row r="553" spans="1:6">
      <c r="A553" s="1">
        <v>44218</v>
      </c>
      <c r="B553" s="6">
        <f t="shared" si="8"/>
        <v>1</v>
      </c>
      <c r="F553">
        <f>INDEX(DEM_D6_PWR!$K$3:$K$14, MATCH($B553,DEM_D6_PWR!$H$3:$H$14,0), 1)</f>
        <v>0</v>
      </c>
    </row>
    <row r="554" spans="1:6">
      <c r="A554" s="1">
        <v>44219</v>
      </c>
      <c r="B554" s="6">
        <f t="shared" si="8"/>
        <v>1</v>
      </c>
      <c r="F554">
        <f>INDEX(DEM_D6_PWR!$K$3:$K$14, MATCH($B554,DEM_D6_PWR!$H$3:$H$14,0), 1)</f>
        <v>0</v>
      </c>
    </row>
    <row r="555" spans="1:6">
      <c r="A555" s="1">
        <v>44220</v>
      </c>
      <c r="B555" s="6">
        <f t="shared" si="8"/>
        <v>1</v>
      </c>
      <c r="F555">
        <f>INDEX(DEM_D6_PWR!$K$3:$K$14, MATCH($B555,DEM_D6_PWR!$H$3:$H$14,0), 1)</f>
        <v>0</v>
      </c>
    </row>
    <row r="556" spans="1:6">
      <c r="A556" s="1">
        <v>44221</v>
      </c>
      <c r="B556" s="6">
        <f t="shared" si="8"/>
        <v>1</v>
      </c>
      <c r="F556">
        <f>INDEX(DEM_D6_PWR!$K$3:$K$14, MATCH($B556,DEM_D6_PWR!$H$3:$H$14,0), 1)</f>
        <v>0</v>
      </c>
    </row>
    <row r="557" spans="1:6">
      <c r="A557" s="1">
        <v>44222</v>
      </c>
      <c r="B557" s="6">
        <f t="shared" si="8"/>
        <v>1</v>
      </c>
      <c r="F557">
        <f>INDEX(DEM_D6_PWR!$K$3:$K$14, MATCH($B557,DEM_D6_PWR!$H$3:$H$14,0), 1)</f>
        <v>0</v>
      </c>
    </row>
    <row r="558" spans="1:6">
      <c r="A558" s="1">
        <v>44223</v>
      </c>
      <c r="B558" s="6">
        <f t="shared" si="8"/>
        <v>1</v>
      </c>
      <c r="F558">
        <f>INDEX(DEM_D6_PWR!$K$3:$K$14, MATCH($B558,DEM_D6_PWR!$H$3:$H$14,0), 1)</f>
        <v>0</v>
      </c>
    </row>
    <row r="559" spans="1:6">
      <c r="A559" s="1">
        <v>44224</v>
      </c>
      <c r="B559" s="6">
        <f t="shared" si="8"/>
        <v>1</v>
      </c>
      <c r="F559">
        <f>INDEX(DEM_D6_PWR!$K$3:$K$14, MATCH($B559,DEM_D6_PWR!$H$3:$H$14,0), 1)</f>
        <v>0</v>
      </c>
    </row>
    <row r="560" spans="1:6">
      <c r="A560" s="1">
        <v>44225</v>
      </c>
      <c r="B560" s="6">
        <f t="shared" si="8"/>
        <v>1</v>
      </c>
      <c r="F560">
        <f>INDEX(DEM_D6_PWR!$K$3:$K$14, MATCH($B560,DEM_D6_PWR!$H$3:$H$14,0), 1)</f>
        <v>0</v>
      </c>
    </row>
    <row r="561" spans="1:6">
      <c r="A561" s="1">
        <v>44226</v>
      </c>
      <c r="B561" s="6">
        <f t="shared" si="8"/>
        <v>1</v>
      </c>
      <c r="F561">
        <f>INDEX(DEM_D6_PWR!$K$3:$K$14, MATCH($B561,DEM_D6_PWR!$H$3:$H$14,0), 1)</f>
        <v>0</v>
      </c>
    </row>
    <row r="562" spans="1:6">
      <c r="A562" s="1">
        <v>44227</v>
      </c>
      <c r="B562" s="6">
        <f t="shared" si="8"/>
        <v>1</v>
      </c>
      <c r="F562">
        <f>INDEX(DEM_D6_PWR!$K$3:$K$14, MATCH($B562,DEM_D6_PWR!$H$3:$H$14,0), 1)</f>
        <v>0</v>
      </c>
    </row>
    <row r="563" spans="1:6">
      <c r="A563" s="1">
        <v>44228</v>
      </c>
      <c r="B563" s="6">
        <f t="shared" si="8"/>
        <v>2</v>
      </c>
      <c r="F563">
        <f>INDEX(DEM_D6_PWR!$K$3:$K$14, MATCH($B563,DEM_D6_PWR!$H$3:$H$14,0), 1)</f>
        <v>5.1020407814811288E-5</v>
      </c>
    </row>
    <row r="564" spans="1:6">
      <c r="A564" s="1">
        <v>44229</v>
      </c>
      <c r="B564" s="6">
        <f t="shared" si="8"/>
        <v>2</v>
      </c>
      <c r="F564">
        <f>INDEX(DEM_D6_PWR!$K$3:$K$14, MATCH($B564,DEM_D6_PWR!$H$3:$H$14,0), 1)</f>
        <v>5.1020407814811288E-5</v>
      </c>
    </row>
    <row r="565" spans="1:6">
      <c r="A565" s="1">
        <v>44230</v>
      </c>
      <c r="B565" s="6">
        <f t="shared" si="8"/>
        <v>2</v>
      </c>
      <c r="F565">
        <f>INDEX(DEM_D6_PWR!$K$3:$K$14, MATCH($B565,DEM_D6_PWR!$H$3:$H$14,0), 1)</f>
        <v>5.1020407814811288E-5</v>
      </c>
    </row>
    <row r="566" spans="1:6">
      <c r="A566" s="1">
        <v>44231</v>
      </c>
      <c r="B566" s="6">
        <f t="shared" si="8"/>
        <v>2</v>
      </c>
      <c r="F566">
        <f>INDEX(DEM_D6_PWR!$K$3:$K$14, MATCH($B566,DEM_D6_PWR!$H$3:$H$14,0), 1)</f>
        <v>5.1020407814811288E-5</v>
      </c>
    </row>
    <row r="567" spans="1:6">
      <c r="A567" s="1">
        <v>44232</v>
      </c>
      <c r="B567" s="6">
        <f t="shared" si="8"/>
        <v>2</v>
      </c>
      <c r="F567">
        <f>INDEX(DEM_D6_PWR!$K$3:$K$14, MATCH($B567,DEM_D6_PWR!$H$3:$H$14,0), 1)</f>
        <v>5.1020407814811288E-5</v>
      </c>
    </row>
    <row r="568" spans="1:6">
      <c r="A568" s="1">
        <v>44233</v>
      </c>
      <c r="B568" s="6">
        <f t="shared" si="8"/>
        <v>2</v>
      </c>
      <c r="F568">
        <f>INDEX(DEM_D6_PWR!$K$3:$K$14, MATCH($B568,DEM_D6_PWR!$H$3:$H$14,0), 1)</f>
        <v>5.1020407814811288E-5</v>
      </c>
    </row>
    <row r="569" spans="1:6">
      <c r="A569" s="1">
        <v>44234</v>
      </c>
      <c r="B569" s="6">
        <f t="shared" si="8"/>
        <v>2</v>
      </c>
      <c r="F569">
        <f>INDEX(DEM_D6_PWR!$K$3:$K$14, MATCH($B569,DEM_D6_PWR!$H$3:$H$14,0), 1)</f>
        <v>5.1020407814811288E-5</v>
      </c>
    </row>
    <row r="570" spans="1:6">
      <c r="A570" s="1">
        <v>44235</v>
      </c>
      <c r="B570" s="6">
        <f t="shared" si="8"/>
        <v>2</v>
      </c>
      <c r="F570">
        <f>INDEX(DEM_D6_PWR!$K$3:$K$14, MATCH($B570,DEM_D6_PWR!$H$3:$H$14,0), 1)</f>
        <v>5.1020407814811288E-5</v>
      </c>
    </row>
    <row r="571" spans="1:6">
      <c r="A571" s="1">
        <v>44236</v>
      </c>
      <c r="B571" s="6">
        <f t="shared" si="8"/>
        <v>2</v>
      </c>
      <c r="F571">
        <f>INDEX(DEM_D6_PWR!$K$3:$K$14, MATCH($B571,DEM_D6_PWR!$H$3:$H$14,0), 1)</f>
        <v>5.1020407814811288E-5</v>
      </c>
    </row>
    <row r="572" spans="1:6">
      <c r="A572" s="1">
        <v>44237</v>
      </c>
      <c r="B572" s="6">
        <f t="shared" si="8"/>
        <v>2</v>
      </c>
      <c r="F572">
        <f>INDEX(DEM_D6_PWR!$K$3:$K$14, MATCH($B572,DEM_D6_PWR!$H$3:$H$14,0), 1)</f>
        <v>5.1020407814811288E-5</v>
      </c>
    </row>
    <row r="573" spans="1:6">
      <c r="A573" s="1">
        <v>44238</v>
      </c>
      <c r="B573" s="6">
        <f t="shared" si="8"/>
        <v>2</v>
      </c>
      <c r="F573">
        <f>INDEX(DEM_D6_PWR!$K$3:$K$14, MATCH($B573,DEM_D6_PWR!$H$3:$H$14,0), 1)</f>
        <v>5.1020407814811288E-5</v>
      </c>
    </row>
    <row r="574" spans="1:6">
      <c r="A574" s="1">
        <v>44239</v>
      </c>
      <c r="B574" s="6">
        <f t="shared" si="8"/>
        <v>2</v>
      </c>
      <c r="F574">
        <f>INDEX(DEM_D6_PWR!$K$3:$K$14, MATCH($B574,DEM_D6_PWR!$H$3:$H$14,0), 1)</f>
        <v>5.1020407814811288E-5</v>
      </c>
    </row>
    <row r="575" spans="1:6">
      <c r="A575" s="1">
        <v>44240</v>
      </c>
      <c r="B575" s="6">
        <f t="shared" si="8"/>
        <v>2</v>
      </c>
      <c r="F575">
        <f>INDEX(DEM_D6_PWR!$K$3:$K$14, MATCH($B575,DEM_D6_PWR!$H$3:$H$14,0), 1)</f>
        <v>5.1020407814811288E-5</v>
      </c>
    </row>
    <row r="576" spans="1:6">
      <c r="A576" s="1">
        <v>44241</v>
      </c>
      <c r="B576" s="6">
        <f t="shared" si="8"/>
        <v>2</v>
      </c>
      <c r="F576">
        <f>INDEX(DEM_D6_PWR!$K$3:$K$14, MATCH($B576,DEM_D6_PWR!$H$3:$H$14,0), 1)</f>
        <v>5.1020407814811288E-5</v>
      </c>
    </row>
    <row r="577" spans="1:6">
      <c r="A577" s="1">
        <v>44242</v>
      </c>
      <c r="B577" s="6">
        <f t="shared" si="8"/>
        <v>2</v>
      </c>
      <c r="F577">
        <f>INDEX(DEM_D6_PWR!$K$3:$K$14, MATCH($B577,DEM_D6_PWR!$H$3:$H$14,0), 1)</f>
        <v>5.1020407814811288E-5</v>
      </c>
    </row>
    <row r="578" spans="1:6">
      <c r="A578" s="1">
        <v>44243</v>
      </c>
      <c r="B578" s="6">
        <f t="shared" si="8"/>
        <v>2</v>
      </c>
      <c r="F578">
        <f>INDEX(DEM_D6_PWR!$K$3:$K$14, MATCH($B578,DEM_D6_PWR!$H$3:$H$14,0), 1)</f>
        <v>5.1020407814811288E-5</v>
      </c>
    </row>
    <row r="579" spans="1:6">
      <c r="A579" s="1">
        <v>44244</v>
      </c>
      <c r="B579" s="6">
        <f t="shared" si="8"/>
        <v>2</v>
      </c>
      <c r="F579">
        <f>INDEX(DEM_D6_PWR!$K$3:$K$14, MATCH($B579,DEM_D6_PWR!$H$3:$H$14,0), 1)</f>
        <v>5.1020407814811288E-5</v>
      </c>
    </row>
    <row r="580" spans="1:6">
      <c r="A580" s="1">
        <v>44245</v>
      </c>
      <c r="B580" s="6">
        <f t="shared" si="8"/>
        <v>2</v>
      </c>
      <c r="F580">
        <f>INDEX(DEM_D6_PWR!$K$3:$K$14, MATCH($B580,DEM_D6_PWR!$H$3:$H$14,0), 1)</f>
        <v>5.1020407814811288E-5</v>
      </c>
    </row>
    <row r="581" spans="1:6">
      <c r="A581" s="1">
        <v>44246</v>
      </c>
      <c r="B581" s="6">
        <f t="shared" si="8"/>
        <v>2</v>
      </c>
      <c r="F581">
        <f>INDEX(DEM_D6_PWR!$K$3:$K$14, MATCH($B581,DEM_D6_PWR!$H$3:$H$14,0), 1)</f>
        <v>5.1020407814811288E-5</v>
      </c>
    </row>
    <row r="582" spans="1:6">
      <c r="A582" s="1">
        <v>44247</v>
      </c>
      <c r="B582" s="6">
        <f t="shared" si="8"/>
        <v>2</v>
      </c>
      <c r="F582">
        <f>INDEX(DEM_D6_PWR!$K$3:$K$14, MATCH($B582,DEM_D6_PWR!$H$3:$H$14,0), 1)</f>
        <v>5.1020407814811288E-5</v>
      </c>
    </row>
    <row r="583" spans="1:6">
      <c r="A583" s="1">
        <v>44248</v>
      </c>
      <c r="B583" s="6">
        <f t="shared" si="8"/>
        <v>2</v>
      </c>
      <c r="F583">
        <f>INDEX(DEM_D6_PWR!$K$3:$K$14, MATCH($B583,DEM_D6_PWR!$H$3:$H$14,0), 1)</f>
        <v>5.1020407814811288E-5</v>
      </c>
    </row>
    <row r="584" spans="1:6">
      <c r="A584" s="1">
        <v>44249</v>
      </c>
      <c r="B584" s="6">
        <f t="shared" si="8"/>
        <v>2</v>
      </c>
      <c r="F584">
        <f>INDEX(DEM_D6_PWR!$K$3:$K$14, MATCH($B584,DEM_D6_PWR!$H$3:$H$14,0), 1)</f>
        <v>5.1020407814811288E-5</v>
      </c>
    </row>
    <row r="585" spans="1:6">
      <c r="A585" s="1">
        <v>44250</v>
      </c>
      <c r="B585" s="6">
        <f t="shared" si="8"/>
        <v>2</v>
      </c>
      <c r="F585">
        <f>INDEX(DEM_D6_PWR!$K$3:$K$14, MATCH($B585,DEM_D6_PWR!$H$3:$H$14,0), 1)</f>
        <v>5.1020407814811288E-5</v>
      </c>
    </row>
    <row r="586" spans="1:6">
      <c r="A586" s="1">
        <v>44251</v>
      </c>
      <c r="B586" s="6">
        <f t="shared" si="8"/>
        <v>2</v>
      </c>
      <c r="F586">
        <f>INDEX(DEM_D6_PWR!$K$3:$K$14, MATCH($B586,DEM_D6_PWR!$H$3:$H$14,0), 1)</f>
        <v>5.1020407814811288E-5</v>
      </c>
    </row>
    <row r="587" spans="1:6">
      <c r="A587" s="1">
        <v>44252</v>
      </c>
      <c r="B587" s="6">
        <f t="shared" si="8"/>
        <v>2</v>
      </c>
      <c r="F587">
        <f>INDEX(DEM_D6_PWR!$K$3:$K$14, MATCH($B587,DEM_D6_PWR!$H$3:$H$14,0), 1)</f>
        <v>5.1020407814811288E-5</v>
      </c>
    </row>
    <row r="588" spans="1:6">
      <c r="A588" s="1">
        <v>44253</v>
      </c>
      <c r="B588" s="6">
        <f t="shared" si="8"/>
        <v>2</v>
      </c>
      <c r="F588">
        <f>INDEX(DEM_D6_PWR!$K$3:$K$14, MATCH($B588,DEM_D6_PWR!$H$3:$H$14,0), 1)</f>
        <v>5.1020407814811288E-5</v>
      </c>
    </row>
    <row r="589" spans="1:6">
      <c r="A589" s="1">
        <v>44254</v>
      </c>
      <c r="B589" s="6">
        <f t="shared" ref="B589:B652" si="9">MONTH(A589)</f>
        <v>2</v>
      </c>
      <c r="F589">
        <f>INDEX(DEM_D6_PWR!$K$3:$K$14, MATCH($B589,DEM_D6_PWR!$H$3:$H$14,0), 1)</f>
        <v>5.1020407814811288E-5</v>
      </c>
    </row>
    <row r="590" spans="1:6">
      <c r="A590" s="1">
        <v>44255</v>
      </c>
      <c r="B590" s="6">
        <f t="shared" si="9"/>
        <v>2</v>
      </c>
      <c r="F590">
        <f>INDEX(DEM_D6_PWR!$K$3:$K$14, MATCH($B590,DEM_D6_PWR!$H$3:$H$14,0), 1)</f>
        <v>5.1020407814811288E-5</v>
      </c>
    </row>
    <row r="591" spans="1:6">
      <c r="A591" s="1">
        <v>44256</v>
      </c>
      <c r="B591" s="6">
        <f t="shared" si="9"/>
        <v>3</v>
      </c>
      <c r="F591">
        <f>INDEX(DEM_D6_PWR!$K$3:$K$14, MATCH($B591,DEM_D6_PWR!$H$3:$H$14,0), 1)</f>
        <v>1.8894009037478362E-3</v>
      </c>
    </row>
    <row r="592" spans="1:6">
      <c r="A592" s="1">
        <v>44257</v>
      </c>
      <c r="B592" s="6">
        <f t="shared" si="9"/>
        <v>3</v>
      </c>
      <c r="F592">
        <f>INDEX(DEM_D6_PWR!$K$3:$K$14, MATCH($B592,DEM_D6_PWR!$H$3:$H$14,0), 1)</f>
        <v>1.8894009037478362E-3</v>
      </c>
    </row>
    <row r="593" spans="1:6">
      <c r="A593" s="1">
        <v>44258</v>
      </c>
      <c r="B593" s="6">
        <f t="shared" si="9"/>
        <v>3</v>
      </c>
      <c r="F593">
        <f>INDEX(DEM_D6_PWR!$K$3:$K$14, MATCH($B593,DEM_D6_PWR!$H$3:$H$14,0), 1)</f>
        <v>1.8894009037478362E-3</v>
      </c>
    </row>
    <row r="594" spans="1:6">
      <c r="A594" s="1">
        <v>44259</v>
      </c>
      <c r="B594" s="6">
        <f t="shared" si="9"/>
        <v>3</v>
      </c>
      <c r="F594">
        <f>INDEX(DEM_D6_PWR!$K$3:$K$14, MATCH($B594,DEM_D6_PWR!$H$3:$H$14,0), 1)</f>
        <v>1.8894009037478362E-3</v>
      </c>
    </row>
    <row r="595" spans="1:6">
      <c r="A595" s="1">
        <v>44260</v>
      </c>
      <c r="B595" s="6">
        <f t="shared" si="9"/>
        <v>3</v>
      </c>
      <c r="F595">
        <f>INDEX(DEM_D6_PWR!$K$3:$K$14, MATCH($B595,DEM_D6_PWR!$H$3:$H$14,0), 1)</f>
        <v>1.8894009037478362E-3</v>
      </c>
    </row>
    <row r="596" spans="1:6">
      <c r="A596" s="1">
        <v>44261</v>
      </c>
      <c r="B596" s="6">
        <f t="shared" si="9"/>
        <v>3</v>
      </c>
      <c r="F596">
        <f>INDEX(DEM_D6_PWR!$K$3:$K$14, MATCH($B596,DEM_D6_PWR!$H$3:$H$14,0), 1)</f>
        <v>1.8894009037478362E-3</v>
      </c>
    </row>
    <row r="597" spans="1:6">
      <c r="A597" s="1">
        <v>44262</v>
      </c>
      <c r="B597" s="6">
        <f t="shared" si="9"/>
        <v>3</v>
      </c>
      <c r="F597">
        <f>INDEX(DEM_D6_PWR!$K$3:$K$14, MATCH($B597,DEM_D6_PWR!$H$3:$H$14,0), 1)</f>
        <v>1.8894009037478362E-3</v>
      </c>
    </row>
    <row r="598" spans="1:6">
      <c r="A598" s="1">
        <v>44263</v>
      </c>
      <c r="B598" s="6">
        <f t="shared" si="9"/>
        <v>3</v>
      </c>
      <c r="F598">
        <f>INDEX(DEM_D6_PWR!$K$3:$K$14, MATCH($B598,DEM_D6_PWR!$H$3:$H$14,0), 1)</f>
        <v>1.8894009037478362E-3</v>
      </c>
    </row>
    <row r="599" spans="1:6">
      <c r="A599" s="1">
        <v>44264</v>
      </c>
      <c r="B599" s="6">
        <f t="shared" si="9"/>
        <v>3</v>
      </c>
      <c r="F599">
        <f>INDEX(DEM_D6_PWR!$K$3:$K$14, MATCH($B599,DEM_D6_PWR!$H$3:$H$14,0), 1)</f>
        <v>1.8894009037478362E-3</v>
      </c>
    </row>
    <row r="600" spans="1:6">
      <c r="A600" s="1">
        <v>44265</v>
      </c>
      <c r="B600" s="6">
        <f t="shared" si="9"/>
        <v>3</v>
      </c>
      <c r="F600">
        <f>INDEX(DEM_D6_PWR!$K$3:$K$14, MATCH($B600,DEM_D6_PWR!$H$3:$H$14,0), 1)</f>
        <v>1.8894009037478362E-3</v>
      </c>
    </row>
    <row r="601" spans="1:6">
      <c r="A601" s="1">
        <v>44266</v>
      </c>
      <c r="B601" s="6">
        <f t="shared" si="9"/>
        <v>3</v>
      </c>
      <c r="F601">
        <f>INDEX(DEM_D6_PWR!$K$3:$K$14, MATCH($B601,DEM_D6_PWR!$H$3:$H$14,0), 1)</f>
        <v>1.8894009037478362E-3</v>
      </c>
    </row>
    <row r="602" spans="1:6">
      <c r="A602" s="1">
        <v>44267</v>
      </c>
      <c r="B602" s="6">
        <f t="shared" si="9"/>
        <v>3</v>
      </c>
      <c r="F602">
        <f>INDEX(DEM_D6_PWR!$K$3:$K$14, MATCH($B602,DEM_D6_PWR!$H$3:$H$14,0), 1)</f>
        <v>1.8894009037478362E-3</v>
      </c>
    </row>
    <row r="603" spans="1:6">
      <c r="A603" s="1">
        <v>44268</v>
      </c>
      <c r="B603" s="6">
        <f t="shared" si="9"/>
        <v>3</v>
      </c>
      <c r="F603">
        <f>INDEX(DEM_D6_PWR!$K$3:$K$14, MATCH($B603,DEM_D6_PWR!$H$3:$H$14,0), 1)</f>
        <v>1.8894009037478362E-3</v>
      </c>
    </row>
    <row r="604" spans="1:6">
      <c r="A604" s="1">
        <v>44269</v>
      </c>
      <c r="B604" s="6">
        <f t="shared" si="9"/>
        <v>3</v>
      </c>
      <c r="F604">
        <f>INDEX(DEM_D6_PWR!$K$3:$K$14, MATCH($B604,DEM_D6_PWR!$H$3:$H$14,0), 1)</f>
        <v>1.8894009037478362E-3</v>
      </c>
    </row>
    <row r="605" spans="1:6">
      <c r="A605" s="1">
        <v>44270</v>
      </c>
      <c r="B605" s="6">
        <f t="shared" si="9"/>
        <v>3</v>
      </c>
      <c r="F605">
        <f>INDEX(DEM_D6_PWR!$K$3:$K$14, MATCH($B605,DEM_D6_PWR!$H$3:$H$14,0), 1)</f>
        <v>1.8894009037478362E-3</v>
      </c>
    </row>
    <row r="606" spans="1:6">
      <c r="A606" s="1">
        <v>44271</v>
      </c>
      <c r="B606" s="6">
        <f t="shared" si="9"/>
        <v>3</v>
      </c>
      <c r="F606">
        <f>INDEX(DEM_D6_PWR!$K$3:$K$14, MATCH($B606,DEM_D6_PWR!$H$3:$H$14,0), 1)</f>
        <v>1.8894009037478362E-3</v>
      </c>
    </row>
    <row r="607" spans="1:6">
      <c r="A607" s="1">
        <v>44272</v>
      </c>
      <c r="B607" s="6">
        <f t="shared" si="9"/>
        <v>3</v>
      </c>
      <c r="F607">
        <f>INDEX(DEM_D6_PWR!$K$3:$K$14, MATCH($B607,DEM_D6_PWR!$H$3:$H$14,0), 1)</f>
        <v>1.8894009037478362E-3</v>
      </c>
    </row>
    <row r="608" spans="1:6">
      <c r="A608" s="1">
        <v>44273</v>
      </c>
      <c r="B608" s="6">
        <f t="shared" si="9"/>
        <v>3</v>
      </c>
      <c r="F608">
        <f>INDEX(DEM_D6_PWR!$K$3:$K$14, MATCH($B608,DEM_D6_PWR!$H$3:$H$14,0), 1)</f>
        <v>1.8894009037478362E-3</v>
      </c>
    </row>
    <row r="609" spans="1:6">
      <c r="A609" s="1">
        <v>44274</v>
      </c>
      <c r="B609" s="6">
        <f t="shared" si="9"/>
        <v>3</v>
      </c>
      <c r="F609">
        <f>INDEX(DEM_D6_PWR!$K$3:$K$14, MATCH($B609,DEM_D6_PWR!$H$3:$H$14,0), 1)</f>
        <v>1.8894009037478362E-3</v>
      </c>
    </row>
    <row r="610" spans="1:6">
      <c r="A610" s="1">
        <v>44275</v>
      </c>
      <c r="B610" s="6">
        <f t="shared" si="9"/>
        <v>3</v>
      </c>
      <c r="F610">
        <f>INDEX(DEM_D6_PWR!$K$3:$K$14, MATCH($B610,DEM_D6_PWR!$H$3:$H$14,0), 1)</f>
        <v>1.8894009037478362E-3</v>
      </c>
    </row>
    <row r="611" spans="1:6">
      <c r="A611" s="1">
        <v>44276</v>
      </c>
      <c r="B611" s="6">
        <f t="shared" si="9"/>
        <v>3</v>
      </c>
      <c r="F611">
        <f>INDEX(DEM_D6_PWR!$K$3:$K$14, MATCH($B611,DEM_D6_PWR!$H$3:$H$14,0), 1)</f>
        <v>1.8894009037478362E-3</v>
      </c>
    </row>
    <row r="612" spans="1:6">
      <c r="A612" s="1">
        <v>44277</v>
      </c>
      <c r="B612" s="6">
        <f t="shared" si="9"/>
        <v>3</v>
      </c>
      <c r="F612">
        <f>INDEX(DEM_D6_PWR!$K$3:$K$14, MATCH($B612,DEM_D6_PWR!$H$3:$H$14,0), 1)</f>
        <v>1.8894009037478362E-3</v>
      </c>
    </row>
    <row r="613" spans="1:6">
      <c r="A613" s="1">
        <v>44278</v>
      </c>
      <c r="B613" s="6">
        <f t="shared" si="9"/>
        <v>3</v>
      </c>
      <c r="F613">
        <f>INDEX(DEM_D6_PWR!$K$3:$K$14, MATCH($B613,DEM_D6_PWR!$H$3:$H$14,0), 1)</f>
        <v>1.8894009037478362E-3</v>
      </c>
    </row>
    <row r="614" spans="1:6">
      <c r="A614" s="1">
        <v>44279</v>
      </c>
      <c r="B614" s="6">
        <f t="shared" si="9"/>
        <v>3</v>
      </c>
      <c r="F614">
        <f>INDEX(DEM_D6_PWR!$K$3:$K$14, MATCH($B614,DEM_D6_PWR!$H$3:$H$14,0), 1)</f>
        <v>1.8894009037478362E-3</v>
      </c>
    </row>
    <row r="615" spans="1:6">
      <c r="A615" s="1">
        <v>44280</v>
      </c>
      <c r="B615" s="6">
        <f t="shared" si="9"/>
        <v>3</v>
      </c>
      <c r="F615">
        <f>INDEX(DEM_D6_PWR!$K$3:$K$14, MATCH($B615,DEM_D6_PWR!$H$3:$H$14,0), 1)</f>
        <v>1.8894009037478362E-3</v>
      </c>
    </row>
    <row r="616" spans="1:6">
      <c r="A616" s="1">
        <v>44281</v>
      </c>
      <c r="B616" s="6">
        <f t="shared" si="9"/>
        <v>3</v>
      </c>
      <c r="F616">
        <f>INDEX(DEM_D6_PWR!$K$3:$K$14, MATCH($B616,DEM_D6_PWR!$H$3:$H$14,0), 1)</f>
        <v>1.8894009037478362E-3</v>
      </c>
    </row>
    <row r="617" spans="1:6">
      <c r="A617" s="1">
        <v>44282</v>
      </c>
      <c r="B617" s="6">
        <f t="shared" si="9"/>
        <v>3</v>
      </c>
      <c r="F617">
        <f>INDEX(DEM_D6_PWR!$K$3:$K$14, MATCH($B617,DEM_D6_PWR!$H$3:$H$14,0), 1)</f>
        <v>1.8894009037478362E-3</v>
      </c>
    </row>
    <row r="618" spans="1:6">
      <c r="A618" s="1">
        <v>44283</v>
      </c>
      <c r="B618" s="6">
        <f t="shared" si="9"/>
        <v>3</v>
      </c>
      <c r="F618">
        <f>INDEX(DEM_D6_PWR!$K$3:$K$14, MATCH($B618,DEM_D6_PWR!$H$3:$H$14,0), 1)</f>
        <v>1.8894009037478362E-3</v>
      </c>
    </row>
    <row r="619" spans="1:6">
      <c r="A619" s="1">
        <v>44284</v>
      </c>
      <c r="B619" s="6">
        <f t="shared" si="9"/>
        <v>3</v>
      </c>
      <c r="F619">
        <f>INDEX(DEM_D6_PWR!$K$3:$K$14, MATCH($B619,DEM_D6_PWR!$H$3:$H$14,0), 1)</f>
        <v>1.8894009037478362E-3</v>
      </c>
    </row>
    <row r="620" spans="1:6">
      <c r="A620" s="1">
        <v>44285</v>
      </c>
      <c r="B620" s="6">
        <f t="shared" si="9"/>
        <v>3</v>
      </c>
      <c r="F620">
        <f>INDEX(DEM_D6_PWR!$K$3:$K$14, MATCH($B620,DEM_D6_PWR!$H$3:$H$14,0), 1)</f>
        <v>1.8894009037478362E-3</v>
      </c>
    </row>
    <row r="621" spans="1:6">
      <c r="A621" s="1">
        <v>44286</v>
      </c>
      <c r="B621" s="6">
        <f t="shared" si="9"/>
        <v>3</v>
      </c>
      <c r="F621">
        <f>INDEX(DEM_D6_PWR!$K$3:$K$14, MATCH($B621,DEM_D6_PWR!$H$3:$H$14,0), 1)</f>
        <v>1.8894009037478362E-3</v>
      </c>
    </row>
    <row r="622" spans="1:6">
      <c r="A622" s="1">
        <v>44287</v>
      </c>
      <c r="B622" s="6">
        <f t="shared" si="9"/>
        <v>4</v>
      </c>
      <c r="F622">
        <f>INDEX(DEM_D6_PWR!$K$3:$K$14, MATCH($B622,DEM_D6_PWR!$H$3:$H$14,0), 1)</f>
        <v>7.64563493785404E-2</v>
      </c>
    </row>
    <row r="623" spans="1:6">
      <c r="A623" s="1">
        <v>44288</v>
      </c>
      <c r="B623" s="6">
        <f t="shared" si="9"/>
        <v>4</v>
      </c>
      <c r="F623">
        <f>INDEX(DEM_D6_PWR!$K$3:$K$14, MATCH($B623,DEM_D6_PWR!$H$3:$H$14,0), 1)</f>
        <v>7.64563493785404E-2</v>
      </c>
    </row>
    <row r="624" spans="1:6">
      <c r="A624" s="1">
        <v>44289</v>
      </c>
      <c r="B624" s="6">
        <f t="shared" si="9"/>
        <v>4</v>
      </c>
      <c r="F624">
        <f>INDEX(DEM_D6_PWR!$K$3:$K$14, MATCH($B624,DEM_D6_PWR!$H$3:$H$14,0), 1)</f>
        <v>7.64563493785404E-2</v>
      </c>
    </row>
    <row r="625" spans="1:6">
      <c r="A625" s="1">
        <v>44290</v>
      </c>
      <c r="B625" s="6">
        <f t="shared" si="9"/>
        <v>4</v>
      </c>
      <c r="F625">
        <f>INDEX(DEM_D6_PWR!$K$3:$K$14, MATCH($B625,DEM_D6_PWR!$H$3:$H$14,0), 1)</f>
        <v>7.64563493785404E-2</v>
      </c>
    </row>
    <row r="626" spans="1:6">
      <c r="A626" s="1">
        <v>44291</v>
      </c>
      <c r="B626" s="6">
        <f t="shared" si="9"/>
        <v>4</v>
      </c>
      <c r="F626">
        <f>INDEX(DEM_D6_PWR!$K$3:$K$14, MATCH($B626,DEM_D6_PWR!$H$3:$H$14,0), 1)</f>
        <v>7.64563493785404E-2</v>
      </c>
    </row>
    <row r="627" spans="1:6">
      <c r="A627" s="1">
        <v>44292</v>
      </c>
      <c r="B627" s="6">
        <f t="shared" si="9"/>
        <v>4</v>
      </c>
      <c r="F627">
        <f>INDEX(DEM_D6_PWR!$K$3:$K$14, MATCH($B627,DEM_D6_PWR!$H$3:$H$14,0), 1)</f>
        <v>7.64563493785404E-2</v>
      </c>
    </row>
    <row r="628" spans="1:6">
      <c r="A628" s="1">
        <v>44293</v>
      </c>
      <c r="B628" s="6">
        <f t="shared" si="9"/>
        <v>4</v>
      </c>
      <c r="F628">
        <f>INDEX(DEM_D6_PWR!$K$3:$K$14, MATCH($B628,DEM_D6_PWR!$H$3:$H$14,0), 1)</f>
        <v>7.64563493785404E-2</v>
      </c>
    </row>
    <row r="629" spans="1:6">
      <c r="A629" s="1">
        <v>44294</v>
      </c>
      <c r="B629" s="6">
        <f t="shared" si="9"/>
        <v>4</v>
      </c>
      <c r="F629">
        <f>INDEX(DEM_D6_PWR!$K$3:$K$14, MATCH($B629,DEM_D6_PWR!$H$3:$H$14,0), 1)</f>
        <v>7.64563493785404E-2</v>
      </c>
    </row>
    <row r="630" spans="1:6">
      <c r="A630" s="1">
        <v>44295</v>
      </c>
      <c r="B630" s="6">
        <f t="shared" si="9"/>
        <v>4</v>
      </c>
      <c r="F630">
        <f>INDEX(DEM_D6_PWR!$K$3:$K$14, MATCH($B630,DEM_D6_PWR!$H$3:$H$14,0), 1)</f>
        <v>7.64563493785404E-2</v>
      </c>
    </row>
    <row r="631" spans="1:6">
      <c r="A631" s="1">
        <v>44296</v>
      </c>
      <c r="B631" s="6">
        <f t="shared" si="9"/>
        <v>4</v>
      </c>
      <c r="F631">
        <f>INDEX(DEM_D6_PWR!$K$3:$K$14, MATCH($B631,DEM_D6_PWR!$H$3:$H$14,0), 1)</f>
        <v>7.64563493785404E-2</v>
      </c>
    </row>
    <row r="632" spans="1:6">
      <c r="A632" s="1">
        <v>44297</v>
      </c>
      <c r="B632" s="6">
        <f t="shared" si="9"/>
        <v>4</v>
      </c>
      <c r="F632">
        <f>INDEX(DEM_D6_PWR!$K$3:$K$14, MATCH($B632,DEM_D6_PWR!$H$3:$H$14,0), 1)</f>
        <v>7.64563493785404E-2</v>
      </c>
    </row>
    <row r="633" spans="1:6">
      <c r="A633" s="1">
        <v>44298</v>
      </c>
      <c r="B633" s="6">
        <f t="shared" si="9"/>
        <v>4</v>
      </c>
      <c r="F633">
        <f>INDEX(DEM_D6_PWR!$K$3:$K$14, MATCH($B633,DEM_D6_PWR!$H$3:$H$14,0), 1)</f>
        <v>7.64563493785404E-2</v>
      </c>
    </row>
    <row r="634" spans="1:6">
      <c r="A634" s="1">
        <v>44299</v>
      </c>
      <c r="B634" s="6">
        <f t="shared" si="9"/>
        <v>4</v>
      </c>
      <c r="F634">
        <f>INDEX(DEM_D6_PWR!$K$3:$K$14, MATCH($B634,DEM_D6_PWR!$H$3:$H$14,0), 1)</f>
        <v>7.64563493785404E-2</v>
      </c>
    </row>
    <row r="635" spans="1:6">
      <c r="A635" s="1">
        <v>44300</v>
      </c>
      <c r="B635" s="6">
        <f t="shared" si="9"/>
        <v>4</v>
      </c>
      <c r="F635">
        <f>INDEX(DEM_D6_PWR!$K$3:$K$14, MATCH($B635,DEM_D6_PWR!$H$3:$H$14,0), 1)</f>
        <v>7.64563493785404E-2</v>
      </c>
    </row>
    <row r="636" spans="1:6">
      <c r="A636" s="1">
        <v>44301</v>
      </c>
      <c r="B636" s="6">
        <f t="shared" si="9"/>
        <v>4</v>
      </c>
      <c r="F636">
        <f>INDEX(DEM_D6_PWR!$K$3:$K$14, MATCH($B636,DEM_D6_PWR!$H$3:$H$14,0), 1)</f>
        <v>7.64563493785404E-2</v>
      </c>
    </row>
    <row r="637" spans="1:6">
      <c r="A637" s="1">
        <v>44302</v>
      </c>
      <c r="B637" s="6">
        <f t="shared" si="9"/>
        <v>4</v>
      </c>
      <c r="F637">
        <f>INDEX(DEM_D6_PWR!$K$3:$K$14, MATCH($B637,DEM_D6_PWR!$H$3:$H$14,0), 1)</f>
        <v>7.64563493785404E-2</v>
      </c>
    </row>
    <row r="638" spans="1:6">
      <c r="A638" s="1">
        <v>44303</v>
      </c>
      <c r="B638" s="6">
        <f t="shared" si="9"/>
        <v>4</v>
      </c>
      <c r="F638">
        <f>INDEX(DEM_D6_PWR!$K$3:$K$14, MATCH($B638,DEM_D6_PWR!$H$3:$H$14,0), 1)</f>
        <v>7.64563493785404E-2</v>
      </c>
    </row>
    <row r="639" spans="1:6">
      <c r="A639" s="1">
        <v>44304</v>
      </c>
      <c r="B639" s="6">
        <f t="shared" si="9"/>
        <v>4</v>
      </c>
      <c r="F639">
        <f>INDEX(DEM_D6_PWR!$K$3:$K$14, MATCH($B639,DEM_D6_PWR!$H$3:$H$14,0), 1)</f>
        <v>7.64563493785404E-2</v>
      </c>
    </row>
    <row r="640" spans="1:6">
      <c r="A640" s="1">
        <v>44305</v>
      </c>
      <c r="B640" s="6">
        <f t="shared" si="9"/>
        <v>4</v>
      </c>
      <c r="F640">
        <f>INDEX(DEM_D6_PWR!$K$3:$K$14, MATCH($B640,DEM_D6_PWR!$H$3:$H$14,0), 1)</f>
        <v>7.64563493785404E-2</v>
      </c>
    </row>
    <row r="641" spans="1:6">
      <c r="A641" s="1">
        <v>44306</v>
      </c>
      <c r="B641" s="6">
        <f t="shared" si="9"/>
        <v>4</v>
      </c>
      <c r="F641">
        <f>INDEX(DEM_D6_PWR!$K$3:$K$14, MATCH($B641,DEM_D6_PWR!$H$3:$H$14,0), 1)</f>
        <v>7.64563493785404E-2</v>
      </c>
    </row>
    <row r="642" spans="1:6">
      <c r="A642" s="1">
        <v>44307</v>
      </c>
      <c r="B642" s="6">
        <f t="shared" si="9"/>
        <v>4</v>
      </c>
      <c r="F642">
        <f>INDEX(DEM_D6_PWR!$K$3:$K$14, MATCH($B642,DEM_D6_PWR!$H$3:$H$14,0), 1)</f>
        <v>7.64563493785404E-2</v>
      </c>
    </row>
    <row r="643" spans="1:6">
      <c r="A643" s="1">
        <v>44308</v>
      </c>
      <c r="B643" s="6">
        <f t="shared" si="9"/>
        <v>4</v>
      </c>
      <c r="F643">
        <f>INDEX(DEM_D6_PWR!$K$3:$K$14, MATCH($B643,DEM_D6_PWR!$H$3:$H$14,0), 1)</f>
        <v>7.64563493785404E-2</v>
      </c>
    </row>
    <row r="644" spans="1:6">
      <c r="A644" s="1">
        <v>44309</v>
      </c>
      <c r="B644" s="6">
        <f t="shared" si="9"/>
        <v>4</v>
      </c>
      <c r="F644">
        <f>INDEX(DEM_D6_PWR!$K$3:$K$14, MATCH($B644,DEM_D6_PWR!$H$3:$H$14,0), 1)</f>
        <v>7.64563493785404E-2</v>
      </c>
    </row>
    <row r="645" spans="1:6">
      <c r="A645" s="1">
        <v>44310</v>
      </c>
      <c r="B645" s="6">
        <f t="shared" si="9"/>
        <v>4</v>
      </c>
      <c r="F645">
        <f>INDEX(DEM_D6_PWR!$K$3:$K$14, MATCH($B645,DEM_D6_PWR!$H$3:$H$14,0), 1)</f>
        <v>7.64563493785404E-2</v>
      </c>
    </row>
    <row r="646" spans="1:6">
      <c r="A646" s="1">
        <v>44311</v>
      </c>
      <c r="B646" s="6">
        <f t="shared" si="9"/>
        <v>4</v>
      </c>
      <c r="F646">
        <f>INDEX(DEM_D6_PWR!$K$3:$K$14, MATCH($B646,DEM_D6_PWR!$H$3:$H$14,0), 1)</f>
        <v>7.64563493785404E-2</v>
      </c>
    </row>
    <row r="647" spans="1:6">
      <c r="A647" s="1">
        <v>44312</v>
      </c>
      <c r="B647" s="6">
        <f t="shared" si="9"/>
        <v>4</v>
      </c>
      <c r="F647">
        <f>INDEX(DEM_D6_PWR!$K$3:$K$14, MATCH($B647,DEM_D6_PWR!$H$3:$H$14,0), 1)</f>
        <v>7.64563493785404E-2</v>
      </c>
    </row>
    <row r="648" spans="1:6">
      <c r="A648" s="1">
        <v>44313</v>
      </c>
      <c r="B648" s="6">
        <f t="shared" si="9"/>
        <v>4</v>
      </c>
      <c r="F648">
        <f>INDEX(DEM_D6_PWR!$K$3:$K$14, MATCH($B648,DEM_D6_PWR!$H$3:$H$14,0), 1)</f>
        <v>7.64563493785404E-2</v>
      </c>
    </row>
    <row r="649" spans="1:6">
      <c r="A649" s="1">
        <v>44314</v>
      </c>
      <c r="B649" s="6">
        <f t="shared" si="9"/>
        <v>4</v>
      </c>
      <c r="F649">
        <f>INDEX(DEM_D6_PWR!$K$3:$K$14, MATCH($B649,DEM_D6_PWR!$H$3:$H$14,0), 1)</f>
        <v>7.64563493785404E-2</v>
      </c>
    </row>
    <row r="650" spans="1:6">
      <c r="A650" s="1">
        <v>44315</v>
      </c>
      <c r="B650" s="6">
        <f t="shared" si="9"/>
        <v>4</v>
      </c>
      <c r="F650">
        <f>INDEX(DEM_D6_PWR!$K$3:$K$14, MATCH($B650,DEM_D6_PWR!$H$3:$H$14,0), 1)</f>
        <v>7.64563493785404E-2</v>
      </c>
    </row>
    <row r="651" spans="1:6">
      <c r="A651" s="1">
        <v>44316</v>
      </c>
      <c r="B651" s="6">
        <f t="shared" si="9"/>
        <v>4</v>
      </c>
      <c r="F651">
        <f>INDEX(DEM_D6_PWR!$K$3:$K$14, MATCH($B651,DEM_D6_PWR!$H$3:$H$14,0), 1)</f>
        <v>7.64563493785404E-2</v>
      </c>
    </row>
    <row r="652" spans="1:6">
      <c r="A652" s="1">
        <v>44317</v>
      </c>
      <c r="B652" s="6">
        <f t="shared" si="9"/>
        <v>5</v>
      </c>
      <c r="F652">
        <f>INDEX(DEM_D6_PWR!$K$3:$K$14, MATCH($B652,DEM_D6_PWR!$H$3:$H$14,0), 1)</f>
        <v>9.561443956033791E-2</v>
      </c>
    </row>
    <row r="653" spans="1:6">
      <c r="A653" s="1">
        <v>44318</v>
      </c>
      <c r="B653" s="6">
        <f t="shared" ref="B653:B716" si="10">MONTH(A653)</f>
        <v>5</v>
      </c>
      <c r="F653">
        <f>INDEX(DEM_D6_PWR!$K$3:$K$14, MATCH($B653,DEM_D6_PWR!$H$3:$H$14,0), 1)</f>
        <v>9.561443956033791E-2</v>
      </c>
    </row>
    <row r="654" spans="1:6">
      <c r="A654" s="1">
        <v>44319</v>
      </c>
      <c r="B654" s="6">
        <f t="shared" si="10"/>
        <v>5</v>
      </c>
      <c r="F654">
        <f>INDEX(DEM_D6_PWR!$K$3:$K$14, MATCH($B654,DEM_D6_PWR!$H$3:$H$14,0), 1)</f>
        <v>9.561443956033791E-2</v>
      </c>
    </row>
    <row r="655" spans="1:6">
      <c r="A655" s="1">
        <v>44320</v>
      </c>
      <c r="B655" s="6">
        <f t="shared" si="10"/>
        <v>5</v>
      </c>
      <c r="F655">
        <f>INDEX(DEM_D6_PWR!$K$3:$K$14, MATCH($B655,DEM_D6_PWR!$H$3:$H$14,0), 1)</f>
        <v>9.561443956033791E-2</v>
      </c>
    </row>
    <row r="656" spans="1:6">
      <c r="A656" s="1">
        <v>44321</v>
      </c>
      <c r="B656" s="6">
        <f t="shared" si="10"/>
        <v>5</v>
      </c>
      <c r="F656">
        <f>INDEX(DEM_D6_PWR!$K$3:$K$14, MATCH($B656,DEM_D6_PWR!$H$3:$H$14,0), 1)</f>
        <v>9.561443956033791E-2</v>
      </c>
    </row>
    <row r="657" spans="1:6">
      <c r="A657" s="1">
        <v>44322</v>
      </c>
      <c r="B657" s="6">
        <f t="shared" si="10"/>
        <v>5</v>
      </c>
      <c r="F657">
        <f>INDEX(DEM_D6_PWR!$K$3:$K$14, MATCH($B657,DEM_D6_PWR!$H$3:$H$14,0), 1)</f>
        <v>9.561443956033791E-2</v>
      </c>
    </row>
    <row r="658" spans="1:6">
      <c r="A658" s="1">
        <v>44323</v>
      </c>
      <c r="B658" s="6">
        <f t="shared" si="10"/>
        <v>5</v>
      </c>
      <c r="F658">
        <f>INDEX(DEM_D6_PWR!$K$3:$K$14, MATCH($B658,DEM_D6_PWR!$H$3:$H$14,0), 1)</f>
        <v>9.561443956033791E-2</v>
      </c>
    </row>
    <row r="659" spans="1:6">
      <c r="A659" s="1">
        <v>44324</v>
      </c>
      <c r="B659" s="6">
        <f t="shared" si="10"/>
        <v>5</v>
      </c>
      <c r="F659">
        <f>INDEX(DEM_D6_PWR!$K$3:$K$14, MATCH($B659,DEM_D6_PWR!$H$3:$H$14,0), 1)</f>
        <v>9.561443956033791E-2</v>
      </c>
    </row>
    <row r="660" spans="1:6">
      <c r="A660" s="1">
        <v>44325</v>
      </c>
      <c r="B660" s="6">
        <f t="shared" si="10"/>
        <v>5</v>
      </c>
      <c r="F660">
        <f>INDEX(DEM_D6_PWR!$K$3:$K$14, MATCH($B660,DEM_D6_PWR!$H$3:$H$14,0), 1)</f>
        <v>9.561443956033791E-2</v>
      </c>
    </row>
    <row r="661" spans="1:6">
      <c r="A661" s="1">
        <v>44326</v>
      </c>
      <c r="B661" s="6">
        <f t="shared" si="10"/>
        <v>5</v>
      </c>
      <c r="F661">
        <f>INDEX(DEM_D6_PWR!$K$3:$K$14, MATCH($B661,DEM_D6_PWR!$H$3:$H$14,0), 1)</f>
        <v>9.561443956033791E-2</v>
      </c>
    </row>
    <row r="662" spans="1:6">
      <c r="A662" s="1">
        <v>44327</v>
      </c>
      <c r="B662" s="6">
        <f t="shared" si="10"/>
        <v>5</v>
      </c>
      <c r="F662">
        <f>INDEX(DEM_D6_PWR!$K$3:$K$14, MATCH($B662,DEM_D6_PWR!$H$3:$H$14,0), 1)</f>
        <v>9.561443956033791E-2</v>
      </c>
    </row>
    <row r="663" spans="1:6">
      <c r="A663" s="1">
        <v>44328</v>
      </c>
      <c r="B663" s="6">
        <f t="shared" si="10"/>
        <v>5</v>
      </c>
      <c r="F663">
        <f>INDEX(DEM_D6_PWR!$K$3:$K$14, MATCH($B663,DEM_D6_PWR!$H$3:$H$14,0), 1)</f>
        <v>9.561443956033791E-2</v>
      </c>
    </row>
    <row r="664" spans="1:6">
      <c r="A664" s="1">
        <v>44329</v>
      </c>
      <c r="B664" s="6">
        <f t="shared" si="10"/>
        <v>5</v>
      </c>
      <c r="F664">
        <f>INDEX(DEM_D6_PWR!$K$3:$K$14, MATCH($B664,DEM_D6_PWR!$H$3:$H$14,0), 1)</f>
        <v>9.561443956033791E-2</v>
      </c>
    </row>
    <row r="665" spans="1:6">
      <c r="A665" s="1">
        <v>44330</v>
      </c>
      <c r="B665" s="6">
        <f t="shared" si="10"/>
        <v>5</v>
      </c>
      <c r="F665">
        <f>INDEX(DEM_D6_PWR!$K$3:$K$14, MATCH($B665,DEM_D6_PWR!$H$3:$H$14,0), 1)</f>
        <v>9.561443956033791E-2</v>
      </c>
    </row>
    <row r="666" spans="1:6">
      <c r="A666" s="1">
        <v>44331</v>
      </c>
      <c r="B666" s="6">
        <f t="shared" si="10"/>
        <v>5</v>
      </c>
      <c r="F666">
        <f>INDEX(DEM_D6_PWR!$K$3:$K$14, MATCH($B666,DEM_D6_PWR!$H$3:$H$14,0), 1)</f>
        <v>9.561443956033791E-2</v>
      </c>
    </row>
    <row r="667" spans="1:6">
      <c r="A667" s="1">
        <v>44332</v>
      </c>
      <c r="B667" s="6">
        <f t="shared" si="10"/>
        <v>5</v>
      </c>
      <c r="F667">
        <f>INDEX(DEM_D6_PWR!$K$3:$K$14, MATCH($B667,DEM_D6_PWR!$H$3:$H$14,0), 1)</f>
        <v>9.561443956033791E-2</v>
      </c>
    </row>
    <row r="668" spans="1:6">
      <c r="A668" s="1">
        <v>44333</v>
      </c>
      <c r="B668" s="6">
        <f t="shared" si="10"/>
        <v>5</v>
      </c>
      <c r="F668">
        <f>INDEX(DEM_D6_PWR!$K$3:$K$14, MATCH($B668,DEM_D6_PWR!$H$3:$H$14,0), 1)</f>
        <v>9.561443956033791E-2</v>
      </c>
    </row>
    <row r="669" spans="1:6">
      <c r="A669" s="1">
        <v>44334</v>
      </c>
      <c r="B669" s="6">
        <f t="shared" si="10"/>
        <v>5</v>
      </c>
      <c r="F669">
        <f>INDEX(DEM_D6_PWR!$K$3:$K$14, MATCH($B669,DEM_D6_PWR!$H$3:$H$14,0), 1)</f>
        <v>9.561443956033791E-2</v>
      </c>
    </row>
    <row r="670" spans="1:6">
      <c r="A670" s="1">
        <v>44335</v>
      </c>
      <c r="B670" s="6">
        <f t="shared" si="10"/>
        <v>5</v>
      </c>
      <c r="F670">
        <f>INDEX(DEM_D6_PWR!$K$3:$K$14, MATCH($B670,DEM_D6_PWR!$H$3:$H$14,0), 1)</f>
        <v>9.561443956033791E-2</v>
      </c>
    </row>
    <row r="671" spans="1:6">
      <c r="A671" s="1">
        <v>44336</v>
      </c>
      <c r="B671" s="6">
        <f t="shared" si="10"/>
        <v>5</v>
      </c>
      <c r="F671">
        <f>INDEX(DEM_D6_PWR!$K$3:$K$14, MATCH($B671,DEM_D6_PWR!$H$3:$H$14,0), 1)</f>
        <v>9.561443956033791E-2</v>
      </c>
    </row>
    <row r="672" spans="1:6">
      <c r="A672" s="1">
        <v>44337</v>
      </c>
      <c r="B672" s="6">
        <f t="shared" si="10"/>
        <v>5</v>
      </c>
      <c r="F672">
        <f>INDEX(DEM_D6_PWR!$K$3:$K$14, MATCH($B672,DEM_D6_PWR!$H$3:$H$14,0), 1)</f>
        <v>9.561443956033791E-2</v>
      </c>
    </row>
    <row r="673" spans="1:6">
      <c r="A673" s="1">
        <v>44338</v>
      </c>
      <c r="B673" s="6">
        <f t="shared" si="10"/>
        <v>5</v>
      </c>
      <c r="F673">
        <f>INDEX(DEM_D6_PWR!$K$3:$K$14, MATCH($B673,DEM_D6_PWR!$H$3:$H$14,0), 1)</f>
        <v>9.561443956033791E-2</v>
      </c>
    </row>
    <row r="674" spans="1:6">
      <c r="A674" s="1">
        <v>44339</v>
      </c>
      <c r="B674" s="6">
        <f t="shared" si="10"/>
        <v>5</v>
      </c>
      <c r="F674">
        <f>INDEX(DEM_D6_PWR!$K$3:$K$14, MATCH($B674,DEM_D6_PWR!$H$3:$H$14,0), 1)</f>
        <v>9.561443956033791E-2</v>
      </c>
    </row>
    <row r="675" spans="1:6">
      <c r="A675" s="1">
        <v>44340</v>
      </c>
      <c r="B675" s="6">
        <f t="shared" si="10"/>
        <v>5</v>
      </c>
      <c r="F675">
        <f>INDEX(DEM_D6_PWR!$K$3:$K$14, MATCH($B675,DEM_D6_PWR!$H$3:$H$14,0), 1)</f>
        <v>9.561443956033791E-2</v>
      </c>
    </row>
    <row r="676" spans="1:6">
      <c r="A676" s="1">
        <v>44341</v>
      </c>
      <c r="B676" s="6">
        <f t="shared" si="10"/>
        <v>5</v>
      </c>
      <c r="F676">
        <f>INDEX(DEM_D6_PWR!$K$3:$K$14, MATCH($B676,DEM_D6_PWR!$H$3:$H$14,0), 1)</f>
        <v>9.561443956033791E-2</v>
      </c>
    </row>
    <row r="677" spans="1:6">
      <c r="A677" s="1">
        <v>44342</v>
      </c>
      <c r="B677" s="6">
        <f t="shared" si="10"/>
        <v>5</v>
      </c>
      <c r="F677">
        <f>INDEX(DEM_D6_PWR!$K$3:$K$14, MATCH($B677,DEM_D6_PWR!$H$3:$H$14,0), 1)</f>
        <v>9.561443956033791E-2</v>
      </c>
    </row>
    <row r="678" spans="1:6">
      <c r="A678" s="1">
        <v>44343</v>
      </c>
      <c r="B678" s="6">
        <f t="shared" si="10"/>
        <v>5</v>
      </c>
      <c r="F678">
        <f>INDEX(DEM_D6_PWR!$K$3:$K$14, MATCH($B678,DEM_D6_PWR!$H$3:$H$14,0), 1)</f>
        <v>9.561443956033791E-2</v>
      </c>
    </row>
    <row r="679" spans="1:6">
      <c r="A679" s="1">
        <v>44344</v>
      </c>
      <c r="B679" s="6">
        <f t="shared" si="10"/>
        <v>5</v>
      </c>
      <c r="F679">
        <f>INDEX(DEM_D6_PWR!$K$3:$K$14, MATCH($B679,DEM_D6_PWR!$H$3:$H$14,0), 1)</f>
        <v>9.561443956033791E-2</v>
      </c>
    </row>
    <row r="680" spans="1:6">
      <c r="A680" s="1">
        <v>44345</v>
      </c>
      <c r="B680" s="6">
        <f t="shared" si="10"/>
        <v>5</v>
      </c>
      <c r="F680">
        <f>INDEX(DEM_D6_PWR!$K$3:$K$14, MATCH($B680,DEM_D6_PWR!$H$3:$H$14,0), 1)</f>
        <v>9.561443956033791E-2</v>
      </c>
    </row>
    <row r="681" spans="1:6">
      <c r="A681" s="1">
        <v>44346</v>
      </c>
      <c r="B681" s="6">
        <f t="shared" si="10"/>
        <v>5</v>
      </c>
      <c r="F681">
        <f>INDEX(DEM_D6_PWR!$K$3:$K$14, MATCH($B681,DEM_D6_PWR!$H$3:$H$14,0), 1)</f>
        <v>9.561443956033791E-2</v>
      </c>
    </row>
    <row r="682" spans="1:6">
      <c r="A682" s="1">
        <v>44347</v>
      </c>
      <c r="B682" s="6">
        <f t="shared" si="10"/>
        <v>5</v>
      </c>
      <c r="F682">
        <f>INDEX(DEM_D6_PWR!$K$3:$K$14, MATCH($B682,DEM_D6_PWR!$H$3:$H$14,0), 1)</f>
        <v>9.561443956033791E-2</v>
      </c>
    </row>
    <row r="683" spans="1:6">
      <c r="A683" s="1">
        <v>44348</v>
      </c>
      <c r="B683" s="6">
        <f t="shared" si="10"/>
        <v>6</v>
      </c>
      <c r="F683">
        <f>INDEX(DEM_D6_PWR!$K$3:$K$14, MATCH($B683,DEM_D6_PWR!$H$3:$H$14,0), 1)</f>
        <v>0.11445634904361907</v>
      </c>
    </row>
    <row r="684" spans="1:6">
      <c r="A684" s="1">
        <v>44349</v>
      </c>
      <c r="B684" s="6">
        <f t="shared" si="10"/>
        <v>6</v>
      </c>
      <c r="F684">
        <f>INDEX(DEM_D6_PWR!$K$3:$K$14, MATCH($B684,DEM_D6_PWR!$H$3:$H$14,0), 1)</f>
        <v>0.11445634904361907</v>
      </c>
    </row>
    <row r="685" spans="1:6">
      <c r="A685" s="1">
        <v>44350</v>
      </c>
      <c r="B685" s="6">
        <f t="shared" si="10"/>
        <v>6</v>
      </c>
      <c r="F685">
        <f>INDEX(DEM_D6_PWR!$K$3:$K$14, MATCH($B685,DEM_D6_PWR!$H$3:$H$14,0), 1)</f>
        <v>0.11445634904361907</v>
      </c>
    </row>
    <row r="686" spans="1:6">
      <c r="A686" s="1">
        <v>44351</v>
      </c>
      <c r="B686" s="6">
        <f t="shared" si="10"/>
        <v>6</v>
      </c>
      <c r="F686">
        <f>INDEX(DEM_D6_PWR!$K$3:$K$14, MATCH($B686,DEM_D6_PWR!$H$3:$H$14,0), 1)</f>
        <v>0.11445634904361907</v>
      </c>
    </row>
    <row r="687" spans="1:6">
      <c r="A687" s="1">
        <v>44352</v>
      </c>
      <c r="B687" s="6">
        <f t="shared" si="10"/>
        <v>6</v>
      </c>
      <c r="F687">
        <f>INDEX(DEM_D6_PWR!$K$3:$K$14, MATCH($B687,DEM_D6_PWR!$H$3:$H$14,0), 1)</f>
        <v>0.11445634904361907</v>
      </c>
    </row>
    <row r="688" spans="1:6">
      <c r="A688" s="1">
        <v>44353</v>
      </c>
      <c r="B688" s="6">
        <f t="shared" si="10"/>
        <v>6</v>
      </c>
      <c r="F688">
        <f>INDEX(DEM_D6_PWR!$K$3:$K$14, MATCH($B688,DEM_D6_PWR!$H$3:$H$14,0), 1)</f>
        <v>0.11445634904361907</v>
      </c>
    </row>
    <row r="689" spans="1:6">
      <c r="A689" s="1">
        <v>44354</v>
      </c>
      <c r="B689" s="6">
        <f t="shared" si="10"/>
        <v>6</v>
      </c>
      <c r="F689">
        <f>INDEX(DEM_D6_PWR!$K$3:$K$14, MATCH($B689,DEM_D6_PWR!$H$3:$H$14,0), 1)</f>
        <v>0.11445634904361907</v>
      </c>
    </row>
    <row r="690" spans="1:6">
      <c r="A690" s="1">
        <v>44355</v>
      </c>
      <c r="B690" s="6">
        <f t="shared" si="10"/>
        <v>6</v>
      </c>
      <c r="F690">
        <f>INDEX(DEM_D6_PWR!$K$3:$K$14, MATCH($B690,DEM_D6_PWR!$H$3:$H$14,0), 1)</f>
        <v>0.11445634904361907</v>
      </c>
    </row>
    <row r="691" spans="1:6">
      <c r="A691" s="1">
        <v>44356</v>
      </c>
      <c r="B691" s="6">
        <f t="shared" si="10"/>
        <v>6</v>
      </c>
      <c r="F691">
        <f>INDEX(DEM_D6_PWR!$K$3:$K$14, MATCH($B691,DEM_D6_PWR!$H$3:$H$14,0), 1)</f>
        <v>0.11445634904361907</v>
      </c>
    </row>
    <row r="692" spans="1:6">
      <c r="A692" s="1">
        <v>44357</v>
      </c>
      <c r="B692" s="6">
        <f t="shared" si="10"/>
        <v>6</v>
      </c>
      <c r="F692">
        <f>INDEX(DEM_D6_PWR!$K$3:$K$14, MATCH($B692,DEM_D6_PWR!$H$3:$H$14,0), 1)</f>
        <v>0.11445634904361907</v>
      </c>
    </row>
    <row r="693" spans="1:6">
      <c r="A693" s="1">
        <v>44358</v>
      </c>
      <c r="B693" s="6">
        <f t="shared" si="10"/>
        <v>6</v>
      </c>
      <c r="F693">
        <f>INDEX(DEM_D6_PWR!$K$3:$K$14, MATCH($B693,DEM_D6_PWR!$H$3:$H$14,0), 1)</f>
        <v>0.11445634904361907</v>
      </c>
    </row>
    <row r="694" spans="1:6">
      <c r="A694" s="1">
        <v>44359</v>
      </c>
      <c r="B694" s="6">
        <f t="shared" si="10"/>
        <v>6</v>
      </c>
      <c r="F694">
        <f>INDEX(DEM_D6_PWR!$K$3:$K$14, MATCH($B694,DEM_D6_PWR!$H$3:$H$14,0), 1)</f>
        <v>0.11445634904361907</v>
      </c>
    </row>
    <row r="695" spans="1:6">
      <c r="A695" s="1">
        <v>44360</v>
      </c>
      <c r="B695" s="6">
        <f t="shared" si="10"/>
        <v>6</v>
      </c>
      <c r="F695">
        <f>INDEX(DEM_D6_PWR!$K$3:$K$14, MATCH($B695,DEM_D6_PWR!$H$3:$H$14,0), 1)</f>
        <v>0.11445634904361907</v>
      </c>
    </row>
    <row r="696" spans="1:6">
      <c r="A696" s="1">
        <v>44361</v>
      </c>
      <c r="B696" s="6">
        <f t="shared" si="10"/>
        <v>6</v>
      </c>
      <c r="F696">
        <f>INDEX(DEM_D6_PWR!$K$3:$K$14, MATCH($B696,DEM_D6_PWR!$H$3:$H$14,0), 1)</f>
        <v>0.11445634904361907</v>
      </c>
    </row>
    <row r="697" spans="1:6">
      <c r="A697" s="1">
        <v>44362</v>
      </c>
      <c r="B697" s="6">
        <f t="shared" si="10"/>
        <v>6</v>
      </c>
      <c r="F697">
        <f>INDEX(DEM_D6_PWR!$K$3:$K$14, MATCH($B697,DEM_D6_PWR!$H$3:$H$14,0), 1)</f>
        <v>0.11445634904361907</v>
      </c>
    </row>
    <row r="698" spans="1:6">
      <c r="A698" s="1">
        <v>44363</v>
      </c>
      <c r="B698" s="6">
        <f t="shared" si="10"/>
        <v>6</v>
      </c>
      <c r="F698">
        <f>INDEX(DEM_D6_PWR!$K$3:$K$14, MATCH($B698,DEM_D6_PWR!$H$3:$H$14,0), 1)</f>
        <v>0.11445634904361907</v>
      </c>
    </row>
    <row r="699" spans="1:6">
      <c r="A699" s="1">
        <v>44364</v>
      </c>
      <c r="B699" s="6">
        <f t="shared" si="10"/>
        <v>6</v>
      </c>
      <c r="F699">
        <f>INDEX(DEM_D6_PWR!$K$3:$K$14, MATCH($B699,DEM_D6_PWR!$H$3:$H$14,0), 1)</f>
        <v>0.11445634904361907</v>
      </c>
    </row>
    <row r="700" spans="1:6">
      <c r="A700" s="1">
        <v>44365</v>
      </c>
      <c r="B700" s="6">
        <f t="shared" si="10"/>
        <v>6</v>
      </c>
      <c r="F700">
        <f>INDEX(DEM_D6_PWR!$K$3:$K$14, MATCH($B700,DEM_D6_PWR!$H$3:$H$14,0), 1)</f>
        <v>0.11445634904361907</v>
      </c>
    </row>
    <row r="701" spans="1:6">
      <c r="A701" s="1">
        <v>44366</v>
      </c>
      <c r="B701" s="6">
        <f t="shared" si="10"/>
        <v>6</v>
      </c>
      <c r="F701">
        <f>INDEX(DEM_D6_PWR!$K$3:$K$14, MATCH($B701,DEM_D6_PWR!$H$3:$H$14,0), 1)</f>
        <v>0.11445634904361907</v>
      </c>
    </row>
    <row r="702" spans="1:6">
      <c r="A702" s="1">
        <v>44367</v>
      </c>
      <c r="B702" s="6">
        <f t="shared" si="10"/>
        <v>6</v>
      </c>
      <c r="F702">
        <f>INDEX(DEM_D6_PWR!$K$3:$K$14, MATCH($B702,DEM_D6_PWR!$H$3:$H$14,0), 1)</f>
        <v>0.11445634904361907</v>
      </c>
    </row>
    <row r="703" spans="1:6">
      <c r="A703" s="1">
        <v>44368</v>
      </c>
      <c r="B703" s="6">
        <f t="shared" si="10"/>
        <v>6</v>
      </c>
      <c r="F703">
        <f>INDEX(DEM_D6_PWR!$K$3:$K$14, MATCH($B703,DEM_D6_PWR!$H$3:$H$14,0), 1)</f>
        <v>0.11445634904361907</v>
      </c>
    </row>
    <row r="704" spans="1:6">
      <c r="A704" s="1">
        <v>44369</v>
      </c>
      <c r="B704" s="6">
        <f t="shared" si="10"/>
        <v>6</v>
      </c>
      <c r="F704">
        <f>INDEX(DEM_D6_PWR!$K$3:$K$14, MATCH($B704,DEM_D6_PWR!$H$3:$H$14,0), 1)</f>
        <v>0.11445634904361907</v>
      </c>
    </row>
    <row r="705" spans="1:6">
      <c r="A705" s="1">
        <v>44370</v>
      </c>
      <c r="B705" s="6">
        <f t="shared" si="10"/>
        <v>6</v>
      </c>
      <c r="F705">
        <f>INDEX(DEM_D6_PWR!$K$3:$K$14, MATCH($B705,DEM_D6_PWR!$H$3:$H$14,0), 1)</f>
        <v>0.11445634904361907</v>
      </c>
    </row>
    <row r="706" spans="1:6">
      <c r="A706" s="1">
        <v>44371</v>
      </c>
      <c r="B706" s="6">
        <f t="shared" si="10"/>
        <v>6</v>
      </c>
      <c r="F706">
        <f>INDEX(DEM_D6_PWR!$K$3:$K$14, MATCH($B706,DEM_D6_PWR!$H$3:$H$14,0), 1)</f>
        <v>0.11445634904361907</v>
      </c>
    </row>
    <row r="707" spans="1:6">
      <c r="A707" s="1">
        <v>44372</v>
      </c>
      <c r="B707" s="6">
        <f t="shared" si="10"/>
        <v>6</v>
      </c>
      <c r="F707">
        <f>INDEX(DEM_D6_PWR!$K$3:$K$14, MATCH($B707,DEM_D6_PWR!$H$3:$H$14,0), 1)</f>
        <v>0.11445634904361907</v>
      </c>
    </row>
    <row r="708" spans="1:6">
      <c r="A708" s="1">
        <v>44373</v>
      </c>
      <c r="B708" s="6">
        <f t="shared" si="10"/>
        <v>6</v>
      </c>
      <c r="F708">
        <f>INDEX(DEM_D6_PWR!$K$3:$K$14, MATCH($B708,DEM_D6_PWR!$H$3:$H$14,0), 1)</f>
        <v>0.11445634904361907</v>
      </c>
    </row>
    <row r="709" spans="1:6">
      <c r="A709" s="1">
        <v>44374</v>
      </c>
      <c r="B709" s="6">
        <f t="shared" si="10"/>
        <v>6</v>
      </c>
      <c r="F709">
        <f>INDEX(DEM_D6_PWR!$K$3:$K$14, MATCH($B709,DEM_D6_PWR!$H$3:$H$14,0), 1)</f>
        <v>0.11445634904361907</v>
      </c>
    </row>
    <row r="710" spans="1:6">
      <c r="A710" s="1">
        <v>44375</v>
      </c>
      <c r="B710" s="6">
        <f t="shared" si="10"/>
        <v>6</v>
      </c>
      <c r="F710">
        <f>INDEX(DEM_D6_PWR!$K$3:$K$14, MATCH($B710,DEM_D6_PWR!$H$3:$H$14,0), 1)</f>
        <v>0.11445634904361907</v>
      </c>
    </row>
    <row r="711" spans="1:6">
      <c r="A711" s="1">
        <v>44376</v>
      </c>
      <c r="B711" s="6">
        <f t="shared" si="10"/>
        <v>6</v>
      </c>
      <c r="F711">
        <f>INDEX(DEM_D6_PWR!$K$3:$K$14, MATCH($B711,DEM_D6_PWR!$H$3:$H$14,0), 1)</f>
        <v>0.11445634904361907</v>
      </c>
    </row>
    <row r="712" spans="1:6">
      <c r="A712" s="1">
        <v>44377</v>
      </c>
      <c r="B712" s="6">
        <f t="shared" si="10"/>
        <v>6</v>
      </c>
      <c r="F712">
        <f>INDEX(DEM_D6_PWR!$K$3:$K$14, MATCH($B712,DEM_D6_PWR!$H$3:$H$14,0), 1)</f>
        <v>0.11445634904361907</v>
      </c>
    </row>
    <row r="713" spans="1:6">
      <c r="A713" s="1">
        <v>44378</v>
      </c>
      <c r="B713" s="6">
        <f t="shared" si="10"/>
        <v>7</v>
      </c>
      <c r="F713">
        <f>INDEX(DEM_D6_PWR!$K$3:$K$14, MATCH($B713,DEM_D6_PWR!$H$3:$H$14,0), 1)</f>
        <v>0.11086405513839605</v>
      </c>
    </row>
    <row r="714" spans="1:6">
      <c r="A714" s="1">
        <v>44379</v>
      </c>
      <c r="B714" s="6">
        <f t="shared" si="10"/>
        <v>7</v>
      </c>
      <c r="F714">
        <f>INDEX(DEM_D6_PWR!$K$3:$K$14, MATCH($B714,DEM_D6_PWR!$H$3:$H$14,0), 1)</f>
        <v>0.11086405513839605</v>
      </c>
    </row>
    <row r="715" spans="1:6">
      <c r="A715" s="1">
        <v>44380</v>
      </c>
      <c r="B715" s="6">
        <f t="shared" si="10"/>
        <v>7</v>
      </c>
      <c r="F715">
        <f>INDEX(DEM_D6_PWR!$K$3:$K$14, MATCH($B715,DEM_D6_PWR!$H$3:$H$14,0), 1)</f>
        <v>0.11086405513839605</v>
      </c>
    </row>
    <row r="716" spans="1:6">
      <c r="A716" s="1">
        <v>44381</v>
      </c>
      <c r="B716" s="6">
        <f t="shared" si="10"/>
        <v>7</v>
      </c>
      <c r="F716">
        <f>INDEX(DEM_D6_PWR!$K$3:$K$14, MATCH($B716,DEM_D6_PWR!$H$3:$H$14,0), 1)</f>
        <v>0.11086405513839605</v>
      </c>
    </row>
    <row r="717" spans="1:6">
      <c r="A717" s="1">
        <v>44382</v>
      </c>
      <c r="B717" s="6">
        <f t="shared" ref="B717:B774" si="11">MONTH(A717)</f>
        <v>7</v>
      </c>
      <c r="F717">
        <f>INDEX(DEM_D6_PWR!$K$3:$K$14, MATCH($B717,DEM_D6_PWR!$H$3:$H$14,0), 1)</f>
        <v>0.11086405513839605</v>
      </c>
    </row>
    <row r="718" spans="1:6">
      <c r="A718" s="1">
        <v>44383</v>
      </c>
      <c r="B718" s="6">
        <f t="shared" si="11"/>
        <v>7</v>
      </c>
      <c r="F718">
        <f>INDEX(DEM_D6_PWR!$K$3:$K$14, MATCH($B718,DEM_D6_PWR!$H$3:$H$14,0), 1)</f>
        <v>0.11086405513839605</v>
      </c>
    </row>
    <row r="719" spans="1:6">
      <c r="A719" s="1">
        <v>44384</v>
      </c>
      <c r="B719" s="6">
        <f t="shared" si="11"/>
        <v>7</v>
      </c>
      <c r="F719">
        <f>INDEX(DEM_D6_PWR!$K$3:$K$14, MATCH($B719,DEM_D6_PWR!$H$3:$H$14,0), 1)</f>
        <v>0.11086405513839605</v>
      </c>
    </row>
    <row r="720" spans="1:6">
      <c r="A720" s="1">
        <v>44385</v>
      </c>
      <c r="B720" s="6">
        <f t="shared" si="11"/>
        <v>7</v>
      </c>
      <c r="F720">
        <f>INDEX(DEM_D6_PWR!$K$3:$K$14, MATCH($B720,DEM_D6_PWR!$H$3:$H$14,0), 1)</f>
        <v>0.11086405513839605</v>
      </c>
    </row>
    <row r="721" spans="1:6">
      <c r="A721" s="1">
        <v>44386</v>
      </c>
      <c r="B721" s="6">
        <f t="shared" si="11"/>
        <v>7</v>
      </c>
      <c r="F721">
        <f>INDEX(DEM_D6_PWR!$K$3:$K$14, MATCH($B721,DEM_D6_PWR!$H$3:$H$14,0), 1)</f>
        <v>0.11086405513839605</v>
      </c>
    </row>
    <row r="722" spans="1:6">
      <c r="A722" s="1">
        <v>44387</v>
      </c>
      <c r="B722" s="6">
        <f t="shared" si="11"/>
        <v>7</v>
      </c>
      <c r="F722">
        <f>INDEX(DEM_D6_PWR!$K$3:$K$14, MATCH($B722,DEM_D6_PWR!$H$3:$H$14,0), 1)</f>
        <v>0.11086405513839605</v>
      </c>
    </row>
    <row r="723" spans="1:6">
      <c r="A723" s="1">
        <v>44388</v>
      </c>
      <c r="B723" s="6">
        <f t="shared" si="11"/>
        <v>7</v>
      </c>
      <c r="F723">
        <f>INDEX(DEM_D6_PWR!$K$3:$K$14, MATCH($B723,DEM_D6_PWR!$H$3:$H$14,0), 1)</f>
        <v>0.11086405513839605</v>
      </c>
    </row>
    <row r="724" spans="1:6">
      <c r="A724" s="1">
        <v>44389</v>
      </c>
      <c r="B724" s="6">
        <f t="shared" si="11"/>
        <v>7</v>
      </c>
      <c r="F724">
        <f>INDEX(DEM_D6_PWR!$K$3:$K$14, MATCH($B724,DEM_D6_PWR!$H$3:$H$14,0), 1)</f>
        <v>0.11086405513839605</v>
      </c>
    </row>
    <row r="725" spans="1:6">
      <c r="A725" s="1">
        <v>44390</v>
      </c>
      <c r="B725" s="6">
        <f t="shared" si="11"/>
        <v>7</v>
      </c>
      <c r="F725">
        <f>INDEX(DEM_D6_PWR!$K$3:$K$14, MATCH($B725,DEM_D6_PWR!$H$3:$H$14,0), 1)</f>
        <v>0.11086405513839605</v>
      </c>
    </row>
    <row r="726" spans="1:6">
      <c r="A726" s="1">
        <v>44391</v>
      </c>
      <c r="B726" s="6">
        <f t="shared" si="11"/>
        <v>7</v>
      </c>
      <c r="F726">
        <f>INDEX(DEM_D6_PWR!$K$3:$K$14, MATCH($B726,DEM_D6_PWR!$H$3:$H$14,0), 1)</f>
        <v>0.11086405513839605</v>
      </c>
    </row>
    <row r="727" spans="1:6">
      <c r="A727" s="1">
        <v>44392</v>
      </c>
      <c r="B727" s="6">
        <f t="shared" si="11"/>
        <v>7</v>
      </c>
      <c r="F727">
        <f>INDEX(DEM_D6_PWR!$K$3:$K$14, MATCH($B727,DEM_D6_PWR!$H$3:$H$14,0), 1)</f>
        <v>0.11086405513839605</v>
      </c>
    </row>
    <row r="728" spans="1:6">
      <c r="A728" s="1">
        <v>44393</v>
      </c>
      <c r="B728" s="6">
        <f t="shared" si="11"/>
        <v>7</v>
      </c>
      <c r="F728">
        <f>INDEX(DEM_D6_PWR!$K$3:$K$14, MATCH($B728,DEM_D6_PWR!$H$3:$H$14,0), 1)</f>
        <v>0.11086405513839605</v>
      </c>
    </row>
    <row r="729" spans="1:6">
      <c r="A729" s="1">
        <v>44394</v>
      </c>
      <c r="B729" s="6">
        <f t="shared" si="11"/>
        <v>7</v>
      </c>
      <c r="F729">
        <f>INDEX(DEM_D6_PWR!$K$3:$K$14, MATCH($B729,DEM_D6_PWR!$H$3:$H$14,0), 1)</f>
        <v>0.11086405513839605</v>
      </c>
    </row>
    <row r="730" spans="1:6">
      <c r="A730" s="1">
        <v>44395</v>
      </c>
      <c r="B730" s="6">
        <f t="shared" si="11"/>
        <v>7</v>
      </c>
      <c r="F730">
        <f>INDEX(DEM_D6_PWR!$K$3:$K$14, MATCH($B730,DEM_D6_PWR!$H$3:$H$14,0), 1)</f>
        <v>0.11086405513839605</v>
      </c>
    </row>
    <row r="731" spans="1:6">
      <c r="A731" s="1">
        <v>44396</v>
      </c>
      <c r="B731" s="6">
        <f t="shared" si="11"/>
        <v>7</v>
      </c>
      <c r="F731">
        <f>INDEX(DEM_D6_PWR!$K$3:$K$14, MATCH($B731,DEM_D6_PWR!$H$3:$H$14,0), 1)</f>
        <v>0.11086405513839605</v>
      </c>
    </row>
    <row r="732" spans="1:6">
      <c r="A732" s="1">
        <v>44397</v>
      </c>
      <c r="B732" s="6">
        <f t="shared" si="11"/>
        <v>7</v>
      </c>
      <c r="F732">
        <f>INDEX(DEM_D6_PWR!$K$3:$K$14, MATCH($B732,DEM_D6_PWR!$H$3:$H$14,0), 1)</f>
        <v>0.11086405513839605</v>
      </c>
    </row>
    <row r="733" spans="1:6">
      <c r="A733" s="1">
        <v>44398</v>
      </c>
      <c r="B733" s="6">
        <f t="shared" si="11"/>
        <v>7</v>
      </c>
      <c r="F733">
        <f>INDEX(DEM_D6_PWR!$K$3:$K$14, MATCH($B733,DEM_D6_PWR!$H$3:$H$14,0), 1)</f>
        <v>0.11086405513839605</v>
      </c>
    </row>
    <row r="734" spans="1:6">
      <c r="A734" s="1">
        <v>44399</v>
      </c>
      <c r="B734" s="6">
        <f t="shared" si="11"/>
        <v>7</v>
      </c>
      <c r="F734">
        <f>INDEX(DEM_D6_PWR!$K$3:$K$14, MATCH($B734,DEM_D6_PWR!$H$3:$H$14,0), 1)</f>
        <v>0.11086405513839605</v>
      </c>
    </row>
    <row r="735" spans="1:6">
      <c r="A735" s="1">
        <v>44400</v>
      </c>
      <c r="B735" s="6">
        <f t="shared" si="11"/>
        <v>7</v>
      </c>
      <c r="F735">
        <f>INDEX(DEM_D6_PWR!$K$3:$K$14, MATCH($B735,DEM_D6_PWR!$H$3:$H$14,0), 1)</f>
        <v>0.11086405513839605</v>
      </c>
    </row>
    <row r="736" spans="1:6">
      <c r="A736" s="1">
        <v>44401</v>
      </c>
      <c r="B736" s="6">
        <f t="shared" si="11"/>
        <v>7</v>
      </c>
      <c r="F736">
        <f>INDEX(DEM_D6_PWR!$K$3:$K$14, MATCH($B736,DEM_D6_PWR!$H$3:$H$14,0), 1)</f>
        <v>0.11086405513839605</v>
      </c>
    </row>
    <row r="737" spans="1:6">
      <c r="A737" s="1">
        <v>44402</v>
      </c>
      <c r="B737" s="6">
        <f t="shared" si="11"/>
        <v>7</v>
      </c>
      <c r="F737">
        <f>INDEX(DEM_D6_PWR!$K$3:$K$14, MATCH($B737,DEM_D6_PWR!$H$3:$H$14,0), 1)</f>
        <v>0.11086405513839605</v>
      </c>
    </row>
    <row r="738" spans="1:6">
      <c r="A738" s="1">
        <v>44403</v>
      </c>
      <c r="B738" s="6">
        <f t="shared" si="11"/>
        <v>7</v>
      </c>
      <c r="F738">
        <f>INDEX(DEM_D6_PWR!$K$3:$K$14, MATCH($B738,DEM_D6_PWR!$H$3:$H$14,0), 1)</f>
        <v>0.11086405513839605</v>
      </c>
    </row>
    <row r="739" spans="1:6">
      <c r="A739" s="1">
        <v>44404</v>
      </c>
      <c r="B739" s="6">
        <f t="shared" si="11"/>
        <v>7</v>
      </c>
      <c r="F739">
        <f>INDEX(DEM_D6_PWR!$K$3:$K$14, MATCH($B739,DEM_D6_PWR!$H$3:$H$14,0), 1)</f>
        <v>0.11086405513839605</v>
      </c>
    </row>
    <row r="740" spans="1:6">
      <c r="A740" s="1">
        <v>44405</v>
      </c>
      <c r="B740" s="6">
        <f t="shared" si="11"/>
        <v>7</v>
      </c>
      <c r="F740">
        <f>INDEX(DEM_D6_PWR!$K$3:$K$14, MATCH($B740,DEM_D6_PWR!$H$3:$H$14,0), 1)</f>
        <v>0.11086405513839605</v>
      </c>
    </row>
    <row r="741" spans="1:6">
      <c r="A741" s="1">
        <v>44406</v>
      </c>
      <c r="B741" s="6">
        <f t="shared" si="11"/>
        <v>7</v>
      </c>
      <c r="F741">
        <f>INDEX(DEM_D6_PWR!$K$3:$K$14, MATCH($B741,DEM_D6_PWR!$H$3:$H$14,0), 1)</f>
        <v>0.11086405513839605</v>
      </c>
    </row>
    <row r="742" spans="1:6">
      <c r="A742" s="1">
        <v>44407</v>
      </c>
      <c r="B742" s="6">
        <f t="shared" si="11"/>
        <v>7</v>
      </c>
      <c r="F742">
        <f>INDEX(DEM_D6_PWR!$K$3:$K$14, MATCH($B742,DEM_D6_PWR!$H$3:$H$14,0), 1)</f>
        <v>0.11086405513839605</v>
      </c>
    </row>
    <row r="743" spans="1:6">
      <c r="A743" s="1">
        <v>44408</v>
      </c>
      <c r="B743" s="6">
        <f t="shared" si="11"/>
        <v>7</v>
      </c>
      <c r="F743">
        <f>INDEX(DEM_D6_PWR!$K$3:$K$14, MATCH($B743,DEM_D6_PWR!$H$3:$H$14,0), 1)</f>
        <v>0.11086405513839605</v>
      </c>
    </row>
    <row r="744" spans="1:6">
      <c r="A744" s="1">
        <v>44409</v>
      </c>
      <c r="B744" s="6">
        <f t="shared" si="11"/>
        <v>8</v>
      </c>
      <c r="F744">
        <f>INDEX(DEM_D6_PWR!$K$3:$K$14, MATCH($B744,DEM_D6_PWR!$H$3:$H$14,0), 1)</f>
        <v>8.6950844883369405E-2</v>
      </c>
    </row>
    <row r="745" spans="1:6">
      <c r="A745" s="1">
        <v>44410</v>
      </c>
      <c r="B745" s="6">
        <f t="shared" si="11"/>
        <v>8</v>
      </c>
      <c r="F745">
        <f>INDEX(DEM_D6_PWR!$K$3:$K$14, MATCH($B745,DEM_D6_PWR!$H$3:$H$14,0), 1)</f>
        <v>8.6950844883369405E-2</v>
      </c>
    </row>
    <row r="746" spans="1:6">
      <c r="A746" s="1">
        <v>44411</v>
      </c>
      <c r="B746" s="6">
        <f t="shared" si="11"/>
        <v>8</v>
      </c>
      <c r="F746">
        <f>INDEX(DEM_D6_PWR!$K$3:$K$14, MATCH($B746,DEM_D6_PWR!$H$3:$H$14,0), 1)</f>
        <v>8.6950844883369405E-2</v>
      </c>
    </row>
    <row r="747" spans="1:6">
      <c r="A747" s="1">
        <v>44412</v>
      </c>
      <c r="B747" s="6">
        <f t="shared" si="11"/>
        <v>8</v>
      </c>
      <c r="F747">
        <f>INDEX(DEM_D6_PWR!$K$3:$K$14, MATCH($B747,DEM_D6_PWR!$H$3:$H$14,0), 1)</f>
        <v>8.6950844883369405E-2</v>
      </c>
    </row>
    <row r="748" spans="1:6">
      <c r="A748" s="1">
        <v>44413</v>
      </c>
      <c r="B748" s="6">
        <f t="shared" si="11"/>
        <v>8</v>
      </c>
      <c r="F748">
        <f>INDEX(DEM_D6_PWR!$K$3:$K$14, MATCH($B748,DEM_D6_PWR!$H$3:$H$14,0), 1)</f>
        <v>8.6950844883369405E-2</v>
      </c>
    </row>
    <row r="749" spans="1:6">
      <c r="A749" s="1">
        <v>44414</v>
      </c>
      <c r="B749" s="6">
        <f t="shared" si="11"/>
        <v>8</v>
      </c>
      <c r="F749">
        <f>INDEX(DEM_D6_PWR!$K$3:$K$14, MATCH($B749,DEM_D6_PWR!$H$3:$H$14,0), 1)</f>
        <v>8.6950844883369405E-2</v>
      </c>
    </row>
    <row r="750" spans="1:6">
      <c r="A750" s="1">
        <v>44415</v>
      </c>
      <c r="B750" s="6">
        <f t="shared" si="11"/>
        <v>8</v>
      </c>
      <c r="F750">
        <f>INDEX(DEM_D6_PWR!$K$3:$K$14, MATCH($B750,DEM_D6_PWR!$H$3:$H$14,0), 1)</f>
        <v>8.6950844883369405E-2</v>
      </c>
    </row>
    <row r="751" spans="1:6">
      <c r="A751" s="1">
        <v>44416</v>
      </c>
      <c r="B751" s="6">
        <f t="shared" si="11"/>
        <v>8</v>
      </c>
      <c r="F751">
        <f>INDEX(DEM_D6_PWR!$K$3:$K$14, MATCH($B751,DEM_D6_PWR!$H$3:$H$14,0), 1)</f>
        <v>8.6950844883369405E-2</v>
      </c>
    </row>
    <row r="752" spans="1:6">
      <c r="A752" s="1">
        <v>44417</v>
      </c>
      <c r="B752" s="6">
        <f t="shared" si="11"/>
        <v>8</v>
      </c>
      <c r="F752">
        <f>INDEX(DEM_D6_PWR!$K$3:$K$14, MATCH($B752,DEM_D6_PWR!$H$3:$H$14,0), 1)</f>
        <v>8.6950844883369405E-2</v>
      </c>
    </row>
    <row r="753" spans="1:6">
      <c r="A753" s="1">
        <v>44418</v>
      </c>
      <c r="B753" s="6">
        <f t="shared" si="11"/>
        <v>8</v>
      </c>
      <c r="F753">
        <f>INDEX(DEM_D6_PWR!$K$3:$K$14, MATCH($B753,DEM_D6_PWR!$H$3:$H$14,0), 1)</f>
        <v>8.6950844883369405E-2</v>
      </c>
    </row>
    <row r="754" spans="1:6">
      <c r="A754" s="1">
        <v>44419</v>
      </c>
      <c r="B754" s="6">
        <f t="shared" si="11"/>
        <v>8</v>
      </c>
      <c r="F754">
        <f>INDEX(DEM_D6_PWR!$K$3:$K$14, MATCH($B754,DEM_D6_PWR!$H$3:$H$14,0), 1)</f>
        <v>8.6950844883369405E-2</v>
      </c>
    </row>
    <row r="755" spans="1:6">
      <c r="A755" s="1">
        <v>44420</v>
      </c>
      <c r="B755" s="6">
        <f t="shared" si="11"/>
        <v>8</v>
      </c>
      <c r="F755">
        <f>INDEX(DEM_D6_PWR!$K$3:$K$14, MATCH($B755,DEM_D6_PWR!$H$3:$H$14,0), 1)</f>
        <v>8.6950844883369405E-2</v>
      </c>
    </row>
    <row r="756" spans="1:6">
      <c r="A756" s="1">
        <v>44421</v>
      </c>
      <c r="B756" s="6">
        <f t="shared" si="11"/>
        <v>8</v>
      </c>
      <c r="F756">
        <f>INDEX(DEM_D6_PWR!$K$3:$K$14, MATCH($B756,DEM_D6_PWR!$H$3:$H$14,0), 1)</f>
        <v>8.6950844883369405E-2</v>
      </c>
    </row>
    <row r="757" spans="1:6">
      <c r="A757" s="1">
        <v>44422</v>
      </c>
      <c r="B757" s="6">
        <f t="shared" si="11"/>
        <v>8</v>
      </c>
      <c r="F757">
        <f>INDEX(DEM_D6_PWR!$K$3:$K$14, MATCH($B757,DEM_D6_PWR!$H$3:$H$14,0), 1)</f>
        <v>8.6950844883369405E-2</v>
      </c>
    </row>
    <row r="758" spans="1:6">
      <c r="A758" s="1">
        <v>44423</v>
      </c>
      <c r="B758" s="6">
        <f t="shared" si="11"/>
        <v>8</v>
      </c>
      <c r="F758">
        <f>INDEX(DEM_D6_PWR!$K$3:$K$14, MATCH($B758,DEM_D6_PWR!$H$3:$H$14,0), 1)</f>
        <v>8.6950844883369405E-2</v>
      </c>
    </row>
    <row r="759" spans="1:6">
      <c r="A759" s="1">
        <v>44424</v>
      </c>
      <c r="B759" s="6">
        <f t="shared" si="11"/>
        <v>8</v>
      </c>
      <c r="F759">
        <f>INDEX(DEM_D6_PWR!$K$3:$K$14, MATCH($B759,DEM_D6_PWR!$H$3:$H$14,0), 1)</f>
        <v>8.6950844883369405E-2</v>
      </c>
    </row>
    <row r="760" spans="1:6">
      <c r="A760" s="1">
        <v>44425</v>
      </c>
      <c r="B760" s="6">
        <f t="shared" si="11"/>
        <v>8</v>
      </c>
      <c r="F760">
        <f>INDEX(DEM_D6_PWR!$K$3:$K$14, MATCH($B760,DEM_D6_PWR!$H$3:$H$14,0), 1)</f>
        <v>8.6950844883369405E-2</v>
      </c>
    </row>
    <row r="761" spans="1:6">
      <c r="A761" s="1">
        <v>44426</v>
      </c>
      <c r="B761" s="6">
        <f t="shared" si="11"/>
        <v>8</v>
      </c>
      <c r="F761">
        <f>INDEX(DEM_D6_PWR!$K$3:$K$14, MATCH($B761,DEM_D6_PWR!$H$3:$H$14,0), 1)</f>
        <v>8.6950844883369405E-2</v>
      </c>
    </row>
    <row r="762" spans="1:6">
      <c r="A762" s="1">
        <v>44427</v>
      </c>
      <c r="B762" s="6">
        <f t="shared" si="11"/>
        <v>8</v>
      </c>
      <c r="F762">
        <f>INDEX(DEM_D6_PWR!$K$3:$K$14, MATCH($B762,DEM_D6_PWR!$H$3:$H$14,0), 1)</f>
        <v>8.6950844883369405E-2</v>
      </c>
    </row>
    <row r="763" spans="1:6">
      <c r="A763" s="1">
        <v>44428</v>
      </c>
      <c r="B763" s="6">
        <f t="shared" si="11"/>
        <v>8</v>
      </c>
      <c r="F763">
        <f>INDEX(DEM_D6_PWR!$K$3:$K$14, MATCH($B763,DEM_D6_PWR!$H$3:$H$14,0), 1)</f>
        <v>8.6950844883369405E-2</v>
      </c>
    </row>
    <row r="764" spans="1:6">
      <c r="A764" s="1">
        <v>44429</v>
      </c>
      <c r="B764" s="6">
        <f t="shared" si="11"/>
        <v>8</v>
      </c>
      <c r="F764">
        <f>INDEX(DEM_D6_PWR!$K$3:$K$14, MATCH($B764,DEM_D6_PWR!$H$3:$H$14,0), 1)</f>
        <v>8.6950844883369405E-2</v>
      </c>
    </row>
    <row r="765" spans="1:6">
      <c r="A765" s="1">
        <v>44430</v>
      </c>
      <c r="B765" s="6">
        <f t="shared" si="11"/>
        <v>8</v>
      </c>
      <c r="F765">
        <f>INDEX(DEM_D6_PWR!$K$3:$K$14, MATCH($B765,DEM_D6_PWR!$H$3:$H$14,0), 1)</f>
        <v>8.6950844883369405E-2</v>
      </c>
    </row>
    <row r="766" spans="1:6">
      <c r="A766" s="1">
        <v>44431</v>
      </c>
      <c r="B766" s="6">
        <f t="shared" si="11"/>
        <v>8</v>
      </c>
      <c r="F766">
        <f>INDEX(DEM_D6_PWR!$K$3:$K$14, MATCH($B766,DEM_D6_PWR!$H$3:$H$14,0), 1)</f>
        <v>8.6950844883369405E-2</v>
      </c>
    </row>
    <row r="767" spans="1:6">
      <c r="A767" s="1">
        <v>44432</v>
      </c>
      <c r="B767" s="6">
        <f t="shared" si="11"/>
        <v>8</v>
      </c>
      <c r="F767">
        <f>INDEX(DEM_D6_PWR!$K$3:$K$14, MATCH($B767,DEM_D6_PWR!$H$3:$H$14,0), 1)</f>
        <v>8.6950844883369405E-2</v>
      </c>
    </row>
    <row r="768" spans="1:6">
      <c r="A768" s="1">
        <v>44433</v>
      </c>
      <c r="B768" s="6">
        <f t="shared" si="11"/>
        <v>8</v>
      </c>
      <c r="F768">
        <f>INDEX(DEM_D6_PWR!$K$3:$K$14, MATCH($B768,DEM_D6_PWR!$H$3:$H$14,0), 1)</f>
        <v>8.6950844883369405E-2</v>
      </c>
    </row>
    <row r="769" spans="1:6">
      <c r="A769" s="1">
        <v>44434</v>
      </c>
      <c r="B769" s="6">
        <f t="shared" si="11"/>
        <v>8</v>
      </c>
      <c r="F769">
        <f>INDEX(DEM_D6_PWR!$K$3:$K$14, MATCH($B769,DEM_D6_PWR!$H$3:$H$14,0), 1)</f>
        <v>8.6950844883369405E-2</v>
      </c>
    </row>
    <row r="770" spans="1:6">
      <c r="A770" s="1">
        <v>44435</v>
      </c>
      <c r="B770" s="6">
        <f t="shared" si="11"/>
        <v>8</v>
      </c>
      <c r="F770">
        <f>INDEX(DEM_D6_PWR!$K$3:$K$14, MATCH($B770,DEM_D6_PWR!$H$3:$H$14,0), 1)</f>
        <v>8.6950844883369405E-2</v>
      </c>
    </row>
    <row r="771" spans="1:6">
      <c r="A771" s="1">
        <v>44436</v>
      </c>
      <c r="B771" s="6">
        <f t="shared" si="11"/>
        <v>8</v>
      </c>
      <c r="F771">
        <f>INDEX(DEM_D6_PWR!$K$3:$K$14, MATCH($B771,DEM_D6_PWR!$H$3:$H$14,0), 1)</f>
        <v>8.6950844883369405E-2</v>
      </c>
    </row>
    <row r="772" spans="1:6">
      <c r="A772" s="1">
        <v>44437</v>
      </c>
      <c r="B772" s="6">
        <f t="shared" si="11"/>
        <v>8</v>
      </c>
      <c r="F772">
        <f>INDEX(DEM_D6_PWR!$K$3:$K$14, MATCH($B772,DEM_D6_PWR!$H$3:$H$14,0), 1)</f>
        <v>8.6950844883369405E-2</v>
      </c>
    </row>
    <row r="773" spans="1:6">
      <c r="A773" s="1">
        <v>44438</v>
      </c>
      <c r="B773" s="6">
        <f t="shared" si="11"/>
        <v>8</v>
      </c>
      <c r="F773">
        <f>INDEX(DEM_D6_PWR!$K$3:$K$14, MATCH($B773,DEM_D6_PWR!$H$3:$H$14,0), 1)</f>
        <v>8.6950844883369405E-2</v>
      </c>
    </row>
    <row r="774" spans="1:6">
      <c r="A774" s="1">
        <v>44439</v>
      </c>
      <c r="B774" s="6">
        <f t="shared" si="11"/>
        <v>8</v>
      </c>
      <c r="F774">
        <f>INDEX(DEM_D6_PWR!$K$3:$K$14, MATCH($B774,DEM_D6_PWR!$H$3:$H$14,0), 1)</f>
        <v>8.6950844883369405E-2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1D11-8FFD-40BC-A579-E42FCC4C36C9}">
  <dimension ref="A1:Q398"/>
  <sheetViews>
    <sheetView topLeftCell="A6" workbookViewId="0"/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8" width="13.5703125" customWidth="1"/>
    <col min="9" max="9" width="6.7109375" bestFit="1" customWidth="1"/>
    <col min="10" max="10" width="11.28515625" bestFit="1" customWidth="1"/>
    <col min="11" max="11" width="6.28515625" bestFit="1" customWidth="1"/>
  </cols>
  <sheetData>
    <row r="1" spans="1:17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456</v>
      </c>
      <c r="H1" t="s">
        <v>441</v>
      </c>
      <c r="I1" t="s">
        <v>16</v>
      </c>
      <c r="J1" t="s">
        <v>17</v>
      </c>
      <c r="K1" t="s">
        <v>18</v>
      </c>
      <c r="Q1" t="s">
        <v>476</v>
      </c>
    </row>
    <row r="2" spans="1:17">
      <c r="A2" s="2" t="s">
        <v>469</v>
      </c>
      <c r="B2" t="s">
        <v>20</v>
      </c>
      <c r="C2">
        <v>85</v>
      </c>
      <c r="D2" t="s">
        <v>470</v>
      </c>
      <c r="E2" t="s">
        <v>26</v>
      </c>
      <c r="F2" t="s">
        <v>26</v>
      </c>
      <c r="G2" s="1">
        <v>43678</v>
      </c>
      <c r="H2" s="6">
        <f>MONTH(G2)</f>
        <v>8</v>
      </c>
      <c r="I2">
        <v>7500</v>
      </c>
      <c r="J2" t="s">
        <v>21</v>
      </c>
      <c r="K2" t="s">
        <v>10</v>
      </c>
    </row>
    <row r="3" spans="1:17">
      <c r="A3" s="2" t="s">
        <v>469</v>
      </c>
      <c r="B3" t="s">
        <v>20</v>
      </c>
      <c r="C3">
        <v>85</v>
      </c>
      <c r="D3" t="s">
        <v>470</v>
      </c>
      <c r="E3" t="s">
        <v>28</v>
      </c>
      <c r="F3" t="s">
        <v>28</v>
      </c>
      <c r="G3" s="1">
        <v>43679</v>
      </c>
      <c r="H3" s="6">
        <f t="shared" ref="H3:H66" si="0">MONTH(G3)</f>
        <v>8</v>
      </c>
      <c r="I3">
        <v>7500</v>
      </c>
      <c r="J3" t="s">
        <v>21</v>
      </c>
      <c r="K3" t="s">
        <v>10</v>
      </c>
    </row>
    <row r="4" spans="1:17">
      <c r="A4" s="2" t="s">
        <v>469</v>
      </c>
      <c r="B4" t="s">
        <v>20</v>
      </c>
      <c r="C4">
        <v>85</v>
      </c>
      <c r="D4" t="s">
        <v>470</v>
      </c>
      <c r="E4" t="s">
        <v>43</v>
      </c>
      <c r="F4" t="s">
        <v>43</v>
      </c>
      <c r="G4" s="1">
        <v>43680</v>
      </c>
      <c r="H4" s="6">
        <f t="shared" si="0"/>
        <v>8</v>
      </c>
      <c r="I4">
        <v>7500</v>
      </c>
      <c r="J4" t="s">
        <v>21</v>
      </c>
      <c r="K4" t="s">
        <v>10</v>
      </c>
    </row>
    <row r="5" spans="1:17">
      <c r="A5" s="2" t="s">
        <v>469</v>
      </c>
      <c r="B5" t="s">
        <v>20</v>
      </c>
      <c r="C5">
        <v>85</v>
      </c>
      <c r="D5" t="s">
        <v>470</v>
      </c>
      <c r="E5" t="s">
        <v>44</v>
      </c>
      <c r="F5" t="s">
        <v>44</v>
      </c>
      <c r="G5" s="1">
        <v>43681</v>
      </c>
      <c r="H5" s="6">
        <f t="shared" si="0"/>
        <v>8</v>
      </c>
      <c r="I5">
        <v>7500</v>
      </c>
      <c r="J5" t="s">
        <v>21</v>
      </c>
      <c r="K5" t="s">
        <v>10</v>
      </c>
    </row>
    <row r="6" spans="1:17">
      <c r="A6" s="2" t="s">
        <v>469</v>
      </c>
      <c r="B6" t="s">
        <v>20</v>
      </c>
      <c r="C6">
        <v>85</v>
      </c>
      <c r="D6" t="s">
        <v>470</v>
      </c>
      <c r="E6" t="s">
        <v>45</v>
      </c>
      <c r="F6" t="s">
        <v>45</v>
      </c>
      <c r="G6" s="1">
        <v>43682</v>
      </c>
      <c r="H6" s="6">
        <f t="shared" si="0"/>
        <v>8</v>
      </c>
      <c r="I6">
        <v>8000</v>
      </c>
      <c r="J6" t="s">
        <v>21</v>
      </c>
      <c r="K6" t="s">
        <v>10</v>
      </c>
    </row>
    <row r="7" spans="1:17">
      <c r="A7" s="2" t="s">
        <v>469</v>
      </c>
      <c r="B7" t="s">
        <v>20</v>
      </c>
      <c r="C7">
        <v>85</v>
      </c>
      <c r="D7" t="s">
        <v>470</v>
      </c>
      <c r="E7" t="s">
        <v>46</v>
      </c>
      <c r="F7" t="s">
        <v>46</v>
      </c>
      <c r="G7" s="1">
        <v>43683</v>
      </c>
      <c r="H7" s="6">
        <f t="shared" si="0"/>
        <v>8</v>
      </c>
      <c r="I7">
        <v>8500</v>
      </c>
      <c r="J7" t="s">
        <v>21</v>
      </c>
      <c r="K7" t="s">
        <v>10</v>
      </c>
    </row>
    <row r="8" spans="1:17">
      <c r="A8" s="2" t="s">
        <v>469</v>
      </c>
      <c r="B8" t="s">
        <v>20</v>
      </c>
      <c r="C8">
        <v>85</v>
      </c>
      <c r="D8" t="s">
        <v>470</v>
      </c>
      <c r="E8" t="s">
        <v>47</v>
      </c>
      <c r="F8" t="s">
        <v>47</v>
      </c>
      <c r="G8" s="1">
        <v>43684</v>
      </c>
      <c r="H8" s="6">
        <f t="shared" si="0"/>
        <v>8</v>
      </c>
      <c r="I8">
        <v>8354</v>
      </c>
      <c r="J8" t="s">
        <v>21</v>
      </c>
      <c r="K8" t="s">
        <v>10</v>
      </c>
    </row>
    <row r="9" spans="1:17">
      <c r="A9" s="2" t="s">
        <v>469</v>
      </c>
      <c r="B9" t="s">
        <v>20</v>
      </c>
      <c r="C9">
        <v>85</v>
      </c>
      <c r="D9" t="s">
        <v>470</v>
      </c>
      <c r="E9" t="s">
        <v>48</v>
      </c>
      <c r="F9" t="s">
        <v>48</v>
      </c>
      <c r="G9" s="1">
        <v>43685</v>
      </c>
      <c r="H9" s="6">
        <f t="shared" si="0"/>
        <v>8</v>
      </c>
      <c r="I9">
        <v>7750</v>
      </c>
      <c r="J9" t="s">
        <v>21</v>
      </c>
      <c r="K9" t="s">
        <v>10</v>
      </c>
    </row>
    <row r="10" spans="1:17">
      <c r="A10" s="2" t="s">
        <v>469</v>
      </c>
      <c r="B10" t="s">
        <v>20</v>
      </c>
      <c r="C10">
        <v>85</v>
      </c>
      <c r="D10" t="s">
        <v>470</v>
      </c>
      <c r="E10" t="s">
        <v>49</v>
      </c>
      <c r="F10" t="s">
        <v>49</v>
      </c>
      <c r="G10" s="1">
        <v>43686</v>
      </c>
      <c r="H10" s="6">
        <f t="shared" si="0"/>
        <v>8</v>
      </c>
      <c r="I10">
        <v>7500</v>
      </c>
      <c r="J10" t="s">
        <v>21</v>
      </c>
      <c r="K10" t="s">
        <v>10</v>
      </c>
    </row>
    <row r="11" spans="1:17">
      <c r="A11" s="2" t="s">
        <v>469</v>
      </c>
      <c r="B11" t="s">
        <v>20</v>
      </c>
      <c r="C11">
        <v>85</v>
      </c>
      <c r="D11" t="s">
        <v>470</v>
      </c>
      <c r="E11" t="s">
        <v>50</v>
      </c>
      <c r="F11" t="s">
        <v>50</v>
      </c>
      <c r="G11" s="1">
        <v>43687</v>
      </c>
      <c r="H11" s="6">
        <f t="shared" si="0"/>
        <v>8</v>
      </c>
      <c r="I11">
        <v>7500</v>
      </c>
      <c r="J11" t="s">
        <v>21</v>
      </c>
      <c r="K11" t="s">
        <v>10</v>
      </c>
    </row>
    <row r="12" spans="1:17">
      <c r="A12" s="2" t="s">
        <v>469</v>
      </c>
      <c r="B12" t="s">
        <v>20</v>
      </c>
      <c r="C12">
        <v>85</v>
      </c>
      <c r="D12" t="s">
        <v>470</v>
      </c>
      <c r="E12" t="s">
        <v>51</v>
      </c>
      <c r="F12" t="s">
        <v>51</v>
      </c>
      <c r="G12" s="1">
        <v>43688</v>
      </c>
      <c r="H12" s="6">
        <f t="shared" si="0"/>
        <v>8</v>
      </c>
      <c r="I12">
        <v>7500</v>
      </c>
      <c r="J12" t="s">
        <v>21</v>
      </c>
      <c r="K12" t="s">
        <v>10</v>
      </c>
    </row>
    <row r="13" spans="1:17">
      <c r="A13" s="2" t="s">
        <v>469</v>
      </c>
      <c r="B13" t="s">
        <v>20</v>
      </c>
      <c r="C13">
        <v>85</v>
      </c>
      <c r="D13" t="s">
        <v>470</v>
      </c>
      <c r="E13" t="s">
        <v>52</v>
      </c>
      <c r="F13" t="s">
        <v>52</v>
      </c>
      <c r="G13" s="1">
        <v>43689</v>
      </c>
      <c r="H13" s="6">
        <f t="shared" si="0"/>
        <v>8</v>
      </c>
      <c r="I13">
        <v>7500</v>
      </c>
      <c r="J13" t="s">
        <v>21</v>
      </c>
      <c r="K13" t="s">
        <v>10</v>
      </c>
    </row>
    <row r="14" spans="1:17">
      <c r="A14" s="2" t="s">
        <v>469</v>
      </c>
      <c r="B14" t="s">
        <v>20</v>
      </c>
      <c r="C14">
        <v>85</v>
      </c>
      <c r="D14" t="s">
        <v>470</v>
      </c>
      <c r="E14" t="s">
        <v>53</v>
      </c>
      <c r="F14" t="s">
        <v>53</v>
      </c>
      <c r="G14" s="1">
        <v>43690</v>
      </c>
      <c r="H14" s="6">
        <f t="shared" si="0"/>
        <v>8</v>
      </c>
      <c r="I14">
        <v>7500</v>
      </c>
      <c r="J14" t="s">
        <v>21</v>
      </c>
      <c r="K14" t="s">
        <v>10</v>
      </c>
    </row>
    <row r="15" spans="1:17">
      <c r="A15" s="2" t="s">
        <v>469</v>
      </c>
      <c r="B15" t="s">
        <v>20</v>
      </c>
      <c r="C15">
        <v>85</v>
      </c>
      <c r="D15" t="s">
        <v>470</v>
      </c>
      <c r="E15" t="s">
        <v>54</v>
      </c>
      <c r="F15" t="s">
        <v>54</v>
      </c>
      <c r="G15" s="1">
        <v>43691</v>
      </c>
      <c r="H15" s="6">
        <f t="shared" si="0"/>
        <v>8</v>
      </c>
      <c r="I15">
        <v>7500</v>
      </c>
      <c r="J15" t="s">
        <v>21</v>
      </c>
      <c r="K15" t="s">
        <v>10</v>
      </c>
    </row>
    <row r="16" spans="1:17">
      <c r="A16" s="2" t="s">
        <v>469</v>
      </c>
      <c r="B16" t="s">
        <v>20</v>
      </c>
      <c r="C16">
        <v>85</v>
      </c>
      <c r="D16" t="s">
        <v>470</v>
      </c>
      <c r="E16" t="s">
        <v>55</v>
      </c>
      <c r="F16" t="s">
        <v>55</v>
      </c>
      <c r="G16" s="1">
        <v>43692</v>
      </c>
      <c r="H16" s="6">
        <f t="shared" si="0"/>
        <v>8</v>
      </c>
      <c r="I16">
        <v>7450</v>
      </c>
      <c r="J16" t="s">
        <v>21</v>
      </c>
      <c r="K16" t="s">
        <v>10</v>
      </c>
    </row>
    <row r="17" spans="1:11">
      <c r="A17" s="2" t="s">
        <v>469</v>
      </c>
      <c r="B17" t="s">
        <v>20</v>
      </c>
      <c r="C17">
        <v>85</v>
      </c>
      <c r="D17" t="s">
        <v>470</v>
      </c>
      <c r="E17" t="s">
        <v>56</v>
      </c>
      <c r="F17" t="s">
        <v>56</v>
      </c>
      <c r="G17" s="1">
        <v>43693</v>
      </c>
      <c r="H17" s="6">
        <f t="shared" si="0"/>
        <v>8</v>
      </c>
      <c r="I17">
        <v>7500</v>
      </c>
      <c r="J17" t="s">
        <v>21</v>
      </c>
      <c r="K17" t="s">
        <v>10</v>
      </c>
    </row>
    <row r="18" spans="1:11">
      <c r="A18" s="2" t="s">
        <v>469</v>
      </c>
      <c r="B18" t="s">
        <v>20</v>
      </c>
      <c r="C18">
        <v>85</v>
      </c>
      <c r="D18" t="s">
        <v>470</v>
      </c>
      <c r="E18" t="s">
        <v>57</v>
      </c>
      <c r="F18" t="s">
        <v>57</v>
      </c>
      <c r="G18" s="1">
        <v>43694</v>
      </c>
      <c r="H18" s="6">
        <f t="shared" si="0"/>
        <v>8</v>
      </c>
      <c r="I18">
        <v>7500</v>
      </c>
      <c r="J18" t="s">
        <v>21</v>
      </c>
      <c r="K18" t="s">
        <v>10</v>
      </c>
    </row>
    <row r="19" spans="1:11">
      <c r="A19" s="2" t="s">
        <v>469</v>
      </c>
      <c r="B19" t="s">
        <v>20</v>
      </c>
      <c r="C19">
        <v>85</v>
      </c>
      <c r="D19" t="s">
        <v>470</v>
      </c>
      <c r="E19" t="s">
        <v>58</v>
      </c>
      <c r="F19" t="s">
        <v>58</v>
      </c>
      <c r="G19" s="1">
        <v>43695</v>
      </c>
      <c r="H19" s="6">
        <f t="shared" si="0"/>
        <v>8</v>
      </c>
      <c r="I19">
        <v>7500</v>
      </c>
      <c r="J19" t="s">
        <v>21</v>
      </c>
      <c r="K19" t="s">
        <v>10</v>
      </c>
    </row>
    <row r="20" spans="1:11">
      <c r="A20" s="2" t="s">
        <v>469</v>
      </c>
      <c r="B20" t="s">
        <v>20</v>
      </c>
      <c r="C20">
        <v>85</v>
      </c>
      <c r="D20" t="s">
        <v>470</v>
      </c>
      <c r="E20" t="s">
        <v>59</v>
      </c>
      <c r="F20" t="s">
        <v>59</v>
      </c>
      <c r="G20" s="1">
        <v>43696</v>
      </c>
      <c r="H20" s="6">
        <f t="shared" si="0"/>
        <v>8</v>
      </c>
      <c r="I20">
        <v>7500</v>
      </c>
      <c r="J20" t="s">
        <v>21</v>
      </c>
      <c r="K20" t="s">
        <v>10</v>
      </c>
    </row>
    <row r="21" spans="1:11">
      <c r="A21" s="2" t="s">
        <v>469</v>
      </c>
      <c r="B21" t="s">
        <v>20</v>
      </c>
      <c r="C21">
        <v>85</v>
      </c>
      <c r="D21" t="s">
        <v>470</v>
      </c>
      <c r="E21" t="s">
        <v>60</v>
      </c>
      <c r="F21" t="s">
        <v>60</v>
      </c>
      <c r="G21" s="1">
        <v>43697</v>
      </c>
      <c r="H21" s="6">
        <f t="shared" si="0"/>
        <v>8</v>
      </c>
      <c r="I21">
        <v>7500</v>
      </c>
      <c r="J21" t="s">
        <v>21</v>
      </c>
      <c r="K21" t="s">
        <v>10</v>
      </c>
    </row>
    <row r="22" spans="1:11">
      <c r="A22" s="2" t="s">
        <v>469</v>
      </c>
      <c r="B22" t="s">
        <v>20</v>
      </c>
      <c r="C22">
        <v>85</v>
      </c>
      <c r="D22" t="s">
        <v>470</v>
      </c>
      <c r="E22" t="s">
        <v>61</v>
      </c>
      <c r="F22" t="s">
        <v>61</v>
      </c>
      <c r="G22" s="1">
        <v>43698</v>
      </c>
      <c r="H22" s="6">
        <f t="shared" si="0"/>
        <v>8</v>
      </c>
      <c r="I22">
        <v>7500</v>
      </c>
      <c r="J22" t="s">
        <v>21</v>
      </c>
      <c r="K22" t="s">
        <v>10</v>
      </c>
    </row>
    <row r="23" spans="1:11">
      <c r="A23" s="2" t="s">
        <v>469</v>
      </c>
      <c r="B23" t="s">
        <v>20</v>
      </c>
      <c r="C23">
        <v>85</v>
      </c>
      <c r="D23" t="s">
        <v>470</v>
      </c>
      <c r="E23" t="s">
        <v>62</v>
      </c>
      <c r="F23" t="s">
        <v>62</v>
      </c>
      <c r="G23" s="1">
        <v>43699</v>
      </c>
      <c r="H23" s="6">
        <f t="shared" si="0"/>
        <v>8</v>
      </c>
      <c r="I23">
        <v>7500</v>
      </c>
      <c r="J23" t="s">
        <v>21</v>
      </c>
      <c r="K23" t="s">
        <v>10</v>
      </c>
    </row>
    <row r="24" spans="1:11">
      <c r="A24" s="2" t="s">
        <v>469</v>
      </c>
      <c r="B24" t="s">
        <v>20</v>
      </c>
      <c r="C24">
        <v>85</v>
      </c>
      <c r="D24" t="s">
        <v>470</v>
      </c>
      <c r="E24" t="s">
        <v>63</v>
      </c>
      <c r="F24" t="s">
        <v>63</v>
      </c>
      <c r="G24" s="1">
        <v>43700</v>
      </c>
      <c r="H24" s="6">
        <f t="shared" si="0"/>
        <v>8</v>
      </c>
      <c r="I24">
        <v>7500</v>
      </c>
      <c r="J24" t="s">
        <v>21</v>
      </c>
      <c r="K24" t="s">
        <v>10</v>
      </c>
    </row>
    <row r="25" spans="1:11">
      <c r="A25" s="2" t="s">
        <v>469</v>
      </c>
      <c r="B25" t="s">
        <v>20</v>
      </c>
      <c r="C25">
        <v>85</v>
      </c>
      <c r="D25" t="s">
        <v>470</v>
      </c>
      <c r="E25" t="s">
        <v>64</v>
      </c>
      <c r="F25" t="s">
        <v>64</v>
      </c>
      <c r="G25" s="1">
        <v>43701</v>
      </c>
      <c r="H25" s="6">
        <f t="shared" si="0"/>
        <v>8</v>
      </c>
      <c r="I25">
        <v>7500</v>
      </c>
      <c r="J25" t="s">
        <v>21</v>
      </c>
      <c r="K25" t="s">
        <v>10</v>
      </c>
    </row>
    <row r="26" spans="1:11">
      <c r="A26" s="2" t="s">
        <v>469</v>
      </c>
      <c r="B26" t="s">
        <v>20</v>
      </c>
      <c r="C26">
        <v>85</v>
      </c>
      <c r="D26" t="s">
        <v>470</v>
      </c>
      <c r="E26" t="s">
        <v>65</v>
      </c>
      <c r="F26" t="s">
        <v>65</v>
      </c>
      <c r="G26" s="1">
        <v>43702</v>
      </c>
      <c r="H26" s="6">
        <f t="shared" si="0"/>
        <v>8</v>
      </c>
      <c r="I26">
        <v>7500</v>
      </c>
      <c r="J26" t="s">
        <v>21</v>
      </c>
      <c r="K26" t="s">
        <v>10</v>
      </c>
    </row>
    <row r="27" spans="1:11">
      <c r="A27" s="2" t="s">
        <v>469</v>
      </c>
      <c r="B27" t="s">
        <v>20</v>
      </c>
      <c r="C27">
        <v>85</v>
      </c>
      <c r="D27" t="s">
        <v>470</v>
      </c>
      <c r="E27" t="s">
        <v>66</v>
      </c>
      <c r="F27" t="s">
        <v>66</v>
      </c>
      <c r="G27" s="1">
        <v>43703</v>
      </c>
      <c r="H27" s="6">
        <f t="shared" si="0"/>
        <v>8</v>
      </c>
      <c r="I27">
        <v>7500</v>
      </c>
      <c r="J27" t="s">
        <v>21</v>
      </c>
      <c r="K27" t="s">
        <v>10</v>
      </c>
    </row>
    <row r="28" spans="1:11">
      <c r="A28" s="2" t="s">
        <v>469</v>
      </c>
      <c r="B28" t="s">
        <v>20</v>
      </c>
      <c r="C28">
        <v>85</v>
      </c>
      <c r="D28" t="s">
        <v>470</v>
      </c>
      <c r="E28" t="s">
        <v>67</v>
      </c>
      <c r="F28" t="s">
        <v>67</v>
      </c>
      <c r="G28" s="1">
        <v>43704</v>
      </c>
      <c r="H28" s="6">
        <f t="shared" si="0"/>
        <v>8</v>
      </c>
      <c r="I28">
        <v>7500</v>
      </c>
      <c r="J28" t="s">
        <v>21</v>
      </c>
      <c r="K28" t="s">
        <v>10</v>
      </c>
    </row>
    <row r="29" spans="1:11">
      <c r="A29" s="2" t="s">
        <v>469</v>
      </c>
      <c r="B29" t="s">
        <v>20</v>
      </c>
      <c r="C29">
        <v>85</v>
      </c>
      <c r="D29" t="s">
        <v>470</v>
      </c>
      <c r="E29" t="s">
        <v>68</v>
      </c>
      <c r="F29" t="s">
        <v>68</v>
      </c>
      <c r="G29" s="1">
        <v>43705</v>
      </c>
      <c r="H29" s="6">
        <f t="shared" si="0"/>
        <v>8</v>
      </c>
      <c r="I29">
        <v>7458</v>
      </c>
      <c r="J29" t="s">
        <v>21</v>
      </c>
      <c r="K29" t="s">
        <v>10</v>
      </c>
    </row>
    <row r="30" spans="1:11">
      <c r="A30" s="2" t="s">
        <v>469</v>
      </c>
      <c r="B30" t="s">
        <v>20</v>
      </c>
      <c r="C30">
        <v>85</v>
      </c>
      <c r="D30" t="s">
        <v>470</v>
      </c>
      <c r="E30" t="s">
        <v>69</v>
      </c>
      <c r="F30" t="s">
        <v>69</v>
      </c>
      <c r="G30" s="1">
        <v>43706</v>
      </c>
      <c r="H30" s="6">
        <f t="shared" si="0"/>
        <v>8</v>
      </c>
      <c r="I30">
        <v>7458</v>
      </c>
      <c r="J30" t="s">
        <v>21</v>
      </c>
      <c r="K30" t="s">
        <v>10</v>
      </c>
    </row>
    <row r="31" spans="1:11">
      <c r="A31" s="2" t="s">
        <v>469</v>
      </c>
      <c r="B31" t="s">
        <v>20</v>
      </c>
      <c r="C31">
        <v>85</v>
      </c>
      <c r="D31" t="s">
        <v>470</v>
      </c>
      <c r="E31" t="s">
        <v>70</v>
      </c>
      <c r="F31" t="s">
        <v>70</v>
      </c>
      <c r="G31" s="1">
        <v>43707</v>
      </c>
      <c r="H31" s="6">
        <f t="shared" si="0"/>
        <v>8</v>
      </c>
      <c r="I31">
        <v>7892</v>
      </c>
      <c r="J31" t="s">
        <v>21</v>
      </c>
      <c r="K31" t="s">
        <v>10</v>
      </c>
    </row>
    <row r="32" spans="1:11">
      <c r="A32" s="2" t="s">
        <v>469</v>
      </c>
      <c r="B32" t="s">
        <v>20</v>
      </c>
      <c r="C32">
        <v>85</v>
      </c>
      <c r="D32" t="s">
        <v>470</v>
      </c>
      <c r="E32" t="s">
        <v>71</v>
      </c>
      <c r="F32" t="s">
        <v>71</v>
      </c>
      <c r="G32" s="1">
        <v>43708</v>
      </c>
      <c r="H32" s="6">
        <f t="shared" si="0"/>
        <v>8</v>
      </c>
      <c r="I32">
        <v>8500</v>
      </c>
      <c r="J32" t="s">
        <v>21</v>
      </c>
      <c r="K32" t="s">
        <v>10</v>
      </c>
    </row>
    <row r="33" spans="1:11">
      <c r="A33" s="2" t="s">
        <v>469</v>
      </c>
      <c r="B33" t="s">
        <v>20</v>
      </c>
      <c r="C33">
        <v>85</v>
      </c>
      <c r="D33" t="s">
        <v>470</v>
      </c>
      <c r="E33" t="s">
        <v>72</v>
      </c>
      <c r="F33" t="s">
        <v>72</v>
      </c>
      <c r="G33" s="1">
        <v>43709</v>
      </c>
      <c r="H33" s="6">
        <f t="shared" si="0"/>
        <v>9</v>
      </c>
      <c r="I33">
        <v>8500</v>
      </c>
      <c r="J33" t="s">
        <v>21</v>
      </c>
      <c r="K33" t="s">
        <v>10</v>
      </c>
    </row>
    <row r="34" spans="1:11">
      <c r="A34" s="2" t="s">
        <v>469</v>
      </c>
      <c r="B34" t="s">
        <v>20</v>
      </c>
      <c r="C34">
        <v>85</v>
      </c>
      <c r="D34" t="s">
        <v>470</v>
      </c>
      <c r="E34" t="s">
        <v>73</v>
      </c>
      <c r="F34" t="s">
        <v>73</v>
      </c>
      <c r="G34" s="1">
        <v>43710</v>
      </c>
      <c r="H34" s="6">
        <f t="shared" si="0"/>
        <v>9</v>
      </c>
      <c r="I34">
        <v>8500</v>
      </c>
      <c r="J34" t="s">
        <v>21</v>
      </c>
      <c r="K34" t="s">
        <v>10</v>
      </c>
    </row>
    <row r="35" spans="1:11">
      <c r="A35" s="2" t="s">
        <v>469</v>
      </c>
      <c r="B35" t="s">
        <v>20</v>
      </c>
      <c r="C35">
        <v>85</v>
      </c>
      <c r="D35" t="s">
        <v>470</v>
      </c>
      <c r="E35" t="s">
        <v>74</v>
      </c>
      <c r="F35" t="s">
        <v>74</v>
      </c>
      <c r="G35" s="1">
        <v>43711</v>
      </c>
      <c r="H35" s="6">
        <f t="shared" si="0"/>
        <v>9</v>
      </c>
      <c r="I35">
        <v>8475</v>
      </c>
      <c r="J35" t="s">
        <v>21</v>
      </c>
      <c r="K35" t="s">
        <v>10</v>
      </c>
    </row>
    <row r="36" spans="1:11">
      <c r="A36" s="2" t="s">
        <v>469</v>
      </c>
      <c r="B36" t="s">
        <v>20</v>
      </c>
      <c r="C36">
        <v>85</v>
      </c>
      <c r="D36" t="s">
        <v>470</v>
      </c>
      <c r="E36" t="s">
        <v>75</v>
      </c>
      <c r="F36" t="s">
        <v>75</v>
      </c>
      <c r="G36" s="1">
        <v>43712</v>
      </c>
      <c r="H36" s="6">
        <f t="shared" si="0"/>
        <v>9</v>
      </c>
      <c r="I36">
        <v>8474</v>
      </c>
      <c r="J36" t="s">
        <v>21</v>
      </c>
      <c r="K36" t="s">
        <v>10</v>
      </c>
    </row>
    <row r="37" spans="1:11">
      <c r="A37" s="2" t="s">
        <v>469</v>
      </c>
      <c r="B37" t="s">
        <v>20</v>
      </c>
      <c r="C37">
        <v>85</v>
      </c>
      <c r="D37" t="s">
        <v>470</v>
      </c>
      <c r="E37" t="s">
        <v>76</v>
      </c>
      <c r="F37" t="s">
        <v>76</v>
      </c>
      <c r="G37" s="1">
        <v>43713</v>
      </c>
      <c r="H37" s="6">
        <f t="shared" si="0"/>
        <v>9</v>
      </c>
      <c r="I37">
        <v>8474</v>
      </c>
      <c r="J37" t="s">
        <v>21</v>
      </c>
      <c r="K37" t="s">
        <v>10</v>
      </c>
    </row>
    <row r="38" spans="1:11">
      <c r="A38" s="2" t="s">
        <v>469</v>
      </c>
      <c r="B38" t="s">
        <v>20</v>
      </c>
      <c r="C38">
        <v>85</v>
      </c>
      <c r="D38" t="s">
        <v>470</v>
      </c>
      <c r="E38" t="s">
        <v>77</v>
      </c>
      <c r="F38" t="s">
        <v>77</v>
      </c>
      <c r="G38" s="1">
        <v>43714</v>
      </c>
      <c r="H38" s="6">
        <f t="shared" si="0"/>
        <v>9</v>
      </c>
      <c r="I38">
        <v>8475</v>
      </c>
      <c r="J38" t="s">
        <v>21</v>
      </c>
      <c r="K38" t="s">
        <v>10</v>
      </c>
    </row>
    <row r="39" spans="1:11">
      <c r="A39" s="2" t="s">
        <v>469</v>
      </c>
      <c r="B39" t="s">
        <v>20</v>
      </c>
      <c r="C39">
        <v>85</v>
      </c>
      <c r="D39" t="s">
        <v>470</v>
      </c>
      <c r="E39" t="s">
        <v>78</v>
      </c>
      <c r="F39" t="s">
        <v>78</v>
      </c>
      <c r="G39" s="1">
        <v>43715</v>
      </c>
      <c r="H39" s="6">
        <f t="shared" si="0"/>
        <v>9</v>
      </c>
      <c r="I39">
        <v>8483</v>
      </c>
      <c r="J39" t="s">
        <v>21</v>
      </c>
      <c r="K39" t="s">
        <v>10</v>
      </c>
    </row>
    <row r="40" spans="1:11">
      <c r="A40" s="2" t="s">
        <v>469</v>
      </c>
      <c r="B40" t="s">
        <v>20</v>
      </c>
      <c r="C40">
        <v>85</v>
      </c>
      <c r="D40" t="s">
        <v>470</v>
      </c>
      <c r="E40" t="s">
        <v>79</v>
      </c>
      <c r="F40" t="s">
        <v>79</v>
      </c>
      <c r="G40" s="1">
        <v>43716</v>
      </c>
      <c r="H40" s="6">
        <f t="shared" si="0"/>
        <v>9</v>
      </c>
      <c r="I40">
        <v>8500</v>
      </c>
      <c r="J40" t="s">
        <v>21</v>
      </c>
      <c r="K40" t="s">
        <v>10</v>
      </c>
    </row>
    <row r="41" spans="1:11">
      <c r="A41" s="2" t="s">
        <v>469</v>
      </c>
      <c r="B41" t="s">
        <v>20</v>
      </c>
      <c r="C41">
        <v>85</v>
      </c>
      <c r="D41" t="s">
        <v>470</v>
      </c>
      <c r="E41" t="s">
        <v>80</v>
      </c>
      <c r="F41" t="s">
        <v>80</v>
      </c>
      <c r="G41" s="1">
        <v>43717</v>
      </c>
      <c r="H41" s="6">
        <f t="shared" si="0"/>
        <v>9</v>
      </c>
      <c r="I41">
        <v>8500</v>
      </c>
      <c r="J41" t="s">
        <v>21</v>
      </c>
      <c r="K41" t="s">
        <v>10</v>
      </c>
    </row>
    <row r="42" spans="1:11">
      <c r="A42" s="2" t="s">
        <v>469</v>
      </c>
      <c r="B42" t="s">
        <v>20</v>
      </c>
      <c r="C42">
        <v>85</v>
      </c>
      <c r="D42" t="s">
        <v>470</v>
      </c>
      <c r="E42" t="s">
        <v>81</v>
      </c>
      <c r="F42" t="s">
        <v>81</v>
      </c>
      <c r="G42" s="1">
        <v>43718</v>
      </c>
      <c r="H42" s="6">
        <f t="shared" si="0"/>
        <v>9</v>
      </c>
      <c r="I42">
        <v>8500</v>
      </c>
      <c r="J42" t="s">
        <v>21</v>
      </c>
      <c r="K42" t="s">
        <v>10</v>
      </c>
    </row>
    <row r="43" spans="1:11">
      <c r="A43" s="2" t="s">
        <v>469</v>
      </c>
      <c r="B43" t="s">
        <v>20</v>
      </c>
      <c r="C43">
        <v>85</v>
      </c>
      <c r="D43" t="s">
        <v>470</v>
      </c>
      <c r="E43" t="s">
        <v>82</v>
      </c>
      <c r="F43" t="s">
        <v>82</v>
      </c>
      <c r="G43" s="1">
        <v>43719</v>
      </c>
      <c r="H43" s="6">
        <f t="shared" si="0"/>
        <v>9</v>
      </c>
      <c r="I43">
        <v>8500</v>
      </c>
      <c r="J43" t="s">
        <v>21</v>
      </c>
      <c r="K43" t="s">
        <v>10</v>
      </c>
    </row>
    <row r="44" spans="1:11">
      <c r="A44" s="2" t="s">
        <v>469</v>
      </c>
      <c r="B44" t="s">
        <v>20</v>
      </c>
      <c r="C44">
        <v>85</v>
      </c>
      <c r="D44" t="s">
        <v>470</v>
      </c>
      <c r="E44" t="s">
        <v>83</v>
      </c>
      <c r="F44" t="s">
        <v>83</v>
      </c>
      <c r="G44" s="1">
        <v>43720</v>
      </c>
      <c r="H44" s="6">
        <f t="shared" si="0"/>
        <v>9</v>
      </c>
      <c r="I44">
        <v>8500</v>
      </c>
      <c r="J44" t="s">
        <v>21</v>
      </c>
      <c r="K44" t="s">
        <v>10</v>
      </c>
    </row>
    <row r="45" spans="1:11">
      <c r="A45" s="2" t="s">
        <v>469</v>
      </c>
      <c r="B45" t="s">
        <v>20</v>
      </c>
      <c r="C45">
        <v>85</v>
      </c>
      <c r="D45" t="s">
        <v>470</v>
      </c>
      <c r="E45" t="s">
        <v>84</v>
      </c>
      <c r="F45" t="s">
        <v>84</v>
      </c>
      <c r="G45" s="1">
        <v>43721</v>
      </c>
      <c r="H45" s="6">
        <f t="shared" si="0"/>
        <v>9</v>
      </c>
      <c r="I45">
        <v>8750</v>
      </c>
      <c r="J45" t="s">
        <v>21</v>
      </c>
      <c r="K45" t="s">
        <v>10</v>
      </c>
    </row>
    <row r="46" spans="1:11">
      <c r="A46" s="2" t="s">
        <v>469</v>
      </c>
      <c r="B46" t="s">
        <v>20</v>
      </c>
      <c r="C46">
        <v>85</v>
      </c>
      <c r="D46" t="s">
        <v>470</v>
      </c>
      <c r="E46" t="s">
        <v>85</v>
      </c>
      <c r="F46" t="s">
        <v>85</v>
      </c>
      <c r="G46" s="1">
        <v>43722</v>
      </c>
      <c r="H46" s="6">
        <f t="shared" si="0"/>
        <v>9</v>
      </c>
      <c r="I46">
        <v>9000</v>
      </c>
      <c r="J46" t="s">
        <v>21</v>
      </c>
      <c r="K46" t="s">
        <v>10</v>
      </c>
    </row>
    <row r="47" spans="1:11">
      <c r="A47" s="2" t="s">
        <v>469</v>
      </c>
      <c r="B47" t="s">
        <v>20</v>
      </c>
      <c r="C47">
        <v>85</v>
      </c>
      <c r="D47" t="s">
        <v>470</v>
      </c>
      <c r="E47" t="s">
        <v>86</v>
      </c>
      <c r="F47" t="s">
        <v>86</v>
      </c>
      <c r="G47" s="1">
        <v>43723</v>
      </c>
      <c r="H47" s="6">
        <f t="shared" si="0"/>
        <v>9</v>
      </c>
      <c r="I47">
        <v>9000</v>
      </c>
      <c r="J47" t="s">
        <v>21</v>
      </c>
      <c r="K47" t="s">
        <v>10</v>
      </c>
    </row>
    <row r="48" spans="1:11">
      <c r="A48" s="2" t="s">
        <v>469</v>
      </c>
      <c r="B48" t="s">
        <v>20</v>
      </c>
      <c r="C48">
        <v>85</v>
      </c>
      <c r="D48" t="s">
        <v>470</v>
      </c>
      <c r="E48" t="s">
        <v>87</v>
      </c>
      <c r="F48" t="s">
        <v>87</v>
      </c>
      <c r="G48" s="1">
        <v>43724</v>
      </c>
      <c r="H48" s="6">
        <f t="shared" si="0"/>
        <v>9</v>
      </c>
      <c r="I48">
        <v>9000</v>
      </c>
      <c r="J48" t="s">
        <v>21</v>
      </c>
      <c r="K48" t="s">
        <v>10</v>
      </c>
    </row>
    <row r="49" spans="1:11">
      <c r="A49" s="2" t="s">
        <v>469</v>
      </c>
      <c r="B49" t="s">
        <v>20</v>
      </c>
      <c r="C49">
        <v>85</v>
      </c>
      <c r="D49" t="s">
        <v>470</v>
      </c>
      <c r="E49" t="s">
        <v>88</v>
      </c>
      <c r="F49" t="s">
        <v>88</v>
      </c>
      <c r="G49" s="1">
        <v>43725</v>
      </c>
      <c r="H49" s="6">
        <f t="shared" si="0"/>
        <v>9</v>
      </c>
      <c r="I49">
        <v>9000</v>
      </c>
      <c r="J49" t="s">
        <v>21</v>
      </c>
      <c r="K49" t="s">
        <v>10</v>
      </c>
    </row>
    <row r="50" spans="1:11">
      <c r="A50" s="2" t="s">
        <v>469</v>
      </c>
      <c r="B50" t="s">
        <v>20</v>
      </c>
      <c r="C50">
        <v>85</v>
      </c>
      <c r="D50" t="s">
        <v>470</v>
      </c>
      <c r="E50" t="s">
        <v>89</v>
      </c>
      <c r="F50" t="s">
        <v>89</v>
      </c>
      <c r="G50" s="1">
        <v>43726</v>
      </c>
      <c r="H50" s="6">
        <f t="shared" si="0"/>
        <v>9</v>
      </c>
      <c r="I50">
        <v>9000</v>
      </c>
      <c r="J50" t="s">
        <v>21</v>
      </c>
      <c r="K50" t="s">
        <v>10</v>
      </c>
    </row>
    <row r="51" spans="1:11">
      <c r="A51" s="2" t="s">
        <v>469</v>
      </c>
      <c r="B51" t="s">
        <v>20</v>
      </c>
      <c r="C51">
        <v>85</v>
      </c>
      <c r="D51" t="s">
        <v>470</v>
      </c>
      <c r="E51" t="s">
        <v>90</v>
      </c>
      <c r="F51" t="s">
        <v>90</v>
      </c>
      <c r="G51" s="1">
        <v>43727</v>
      </c>
      <c r="H51" s="6">
        <f t="shared" si="0"/>
        <v>9</v>
      </c>
      <c r="I51">
        <v>9000</v>
      </c>
      <c r="J51" t="s">
        <v>21</v>
      </c>
      <c r="K51" t="s">
        <v>10</v>
      </c>
    </row>
    <row r="52" spans="1:11">
      <c r="A52" s="2" t="s">
        <v>469</v>
      </c>
      <c r="B52" t="s">
        <v>20</v>
      </c>
      <c r="C52">
        <v>85</v>
      </c>
      <c r="D52" t="s">
        <v>470</v>
      </c>
      <c r="E52" t="s">
        <v>91</v>
      </c>
      <c r="F52" t="s">
        <v>91</v>
      </c>
      <c r="G52" s="1">
        <v>43728</v>
      </c>
      <c r="H52" s="6">
        <f t="shared" si="0"/>
        <v>9</v>
      </c>
      <c r="I52">
        <v>8500</v>
      </c>
      <c r="J52" t="s">
        <v>21</v>
      </c>
      <c r="K52" t="s">
        <v>10</v>
      </c>
    </row>
    <row r="53" spans="1:11">
      <c r="A53" s="2" t="s">
        <v>469</v>
      </c>
      <c r="B53" t="s">
        <v>20</v>
      </c>
      <c r="C53">
        <v>85</v>
      </c>
      <c r="D53" t="s">
        <v>470</v>
      </c>
      <c r="E53" t="s">
        <v>92</v>
      </c>
      <c r="F53" t="s">
        <v>92</v>
      </c>
      <c r="G53" s="1">
        <v>43729</v>
      </c>
      <c r="H53" s="6">
        <f t="shared" si="0"/>
        <v>9</v>
      </c>
      <c r="I53">
        <v>8000</v>
      </c>
      <c r="J53" t="s">
        <v>21</v>
      </c>
      <c r="K53" t="s">
        <v>10</v>
      </c>
    </row>
    <row r="54" spans="1:11">
      <c r="A54" s="2" t="s">
        <v>469</v>
      </c>
      <c r="B54" t="s">
        <v>20</v>
      </c>
      <c r="C54">
        <v>85</v>
      </c>
      <c r="D54" t="s">
        <v>470</v>
      </c>
      <c r="E54" t="s">
        <v>93</v>
      </c>
      <c r="F54" t="s">
        <v>93</v>
      </c>
      <c r="G54" s="1">
        <v>43730</v>
      </c>
      <c r="H54" s="6">
        <f t="shared" si="0"/>
        <v>9</v>
      </c>
      <c r="I54">
        <v>8000</v>
      </c>
      <c r="J54" t="s">
        <v>21</v>
      </c>
      <c r="K54" t="s">
        <v>10</v>
      </c>
    </row>
    <row r="55" spans="1:11">
      <c r="A55" s="2" t="s">
        <v>469</v>
      </c>
      <c r="B55" t="s">
        <v>20</v>
      </c>
      <c r="C55">
        <v>85</v>
      </c>
      <c r="D55" t="s">
        <v>470</v>
      </c>
      <c r="E55" t="s">
        <v>94</v>
      </c>
      <c r="F55" t="s">
        <v>94</v>
      </c>
      <c r="G55" s="1">
        <v>43731</v>
      </c>
      <c r="H55" s="6">
        <f t="shared" si="0"/>
        <v>9</v>
      </c>
      <c r="I55">
        <v>8000</v>
      </c>
      <c r="J55" t="s">
        <v>21</v>
      </c>
      <c r="K55" t="s">
        <v>10</v>
      </c>
    </row>
    <row r="56" spans="1:11">
      <c r="A56" s="2" t="s">
        <v>469</v>
      </c>
      <c r="B56" t="s">
        <v>20</v>
      </c>
      <c r="C56">
        <v>85</v>
      </c>
      <c r="D56" t="s">
        <v>470</v>
      </c>
      <c r="E56" t="s">
        <v>95</v>
      </c>
      <c r="F56" t="s">
        <v>95</v>
      </c>
      <c r="G56" s="1">
        <v>43732</v>
      </c>
      <c r="H56" s="6">
        <f t="shared" si="0"/>
        <v>9</v>
      </c>
      <c r="I56">
        <v>8000</v>
      </c>
      <c r="J56" t="s">
        <v>21</v>
      </c>
      <c r="K56" t="s">
        <v>10</v>
      </c>
    </row>
    <row r="57" spans="1:11">
      <c r="A57" s="2" t="s">
        <v>469</v>
      </c>
      <c r="B57" t="s">
        <v>20</v>
      </c>
      <c r="C57">
        <v>85</v>
      </c>
      <c r="D57" t="s">
        <v>470</v>
      </c>
      <c r="E57" t="s">
        <v>96</v>
      </c>
      <c r="F57" t="s">
        <v>96</v>
      </c>
      <c r="G57" s="1">
        <v>43733</v>
      </c>
      <c r="H57" s="6">
        <f t="shared" si="0"/>
        <v>9</v>
      </c>
      <c r="I57">
        <v>8000</v>
      </c>
      <c r="J57" t="s">
        <v>21</v>
      </c>
      <c r="K57" t="s">
        <v>10</v>
      </c>
    </row>
    <row r="58" spans="1:11">
      <c r="A58" s="2" t="s">
        <v>469</v>
      </c>
      <c r="B58" t="s">
        <v>20</v>
      </c>
      <c r="C58">
        <v>85</v>
      </c>
      <c r="D58" t="s">
        <v>470</v>
      </c>
      <c r="E58" t="s">
        <v>97</v>
      </c>
      <c r="F58" t="s">
        <v>97</v>
      </c>
      <c r="G58" s="1">
        <v>43734</v>
      </c>
      <c r="H58" s="6">
        <f t="shared" si="0"/>
        <v>9</v>
      </c>
      <c r="I58">
        <v>8000</v>
      </c>
      <c r="J58" t="s">
        <v>21</v>
      </c>
      <c r="K58" t="s">
        <v>10</v>
      </c>
    </row>
    <row r="59" spans="1:11">
      <c r="A59" s="2" t="s">
        <v>469</v>
      </c>
      <c r="B59" t="s">
        <v>20</v>
      </c>
      <c r="C59">
        <v>85</v>
      </c>
      <c r="D59" t="s">
        <v>470</v>
      </c>
      <c r="E59" t="s">
        <v>98</v>
      </c>
      <c r="F59" t="s">
        <v>98</v>
      </c>
      <c r="G59" s="1">
        <v>43735</v>
      </c>
      <c r="H59" s="6">
        <f t="shared" si="0"/>
        <v>9</v>
      </c>
      <c r="I59">
        <v>8000</v>
      </c>
      <c r="J59" t="s">
        <v>21</v>
      </c>
      <c r="K59" t="s">
        <v>10</v>
      </c>
    </row>
    <row r="60" spans="1:11">
      <c r="A60" s="2" t="s">
        <v>469</v>
      </c>
      <c r="B60" t="s">
        <v>20</v>
      </c>
      <c r="C60">
        <v>85</v>
      </c>
      <c r="D60" t="s">
        <v>470</v>
      </c>
      <c r="E60" t="s">
        <v>99</v>
      </c>
      <c r="F60" t="s">
        <v>99</v>
      </c>
      <c r="G60" s="1">
        <v>43736</v>
      </c>
      <c r="H60" s="6">
        <f t="shared" si="0"/>
        <v>9</v>
      </c>
      <c r="I60">
        <v>8000</v>
      </c>
      <c r="J60" t="s">
        <v>21</v>
      </c>
      <c r="K60" t="s">
        <v>10</v>
      </c>
    </row>
    <row r="61" spans="1:11">
      <c r="A61" s="2" t="s">
        <v>469</v>
      </c>
      <c r="B61" t="s">
        <v>20</v>
      </c>
      <c r="C61">
        <v>85</v>
      </c>
      <c r="D61" t="s">
        <v>470</v>
      </c>
      <c r="E61" t="s">
        <v>100</v>
      </c>
      <c r="F61" t="s">
        <v>100</v>
      </c>
      <c r="G61" s="1">
        <v>43737</v>
      </c>
      <c r="H61" s="6">
        <f t="shared" si="0"/>
        <v>9</v>
      </c>
      <c r="I61">
        <v>8000</v>
      </c>
      <c r="J61" t="s">
        <v>21</v>
      </c>
      <c r="K61" t="s">
        <v>10</v>
      </c>
    </row>
    <row r="62" spans="1:11">
      <c r="A62" s="2" t="s">
        <v>469</v>
      </c>
      <c r="B62" t="s">
        <v>20</v>
      </c>
      <c r="C62">
        <v>85</v>
      </c>
      <c r="D62" t="s">
        <v>470</v>
      </c>
      <c r="E62" t="s">
        <v>101</v>
      </c>
      <c r="F62" t="s">
        <v>101</v>
      </c>
      <c r="G62" s="1">
        <v>43738</v>
      </c>
      <c r="H62" s="6">
        <f t="shared" si="0"/>
        <v>9</v>
      </c>
      <c r="I62">
        <v>8000</v>
      </c>
      <c r="J62" t="s">
        <v>21</v>
      </c>
      <c r="K62" t="s">
        <v>10</v>
      </c>
    </row>
    <row r="63" spans="1:11">
      <c r="A63" s="2" t="s">
        <v>469</v>
      </c>
      <c r="B63" t="s">
        <v>20</v>
      </c>
      <c r="C63">
        <v>85</v>
      </c>
      <c r="D63" t="s">
        <v>470</v>
      </c>
      <c r="E63" t="s">
        <v>102</v>
      </c>
      <c r="F63" t="s">
        <v>102</v>
      </c>
      <c r="G63" s="1">
        <v>43739</v>
      </c>
      <c r="H63" s="6">
        <f t="shared" si="0"/>
        <v>10</v>
      </c>
      <c r="I63">
        <v>8000</v>
      </c>
      <c r="J63" t="s">
        <v>21</v>
      </c>
      <c r="K63" t="s">
        <v>10</v>
      </c>
    </row>
    <row r="64" spans="1:11">
      <c r="A64" s="2" t="s">
        <v>469</v>
      </c>
      <c r="B64" t="s">
        <v>20</v>
      </c>
      <c r="C64">
        <v>85</v>
      </c>
      <c r="D64" t="s">
        <v>470</v>
      </c>
      <c r="E64" t="s">
        <v>103</v>
      </c>
      <c r="F64" t="s">
        <v>103</v>
      </c>
      <c r="G64" s="1">
        <v>43740</v>
      </c>
      <c r="H64" s="6">
        <f t="shared" si="0"/>
        <v>10</v>
      </c>
      <c r="I64">
        <v>8000</v>
      </c>
      <c r="J64" t="s">
        <v>21</v>
      </c>
      <c r="K64" t="s">
        <v>10</v>
      </c>
    </row>
    <row r="65" spans="1:11">
      <c r="A65" s="2" t="s">
        <v>469</v>
      </c>
      <c r="B65" t="s">
        <v>20</v>
      </c>
      <c r="C65">
        <v>85</v>
      </c>
      <c r="D65" t="s">
        <v>470</v>
      </c>
      <c r="E65" t="s">
        <v>104</v>
      </c>
      <c r="F65" t="s">
        <v>104</v>
      </c>
      <c r="G65" s="1">
        <v>43741</v>
      </c>
      <c r="H65" s="6">
        <f t="shared" si="0"/>
        <v>10</v>
      </c>
      <c r="I65">
        <v>8000</v>
      </c>
      <c r="J65" t="s">
        <v>21</v>
      </c>
      <c r="K65" t="s">
        <v>10</v>
      </c>
    </row>
    <row r="66" spans="1:11">
      <c r="A66" s="2" t="s">
        <v>469</v>
      </c>
      <c r="B66" t="s">
        <v>20</v>
      </c>
      <c r="C66">
        <v>85</v>
      </c>
      <c r="D66" t="s">
        <v>470</v>
      </c>
      <c r="E66" t="s">
        <v>105</v>
      </c>
      <c r="F66" t="s">
        <v>105</v>
      </c>
      <c r="G66" s="1">
        <v>43742</v>
      </c>
      <c r="H66" s="6">
        <f t="shared" si="0"/>
        <v>10</v>
      </c>
      <c r="I66">
        <v>7729</v>
      </c>
      <c r="J66" t="s">
        <v>21</v>
      </c>
      <c r="K66" t="s">
        <v>10</v>
      </c>
    </row>
    <row r="67" spans="1:11">
      <c r="A67" s="2" t="s">
        <v>469</v>
      </c>
      <c r="B67" t="s">
        <v>20</v>
      </c>
      <c r="C67">
        <v>85</v>
      </c>
      <c r="D67" t="s">
        <v>470</v>
      </c>
      <c r="E67" t="s">
        <v>106</v>
      </c>
      <c r="F67" t="s">
        <v>106</v>
      </c>
      <c r="G67" s="1">
        <v>43743</v>
      </c>
      <c r="H67" s="6">
        <f t="shared" ref="H67:H130" si="1">MONTH(G67)</f>
        <v>10</v>
      </c>
      <c r="I67">
        <v>7450</v>
      </c>
      <c r="J67" t="s">
        <v>21</v>
      </c>
      <c r="K67" t="s">
        <v>10</v>
      </c>
    </row>
    <row r="68" spans="1:11">
      <c r="A68" s="2" t="s">
        <v>469</v>
      </c>
      <c r="B68" t="s">
        <v>20</v>
      </c>
      <c r="C68">
        <v>85</v>
      </c>
      <c r="D68" t="s">
        <v>470</v>
      </c>
      <c r="E68" t="s">
        <v>107</v>
      </c>
      <c r="F68" t="s">
        <v>107</v>
      </c>
      <c r="G68" s="1">
        <v>43744</v>
      </c>
      <c r="H68" s="6">
        <f t="shared" si="1"/>
        <v>10</v>
      </c>
      <c r="I68">
        <v>7450</v>
      </c>
      <c r="J68" t="s">
        <v>21</v>
      </c>
      <c r="K68" t="s">
        <v>10</v>
      </c>
    </row>
    <row r="69" spans="1:11">
      <c r="A69" s="2" t="s">
        <v>469</v>
      </c>
      <c r="B69" t="s">
        <v>20</v>
      </c>
      <c r="C69">
        <v>85</v>
      </c>
      <c r="D69" t="s">
        <v>470</v>
      </c>
      <c r="E69" t="s">
        <v>108</v>
      </c>
      <c r="F69" t="s">
        <v>108</v>
      </c>
      <c r="G69" s="1">
        <v>43745</v>
      </c>
      <c r="H69" s="6">
        <f t="shared" si="1"/>
        <v>10</v>
      </c>
      <c r="I69">
        <v>6950</v>
      </c>
      <c r="J69" t="s">
        <v>21</v>
      </c>
      <c r="K69" t="s">
        <v>10</v>
      </c>
    </row>
    <row r="70" spans="1:11">
      <c r="A70" s="2" t="s">
        <v>469</v>
      </c>
      <c r="B70" t="s">
        <v>20</v>
      </c>
      <c r="C70">
        <v>85</v>
      </c>
      <c r="D70" t="s">
        <v>470</v>
      </c>
      <c r="E70" t="s">
        <v>109</v>
      </c>
      <c r="F70" t="s">
        <v>109</v>
      </c>
      <c r="G70" s="1">
        <v>43746</v>
      </c>
      <c r="H70" s="6">
        <f t="shared" si="1"/>
        <v>10</v>
      </c>
      <c r="I70">
        <v>5950</v>
      </c>
      <c r="J70" t="s">
        <v>21</v>
      </c>
      <c r="K70" t="s">
        <v>10</v>
      </c>
    </row>
    <row r="71" spans="1:11">
      <c r="A71" s="2" t="s">
        <v>469</v>
      </c>
      <c r="B71" t="s">
        <v>20</v>
      </c>
      <c r="C71">
        <v>85</v>
      </c>
      <c r="D71" t="s">
        <v>470</v>
      </c>
      <c r="E71" t="s">
        <v>110</v>
      </c>
      <c r="F71" t="s">
        <v>110</v>
      </c>
      <c r="G71" s="1">
        <v>43747</v>
      </c>
      <c r="H71" s="6">
        <f t="shared" si="1"/>
        <v>10</v>
      </c>
      <c r="I71">
        <v>4950</v>
      </c>
      <c r="J71" t="s">
        <v>21</v>
      </c>
      <c r="K71" t="s">
        <v>10</v>
      </c>
    </row>
    <row r="72" spans="1:11">
      <c r="A72" s="2" t="s">
        <v>469</v>
      </c>
      <c r="B72" t="s">
        <v>20</v>
      </c>
      <c r="C72">
        <v>85</v>
      </c>
      <c r="D72" t="s">
        <v>470</v>
      </c>
      <c r="E72" t="s">
        <v>111</v>
      </c>
      <c r="F72" t="s">
        <v>111</v>
      </c>
      <c r="G72" s="1">
        <v>43748</v>
      </c>
      <c r="H72" s="6">
        <f t="shared" si="1"/>
        <v>10</v>
      </c>
      <c r="I72">
        <v>3950</v>
      </c>
      <c r="J72" t="s">
        <v>21</v>
      </c>
      <c r="K72" t="s">
        <v>10</v>
      </c>
    </row>
    <row r="73" spans="1:11">
      <c r="A73" s="2" t="s">
        <v>469</v>
      </c>
      <c r="B73" t="s">
        <v>20</v>
      </c>
      <c r="C73">
        <v>85</v>
      </c>
      <c r="D73" t="s">
        <v>470</v>
      </c>
      <c r="E73" t="s">
        <v>112</v>
      </c>
      <c r="F73" t="s">
        <v>112</v>
      </c>
      <c r="G73" s="1">
        <v>43749</v>
      </c>
      <c r="H73" s="6">
        <f t="shared" si="1"/>
        <v>10</v>
      </c>
      <c r="I73">
        <v>3200</v>
      </c>
      <c r="J73" t="s">
        <v>21</v>
      </c>
      <c r="K73" t="s">
        <v>10</v>
      </c>
    </row>
    <row r="74" spans="1:11">
      <c r="A74" s="2" t="s">
        <v>469</v>
      </c>
      <c r="B74" t="s">
        <v>20</v>
      </c>
      <c r="C74">
        <v>85</v>
      </c>
      <c r="D74" t="s">
        <v>470</v>
      </c>
      <c r="E74" t="s">
        <v>113</v>
      </c>
      <c r="F74" t="s">
        <v>113</v>
      </c>
      <c r="G74" s="1">
        <v>43750</v>
      </c>
      <c r="H74" s="6">
        <f t="shared" si="1"/>
        <v>10</v>
      </c>
      <c r="I74">
        <v>2950</v>
      </c>
      <c r="J74" t="s">
        <v>21</v>
      </c>
      <c r="K74" t="s">
        <v>10</v>
      </c>
    </row>
    <row r="75" spans="1:11">
      <c r="A75" s="2" t="s">
        <v>469</v>
      </c>
      <c r="B75" t="s">
        <v>20</v>
      </c>
      <c r="C75">
        <v>85</v>
      </c>
      <c r="D75" t="s">
        <v>470</v>
      </c>
      <c r="E75" t="s">
        <v>114</v>
      </c>
      <c r="F75" t="s">
        <v>114</v>
      </c>
      <c r="G75" s="1">
        <v>43751</v>
      </c>
      <c r="H75" s="6">
        <f t="shared" si="1"/>
        <v>10</v>
      </c>
      <c r="I75">
        <v>2950</v>
      </c>
      <c r="J75" t="s">
        <v>21</v>
      </c>
      <c r="K75" t="s">
        <v>10</v>
      </c>
    </row>
    <row r="76" spans="1:11">
      <c r="A76" s="2" t="s">
        <v>469</v>
      </c>
      <c r="B76" t="s">
        <v>20</v>
      </c>
      <c r="C76">
        <v>85</v>
      </c>
      <c r="D76" t="s">
        <v>470</v>
      </c>
      <c r="E76" t="s">
        <v>115</v>
      </c>
      <c r="F76" t="s">
        <v>115</v>
      </c>
      <c r="G76" s="1">
        <v>43752</v>
      </c>
      <c r="H76" s="6">
        <f t="shared" si="1"/>
        <v>10</v>
      </c>
      <c r="I76">
        <v>2700</v>
      </c>
      <c r="J76" t="s">
        <v>21</v>
      </c>
      <c r="K76" t="s">
        <v>10</v>
      </c>
    </row>
    <row r="77" spans="1:11">
      <c r="A77" s="2" t="s">
        <v>469</v>
      </c>
      <c r="B77" t="s">
        <v>20</v>
      </c>
      <c r="C77">
        <v>85</v>
      </c>
      <c r="D77" t="s">
        <v>470</v>
      </c>
      <c r="E77" t="s">
        <v>116</v>
      </c>
      <c r="F77" t="s">
        <v>116</v>
      </c>
      <c r="G77" s="1">
        <v>43753</v>
      </c>
      <c r="H77" s="6">
        <f t="shared" si="1"/>
        <v>10</v>
      </c>
      <c r="I77">
        <v>2450</v>
      </c>
      <c r="J77" t="s">
        <v>21</v>
      </c>
      <c r="K77" t="s">
        <v>10</v>
      </c>
    </row>
    <row r="78" spans="1:11">
      <c r="A78" s="2" t="s">
        <v>469</v>
      </c>
      <c r="B78" t="s">
        <v>20</v>
      </c>
      <c r="C78">
        <v>85</v>
      </c>
      <c r="D78" t="s">
        <v>470</v>
      </c>
      <c r="E78" t="s">
        <v>117</v>
      </c>
      <c r="F78" t="s">
        <v>117</v>
      </c>
      <c r="G78" s="1">
        <v>43754</v>
      </c>
      <c r="H78" s="6">
        <f t="shared" si="1"/>
        <v>10</v>
      </c>
      <c r="I78">
        <v>2450</v>
      </c>
      <c r="J78" t="s">
        <v>21</v>
      </c>
      <c r="K78" t="s">
        <v>10</v>
      </c>
    </row>
    <row r="79" spans="1:11">
      <c r="A79" s="2" t="s">
        <v>469</v>
      </c>
      <c r="B79" t="s">
        <v>20</v>
      </c>
      <c r="C79">
        <v>85</v>
      </c>
      <c r="D79" t="s">
        <v>470</v>
      </c>
      <c r="E79" t="s">
        <v>118</v>
      </c>
      <c r="F79" t="s">
        <v>118</v>
      </c>
      <c r="G79" s="1">
        <v>43755</v>
      </c>
      <c r="H79" s="6">
        <f t="shared" si="1"/>
        <v>10</v>
      </c>
      <c r="I79">
        <v>2450</v>
      </c>
      <c r="J79" t="s">
        <v>21</v>
      </c>
      <c r="K79" t="s">
        <v>10</v>
      </c>
    </row>
    <row r="80" spans="1:11">
      <c r="A80" s="2" t="s">
        <v>469</v>
      </c>
      <c r="B80" t="s">
        <v>20</v>
      </c>
      <c r="C80">
        <v>85</v>
      </c>
      <c r="D80" t="s">
        <v>470</v>
      </c>
      <c r="E80" t="s">
        <v>119</v>
      </c>
      <c r="F80" t="s">
        <v>119</v>
      </c>
      <c r="G80" s="1">
        <v>43756</v>
      </c>
      <c r="H80" s="6">
        <f t="shared" si="1"/>
        <v>10</v>
      </c>
      <c r="I80">
        <v>2450</v>
      </c>
      <c r="J80" t="s">
        <v>21</v>
      </c>
      <c r="K80" t="s">
        <v>10</v>
      </c>
    </row>
    <row r="81" spans="1:11">
      <c r="A81" s="2" t="s">
        <v>469</v>
      </c>
      <c r="B81" t="s">
        <v>20</v>
      </c>
      <c r="C81">
        <v>85</v>
      </c>
      <c r="D81" t="s">
        <v>470</v>
      </c>
      <c r="E81" t="s">
        <v>120</v>
      </c>
      <c r="F81" t="s">
        <v>120</v>
      </c>
      <c r="G81" s="1">
        <v>43757</v>
      </c>
      <c r="H81" s="6">
        <f t="shared" si="1"/>
        <v>10</v>
      </c>
      <c r="I81">
        <v>2450</v>
      </c>
      <c r="J81" t="s">
        <v>21</v>
      </c>
      <c r="K81" t="s">
        <v>10</v>
      </c>
    </row>
    <row r="82" spans="1:11">
      <c r="A82" s="2" t="s">
        <v>469</v>
      </c>
      <c r="B82" t="s">
        <v>20</v>
      </c>
      <c r="C82">
        <v>85</v>
      </c>
      <c r="D82" t="s">
        <v>470</v>
      </c>
      <c r="E82" t="s">
        <v>121</v>
      </c>
      <c r="F82" t="s">
        <v>121</v>
      </c>
      <c r="G82" s="1">
        <v>43758</v>
      </c>
      <c r="H82" s="6">
        <f t="shared" si="1"/>
        <v>10</v>
      </c>
      <c r="I82">
        <v>2450</v>
      </c>
      <c r="J82" t="s">
        <v>21</v>
      </c>
      <c r="K82" t="s">
        <v>10</v>
      </c>
    </row>
    <row r="83" spans="1:11">
      <c r="A83" s="2" t="s">
        <v>469</v>
      </c>
      <c r="B83" t="s">
        <v>20</v>
      </c>
      <c r="C83">
        <v>85</v>
      </c>
      <c r="D83" t="s">
        <v>470</v>
      </c>
      <c r="E83" t="s">
        <v>122</v>
      </c>
      <c r="F83" t="s">
        <v>122</v>
      </c>
      <c r="G83" s="1">
        <v>43759</v>
      </c>
      <c r="H83" s="6">
        <f t="shared" si="1"/>
        <v>10</v>
      </c>
      <c r="I83">
        <v>2450</v>
      </c>
      <c r="J83" t="s">
        <v>21</v>
      </c>
      <c r="K83" t="s">
        <v>10</v>
      </c>
    </row>
    <row r="84" spans="1:11">
      <c r="A84" s="2" t="s">
        <v>469</v>
      </c>
      <c r="B84" t="s">
        <v>20</v>
      </c>
      <c r="C84">
        <v>85</v>
      </c>
      <c r="D84" t="s">
        <v>470</v>
      </c>
      <c r="E84" t="s">
        <v>123</v>
      </c>
      <c r="F84" t="s">
        <v>123</v>
      </c>
      <c r="G84" s="1">
        <v>43760</v>
      </c>
      <c r="H84" s="6">
        <f t="shared" si="1"/>
        <v>10</v>
      </c>
      <c r="I84">
        <v>2450</v>
      </c>
      <c r="J84" t="s">
        <v>21</v>
      </c>
      <c r="K84" t="s">
        <v>10</v>
      </c>
    </row>
    <row r="85" spans="1:11">
      <c r="A85" s="2" t="s">
        <v>469</v>
      </c>
      <c r="B85" t="s">
        <v>20</v>
      </c>
      <c r="C85">
        <v>85</v>
      </c>
      <c r="D85" t="s">
        <v>470</v>
      </c>
      <c r="E85" t="s">
        <v>124</v>
      </c>
      <c r="F85" t="s">
        <v>124</v>
      </c>
      <c r="G85" s="1">
        <v>43761</v>
      </c>
      <c r="H85" s="6">
        <f t="shared" si="1"/>
        <v>10</v>
      </c>
      <c r="I85">
        <v>2450</v>
      </c>
      <c r="J85" t="s">
        <v>21</v>
      </c>
      <c r="K85" t="s">
        <v>10</v>
      </c>
    </row>
    <row r="86" spans="1:11">
      <c r="A86" s="2" t="s">
        <v>469</v>
      </c>
      <c r="B86" t="s">
        <v>20</v>
      </c>
      <c r="C86">
        <v>85</v>
      </c>
      <c r="D86" t="s">
        <v>470</v>
      </c>
      <c r="E86" t="s">
        <v>125</v>
      </c>
      <c r="F86" t="s">
        <v>125</v>
      </c>
      <c r="G86" s="1">
        <v>43762</v>
      </c>
      <c r="H86" s="6">
        <f t="shared" si="1"/>
        <v>10</v>
      </c>
      <c r="I86">
        <v>2450</v>
      </c>
      <c r="J86" t="s">
        <v>21</v>
      </c>
      <c r="K86" t="s">
        <v>10</v>
      </c>
    </row>
    <row r="87" spans="1:11">
      <c r="A87" s="2" t="s">
        <v>469</v>
      </c>
      <c r="B87" t="s">
        <v>20</v>
      </c>
      <c r="C87">
        <v>85</v>
      </c>
      <c r="D87" t="s">
        <v>470</v>
      </c>
      <c r="E87" t="s">
        <v>126</v>
      </c>
      <c r="F87" t="s">
        <v>126</v>
      </c>
      <c r="G87" s="1">
        <v>43763</v>
      </c>
      <c r="H87" s="6">
        <f t="shared" si="1"/>
        <v>10</v>
      </c>
      <c r="I87">
        <v>2450</v>
      </c>
      <c r="J87" t="s">
        <v>21</v>
      </c>
      <c r="K87" t="s">
        <v>10</v>
      </c>
    </row>
    <row r="88" spans="1:11">
      <c r="A88" s="2" t="s">
        <v>469</v>
      </c>
      <c r="B88" t="s">
        <v>20</v>
      </c>
      <c r="C88">
        <v>85</v>
      </c>
      <c r="D88" t="s">
        <v>470</v>
      </c>
      <c r="E88" t="s">
        <v>127</v>
      </c>
      <c r="F88" t="s">
        <v>127</v>
      </c>
      <c r="G88" s="1">
        <v>43764</v>
      </c>
      <c r="H88" s="6">
        <f t="shared" si="1"/>
        <v>10</v>
      </c>
      <c r="I88">
        <v>2450</v>
      </c>
      <c r="J88" t="s">
        <v>21</v>
      </c>
      <c r="K88" t="s">
        <v>10</v>
      </c>
    </row>
    <row r="89" spans="1:11">
      <c r="A89" s="2" t="s">
        <v>469</v>
      </c>
      <c r="B89" t="s">
        <v>20</v>
      </c>
      <c r="C89">
        <v>85</v>
      </c>
      <c r="D89" t="s">
        <v>470</v>
      </c>
      <c r="E89" t="s">
        <v>128</v>
      </c>
      <c r="F89" t="s">
        <v>128</v>
      </c>
      <c r="G89" s="1">
        <v>43765</v>
      </c>
      <c r="H89" s="6">
        <f t="shared" si="1"/>
        <v>10</v>
      </c>
      <c r="I89">
        <v>2450</v>
      </c>
      <c r="J89" t="s">
        <v>21</v>
      </c>
      <c r="K89" t="s">
        <v>10</v>
      </c>
    </row>
    <row r="90" spans="1:11">
      <c r="A90" s="2" t="s">
        <v>469</v>
      </c>
      <c r="B90" t="s">
        <v>20</v>
      </c>
      <c r="C90">
        <v>85</v>
      </c>
      <c r="D90" t="s">
        <v>470</v>
      </c>
      <c r="E90" t="s">
        <v>129</v>
      </c>
      <c r="F90" t="s">
        <v>129</v>
      </c>
      <c r="G90" s="1">
        <v>43766</v>
      </c>
      <c r="H90" s="6">
        <f t="shared" si="1"/>
        <v>10</v>
      </c>
      <c r="I90">
        <v>2450</v>
      </c>
      <c r="J90" t="s">
        <v>21</v>
      </c>
      <c r="K90" t="s">
        <v>10</v>
      </c>
    </row>
    <row r="91" spans="1:11">
      <c r="A91" s="2" t="s">
        <v>469</v>
      </c>
      <c r="B91" t="s">
        <v>20</v>
      </c>
      <c r="C91">
        <v>85</v>
      </c>
      <c r="D91" t="s">
        <v>470</v>
      </c>
      <c r="E91" t="s">
        <v>130</v>
      </c>
      <c r="F91" t="s">
        <v>130</v>
      </c>
      <c r="G91" s="1">
        <v>43767</v>
      </c>
      <c r="H91" s="6">
        <f t="shared" si="1"/>
        <v>10</v>
      </c>
      <c r="I91">
        <v>2450</v>
      </c>
      <c r="J91" t="s">
        <v>21</v>
      </c>
      <c r="K91" t="s">
        <v>10</v>
      </c>
    </row>
    <row r="92" spans="1:11">
      <c r="A92" s="2" t="s">
        <v>469</v>
      </c>
      <c r="B92" t="s">
        <v>20</v>
      </c>
      <c r="C92">
        <v>85</v>
      </c>
      <c r="D92" t="s">
        <v>470</v>
      </c>
      <c r="E92" t="s">
        <v>131</v>
      </c>
      <c r="F92" t="s">
        <v>131</v>
      </c>
      <c r="G92" s="1">
        <v>43768</v>
      </c>
      <c r="H92" s="6">
        <f t="shared" si="1"/>
        <v>10</v>
      </c>
      <c r="I92">
        <v>2450</v>
      </c>
      <c r="J92" t="s">
        <v>21</v>
      </c>
      <c r="K92" t="s">
        <v>10</v>
      </c>
    </row>
    <row r="93" spans="1:11">
      <c r="A93" s="2" t="s">
        <v>469</v>
      </c>
      <c r="B93" t="s">
        <v>20</v>
      </c>
      <c r="C93">
        <v>85</v>
      </c>
      <c r="D93" t="s">
        <v>470</v>
      </c>
      <c r="E93" t="s">
        <v>132</v>
      </c>
      <c r="F93" t="s">
        <v>132</v>
      </c>
      <c r="G93" s="1">
        <v>43769</v>
      </c>
      <c r="H93" s="6">
        <f t="shared" si="1"/>
        <v>10</v>
      </c>
      <c r="I93">
        <v>2450</v>
      </c>
      <c r="J93" t="s">
        <v>21</v>
      </c>
      <c r="K93" t="s">
        <v>10</v>
      </c>
    </row>
    <row r="94" spans="1:11">
      <c r="A94" s="2" t="s">
        <v>469</v>
      </c>
      <c r="B94" t="s">
        <v>20</v>
      </c>
      <c r="C94">
        <v>85</v>
      </c>
      <c r="D94" t="s">
        <v>470</v>
      </c>
      <c r="E94" t="s">
        <v>133</v>
      </c>
      <c r="F94" t="s">
        <v>133</v>
      </c>
      <c r="G94" s="1">
        <v>43770</v>
      </c>
      <c r="H94" s="6">
        <f t="shared" si="1"/>
        <v>11</v>
      </c>
      <c r="I94">
        <v>2450</v>
      </c>
      <c r="J94" t="s">
        <v>21</v>
      </c>
      <c r="K94" t="s">
        <v>10</v>
      </c>
    </row>
    <row r="95" spans="1:11">
      <c r="A95" s="2" t="s">
        <v>469</v>
      </c>
      <c r="B95" t="s">
        <v>20</v>
      </c>
      <c r="C95">
        <v>85</v>
      </c>
      <c r="D95" t="s">
        <v>470</v>
      </c>
      <c r="E95" t="s">
        <v>134</v>
      </c>
      <c r="F95" t="s">
        <v>134</v>
      </c>
      <c r="G95" s="1">
        <v>43771</v>
      </c>
      <c r="H95" s="6">
        <f t="shared" si="1"/>
        <v>11</v>
      </c>
      <c r="I95">
        <v>2450</v>
      </c>
      <c r="J95" t="s">
        <v>21</v>
      </c>
      <c r="K95" t="s">
        <v>10</v>
      </c>
    </row>
    <row r="96" spans="1:11">
      <c r="A96" s="2" t="s">
        <v>469</v>
      </c>
      <c r="B96" t="s">
        <v>20</v>
      </c>
      <c r="C96">
        <v>85</v>
      </c>
      <c r="D96" t="s">
        <v>470</v>
      </c>
      <c r="E96" t="s">
        <v>135</v>
      </c>
      <c r="F96" t="s">
        <v>135</v>
      </c>
      <c r="G96" s="1">
        <v>43772</v>
      </c>
      <c r="H96" s="6">
        <f t="shared" si="1"/>
        <v>11</v>
      </c>
      <c r="I96">
        <v>2552</v>
      </c>
      <c r="J96" t="s">
        <v>21</v>
      </c>
      <c r="K96" t="s">
        <v>10</v>
      </c>
    </row>
    <row r="97" spans="1:11">
      <c r="A97" s="2" t="s">
        <v>469</v>
      </c>
      <c r="B97" t="s">
        <v>20</v>
      </c>
      <c r="C97">
        <v>85</v>
      </c>
      <c r="D97" t="s">
        <v>470</v>
      </c>
      <c r="E97" t="s">
        <v>136</v>
      </c>
      <c r="F97" t="s">
        <v>136</v>
      </c>
      <c r="G97" s="1">
        <v>43773</v>
      </c>
      <c r="H97" s="6">
        <f t="shared" si="1"/>
        <v>11</v>
      </c>
      <c r="I97">
        <v>2450</v>
      </c>
      <c r="J97" t="s">
        <v>21</v>
      </c>
      <c r="K97" t="s">
        <v>10</v>
      </c>
    </row>
    <row r="98" spans="1:11">
      <c r="A98" s="2" t="s">
        <v>469</v>
      </c>
      <c r="B98" t="s">
        <v>20</v>
      </c>
      <c r="C98">
        <v>85</v>
      </c>
      <c r="D98" t="s">
        <v>470</v>
      </c>
      <c r="E98" t="s">
        <v>137</v>
      </c>
      <c r="F98" t="s">
        <v>137</v>
      </c>
      <c r="G98" s="1">
        <v>43774</v>
      </c>
      <c r="H98" s="6">
        <f t="shared" si="1"/>
        <v>11</v>
      </c>
      <c r="I98">
        <v>2450</v>
      </c>
      <c r="J98" t="s">
        <v>21</v>
      </c>
      <c r="K98" t="s">
        <v>10</v>
      </c>
    </row>
    <row r="99" spans="1:11">
      <c r="A99" s="2" t="s">
        <v>469</v>
      </c>
      <c r="B99" t="s">
        <v>20</v>
      </c>
      <c r="C99">
        <v>85</v>
      </c>
      <c r="D99" t="s">
        <v>470</v>
      </c>
      <c r="E99" t="s">
        <v>138</v>
      </c>
      <c r="F99" t="s">
        <v>138</v>
      </c>
      <c r="G99" s="1">
        <v>43775</v>
      </c>
      <c r="H99" s="6">
        <f t="shared" si="1"/>
        <v>11</v>
      </c>
      <c r="I99">
        <v>2450</v>
      </c>
      <c r="J99" t="s">
        <v>21</v>
      </c>
      <c r="K99" t="s">
        <v>10</v>
      </c>
    </row>
    <row r="100" spans="1:11">
      <c r="A100" s="2" t="s">
        <v>469</v>
      </c>
      <c r="B100" t="s">
        <v>20</v>
      </c>
      <c r="C100">
        <v>85</v>
      </c>
      <c r="D100" t="s">
        <v>470</v>
      </c>
      <c r="E100" t="s">
        <v>139</v>
      </c>
      <c r="F100" t="s">
        <v>139</v>
      </c>
      <c r="G100" s="1">
        <v>43776</v>
      </c>
      <c r="H100" s="6">
        <f t="shared" si="1"/>
        <v>11</v>
      </c>
      <c r="I100">
        <v>2450</v>
      </c>
      <c r="J100" t="s">
        <v>21</v>
      </c>
      <c r="K100" t="s">
        <v>10</v>
      </c>
    </row>
    <row r="101" spans="1:11">
      <c r="A101" s="2" t="s">
        <v>469</v>
      </c>
      <c r="B101" t="s">
        <v>20</v>
      </c>
      <c r="C101">
        <v>85</v>
      </c>
      <c r="D101" t="s">
        <v>470</v>
      </c>
      <c r="E101" t="s">
        <v>140</v>
      </c>
      <c r="F101" t="s">
        <v>140</v>
      </c>
      <c r="G101" s="1">
        <v>43777</v>
      </c>
      <c r="H101" s="6">
        <f t="shared" si="1"/>
        <v>11</v>
      </c>
      <c r="I101">
        <v>2450</v>
      </c>
      <c r="J101" t="s">
        <v>21</v>
      </c>
      <c r="K101" t="s">
        <v>10</v>
      </c>
    </row>
    <row r="102" spans="1:11">
      <c r="A102" s="2" t="s">
        <v>469</v>
      </c>
      <c r="B102" t="s">
        <v>20</v>
      </c>
      <c r="C102">
        <v>85</v>
      </c>
      <c r="D102" t="s">
        <v>470</v>
      </c>
      <c r="E102" t="s">
        <v>141</v>
      </c>
      <c r="F102" t="s">
        <v>141</v>
      </c>
      <c r="G102" s="1">
        <v>43778</v>
      </c>
      <c r="H102" s="6">
        <f t="shared" si="1"/>
        <v>11</v>
      </c>
      <c r="I102">
        <v>2450</v>
      </c>
      <c r="J102" t="s">
        <v>21</v>
      </c>
      <c r="K102" t="s">
        <v>10</v>
      </c>
    </row>
    <row r="103" spans="1:11">
      <c r="A103" s="2" t="s">
        <v>469</v>
      </c>
      <c r="B103" t="s">
        <v>20</v>
      </c>
      <c r="C103">
        <v>85</v>
      </c>
      <c r="D103" t="s">
        <v>470</v>
      </c>
      <c r="E103" t="s">
        <v>142</v>
      </c>
      <c r="F103" t="s">
        <v>142</v>
      </c>
      <c r="G103" s="1">
        <v>43779</v>
      </c>
      <c r="H103" s="6">
        <f t="shared" si="1"/>
        <v>11</v>
      </c>
      <c r="I103">
        <v>2450</v>
      </c>
      <c r="J103" t="s">
        <v>21</v>
      </c>
      <c r="K103" t="s">
        <v>10</v>
      </c>
    </row>
    <row r="104" spans="1:11">
      <c r="A104" s="2" t="s">
        <v>469</v>
      </c>
      <c r="B104" t="s">
        <v>20</v>
      </c>
      <c r="C104">
        <v>85</v>
      </c>
      <c r="D104" t="s">
        <v>470</v>
      </c>
      <c r="E104" t="s">
        <v>143</v>
      </c>
      <c r="F104" t="s">
        <v>143</v>
      </c>
      <c r="G104" s="1">
        <v>43780</v>
      </c>
      <c r="H104" s="6">
        <f t="shared" si="1"/>
        <v>11</v>
      </c>
      <c r="I104">
        <v>2972</v>
      </c>
      <c r="J104" t="s">
        <v>21</v>
      </c>
      <c r="K104" t="s">
        <v>10</v>
      </c>
    </row>
    <row r="105" spans="1:11">
      <c r="A105" s="2" t="s">
        <v>469</v>
      </c>
      <c r="B105" t="s">
        <v>20</v>
      </c>
      <c r="C105">
        <v>85</v>
      </c>
      <c r="D105" t="s">
        <v>470</v>
      </c>
      <c r="E105" t="s">
        <v>144</v>
      </c>
      <c r="F105" t="s">
        <v>144</v>
      </c>
      <c r="G105" s="1">
        <v>43781</v>
      </c>
      <c r="H105" s="6">
        <f t="shared" si="1"/>
        <v>11</v>
      </c>
      <c r="I105">
        <v>2450</v>
      </c>
      <c r="J105" t="s">
        <v>21</v>
      </c>
      <c r="K105" t="s">
        <v>10</v>
      </c>
    </row>
    <row r="106" spans="1:11">
      <c r="A106" s="2" t="s">
        <v>469</v>
      </c>
      <c r="B106" t="s">
        <v>20</v>
      </c>
      <c r="C106">
        <v>85</v>
      </c>
      <c r="D106" t="s">
        <v>470</v>
      </c>
      <c r="E106" t="s">
        <v>145</v>
      </c>
      <c r="F106" t="s">
        <v>145</v>
      </c>
      <c r="G106" s="1">
        <v>43782</v>
      </c>
      <c r="H106" s="6">
        <f t="shared" si="1"/>
        <v>11</v>
      </c>
      <c r="I106">
        <v>2450</v>
      </c>
      <c r="J106" t="s">
        <v>21</v>
      </c>
      <c r="K106" t="s">
        <v>10</v>
      </c>
    </row>
    <row r="107" spans="1:11">
      <c r="A107" s="2" t="s">
        <v>469</v>
      </c>
      <c r="B107" t="s">
        <v>20</v>
      </c>
      <c r="C107">
        <v>85</v>
      </c>
      <c r="D107" t="s">
        <v>470</v>
      </c>
      <c r="E107" t="s">
        <v>146</v>
      </c>
      <c r="F107" t="s">
        <v>146</v>
      </c>
      <c r="G107" s="1">
        <v>43783</v>
      </c>
      <c r="H107" s="6">
        <f t="shared" si="1"/>
        <v>11</v>
      </c>
      <c r="I107">
        <v>2450</v>
      </c>
      <c r="J107" t="s">
        <v>21</v>
      </c>
      <c r="K107" t="s">
        <v>10</v>
      </c>
    </row>
    <row r="108" spans="1:11">
      <c r="A108" s="2" t="s">
        <v>469</v>
      </c>
      <c r="B108" t="s">
        <v>20</v>
      </c>
      <c r="C108">
        <v>85</v>
      </c>
      <c r="D108" t="s">
        <v>470</v>
      </c>
      <c r="E108" t="s">
        <v>147</v>
      </c>
      <c r="F108" t="s">
        <v>147</v>
      </c>
      <c r="G108" s="1">
        <v>43784</v>
      </c>
      <c r="H108" s="6">
        <f t="shared" si="1"/>
        <v>11</v>
      </c>
      <c r="I108">
        <v>2450</v>
      </c>
      <c r="J108" t="s">
        <v>21</v>
      </c>
      <c r="K108" t="s">
        <v>10</v>
      </c>
    </row>
    <row r="109" spans="1:11">
      <c r="A109" s="2" t="s">
        <v>469</v>
      </c>
      <c r="B109" t="s">
        <v>20</v>
      </c>
      <c r="C109">
        <v>85</v>
      </c>
      <c r="D109" t="s">
        <v>470</v>
      </c>
      <c r="E109" t="s">
        <v>148</v>
      </c>
      <c r="F109" t="s">
        <v>148</v>
      </c>
      <c r="G109" s="1">
        <v>43785</v>
      </c>
      <c r="H109" s="6">
        <f t="shared" si="1"/>
        <v>11</v>
      </c>
      <c r="I109">
        <v>2450</v>
      </c>
      <c r="J109" t="s">
        <v>21</v>
      </c>
      <c r="K109" t="s">
        <v>10</v>
      </c>
    </row>
    <row r="110" spans="1:11">
      <c r="A110" s="2" t="s">
        <v>469</v>
      </c>
      <c r="B110" t="s">
        <v>20</v>
      </c>
      <c r="C110">
        <v>85</v>
      </c>
      <c r="D110" t="s">
        <v>470</v>
      </c>
      <c r="E110" t="s">
        <v>149</v>
      </c>
      <c r="F110" t="s">
        <v>149</v>
      </c>
      <c r="G110" s="1">
        <v>43786</v>
      </c>
      <c r="H110" s="6">
        <f t="shared" si="1"/>
        <v>11</v>
      </c>
      <c r="I110">
        <v>2450</v>
      </c>
      <c r="J110" t="s">
        <v>21</v>
      </c>
      <c r="K110" t="s">
        <v>10</v>
      </c>
    </row>
    <row r="111" spans="1:11">
      <c r="A111" s="2" t="s">
        <v>469</v>
      </c>
      <c r="B111" t="s">
        <v>20</v>
      </c>
      <c r="C111">
        <v>85</v>
      </c>
      <c r="D111" t="s">
        <v>470</v>
      </c>
      <c r="E111" t="s">
        <v>150</v>
      </c>
      <c r="F111" t="s">
        <v>150</v>
      </c>
      <c r="G111" s="1">
        <v>43787</v>
      </c>
      <c r="H111" s="6">
        <f t="shared" si="1"/>
        <v>11</v>
      </c>
      <c r="I111">
        <v>2450</v>
      </c>
      <c r="J111" t="s">
        <v>21</v>
      </c>
      <c r="K111" t="s">
        <v>10</v>
      </c>
    </row>
    <row r="112" spans="1:11">
      <c r="A112" s="2" t="s">
        <v>469</v>
      </c>
      <c r="B112" t="s">
        <v>20</v>
      </c>
      <c r="C112">
        <v>85</v>
      </c>
      <c r="D112" t="s">
        <v>470</v>
      </c>
      <c r="E112" t="s">
        <v>151</v>
      </c>
      <c r="F112" t="s">
        <v>151</v>
      </c>
      <c r="G112" s="1">
        <v>43788</v>
      </c>
      <c r="H112" s="6">
        <f t="shared" si="1"/>
        <v>11</v>
      </c>
      <c r="I112">
        <v>2450</v>
      </c>
      <c r="J112" t="s">
        <v>21</v>
      </c>
      <c r="K112" t="s">
        <v>10</v>
      </c>
    </row>
    <row r="113" spans="1:11">
      <c r="A113" s="2" t="s">
        <v>469</v>
      </c>
      <c r="B113" t="s">
        <v>20</v>
      </c>
      <c r="C113">
        <v>85</v>
      </c>
      <c r="D113" t="s">
        <v>470</v>
      </c>
      <c r="E113" t="s">
        <v>152</v>
      </c>
      <c r="F113" t="s">
        <v>152</v>
      </c>
      <c r="G113" s="1">
        <v>43789</v>
      </c>
      <c r="H113" s="6">
        <f t="shared" si="1"/>
        <v>11</v>
      </c>
      <c r="I113">
        <v>2450</v>
      </c>
      <c r="J113" t="s">
        <v>21</v>
      </c>
      <c r="K113" t="s">
        <v>10</v>
      </c>
    </row>
    <row r="114" spans="1:11">
      <c r="A114" s="2" t="s">
        <v>469</v>
      </c>
      <c r="B114" t="s">
        <v>20</v>
      </c>
      <c r="C114">
        <v>85</v>
      </c>
      <c r="D114" t="s">
        <v>470</v>
      </c>
      <c r="E114" t="s">
        <v>153</v>
      </c>
      <c r="F114" t="s">
        <v>153</v>
      </c>
      <c r="G114" s="1">
        <v>43790</v>
      </c>
      <c r="H114" s="6">
        <f t="shared" si="1"/>
        <v>11</v>
      </c>
      <c r="I114">
        <v>2450</v>
      </c>
      <c r="J114" t="s">
        <v>21</v>
      </c>
      <c r="K114" t="s">
        <v>10</v>
      </c>
    </row>
    <row r="115" spans="1:11">
      <c r="A115" s="2" t="s">
        <v>469</v>
      </c>
      <c r="B115" t="s">
        <v>20</v>
      </c>
      <c r="C115">
        <v>85</v>
      </c>
      <c r="D115" t="s">
        <v>470</v>
      </c>
      <c r="E115" t="s">
        <v>154</v>
      </c>
      <c r="F115" t="s">
        <v>154</v>
      </c>
      <c r="G115" s="1">
        <v>43791</v>
      </c>
      <c r="H115" s="6">
        <f t="shared" si="1"/>
        <v>11</v>
      </c>
      <c r="I115">
        <v>2450</v>
      </c>
      <c r="J115" t="s">
        <v>21</v>
      </c>
      <c r="K115" t="s">
        <v>10</v>
      </c>
    </row>
    <row r="116" spans="1:11">
      <c r="A116" s="2" t="s">
        <v>469</v>
      </c>
      <c r="B116" t="s">
        <v>20</v>
      </c>
      <c r="C116">
        <v>85</v>
      </c>
      <c r="D116" t="s">
        <v>470</v>
      </c>
      <c r="E116" t="s">
        <v>155</v>
      </c>
      <c r="F116" t="s">
        <v>155</v>
      </c>
      <c r="G116" s="1">
        <v>43792</v>
      </c>
      <c r="H116" s="6">
        <f t="shared" si="1"/>
        <v>11</v>
      </c>
      <c r="I116">
        <v>2450</v>
      </c>
      <c r="J116" t="s">
        <v>21</v>
      </c>
      <c r="K116" t="s">
        <v>10</v>
      </c>
    </row>
    <row r="117" spans="1:11">
      <c r="A117" s="2" t="s">
        <v>469</v>
      </c>
      <c r="B117" t="s">
        <v>20</v>
      </c>
      <c r="C117">
        <v>85</v>
      </c>
      <c r="D117" t="s">
        <v>470</v>
      </c>
      <c r="E117" t="s">
        <v>156</v>
      </c>
      <c r="F117" t="s">
        <v>156</v>
      </c>
      <c r="G117" s="1">
        <v>43793</v>
      </c>
      <c r="H117" s="6">
        <f t="shared" si="1"/>
        <v>11</v>
      </c>
      <c r="I117">
        <v>2450</v>
      </c>
      <c r="J117" t="s">
        <v>21</v>
      </c>
      <c r="K117" t="s">
        <v>10</v>
      </c>
    </row>
    <row r="118" spans="1:11">
      <c r="A118" s="2" t="s">
        <v>469</v>
      </c>
      <c r="B118" t="s">
        <v>20</v>
      </c>
      <c r="C118">
        <v>85</v>
      </c>
      <c r="D118" t="s">
        <v>470</v>
      </c>
      <c r="E118" t="s">
        <v>157</v>
      </c>
      <c r="F118" t="s">
        <v>157</v>
      </c>
      <c r="G118" s="1">
        <v>43794</v>
      </c>
      <c r="H118" s="6">
        <f t="shared" si="1"/>
        <v>11</v>
      </c>
      <c r="I118">
        <v>2450</v>
      </c>
      <c r="J118" t="s">
        <v>21</v>
      </c>
      <c r="K118" t="s">
        <v>10</v>
      </c>
    </row>
    <row r="119" spans="1:11">
      <c r="A119" s="2" t="s">
        <v>469</v>
      </c>
      <c r="B119" t="s">
        <v>20</v>
      </c>
      <c r="C119">
        <v>85</v>
      </c>
      <c r="D119" t="s">
        <v>470</v>
      </c>
      <c r="E119" t="s">
        <v>158</v>
      </c>
      <c r="F119" t="s">
        <v>158</v>
      </c>
      <c r="G119" s="1">
        <v>43795</v>
      </c>
      <c r="H119" s="6">
        <f t="shared" si="1"/>
        <v>11</v>
      </c>
      <c r="I119">
        <v>2450</v>
      </c>
      <c r="J119" t="s">
        <v>21</v>
      </c>
      <c r="K119" t="s">
        <v>10</v>
      </c>
    </row>
    <row r="120" spans="1:11">
      <c r="A120" s="2" t="s">
        <v>469</v>
      </c>
      <c r="B120" t="s">
        <v>20</v>
      </c>
      <c r="C120">
        <v>85</v>
      </c>
      <c r="D120" t="s">
        <v>470</v>
      </c>
      <c r="E120" t="s">
        <v>159</v>
      </c>
      <c r="F120" t="s">
        <v>159</v>
      </c>
      <c r="G120" s="1">
        <v>43796</v>
      </c>
      <c r="H120" s="6">
        <f t="shared" si="1"/>
        <v>11</v>
      </c>
      <c r="I120">
        <v>2450</v>
      </c>
      <c r="J120" t="s">
        <v>21</v>
      </c>
      <c r="K120" t="s">
        <v>10</v>
      </c>
    </row>
    <row r="121" spans="1:11">
      <c r="A121" s="2" t="s">
        <v>469</v>
      </c>
      <c r="B121" t="s">
        <v>20</v>
      </c>
      <c r="C121">
        <v>85</v>
      </c>
      <c r="D121" t="s">
        <v>470</v>
      </c>
      <c r="E121" t="s">
        <v>160</v>
      </c>
      <c r="F121" t="s">
        <v>160</v>
      </c>
      <c r="G121" s="1">
        <v>43797</v>
      </c>
      <c r="H121" s="6">
        <f t="shared" si="1"/>
        <v>11</v>
      </c>
      <c r="I121">
        <v>2450</v>
      </c>
      <c r="J121" t="s">
        <v>21</v>
      </c>
      <c r="K121" t="s">
        <v>10</v>
      </c>
    </row>
    <row r="122" spans="1:11">
      <c r="A122" s="2" t="s">
        <v>469</v>
      </c>
      <c r="B122" t="s">
        <v>20</v>
      </c>
      <c r="C122">
        <v>85</v>
      </c>
      <c r="D122" t="s">
        <v>470</v>
      </c>
      <c r="E122" t="s">
        <v>161</v>
      </c>
      <c r="F122" t="s">
        <v>161</v>
      </c>
      <c r="G122" s="1">
        <v>43798</v>
      </c>
      <c r="H122" s="6">
        <f t="shared" si="1"/>
        <v>11</v>
      </c>
      <c r="I122">
        <v>2450</v>
      </c>
      <c r="J122" t="s">
        <v>21</v>
      </c>
      <c r="K122" t="s">
        <v>10</v>
      </c>
    </row>
    <row r="123" spans="1:11">
      <c r="A123" s="2" t="s">
        <v>469</v>
      </c>
      <c r="B123" t="s">
        <v>20</v>
      </c>
      <c r="C123">
        <v>85</v>
      </c>
      <c r="D123" t="s">
        <v>470</v>
      </c>
      <c r="E123" t="s">
        <v>162</v>
      </c>
      <c r="F123" t="s">
        <v>162</v>
      </c>
      <c r="G123" s="1">
        <v>43799</v>
      </c>
      <c r="H123" s="6">
        <f t="shared" si="1"/>
        <v>11</v>
      </c>
      <c r="I123">
        <v>2450</v>
      </c>
      <c r="J123" t="s">
        <v>21</v>
      </c>
      <c r="K123" t="s">
        <v>10</v>
      </c>
    </row>
    <row r="124" spans="1:11">
      <c r="A124" s="2" t="s">
        <v>469</v>
      </c>
      <c r="B124" t="s">
        <v>20</v>
      </c>
      <c r="C124">
        <v>85</v>
      </c>
      <c r="D124" t="s">
        <v>470</v>
      </c>
      <c r="E124" t="s">
        <v>163</v>
      </c>
      <c r="F124" t="s">
        <v>163</v>
      </c>
      <c r="G124" s="1">
        <v>43800</v>
      </c>
      <c r="H124" s="6">
        <f t="shared" si="1"/>
        <v>12</v>
      </c>
      <c r="I124">
        <v>2725</v>
      </c>
      <c r="J124" t="s">
        <v>21</v>
      </c>
      <c r="K124" t="s">
        <v>10</v>
      </c>
    </row>
    <row r="125" spans="1:11">
      <c r="A125" s="2" t="s">
        <v>469</v>
      </c>
      <c r="B125" t="s">
        <v>20</v>
      </c>
      <c r="C125">
        <v>85</v>
      </c>
      <c r="D125" t="s">
        <v>470</v>
      </c>
      <c r="E125" t="s">
        <v>164</v>
      </c>
      <c r="F125" t="s">
        <v>164</v>
      </c>
      <c r="G125" s="1">
        <v>43801</v>
      </c>
      <c r="H125" s="6">
        <f t="shared" si="1"/>
        <v>12</v>
      </c>
      <c r="I125">
        <v>3000</v>
      </c>
      <c r="J125" t="s">
        <v>21</v>
      </c>
      <c r="K125" t="s">
        <v>10</v>
      </c>
    </row>
    <row r="126" spans="1:11">
      <c r="A126" s="2" t="s">
        <v>469</v>
      </c>
      <c r="B126" t="s">
        <v>20</v>
      </c>
      <c r="C126">
        <v>85</v>
      </c>
      <c r="D126" t="s">
        <v>470</v>
      </c>
      <c r="E126" t="s">
        <v>165</v>
      </c>
      <c r="F126" t="s">
        <v>165</v>
      </c>
      <c r="G126" s="1">
        <v>43802</v>
      </c>
      <c r="H126" s="6">
        <f t="shared" si="1"/>
        <v>12</v>
      </c>
      <c r="I126">
        <v>3000</v>
      </c>
      <c r="J126" t="s">
        <v>21</v>
      </c>
      <c r="K126" t="s">
        <v>10</v>
      </c>
    </row>
    <row r="127" spans="1:11">
      <c r="A127" s="2" t="s">
        <v>469</v>
      </c>
      <c r="B127" t="s">
        <v>20</v>
      </c>
      <c r="C127">
        <v>85</v>
      </c>
      <c r="D127" t="s">
        <v>470</v>
      </c>
      <c r="E127" t="s">
        <v>166</v>
      </c>
      <c r="F127" t="s">
        <v>166</v>
      </c>
      <c r="G127" s="1">
        <v>43803</v>
      </c>
      <c r="H127" s="6">
        <f t="shared" si="1"/>
        <v>12</v>
      </c>
      <c r="I127">
        <v>3000</v>
      </c>
      <c r="J127" t="s">
        <v>21</v>
      </c>
      <c r="K127" t="s">
        <v>10</v>
      </c>
    </row>
    <row r="128" spans="1:11">
      <c r="A128" s="2" t="s">
        <v>469</v>
      </c>
      <c r="B128" t="s">
        <v>20</v>
      </c>
      <c r="C128">
        <v>85</v>
      </c>
      <c r="D128" t="s">
        <v>470</v>
      </c>
      <c r="E128" t="s">
        <v>167</v>
      </c>
      <c r="F128" t="s">
        <v>167</v>
      </c>
      <c r="G128" s="1">
        <v>43804</v>
      </c>
      <c r="H128" s="6">
        <f t="shared" si="1"/>
        <v>12</v>
      </c>
      <c r="I128">
        <v>2750</v>
      </c>
      <c r="J128" t="s">
        <v>21</v>
      </c>
      <c r="K128" t="s">
        <v>10</v>
      </c>
    </row>
    <row r="129" spans="1:11">
      <c r="A129" s="2" t="s">
        <v>469</v>
      </c>
      <c r="B129" t="s">
        <v>20</v>
      </c>
      <c r="C129">
        <v>85</v>
      </c>
      <c r="D129" t="s">
        <v>470</v>
      </c>
      <c r="E129" t="s">
        <v>168</v>
      </c>
      <c r="F129" t="s">
        <v>168</v>
      </c>
      <c r="G129" s="1">
        <v>43805</v>
      </c>
      <c r="H129" s="6">
        <f t="shared" si="1"/>
        <v>12</v>
      </c>
      <c r="I129">
        <v>2500</v>
      </c>
      <c r="J129" t="s">
        <v>21</v>
      </c>
      <c r="K129" t="s">
        <v>10</v>
      </c>
    </row>
    <row r="130" spans="1:11">
      <c r="A130" s="2" t="s">
        <v>469</v>
      </c>
      <c r="B130" t="s">
        <v>20</v>
      </c>
      <c r="C130">
        <v>85</v>
      </c>
      <c r="D130" t="s">
        <v>470</v>
      </c>
      <c r="E130" t="s">
        <v>169</v>
      </c>
      <c r="F130" t="s">
        <v>169</v>
      </c>
      <c r="G130" s="1">
        <v>43806</v>
      </c>
      <c r="H130" s="6">
        <f t="shared" si="1"/>
        <v>12</v>
      </c>
      <c r="I130">
        <v>2500</v>
      </c>
      <c r="J130" t="s">
        <v>21</v>
      </c>
      <c r="K130" t="s">
        <v>10</v>
      </c>
    </row>
    <row r="131" spans="1:11">
      <c r="A131" s="2" t="s">
        <v>469</v>
      </c>
      <c r="B131" t="s">
        <v>20</v>
      </c>
      <c r="C131">
        <v>85</v>
      </c>
      <c r="D131" t="s">
        <v>470</v>
      </c>
      <c r="E131" t="s">
        <v>170</v>
      </c>
      <c r="F131" t="s">
        <v>170</v>
      </c>
      <c r="G131" s="1">
        <v>43807</v>
      </c>
      <c r="H131" s="6">
        <f t="shared" ref="H131:H194" si="2">MONTH(G131)</f>
        <v>12</v>
      </c>
      <c r="I131">
        <v>2500</v>
      </c>
      <c r="J131" t="s">
        <v>21</v>
      </c>
      <c r="K131" t="s">
        <v>10</v>
      </c>
    </row>
    <row r="132" spans="1:11">
      <c r="A132" s="2" t="s">
        <v>469</v>
      </c>
      <c r="B132" t="s">
        <v>20</v>
      </c>
      <c r="C132">
        <v>85</v>
      </c>
      <c r="D132" t="s">
        <v>470</v>
      </c>
      <c r="E132" t="s">
        <v>171</v>
      </c>
      <c r="F132" t="s">
        <v>171</v>
      </c>
      <c r="G132" s="1">
        <v>43808</v>
      </c>
      <c r="H132" s="6">
        <f t="shared" si="2"/>
        <v>12</v>
      </c>
      <c r="I132">
        <v>2500</v>
      </c>
      <c r="J132" t="s">
        <v>21</v>
      </c>
      <c r="K132" t="s">
        <v>10</v>
      </c>
    </row>
    <row r="133" spans="1:11">
      <c r="A133" s="2" t="s">
        <v>469</v>
      </c>
      <c r="B133" t="s">
        <v>20</v>
      </c>
      <c r="C133">
        <v>85</v>
      </c>
      <c r="D133" t="s">
        <v>470</v>
      </c>
      <c r="E133" t="s">
        <v>172</v>
      </c>
      <c r="F133" t="s">
        <v>172</v>
      </c>
      <c r="G133" s="1">
        <v>43809</v>
      </c>
      <c r="H133" s="6">
        <f t="shared" si="2"/>
        <v>12</v>
      </c>
      <c r="I133">
        <v>2500</v>
      </c>
      <c r="J133" t="s">
        <v>21</v>
      </c>
      <c r="K133" t="s">
        <v>10</v>
      </c>
    </row>
    <row r="134" spans="1:11">
      <c r="A134" s="2" t="s">
        <v>469</v>
      </c>
      <c r="B134" t="s">
        <v>20</v>
      </c>
      <c r="C134">
        <v>85</v>
      </c>
      <c r="D134" t="s">
        <v>470</v>
      </c>
      <c r="E134" t="s">
        <v>173</v>
      </c>
      <c r="F134" t="s">
        <v>173</v>
      </c>
      <c r="G134" s="1">
        <v>43810</v>
      </c>
      <c r="H134" s="6">
        <f t="shared" si="2"/>
        <v>12</v>
      </c>
      <c r="I134">
        <v>2500</v>
      </c>
      <c r="J134" t="s">
        <v>21</v>
      </c>
      <c r="K134" t="s">
        <v>10</v>
      </c>
    </row>
    <row r="135" spans="1:11">
      <c r="A135" s="2" t="s">
        <v>469</v>
      </c>
      <c r="B135" t="s">
        <v>20</v>
      </c>
      <c r="C135">
        <v>85</v>
      </c>
      <c r="D135" t="s">
        <v>470</v>
      </c>
      <c r="E135" t="s">
        <v>174</v>
      </c>
      <c r="F135" t="s">
        <v>174</v>
      </c>
      <c r="G135" s="1">
        <v>43811</v>
      </c>
      <c r="H135" s="6">
        <f t="shared" si="2"/>
        <v>12</v>
      </c>
      <c r="I135">
        <v>2500</v>
      </c>
      <c r="J135" t="s">
        <v>21</v>
      </c>
      <c r="K135" t="s">
        <v>10</v>
      </c>
    </row>
    <row r="136" spans="1:11">
      <c r="A136" s="2" t="s">
        <v>469</v>
      </c>
      <c r="B136" t="s">
        <v>20</v>
      </c>
      <c r="C136">
        <v>85</v>
      </c>
      <c r="D136" t="s">
        <v>470</v>
      </c>
      <c r="E136" t="s">
        <v>175</v>
      </c>
      <c r="F136" t="s">
        <v>175</v>
      </c>
      <c r="G136" s="1">
        <v>43812</v>
      </c>
      <c r="H136" s="6">
        <f t="shared" si="2"/>
        <v>12</v>
      </c>
      <c r="I136">
        <v>2500</v>
      </c>
      <c r="J136" t="s">
        <v>21</v>
      </c>
      <c r="K136" t="s">
        <v>10</v>
      </c>
    </row>
    <row r="137" spans="1:11">
      <c r="A137" s="2" t="s">
        <v>469</v>
      </c>
      <c r="B137" t="s">
        <v>20</v>
      </c>
      <c r="C137">
        <v>85</v>
      </c>
      <c r="D137" t="s">
        <v>470</v>
      </c>
      <c r="E137" t="s">
        <v>176</v>
      </c>
      <c r="F137" t="s">
        <v>176</v>
      </c>
      <c r="G137" s="1">
        <v>43813</v>
      </c>
      <c r="H137" s="6">
        <f t="shared" si="2"/>
        <v>12</v>
      </c>
      <c r="I137">
        <v>2500</v>
      </c>
      <c r="J137" t="s">
        <v>21</v>
      </c>
      <c r="K137" t="s">
        <v>10</v>
      </c>
    </row>
    <row r="138" spans="1:11">
      <c r="A138" s="2" t="s">
        <v>469</v>
      </c>
      <c r="B138" t="s">
        <v>20</v>
      </c>
      <c r="C138">
        <v>85</v>
      </c>
      <c r="D138" t="s">
        <v>470</v>
      </c>
      <c r="E138" t="s">
        <v>177</v>
      </c>
      <c r="F138" t="s">
        <v>177</v>
      </c>
      <c r="G138" s="1">
        <v>43814</v>
      </c>
      <c r="H138" s="6">
        <f t="shared" si="2"/>
        <v>12</v>
      </c>
      <c r="I138">
        <v>2500</v>
      </c>
      <c r="J138" t="s">
        <v>21</v>
      </c>
      <c r="K138" t="s">
        <v>10</v>
      </c>
    </row>
    <row r="139" spans="1:11">
      <c r="A139" s="2" t="s">
        <v>469</v>
      </c>
      <c r="B139" t="s">
        <v>20</v>
      </c>
      <c r="C139">
        <v>85</v>
      </c>
      <c r="D139" t="s">
        <v>470</v>
      </c>
      <c r="E139" t="s">
        <v>178</v>
      </c>
      <c r="F139" t="s">
        <v>178</v>
      </c>
      <c r="G139" s="1">
        <v>43815</v>
      </c>
      <c r="H139" s="6">
        <f t="shared" si="2"/>
        <v>12</v>
      </c>
      <c r="I139">
        <v>2500</v>
      </c>
      <c r="J139" t="s">
        <v>21</v>
      </c>
      <c r="K139" t="s">
        <v>10</v>
      </c>
    </row>
    <row r="140" spans="1:11">
      <c r="A140" s="2" t="s">
        <v>469</v>
      </c>
      <c r="B140" t="s">
        <v>20</v>
      </c>
      <c r="C140">
        <v>85</v>
      </c>
      <c r="D140" t="s">
        <v>470</v>
      </c>
      <c r="E140" t="s">
        <v>179</v>
      </c>
      <c r="F140" t="s">
        <v>179</v>
      </c>
      <c r="G140" s="1">
        <v>43816</v>
      </c>
      <c r="H140" s="6">
        <f t="shared" si="2"/>
        <v>12</v>
      </c>
      <c r="I140">
        <v>2500</v>
      </c>
      <c r="J140" t="s">
        <v>21</v>
      </c>
      <c r="K140" t="s">
        <v>10</v>
      </c>
    </row>
    <row r="141" spans="1:11">
      <c r="A141" s="2" t="s">
        <v>469</v>
      </c>
      <c r="B141" t="s">
        <v>20</v>
      </c>
      <c r="C141">
        <v>85</v>
      </c>
      <c r="D141" t="s">
        <v>470</v>
      </c>
      <c r="E141" t="s">
        <v>180</v>
      </c>
      <c r="F141" t="s">
        <v>180</v>
      </c>
      <c r="G141" s="1">
        <v>43817</v>
      </c>
      <c r="H141" s="6">
        <f t="shared" si="2"/>
        <v>12</v>
      </c>
      <c r="I141">
        <v>2500</v>
      </c>
      <c r="J141" t="s">
        <v>21</v>
      </c>
      <c r="K141" t="s">
        <v>10</v>
      </c>
    </row>
    <row r="142" spans="1:11">
      <c r="A142" s="2" t="s">
        <v>469</v>
      </c>
      <c r="B142" t="s">
        <v>20</v>
      </c>
      <c r="C142">
        <v>85</v>
      </c>
      <c r="D142" t="s">
        <v>470</v>
      </c>
      <c r="E142" t="s">
        <v>181</v>
      </c>
      <c r="F142" t="s">
        <v>181</v>
      </c>
      <c r="G142" s="1">
        <v>43818</v>
      </c>
      <c r="H142" s="6">
        <f t="shared" si="2"/>
        <v>12</v>
      </c>
      <c r="I142">
        <v>2500</v>
      </c>
      <c r="J142" t="s">
        <v>21</v>
      </c>
      <c r="K142" t="s">
        <v>10</v>
      </c>
    </row>
    <row r="143" spans="1:11">
      <c r="A143" s="2" t="s">
        <v>469</v>
      </c>
      <c r="B143" t="s">
        <v>20</v>
      </c>
      <c r="C143">
        <v>85</v>
      </c>
      <c r="D143" t="s">
        <v>470</v>
      </c>
      <c r="E143" t="s">
        <v>182</v>
      </c>
      <c r="F143" t="s">
        <v>182</v>
      </c>
      <c r="G143" s="1">
        <v>43819</v>
      </c>
      <c r="H143" s="6">
        <f t="shared" si="2"/>
        <v>12</v>
      </c>
      <c r="I143">
        <v>2400</v>
      </c>
      <c r="J143" t="s">
        <v>21</v>
      </c>
      <c r="K143" t="s">
        <v>10</v>
      </c>
    </row>
    <row r="144" spans="1:11">
      <c r="A144" s="2" t="s">
        <v>469</v>
      </c>
      <c r="B144" t="s">
        <v>20</v>
      </c>
      <c r="C144">
        <v>85</v>
      </c>
      <c r="D144" t="s">
        <v>470</v>
      </c>
      <c r="E144" t="s">
        <v>183</v>
      </c>
      <c r="F144" t="s">
        <v>183</v>
      </c>
      <c r="G144" s="1">
        <v>43820</v>
      </c>
      <c r="H144" s="6">
        <f t="shared" si="2"/>
        <v>12</v>
      </c>
      <c r="I144">
        <v>2300</v>
      </c>
      <c r="J144" t="s">
        <v>21</v>
      </c>
      <c r="K144" t="s">
        <v>10</v>
      </c>
    </row>
    <row r="145" spans="1:11">
      <c r="A145" s="2" t="s">
        <v>469</v>
      </c>
      <c r="B145" t="s">
        <v>20</v>
      </c>
      <c r="C145">
        <v>85</v>
      </c>
      <c r="D145" t="s">
        <v>470</v>
      </c>
      <c r="E145" t="s">
        <v>184</v>
      </c>
      <c r="F145" t="s">
        <v>184</v>
      </c>
      <c r="G145" s="1">
        <v>43821</v>
      </c>
      <c r="H145" s="6">
        <f t="shared" si="2"/>
        <v>12</v>
      </c>
      <c r="I145">
        <v>2300</v>
      </c>
      <c r="J145" t="s">
        <v>21</v>
      </c>
      <c r="K145" t="s">
        <v>10</v>
      </c>
    </row>
    <row r="146" spans="1:11">
      <c r="A146" s="2" t="s">
        <v>469</v>
      </c>
      <c r="B146" t="s">
        <v>20</v>
      </c>
      <c r="C146">
        <v>85</v>
      </c>
      <c r="D146" t="s">
        <v>470</v>
      </c>
      <c r="E146" t="s">
        <v>185</v>
      </c>
      <c r="F146" t="s">
        <v>185</v>
      </c>
      <c r="G146" s="1">
        <v>43822</v>
      </c>
      <c r="H146" s="6">
        <f t="shared" si="2"/>
        <v>12</v>
      </c>
      <c r="I146">
        <v>2300</v>
      </c>
      <c r="J146" t="s">
        <v>21</v>
      </c>
      <c r="K146" t="s">
        <v>10</v>
      </c>
    </row>
    <row r="147" spans="1:11">
      <c r="A147" s="2" t="s">
        <v>469</v>
      </c>
      <c r="B147" t="s">
        <v>20</v>
      </c>
      <c r="C147">
        <v>85</v>
      </c>
      <c r="D147" t="s">
        <v>470</v>
      </c>
      <c r="E147" t="s">
        <v>186</v>
      </c>
      <c r="F147" t="s">
        <v>186</v>
      </c>
      <c r="G147" s="1">
        <v>43823</v>
      </c>
      <c r="H147" s="6">
        <f t="shared" si="2"/>
        <v>12</v>
      </c>
      <c r="I147">
        <v>2175</v>
      </c>
      <c r="J147" t="s">
        <v>21</v>
      </c>
      <c r="K147" t="s">
        <v>10</v>
      </c>
    </row>
    <row r="148" spans="1:11">
      <c r="A148" s="2" t="s">
        <v>469</v>
      </c>
      <c r="B148" t="s">
        <v>20</v>
      </c>
      <c r="C148">
        <v>85</v>
      </c>
      <c r="D148" t="s">
        <v>470</v>
      </c>
      <c r="E148" t="s">
        <v>187</v>
      </c>
      <c r="F148" t="s">
        <v>187</v>
      </c>
      <c r="G148" s="1">
        <v>43824</v>
      </c>
      <c r="H148" s="6">
        <f t="shared" si="2"/>
        <v>12</v>
      </c>
      <c r="I148">
        <v>2100</v>
      </c>
      <c r="J148" t="s">
        <v>21</v>
      </c>
      <c r="K148" t="s">
        <v>10</v>
      </c>
    </row>
    <row r="149" spans="1:11">
      <c r="A149" s="2" t="s">
        <v>469</v>
      </c>
      <c r="B149" t="s">
        <v>20</v>
      </c>
      <c r="C149">
        <v>85</v>
      </c>
      <c r="D149" t="s">
        <v>470</v>
      </c>
      <c r="E149" t="s">
        <v>188</v>
      </c>
      <c r="F149" t="s">
        <v>188</v>
      </c>
      <c r="G149" s="1">
        <v>43825</v>
      </c>
      <c r="H149" s="6">
        <f t="shared" si="2"/>
        <v>12</v>
      </c>
      <c r="I149">
        <v>2050</v>
      </c>
      <c r="J149" t="s">
        <v>21</v>
      </c>
      <c r="K149" t="s">
        <v>10</v>
      </c>
    </row>
    <row r="150" spans="1:11">
      <c r="A150" s="2" t="s">
        <v>469</v>
      </c>
      <c r="B150" t="s">
        <v>20</v>
      </c>
      <c r="C150">
        <v>85</v>
      </c>
      <c r="D150" t="s">
        <v>470</v>
      </c>
      <c r="E150" t="s">
        <v>189</v>
      </c>
      <c r="F150" t="s">
        <v>189</v>
      </c>
      <c r="G150" s="1">
        <v>43826</v>
      </c>
      <c r="H150" s="6">
        <f t="shared" si="2"/>
        <v>12</v>
      </c>
      <c r="I150">
        <v>2000</v>
      </c>
      <c r="J150" t="s">
        <v>21</v>
      </c>
      <c r="K150" t="s">
        <v>10</v>
      </c>
    </row>
    <row r="151" spans="1:11">
      <c r="A151" s="2" t="s">
        <v>469</v>
      </c>
      <c r="B151" t="s">
        <v>20</v>
      </c>
      <c r="C151">
        <v>85</v>
      </c>
      <c r="D151" t="s">
        <v>470</v>
      </c>
      <c r="E151" t="s">
        <v>190</v>
      </c>
      <c r="F151" t="s">
        <v>190</v>
      </c>
      <c r="G151" s="1">
        <v>43827</v>
      </c>
      <c r="H151" s="6">
        <f t="shared" si="2"/>
        <v>12</v>
      </c>
      <c r="I151">
        <v>2000</v>
      </c>
      <c r="J151" t="s">
        <v>21</v>
      </c>
      <c r="K151" t="s">
        <v>10</v>
      </c>
    </row>
    <row r="152" spans="1:11">
      <c r="A152" s="2" t="s">
        <v>469</v>
      </c>
      <c r="B152" t="s">
        <v>20</v>
      </c>
      <c r="C152">
        <v>85</v>
      </c>
      <c r="D152" t="s">
        <v>470</v>
      </c>
      <c r="E152" t="s">
        <v>191</v>
      </c>
      <c r="F152" t="s">
        <v>191</v>
      </c>
      <c r="G152" s="1">
        <v>43828</v>
      </c>
      <c r="H152" s="6">
        <f t="shared" si="2"/>
        <v>12</v>
      </c>
      <c r="I152">
        <v>2000</v>
      </c>
      <c r="J152" t="s">
        <v>21</v>
      </c>
      <c r="K152" t="s">
        <v>10</v>
      </c>
    </row>
    <row r="153" spans="1:11">
      <c r="A153" s="2" t="s">
        <v>469</v>
      </c>
      <c r="B153" t="s">
        <v>20</v>
      </c>
      <c r="C153">
        <v>85</v>
      </c>
      <c r="D153" t="s">
        <v>470</v>
      </c>
      <c r="E153" t="s">
        <v>192</v>
      </c>
      <c r="F153" t="s">
        <v>192</v>
      </c>
      <c r="G153" s="1">
        <v>43829</v>
      </c>
      <c r="H153" s="6">
        <f t="shared" si="2"/>
        <v>12</v>
      </c>
      <c r="I153">
        <v>2000</v>
      </c>
      <c r="J153" t="s">
        <v>21</v>
      </c>
      <c r="K153" t="s">
        <v>10</v>
      </c>
    </row>
    <row r="154" spans="1:11">
      <c r="A154" s="2" t="s">
        <v>469</v>
      </c>
      <c r="B154" t="s">
        <v>20</v>
      </c>
      <c r="C154">
        <v>85</v>
      </c>
      <c r="D154" t="s">
        <v>470</v>
      </c>
      <c r="E154" t="s">
        <v>193</v>
      </c>
      <c r="F154" t="s">
        <v>193</v>
      </c>
      <c r="G154" s="1">
        <v>43830</v>
      </c>
      <c r="H154" s="6">
        <f t="shared" si="2"/>
        <v>12</v>
      </c>
      <c r="I154">
        <v>2000</v>
      </c>
      <c r="J154" t="s">
        <v>21</v>
      </c>
      <c r="K154" t="s">
        <v>10</v>
      </c>
    </row>
    <row r="155" spans="1:11">
      <c r="A155" s="2" t="s">
        <v>469</v>
      </c>
      <c r="B155" t="s">
        <v>20</v>
      </c>
      <c r="C155">
        <v>85</v>
      </c>
      <c r="D155" t="s">
        <v>470</v>
      </c>
      <c r="E155" t="s">
        <v>471</v>
      </c>
      <c r="F155" t="s">
        <v>471</v>
      </c>
      <c r="G155" s="1">
        <v>43831</v>
      </c>
      <c r="H155" s="6">
        <f t="shared" si="2"/>
        <v>1</v>
      </c>
      <c r="I155">
        <v>2000</v>
      </c>
      <c r="J155" t="s">
        <v>21</v>
      </c>
      <c r="K155" t="s">
        <v>10</v>
      </c>
    </row>
    <row r="156" spans="1:11">
      <c r="A156" s="2" t="s">
        <v>469</v>
      </c>
      <c r="B156" t="s">
        <v>20</v>
      </c>
      <c r="C156">
        <v>85</v>
      </c>
      <c r="D156" t="s">
        <v>470</v>
      </c>
      <c r="E156" t="s">
        <v>194</v>
      </c>
      <c r="F156" t="s">
        <v>194</v>
      </c>
      <c r="G156" s="1">
        <v>43832</v>
      </c>
      <c r="H156" s="6">
        <f t="shared" si="2"/>
        <v>1</v>
      </c>
      <c r="I156">
        <v>2000</v>
      </c>
      <c r="J156" t="s">
        <v>21</v>
      </c>
      <c r="K156" t="s">
        <v>10</v>
      </c>
    </row>
    <row r="157" spans="1:11">
      <c r="A157" s="2" t="s">
        <v>469</v>
      </c>
      <c r="B157" t="s">
        <v>20</v>
      </c>
      <c r="C157">
        <v>85</v>
      </c>
      <c r="D157" t="s">
        <v>470</v>
      </c>
      <c r="E157" t="s">
        <v>195</v>
      </c>
      <c r="F157" t="s">
        <v>195</v>
      </c>
      <c r="G157" s="1">
        <v>43833</v>
      </c>
      <c r="H157" s="6">
        <f t="shared" si="2"/>
        <v>1</v>
      </c>
      <c r="I157">
        <v>2000</v>
      </c>
      <c r="J157" t="s">
        <v>21</v>
      </c>
      <c r="K157" t="s">
        <v>10</v>
      </c>
    </row>
    <row r="158" spans="1:11">
      <c r="A158" s="2" t="s">
        <v>469</v>
      </c>
      <c r="B158" t="s">
        <v>20</v>
      </c>
      <c r="C158">
        <v>85</v>
      </c>
      <c r="D158" t="s">
        <v>470</v>
      </c>
      <c r="E158" t="s">
        <v>196</v>
      </c>
      <c r="F158" t="s">
        <v>196</v>
      </c>
      <c r="G158" s="1">
        <v>43834</v>
      </c>
      <c r="H158" s="6">
        <f t="shared" si="2"/>
        <v>1</v>
      </c>
      <c r="I158">
        <v>2000</v>
      </c>
      <c r="J158" t="s">
        <v>21</v>
      </c>
      <c r="K158" t="s">
        <v>10</v>
      </c>
    </row>
    <row r="159" spans="1:11">
      <c r="A159" s="2" t="s">
        <v>469</v>
      </c>
      <c r="B159" t="s">
        <v>20</v>
      </c>
      <c r="C159">
        <v>85</v>
      </c>
      <c r="D159" t="s">
        <v>470</v>
      </c>
      <c r="E159" t="s">
        <v>197</v>
      </c>
      <c r="F159" t="s">
        <v>197</v>
      </c>
      <c r="G159" s="1">
        <v>43835</v>
      </c>
      <c r="H159" s="6">
        <f t="shared" si="2"/>
        <v>1</v>
      </c>
      <c r="I159">
        <v>2000</v>
      </c>
      <c r="J159" t="s">
        <v>21</v>
      </c>
      <c r="K159" t="s">
        <v>10</v>
      </c>
    </row>
    <row r="160" spans="1:11">
      <c r="A160" s="2" t="s">
        <v>469</v>
      </c>
      <c r="B160" t="s">
        <v>20</v>
      </c>
      <c r="C160">
        <v>85</v>
      </c>
      <c r="D160" t="s">
        <v>470</v>
      </c>
      <c r="E160" t="s">
        <v>198</v>
      </c>
      <c r="F160" t="s">
        <v>198</v>
      </c>
      <c r="G160" s="1">
        <v>43836</v>
      </c>
      <c r="H160" s="6">
        <f t="shared" si="2"/>
        <v>1</v>
      </c>
      <c r="I160">
        <v>2000</v>
      </c>
      <c r="J160" t="s">
        <v>21</v>
      </c>
      <c r="K160" t="s">
        <v>10</v>
      </c>
    </row>
    <row r="161" spans="1:11">
      <c r="A161" s="2" t="s">
        <v>469</v>
      </c>
      <c r="B161" t="s">
        <v>20</v>
      </c>
      <c r="C161">
        <v>85</v>
      </c>
      <c r="D161" t="s">
        <v>470</v>
      </c>
      <c r="E161" t="s">
        <v>199</v>
      </c>
      <c r="F161" t="s">
        <v>199</v>
      </c>
      <c r="G161" s="1">
        <v>43837</v>
      </c>
      <c r="H161" s="6">
        <f t="shared" si="2"/>
        <v>1</v>
      </c>
      <c r="I161">
        <v>2000</v>
      </c>
      <c r="J161" t="s">
        <v>21</v>
      </c>
      <c r="K161" t="s">
        <v>10</v>
      </c>
    </row>
    <row r="162" spans="1:11">
      <c r="A162" s="2" t="s">
        <v>469</v>
      </c>
      <c r="B162" t="s">
        <v>20</v>
      </c>
      <c r="C162">
        <v>85</v>
      </c>
      <c r="D162" t="s">
        <v>470</v>
      </c>
      <c r="E162" t="s">
        <v>200</v>
      </c>
      <c r="F162" t="s">
        <v>200</v>
      </c>
      <c r="G162" s="1">
        <v>43838</v>
      </c>
      <c r="H162" s="6">
        <f t="shared" si="2"/>
        <v>1</v>
      </c>
      <c r="I162">
        <v>2000</v>
      </c>
      <c r="J162" t="s">
        <v>21</v>
      </c>
      <c r="K162" t="s">
        <v>10</v>
      </c>
    </row>
    <row r="163" spans="1:11">
      <c r="A163" s="2" t="s">
        <v>469</v>
      </c>
      <c r="B163" t="s">
        <v>20</v>
      </c>
      <c r="C163">
        <v>85</v>
      </c>
      <c r="D163" t="s">
        <v>470</v>
      </c>
      <c r="E163" t="s">
        <v>201</v>
      </c>
      <c r="F163" t="s">
        <v>201</v>
      </c>
      <c r="G163" s="1">
        <v>43839</v>
      </c>
      <c r="H163" s="6">
        <f t="shared" si="2"/>
        <v>1</v>
      </c>
      <c r="I163">
        <v>2000</v>
      </c>
      <c r="J163" t="s">
        <v>21</v>
      </c>
      <c r="K163" t="s">
        <v>10</v>
      </c>
    </row>
    <row r="164" spans="1:11">
      <c r="A164" s="2" t="s">
        <v>469</v>
      </c>
      <c r="B164" t="s">
        <v>20</v>
      </c>
      <c r="C164">
        <v>85</v>
      </c>
      <c r="D164" t="s">
        <v>470</v>
      </c>
      <c r="E164" t="s">
        <v>202</v>
      </c>
      <c r="F164" t="s">
        <v>202</v>
      </c>
      <c r="G164" s="1">
        <v>43840</v>
      </c>
      <c r="H164" s="6">
        <f t="shared" si="2"/>
        <v>1</v>
      </c>
      <c r="I164">
        <v>2000</v>
      </c>
      <c r="J164" t="s">
        <v>21</v>
      </c>
      <c r="K164" t="s">
        <v>10</v>
      </c>
    </row>
    <row r="165" spans="1:11">
      <c r="A165" s="2" t="s">
        <v>469</v>
      </c>
      <c r="B165" t="s">
        <v>20</v>
      </c>
      <c r="C165">
        <v>85</v>
      </c>
      <c r="D165" t="s">
        <v>470</v>
      </c>
      <c r="E165" t="s">
        <v>203</v>
      </c>
      <c r="F165" t="s">
        <v>203</v>
      </c>
      <c r="G165" s="1">
        <v>43841</v>
      </c>
      <c r="H165" s="6">
        <f t="shared" si="2"/>
        <v>1</v>
      </c>
      <c r="I165">
        <v>2000</v>
      </c>
      <c r="J165" t="s">
        <v>21</v>
      </c>
      <c r="K165" t="s">
        <v>10</v>
      </c>
    </row>
    <row r="166" spans="1:11">
      <c r="A166" s="2" t="s">
        <v>469</v>
      </c>
      <c r="B166" t="s">
        <v>20</v>
      </c>
      <c r="C166">
        <v>85</v>
      </c>
      <c r="D166" t="s">
        <v>470</v>
      </c>
      <c r="E166" t="s">
        <v>204</v>
      </c>
      <c r="F166" t="s">
        <v>204</v>
      </c>
      <c r="G166" s="1">
        <v>43842</v>
      </c>
      <c r="H166" s="6">
        <f t="shared" si="2"/>
        <v>1</v>
      </c>
      <c r="I166">
        <v>2000</v>
      </c>
      <c r="J166" t="s">
        <v>21</v>
      </c>
      <c r="K166" t="s">
        <v>10</v>
      </c>
    </row>
    <row r="167" spans="1:11">
      <c r="A167" s="2" t="s">
        <v>469</v>
      </c>
      <c r="B167" t="s">
        <v>20</v>
      </c>
      <c r="C167">
        <v>85</v>
      </c>
      <c r="D167" t="s">
        <v>470</v>
      </c>
      <c r="E167" t="s">
        <v>205</v>
      </c>
      <c r="F167" t="s">
        <v>205</v>
      </c>
      <c r="G167" s="1">
        <v>43843</v>
      </c>
      <c r="H167" s="6">
        <f t="shared" si="2"/>
        <v>1</v>
      </c>
      <c r="I167">
        <v>2000</v>
      </c>
      <c r="J167" t="s">
        <v>21</v>
      </c>
      <c r="K167" t="s">
        <v>10</v>
      </c>
    </row>
    <row r="168" spans="1:11">
      <c r="A168" s="2" t="s">
        <v>469</v>
      </c>
      <c r="B168" t="s">
        <v>20</v>
      </c>
      <c r="C168">
        <v>85</v>
      </c>
      <c r="D168" t="s">
        <v>470</v>
      </c>
      <c r="E168" t="s">
        <v>206</v>
      </c>
      <c r="F168" t="s">
        <v>206</v>
      </c>
      <c r="G168" s="1">
        <v>43844</v>
      </c>
      <c r="H168" s="6">
        <f t="shared" si="2"/>
        <v>1</v>
      </c>
      <c r="I168">
        <v>2000</v>
      </c>
      <c r="J168" t="s">
        <v>21</v>
      </c>
      <c r="K168" t="s">
        <v>10</v>
      </c>
    </row>
    <row r="169" spans="1:11">
      <c r="A169" s="2" t="s">
        <v>469</v>
      </c>
      <c r="B169" t="s">
        <v>20</v>
      </c>
      <c r="C169">
        <v>85</v>
      </c>
      <c r="D169" t="s">
        <v>470</v>
      </c>
      <c r="E169" t="s">
        <v>207</v>
      </c>
      <c r="F169" t="s">
        <v>207</v>
      </c>
      <c r="G169" s="1">
        <v>43845</v>
      </c>
      <c r="H169" s="6">
        <f t="shared" si="2"/>
        <v>1</v>
      </c>
      <c r="I169">
        <v>2000</v>
      </c>
      <c r="J169" t="s">
        <v>21</v>
      </c>
      <c r="K169" t="s">
        <v>10</v>
      </c>
    </row>
    <row r="170" spans="1:11">
      <c r="A170" s="2" t="s">
        <v>469</v>
      </c>
      <c r="B170" t="s">
        <v>20</v>
      </c>
      <c r="C170">
        <v>85</v>
      </c>
      <c r="D170" t="s">
        <v>470</v>
      </c>
      <c r="E170" t="s">
        <v>208</v>
      </c>
      <c r="F170" t="s">
        <v>208</v>
      </c>
      <c r="G170" s="1">
        <v>43846</v>
      </c>
      <c r="H170" s="6">
        <f t="shared" si="2"/>
        <v>1</v>
      </c>
      <c r="I170">
        <v>2000</v>
      </c>
      <c r="J170" t="s">
        <v>21</v>
      </c>
      <c r="K170" t="s">
        <v>10</v>
      </c>
    </row>
    <row r="171" spans="1:11">
      <c r="A171" s="2" t="s">
        <v>469</v>
      </c>
      <c r="B171" t="s">
        <v>20</v>
      </c>
      <c r="C171">
        <v>85</v>
      </c>
      <c r="D171" t="s">
        <v>470</v>
      </c>
      <c r="E171" t="s">
        <v>209</v>
      </c>
      <c r="F171" t="s">
        <v>209</v>
      </c>
      <c r="G171" s="1">
        <v>43847</v>
      </c>
      <c r="H171" s="6">
        <f t="shared" si="2"/>
        <v>1</v>
      </c>
      <c r="I171">
        <v>2000</v>
      </c>
      <c r="J171" t="s">
        <v>21</v>
      </c>
      <c r="K171" t="s">
        <v>10</v>
      </c>
    </row>
    <row r="172" spans="1:11">
      <c r="A172" s="2" t="s">
        <v>469</v>
      </c>
      <c r="B172" t="s">
        <v>20</v>
      </c>
      <c r="C172">
        <v>85</v>
      </c>
      <c r="D172" t="s">
        <v>470</v>
      </c>
      <c r="E172" t="s">
        <v>210</v>
      </c>
      <c r="F172" t="s">
        <v>210</v>
      </c>
      <c r="G172" s="1">
        <v>43848</v>
      </c>
      <c r="H172" s="6">
        <f t="shared" si="2"/>
        <v>1</v>
      </c>
      <c r="I172">
        <v>2000</v>
      </c>
      <c r="J172" t="s">
        <v>21</v>
      </c>
      <c r="K172" t="s">
        <v>10</v>
      </c>
    </row>
    <row r="173" spans="1:11">
      <c r="A173" s="2" t="s">
        <v>469</v>
      </c>
      <c r="B173" t="s">
        <v>20</v>
      </c>
      <c r="C173">
        <v>85</v>
      </c>
      <c r="D173" t="s">
        <v>470</v>
      </c>
      <c r="E173" t="s">
        <v>211</v>
      </c>
      <c r="F173" t="s">
        <v>211</v>
      </c>
      <c r="G173" s="1">
        <v>43849</v>
      </c>
      <c r="H173" s="6">
        <f t="shared" si="2"/>
        <v>1</v>
      </c>
      <c r="I173">
        <v>2000</v>
      </c>
      <c r="J173" t="s">
        <v>21</v>
      </c>
      <c r="K173" t="s">
        <v>10</v>
      </c>
    </row>
    <row r="174" spans="1:11">
      <c r="A174" s="2" t="s">
        <v>469</v>
      </c>
      <c r="B174" t="s">
        <v>20</v>
      </c>
      <c r="C174">
        <v>85</v>
      </c>
      <c r="D174" t="s">
        <v>470</v>
      </c>
      <c r="E174" t="s">
        <v>212</v>
      </c>
      <c r="F174" t="s">
        <v>212</v>
      </c>
      <c r="G174" s="1">
        <v>43850</v>
      </c>
      <c r="H174" s="6">
        <f t="shared" si="2"/>
        <v>1</v>
      </c>
      <c r="I174">
        <v>2000</v>
      </c>
      <c r="J174" t="s">
        <v>21</v>
      </c>
      <c r="K174" t="s">
        <v>10</v>
      </c>
    </row>
    <row r="175" spans="1:11">
      <c r="A175" s="2" t="s">
        <v>469</v>
      </c>
      <c r="B175" t="s">
        <v>20</v>
      </c>
      <c r="C175">
        <v>85</v>
      </c>
      <c r="D175" t="s">
        <v>470</v>
      </c>
      <c r="E175" t="s">
        <v>213</v>
      </c>
      <c r="F175" t="s">
        <v>213</v>
      </c>
      <c r="G175" s="1">
        <v>43851</v>
      </c>
      <c r="H175" s="6">
        <f t="shared" si="2"/>
        <v>1</v>
      </c>
      <c r="I175">
        <v>1925</v>
      </c>
      <c r="J175" t="s">
        <v>21</v>
      </c>
      <c r="K175" t="s">
        <v>10</v>
      </c>
    </row>
    <row r="176" spans="1:11">
      <c r="A176" s="2" t="s">
        <v>469</v>
      </c>
      <c r="B176" t="s">
        <v>20</v>
      </c>
      <c r="C176">
        <v>85</v>
      </c>
      <c r="D176" t="s">
        <v>470</v>
      </c>
      <c r="E176" t="s">
        <v>214</v>
      </c>
      <c r="F176" t="s">
        <v>214</v>
      </c>
      <c r="G176" s="1">
        <v>43852</v>
      </c>
      <c r="H176" s="6">
        <f t="shared" si="2"/>
        <v>1</v>
      </c>
      <c r="I176">
        <v>1800</v>
      </c>
      <c r="J176" t="s">
        <v>21</v>
      </c>
      <c r="K176" t="s">
        <v>10</v>
      </c>
    </row>
    <row r="177" spans="1:11">
      <c r="A177" s="2" t="s">
        <v>469</v>
      </c>
      <c r="B177" t="s">
        <v>20</v>
      </c>
      <c r="C177">
        <v>85</v>
      </c>
      <c r="D177" t="s">
        <v>470</v>
      </c>
      <c r="E177" t="s">
        <v>215</v>
      </c>
      <c r="F177" t="s">
        <v>215</v>
      </c>
      <c r="G177" s="1">
        <v>43853</v>
      </c>
      <c r="H177" s="6">
        <f t="shared" si="2"/>
        <v>1</v>
      </c>
      <c r="I177">
        <v>1750</v>
      </c>
      <c r="J177" t="s">
        <v>21</v>
      </c>
      <c r="K177" t="s">
        <v>10</v>
      </c>
    </row>
    <row r="178" spans="1:11">
      <c r="A178" s="2" t="s">
        <v>469</v>
      </c>
      <c r="B178" t="s">
        <v>20</v>
      </c>
      <c r="C178">
        <v>85</v>
      </c>
      <c r="D178" t="s">
        <v>470</v>
      </c>
      <c r="E178" t="s">
        <v>216</v>
      </c>
      <c r="F178" t="s">
        <v>216</v>
      </c>
      <c r="G178" s="1">
        <v>43854</v>
      </c>
      <c r="H178" s="6">
        <f t="shared" si="2"/>
        <v>1</v>
      </c>
      <c r="I178">
        <v>1750</v>
      </c>
      <c r="J178" t="s">
        <v>21</v>
      </c>
      <c r="K178" t="s">
        <v>10</v>
      </c>
    </row>
    <row r="179" spans="1:11">
      <c r="A179" s="2" t="s">
        <v>469</v>
      </c>
      <c r="B179" t="s">
        <v>20</v>
      </c>
      <c r="C179">
        <v>85</v>
      </c>
      <c r="D179" t="s">
        <v>470</v>
      </c>
      <c r="E179" t="s">
        <v>217</v>
      </c>
      <c r="F179" t="s">
        <v>217</v>
      </c>
      <c r="G179" s="1">
        <v>43855</v>
      </c>
      <c r="H179" s="6">
        <f t="shared" si="2"/>
        <v>1</v>
      </c>
      <c r="I179">
        <v>1750</v>
      </c>
      <c r="J179" t="s">
        <v>21</v>
      </c>
      <c r="K179" t="s">
        <v>10</v>
      </c>
    </row>
    <row r="180" spans="1:11">
      <c r="A180" s="2" t="s">
        <v>469</v>
      </c>
      <c r="B180" t="s">
        <v>20</v>
      </c>
      <c r="C180">
        <v>85</v>
      </c>
      <c r="D180" t="s">
        <v>470</v>
      </c>
      <c r="E180" t="s">
        <v>218</v>
      </c>
      <c r="F180" t="s">
        <v>218</v>
      </c>
      <c r="G180" s="1">
        <v>43856</v>
      </c>
      <c r="H180" s="6">
        <f t="shared" si="2"/>
        <v>1</v>
      </c>
      <c r="I180">
        <v>1750</v>
      </c>
      <c r="J180" t="s">
        <v>21</v>
      </c>
      <c r="K180" t="s">
        <v>10</v>
      </c>
    </row>
    <row r="181" spans="1:11">
      <c r="A181" s="2" t="s">
        <v>469</v>
      </c>
      <c r="B181" t="s">
        <v>20</v>
      </c>
      <c r="C181">
        <v>85</v>
      </c>
      <c r="D181" t="s">
        <v>470</v>
      </c>
      <c r="E181" t="s">
        <v>219</v>
      </c>
      <c r="F181" t="s">
        <v>219</v>
      </c>
      <c r="G181" s="1">
        <v>43857</v>
      </c>
      <c r="H181" s="6">
        <f t="shared" si="2"/>
        <v>1</v>
      </c>
      <c r="I181">
        <v>1750</v>
      </c>
      <c r="J181" t="s">
        <v>21</v>
      </c>
      <c r="K181" t="s">
        <v>10</v>
      </c>
    </row>
    <row r="182" spans="1:11">
      <c r="A182" s="2" t="s">
        <v>469</v>
      </c>
      <c r="B182" t="s">
        <v>20</v>
      </c>
      <c r="C182">
        <v>85</v>
      </c>
      <c r="D182" t="s">
        <v>470</v>
      </c>
      <c r="E182" t="s">
        <v>220</v>
      </c>
      <c r="F182" t="s">
        <v>220</v>
      </c>
      <c r="G182" s="1">
        <v>43858</v>
      </c>
      <c r="H182" s="6">
        <f t="shared" si="2"/>
        <v>1</v>
      </c>
      <c r="I182">
        <v>1750</v>
      </c>
      <c r="J182" t="s">
        <v>21</v>
      </c>
      <c r="K182" t="s">
        <v>10</v>
      </c>
    </row>
    <row r="183" spans="1:11">
      <c r="A183" s="2" t="s">
        <v>469</v>
      </c>
      <c r="B183" t="s">
        <v>20</v>
      </c>
      <c r="C183">
        <v>85</v>
      </c>
      <c r="D183" t="s">
        <v>470</v>
      </c>
      <c r="E183" t="s">
        <v>221</v>
      </c>
      <c r="F183" t="s">
        <v>221</v>
      </c>
      <c r="G183" s="1">
        <v>43859</v>
      </c>
      <c r="H183" s="6">
        <f t="shared" si="2"/>
        <v>1</v>
      </c>
      <c r="I183">
        <v>1750</v>
      </c>
      <c r="J183" t="s">
        <v>21</v>
      </c>
      <c r="K183" t="s">
        <v>10</v>
      </c>
    </row>
    <row r="184" spans="1:11">
      <c r="A184" s="2" t="s">
        <v>469</v>
      </c>
      <c r="B184" t="s">
        <v>20</v>
      </c>
      <c r="C184">
        <v>85</v>
      </c>
      <c r="D184" t="s">
        <v>470</v>
      </c>
      <c r="E184" t="s">
        <v>222</v>
      </c>
      <c r="F184" t="s">
        <v>222</v>
      </c>
      <c r="G184" s="1">
        <v>43860</v>
      </c>
      <c r="H184" s="6">
        <f t="shared" si="2"/>
        <v>1</v>
      </c>
      <c r="I184">
        <v>1750</v>
      </c>
      <c r="J184" t="s">
        <v>21</v>
      </c>
      <c r="K184" t="s">
        <v>10</v>
      </c>
    </row>
    <row r="185" spans="1:11">
      <c r="A185" s="2" t="s">
        <v>469</v>
      </c>
      <c r="B185" t="s">
        <v>20</v>
      </c>
      <c r="C185">
        <v>85</v>
      </c>
      <c r="D185" t="s">
        <v>470</v>
      </c>
      <c r="E185" t="s">
        <v>223</v>
      </c>
      <c r="F185" t="s">
        <v>223</v>
      </c>
      <c r="G185" s="1">
        <v>43861</v>
      </c>
      <c r="H185" s="6">
        <f t="shared" si="2"/>
        <v>1</v>
      </c>
      <c r="I185">
        <v>1750</v>
      </c>
      <c r="J185" t="s">
        <v>21</v>
      </c>
      <c r="K185" t="s">
        <v>10</v>
      </c>
    </row>
    <row r="186" spans="1:11">
      <c r="A186" s="2" t="s">
        <v>469</v>
      </c>
      <c r="B186" t="s">
        <v>20</v>
      </c>
      <c r="C186">
        <v>85</v>
      </c>
      <c r="D186" t="s">
        <v>470</v>
      </c>
      <c r="E186" t="s">
        <v>224</v>
      </c>
      <c r="F186" t="s">
        <v>224</v>
      </c>
      <c r="G186" s="1">
        <v>43862</v>
      </c>
      <c r="H186" s="6">
        <f t="shared" si="2"/>
        <v>2</v>
      </c>
      <c r="I186">
        <v>1750</v>
      </c>
      <c r="J186" t="s">
        <v>21</v>
      </c>
      <c r="K186" t="s">
        <v>10</v>
      </c>
    </row>
    <row r="187" spans="1:11">
      <c r="A187" s="2" t="s">
        <v>469</v>
      </c>
      <c r="B187" t="s">
        <v>20</v>
      </c>
      <c r="C187">
        <v>85</v>
      </c>
      <c r="D187" t="s">
        <v>470</v>
      </c>
      <c r="E187" t="s">
        <v>225</v>
      </c>
      <c r="F187" t="s">
        <v>225</v>
      </c>
      <c r="G187" s="1">
        <v>43863</v>
      </c>
      <c r="H187" s="6">
        <f t="shared" si="2"/>
        <v>2</v>
      </c>
      <c r="I187">
        <v>1750</v>
      </c>
      <c r="J187" t="s">
        <v>21</v>
      </c>
      <c r="K187" t="s">
        <v>10</v>
      </c>
    </row>
    <row r="188" spans="1:11">
      <c r="A188" s="2" t="s">
        <v>469</v>
      </c>
      <c r="B188" t="s">
        <v>20</v>
      </c>
      <c r="C188">
        <v>85</v>
      </c>
      <c r="D188" t="s">
        <v>470</v>
      </c>
      <c r="E188" t="s">
        <v>226</v>
      </c>
      <c r="F188" t="s">
        <v>226</v>
      </c>
      <c r="G188" s="1">
        <v>43864</v>
      </c>
      <c r="H188" s="6">
        <f t="shared" si="2"/>
        <v>2</v>
      </c>
      <c r="I188">
        <v>1750</v>
      </c>
      <c r="J188" t="s">
        <v>21</v>
      </c>
      <c r="K188" t="s">
        <v>10</v>
      </c>
    </row>
    <row r="189" spans="1:11">
      <c r="A189" s="2" t="s">
        <v>469</v>
      </c>
      <c r="B189" t="s">
        <v>20</v>
      </c>
      <c r="C189">
        <v>85</v>
      </c>
      <c r="D189" t="s">
        <v>470</v>
      </c>
      <c r="E189" t="s">
        <v>227</v>
      </c>
      <c r="F189" t="s">
        <v>227</v>
      </c>
      <c r="G189" s="1">
        <v>43865</v>
      </c>
      <c r="H189" s="6">
        <f t="shared" si="2"/>
        <v>2</v>
      </c>
      <c r="I189">
        <v>1750</v>
      </c>
      <c r="J189" t="s">
        <v>21</v>
      </c>
      <c r="K189" t="s">
        <v>10</v>
      </c>
    </row>
    <row r="190" spans="1:11">
      <c r="A190" s="2" t="s">
        <v>469</v>
      </c>
      <c r="B190" t="s">
        <v>20</v>
      </c>
      <c r="C190">
        <v>85</v>
      </c>
      <c r="D190" t="s">
        <v>470</v>
      </c>
      <c r="E190" t="s">
        <v>228</v>
      </c>
      <c r="F190" t="s">
        <v>228</v>
      </c>
      <c r="G190" s="1">
        <v>43866</v>
      </c>
      <c r="H190" s="6">
        <f t="shared" si="2"/>
        <v>2</v>
      </c>
      <c r="I190">
        <v>1750</v>
      </c>
      <c r="J190" t="s">
        <v>21</v>
      </c>
      <c r="K190" t="s">
        <v>10</v>
      </c>
    </row>
    <row r="191" spans="1:11">
      <c r="A191" s="2" t="s">
        <v>469</v>
      </c>
      <c r="B191" t="s">
        <v>20</v>
      </c>
      <c r="C191">
        <v>85</v>
      </c>
      <c r="D191" t="s">
        <v>470</v>
      </c>
      <c r="E191" t="s">
        <v>229</v>
      </c>
      <c r="F191" t="s">
        <v>229</v>
      </c>
      <c r="G191" s="1">
        <v>43867</v>
      </c>
      <c r="H191" s="6">
        <f t="shared" si="2"/>
        <v>2</v>
      </c>
      <c r="I191">
        <v>1750</v>
      </c>
      <c r="J191" t="s">
        <v>21</v>
      </c>
      <c r="K191" t="s">
        <v>10</v>
      </c>
    </row>
    <row r="192" spans="1:11">
      <c r="A192" s="2" t="s">
        <v>469</v>
      </c>
      <c r="B192" t="s">
        <v>20</v>
      </c>
      <c r="C192">
        <v>85</v>
      </c>
      <c r="D192" t="s">
        <v>470</v>
      </c>
      <c r="E192" t="s">
        <v>230</v>
      </c>
      <c r="F192" t="s">
        <v>230</v>
      </c>
      <c r="G192" s="1">
        <v>43868</v>
      </c>
      <c r="H192" s="6">
        <f t="shared" si="2"/>
        <v>2</v>
      </c>
      <c r="I192">
        <v>1750</v>
      </c>
      <c r="J192" t="s">
        <v>21</v>
      </c>
      <c r="K192" t="s">
        <v>10</v>
      </c>
    </row>
    <row r="193" spans="1:11">
      <c r="A193" s="2" t="s">
        <v>469</v>
      </c>
      <c r="B193" t="s">
        <v>20</v>
      </c>
      <c r="C193">
        <v>85</v>
      </c>
      <c r="D193" t="s">
        <v>470</v>
      </c>
      <c r="E193" t="s">
        <v>231</v>
      </c>
      <c r="F193" t="s">
        <v>231</v>
      </c>
      <c r="G193" s="1">
        <v>43869</v>
      </c>
      <c r="H193" s="6">
        <f t="shared" si="2"/>
        <v>2</v>
      </c>
      <c r="I193">
        <v>1750</v>
      </c>
      <c r="J193" t="s">
        <v>21</v>
      </c>
      <c r="K193" t="s">
        <v>10</v>
      </c>
    </row>
    <row r="194" spans="1:11">
      <c r="A194" s="2" t="s">
        <v>469</v>
      </c>
      <c r="B194" t="s">
        <v>20</v>
      </c>
      <c r="C194">
        <v>85</v>
      </c>
      <c r="D194" t="s">
        <v>470</v>
      </c>
      <c r="E194" t="s">
        <v>232</v>
      </c>
      <c r="F194" t="s">
        <v>232</v>
      </c>
      <c r="G194" s="1">
        <v>43870</v>
      </c>
      <c r="H194" s="6">
        <f t="shared" si="2"/>
        <v>2</v>
      </c>
      <c r="I194">
        <v>1750</v>
      </c>
      <c r="J194" t="s">
        <v>21</v>
      </c>
      <c r="K194" t="s">
        <v>10</v>
      </c>
    </row>
    <row r="195" spans="1:11">
      <c r="A195" s="2" t="s">
        <v>469</v>
      </c>
      <c r="B195" t="s">
        <v>20</v>
      </c>
      <c r="C195">
        <v>85</v>
      </c>
      <c r="D195" t="s">
        <v>470</v>
      </c>
      <c r="E195" t="s">
        <v>233</v>
      </c>
      <c r="F195" t="s">
        <v>233</v>
      </c>
      <c r="G195" s="1">
        <v>43871</v>
      </c>
      <c r="H195" s="6">
        <f t="shared" ref="H195:H258" si="3">MONTH(G195)</f>
        <v>2</v>
      </c>
      <c r="I195">
        <v>1750</v>
      </c>
      <c r="J195" t="s">
        <v>21</v>
      </c>
      <c r="K195" t="s">
        <v>10</v>
      </c>
    </row>
    <row r="196" spans="1:11">
      <c r="A196" s="2" t="s">
        <v>469</v>
      </c>
      <c r="B196" t="s">
        <v>20</v>
      </c>
      <c r="C196">
        <v>85</v>
      </c>
      <c r="D196" t="s">
        <v>470</v>
      </c>
      <c r="E196" t="s">
        <v>234</v>
      </c>
      <c r="F196" t="s">
        <v>234</v>
      </c>
      <c r="G196" s="1">
        <v>43872</v>
      </c>
      <c r="H196" s="6">
        <f t="shared" si="3"/>
        <v>2</v>
      </c>
      <c r="I196">
        <v>1750</v>
      </c>
      <c r="J196" t="s">
        <v>21</v>
      </c>
      <c r="K196" t="s">
        <v>10</v>
      </c>
    </row>
    <row r="197" spans="1:11">
      <c r="A197" s="2" t="s">
        <v>469</v>
      </c>
      <c r="B197" t="s">
        <v>20</v>
      </c>
      <c r="C197">
        <v>85</v>
      </c>
      <c r="D197" t="s">
        <v>470</v>
      </c>
      <c r="E197" t="s">
        <v>235</v>
      </c>
      <c r="F197" t="s">
        <v>235</v>
      </c>
      <c r="G197" s="1">
        <v>43873</v>
      </c>
      <c r="H197" s="6">
        <f t="shared" si="3"/>
        <v>2</v>
      </c>
      <c r="I197">
        <v>1750</v>
      </c>
      <c r="J197" t="s">
        <v>21</v>
      </c>
      <c r="K197" t="s">
        <v>10</v>
      </c>
    </row>
    <row r="198" spans="1:11">
      <c r="A198" s="2" t="s">
        <v>469</v>
      </c>
      <c r="B198" t="s">
        <v>20</v>
      </c>
      <c r="C198">
        <v>85</v>
      </c>
      <c r="D198" t="s">
        <v>470</v>
      </c>
      <c r="E198" t="s">
        <v>236</v>
      </c>
      <c r="F198" t="s">
        <v>236</v>
      </c>
      <c r="G198" s="1">
        <v>43874</v>
      </c>
      <c r="H198" s="6">
        <f t="shared" si="3"/>
        <v>2</v>
      </c>
      <c r="I198">
        <v>1750</v>
      </c>
      <c r="J198" t="s">
        <v>21</v>
      </c>
      <c r="K198" t="s">
        <v>10</v>
      </c>
    </row>
    <row r="199" spans="1:11">
      <c r="A199" s="2" t="s">
        <v>469</v>
      </c>
      <c r="B199" t="s">
        <v>20</v>
      </c>
      <c r="C199">
        <v>85</v>
      </c>
      <c r="D199" t="s">
        <v>470</v>
      </c>
      <c r="E199" t="s">
        <v>237</v>
      </c>
      <c r="F199" t="s">
        <v>237</v>
      </c>
      <c r="G199" s="1">
        <v>43875</v>
      </c>
      <c r="H199" s="6">
        <f t="shared" si="3"/>
        <v>2</v>
      </c>
      <c r="I199">
        <v>1750</v>
      </c>
      <c r="J199" t="s">
        <v>21</v>
      </c>
      <c r="K199" t="s">
        <v>10</v>
      </c>
    </row>
    <row r="200" spans="1:11">
      <c r="A200" s="2" t="s">
        <v>469</v>
      </c>
      <c r="B200" t="s">
        <v>20</v>
      </c>
      <c r="C200">
        <v>85</v>
      </c>
      <c r="D200" t="s">
        <v>470</v>
      </c>
      <c r="E200" t="s">
        <v>238</v>
      </c>
      <c r="F200" t="s">
        <v>238</v>
      </c>
      <c r="G200" s="1">
        <v>43876</v>
      </c>
      <c r="H200" s="6">
        <f t="shared" si="3"/>
        <v>2</v>
      </c>
      <c r="I200">
        <v>1750</v>
      </c>
      <c r="J200" t="s">
        <v>21</v>
      </c>
      <c r="K200" t="s">
        <v>10</v>
      </c>
    </row>
    <row r="201" spans="1:11">
      <c r="A201" s="2" t="s">
        <v>469</v>
      </c>
      <c r="B201" t="s">
        <v>20</v>
      </c>
      <c r="C201">
        <v>85</v>
      </c>
      <c r="D201" t="s">
        <v>470</v>
      </c>
      <c r="E201" t="s">
        <v>239</v>
      </c>
      <c r="F201" t="s">
        <v>239</v>
      </c>
      <c r="G201" s="1">
        <v>43877</v>
      </c>
      <c r="H201" s="6">
        <f t="shared" si="3"/>
        <v>2</v>
      </c>
      <c r="I201">
        <v>1750</v>
      </c>
      <c r="J201" t="s">
        <v>21</v>
      </c>
      <c r="K201" t="s">
        <v>10</v>
      </c>
    </row>
    <row r="202" spans="1:11">
      <c r="A202" s="2" t="s">
        <v>469</v>
      </c>
      <c r="B202" t="s">
        <v>20</v>
      </c>
      <c r="C202">
        <v>85</v>
      </c>
      <c r="D202" t="s">
        <v>470</v>
      </c>
      <c r="E202" t="s">
        <v>240</v>
      </c>
      <c r="F202" t="s">
        <v>240</v>
      </c>
      <c r="G202" s="1">
        <v>43878</v>
      </c>
      <c r="H202" s="6">
        <f t="shared" si="3"/>
        <v>2</v>
      </c>
      <c r="I202">
        <v>1750</v>
      </c>
      <c r="J202" t="s">
        <v>21</v>
      </c>
      <c r="K202" t="s">
        <v>10</v>
      </c>
    </row>
    <row r="203" spans="1:11">
      <c r="A203" s="2" t="s">
        <v>469</v>
      </c>
      <c r="B203" t="s">
        <v>20</v>
      </c>
      <c r="C203">
        <v>85</v>
      </c>
      <c r="D203" t="s">
        <v>470</v>
      </c>
      <c r="E203" t="s">
        <v>241</v>
      </c>
      <c r="F203" t="s">
        <v>241</v>
      </c>
      <c r="G203" s="1">
        <v>43879</v>
      </c>
      <c r="H203" s="6">
        <f t="shared" si="3"/>
        <v>2</v>
      </c>
      <c r="I203">
        <v>1750</v>
      </c>
      <c r="J203" t="s">
        <v>21</v>
      </c>
      <c r="K203" t="s">
        <v>10</v>
      </c>
    </row>
    <row r="204" spans="1:11">
      <c r="A204" s="2" t="s">
        <v>469</v>
      </c>
      <c r="B204" t="s">
        <v>20</v>
      </c>
      <c r="C204">
        <v>85</v>
      </c>
      <c r="D204" t="s">
        <v>470</v>
      </c>
      <c r="E204" t="s">
        <v>242</v>
      </c>
      <c r="F204" t="s">
        <v>242</v>
      </c>
      <c r="G204" s="1">
        <v>43880</v>
      </c>
      <c r="H204" s="6">
        <f t="shared" si="3"/>
        <v>2</v>
      </c>
      <c r="I204">
        <v>1750</v>
      </c>
      <c r="J204" t="s">
        <v>21</v>
      </c>
      <c r="K204" t="s">
        <v>10</v>
      </c>
    </row>
    <row r="205" spans="1:11">
      <c r="A205" s="2" t="s">
        <v>469</v>
      </c>
      <c r="B205" t="s">
        <v>20</v>
      </c>
      <c r="C205">
        <v>85</v>
      </c>
      <c r="D205" t="s">
        <v>470</v>
      </c>
      <c r="E205" t="s">
        <v>243</v>
      </c>
      <c r="F205" t="s">
        <v>243</v>
      </c>
      <c r="G205" s="1">
        <v>43881</v>
      </c>
      <c r="H205" s="6">
        <f t="shared" si="3"/>
        <v>2</v>
      </c>
      <c r="I205">
        <v>1750</v>
      </c>
      <c r="J205" t="s">
        <v>21</v>
      </c>
      <c r="K205" t="s">
        <v>10</v>
      </c>
    </row>
    <row r="206" spans="1:11">
      <c r="A206" s="2" t="s">
        <v>469</v>
      </c>
      <c r="B206" t="s">
        <v>20</v>
      </c>
      <c r="C206">
        <v>85</v>
      </c>
      <c r="D206" t="s">
        <v>470</v>
      </c>
      <c r="E206" t="s">
        <v>244</v>
      </c>
      <c r="F206" t="s">
        <v>244</v>
      </c>
      <c r="G206" s="1">
        <v>43882</v>
      </c>
      <c r="H206" s="6">
        <f t="shared" si="3"/>
        <v>2</v>
      </c>
      <c r="I206">
        <v>1979</v>
      </c>
      <c r="J206" t="s">
        <v>21</v>
      </c>
      <c r="K206" t="s">
        <v>10</v>
      </c>
    </row>
    <row r="207" spans="1:11">
      <c r="A207" s="2" t="s">
        <v>469</v>
      </c>
      <c r="B207" t="s">
        <v>20</v>
      </c>
      <c r="C207">
        <v>85</v>
      </c>
      <c r="D207" t="s">
        <v>470</v>
      </c>
      <c r="E207" t="s">
        <v>245</v>
      </c>
      <c r="F207" t="s">
        <v>245</v>
      </c>
      <c r="G207" s="1">
        <v>43883</v>
      </c>
      <c r="H207" s="6">
        <f t="shared" si="3"/>
        <v>2</v>
      </c>
      <c r="I207">
        <v>2250</v>
      </c>
      <c r="J207" t="s">
        <v>21</v>
      </c>
      <c r="K207" t="s">
        <v>10</v>
      </c>
    </row>
    <row r="208" spans="1:11">
      <c r="A208" s="2" t="s">
        <v>469</v>
      </c>
      <c r="B208" t="s">
        <v>20</v>
      </c>
      <c r="C208">
        <v>85</v>
      </c>
      <c r="D208" t="s">
        <v>470</v>
      </c>
      <c r="E208" t="s">
        <v>246</v>
      </c>
      <c r="F208" t="s">
        <v>246</v>
      </c>
      <c r="G208" s="1">
        <v>43884</v>
      </c>
      <c r="H208" s="6">
        <f t="shared" si="3"/>
        <v>2</v>
      </c>
      <c r="I208">
        <v>2250</v>
      </c>
      <c r="J208" t="s">
        <v>21</v>
      </c>
      <c r="K208" t="s">
        <v>10</v>
      </c>
    </row>
    <row r="209" spans="1:11">
      <c r="A209" s="2" t="s">
        <v>469</v>
      </c>
      <c r="B209" t="s">
        <v>20</v>
      </c>
      <c r="C209">
        <v>85</v>
      </c>
      <c r="D209" t="s">
        <v>470</v>
      </c>
      <c r="E209" t="s">
        <v>247</v>
      </c>
      <c r="F209" t="s">
        <v>247</v>
      </c>
      <c r="G209" s="1">
        <v>43885</v>
      </c>
      <c r="H209" s="6">
        <f t="shared" si="3"/>
        <v>2</v>
      </c>
      <c r="I209">
        <v>2250</v>
      </c>
      <c r="J209" t="s">
        <v>21</v>
      </c>
      <c r="K209" t="s">
        <v>10</v>
      </c>
    </row>
    <row r="210" spans="1:11">
      <c r="A210" s="2" t="s">
        <v>469</v>
      </c>
      <c r="B210" t="s">
        <v>20</v>
      </c>
      <c r="C210">
        <v>85</v>
      </c>
      <c r="D210" t="s">
        <v>470</v>
      </c>
      <c r="E210" t="s">
        <v>248</v>
      </c>
      <c r="F210" t="s">
        <v>248</v>
      </c>
      <c r="G210" s="1">
        <v>43886</v>
      </c>
      <c r="H210" s="6">
        <f t="shared" si="3"/>
        <v>2</v>
      </c>
      <c r="I210">
        <v>2250</v>
      </c>
      <c r="J210" t="s">
        <v>21</v>
      </c>
      <c r="K210" t="s">
        <v>10</v>
      </c>
    </row>
    <row r="211" spans="1:11">
      <c r="A211" s="2" t="s">
        <v>469</v>
      </c>
      <c r="B211" t="s">
        <v>20</v>
      </c>
      <c r="C211">
        <v>85</v>
      </c>
      <c r="D211" t="s">
        <v>470</v>
      </c>
      <c r="E211" t="s">
        <v>249</v>
      </c>
      <c r="F211" t="s">
        <v>249</v>
      </c>
      <c r="G211" s="1">
        <v>43887</v>
      </c>
      <c r="H211" s="6">
        <f t="shared" si="3"/>
        <v>2</v>
      </c>
      <c r="I211">
        <v>2250</v>
      </c>
      <c r="J211" t="s">
        <v>21</v>
      </c>
      <c r="K211" t="s">
        <v>10</v>
      </c>
    </row>
    <row r="212" spans="1:11">
      <c r="A212" s="2" t="s">
        <v>469</v>
      </c>
      <c r="B212" t="s">
        <v>20</v>
      </c>
      <c r="C212">
        <v>85</v>
      </c>
      <c r="D212" t="s">
        <v>470</v>
      </c>
      <c r="E212" t="s">
        <v>250</v>
      </c>
      <c r="F212" t="s">
        <v>250</v>
      </c>
      <c r="G212" s="1">
        <v>43888</v>
      </c>
      <c r="H212" s="6">
        <f t="shared" si="3"/>
        <v>2</v>
      </c>
      <c r="I212">
        <v>2250</v>
      </c>
      <c r="J212" t="s">
        <v>21</v>
      </c>
      <c r="K212" t="s">
        <v>10</v>
      </c>
    </row>
    <row r="213" spans="1:11">
      <c r="A213" s="2" t="s">
        <v>469</v>
      </c>
      <c r="B213" t="s">
        <v>20</v>
      </c>
      <c r="C213">
        <v>85</v>
      </c>
      <c r="D213" t="s">
        <v>470</v>
      </c>
      <c r="E213" t="s">
        <v>251</v>
      </c>
      <c r="F213" t="s">
        <v>251</v>
      </c>
      <c r="G213" s="1">
        <v>43889</v>
      </c>
      <c r="H213" s="6">
        <f t="shared" si="3"/>
        <v>2</v>
      </c>
      <c r="I213">
        <v>2250</v>
      </c>
      <c r="J213" t="s">
        <v>21</v>
      </c>
      <c r="K213" t="s">
        <v>10</v>
      </c>
    </row>
    <row r="214" spans="1:11">
      <c r="A214" s="2" t="s">
        <v>469</v>
      </c>
      <c r="B214" t="s">
        <v>20</v>
      </c>
      <c r="C214">
        <v>85</v>
      </c>
      <c r="D214" t="s">
        <v>470</v>
      </c>
      <c r="E214" t="s">
        <v>252</v>
      </c>
      <c r="F214" t="s">
        <v>252</v>
      </c>
      <c r="G214" s="1">
        <v>43890</v>
      </c>
      <c r="H214" s="6">
        <f t="shared" si="3"/>
        <v>2</v>
      </c>
      <c r="I214">
        <v>2250</v>
      </c>
      <c r="J214" t="s">
        <v>21</v>
      </c>
      <c r="K214" t="s">
        <v>10</v>
      </c>
    </row>
    <row r="215" spans="1:11">
      <c r="A215" s="2" t="s">
        <v>469</v>
      </c>
      <c r="B215" t="s">
        <v>20</v>
      </c>
      <c r="C215">
        <v>85</v>
      </c>
      <c r="D215" t="s">
        <v>470</v>
      </c>
      <c r="E215" t="s">
        <v>253</v>
      </c>
      <c r="F215" t="s">
        <v>253</v>
      </c>
      <c r="G215" s="1">
        <v>43891</v>
      </c>
      <c r="H215" s="6">
        <f t="shared" si="3"/>
        <v>3</v>
      </c>
      <c r="I215">
        <v>2250</v>
      </c>
      <c r="J215" t="s">
        <v>21</v>
      </c>
      <c r="K215" t="s">
        <v>10</v>
      </c>
    </row>
    <row r="216" spans="1:11">
      <c r="A216" s="2" t="s">
        <v>469</v>
      </c>
      <c r="B216" t="s">
        <v>20</v>
      </c>
      <c r="C216">
        <v>85</v>
      </c>
      <c r="D216" t="s">
        <v>470</v>
      </c>
      <c r="E216" t="s">
        <v>254</v>
      </c>
      <c r="F216" t="s">
        <v>254</v>
      </c>
      <c r="G216" s="1">
        <v>43892</v>
      </c>
      <c r="H216" s="6">
        <f t="shared" si="3"/>
        <v>3</v>
      </c>
      <c r="I216">
        <v>2250</v>
      </c>
      <c r="J216" t="s">
        <v>21</v>
      </c>
      <c r="K216" t="s">
        <v>10</v>
      </c>
    </row>
    <row r="217" spans="1:11">
      <c r="A217" s="2" t="s">
        <v>469</v>
      </c>
      <c r="B217" t="s">
        <v>20</v>
      </c>
      <c r="C217">
        <v>85</v>
      </c>
      <c r="D217" t="s">
        <v>470</v>
      </c>
      <c r="E217" t="s">
        <v>255</v>
      </c>
      <c r="F217" t="s">
        <v>255</v>
      </c>
      <c r="G217" s="1">
        <v>43893</v>
      </c>
      <c r="H217" s="6">
        <f t="shared" si="3"/>
        <v>3</v>
      </c>
      <c r="I217">
        <v>2250</v>
      </c>
      <c r="J217" t="s">
        <v>21</v>
      </c>
      <c r="K217" t="s">
        <v>10</v>
      </c>
    </row>
    <row r="218" spans="1:11">
      <c r="A218" s="2" t="s">
        <v>469</v>
      </c>
      <c r="B218" t="s">
        <v>20</v>
      </c>
      <c r="C218">
        <v>85</v>
      </c>
      <c r="D218" t="s">
        <v>470</v>
      </c>
      <c r="E218" t="s">
        <v>256</v>
      </c>
      <c r="F218" t="s">
        <v>256</v>
      </c>
      <c r="G218" s="1">
        <v>43894</v>
      </c>
      <c r="H218" s="6">
        <f t="shared" si="3"/>
        <v>3</v>
      </c>
      <c r="I218">
        <v>2360</v>
      </c>
      <c r="J218" t="s">
        <v>21</v>
      </c>
      <c r="K218" t="s">
        <v>10</v>
      </c>
    </row>
    <row r="219" spans="1:11">
      <c r="A219" s="2" t="s">
        <v>469</v>
      </c>
      <c r="B219" t="s">
        <v>20</v>
      </c>
      <c r="C219">
        <v>85</v>
      </c>
      <c r="D219" t="s">
        <v>470</v>
      </c>
      <c r="E219" t="s">
        <v>257</v>
      </c>
      <c r="F219" t="s">
        <v>257</v>
      </c>
      <c r="G219" s="1">
        <v>43895</v>
      </c>
      <c r="H219" s="6">
        <f t="shared" si="3"/>
        <v>3</v>
      </c>
      <c r="I219">
        <v>2117</v>
      </c>
      <c r="J219" t="s">
        <v>21</v>
      </c>
      <c r="K219" t="s">
        <v>10</v>
      </c>
    </row>
    <row r="220" spans="1:11">
      <c r="A220" s="2" t="s">
        <v>469</v>
      </c>
      <c r="B220" t="s">
        <v>20</v>
      </c>
      <c r="C220">
        <v>85</v>
      </c>
      <c r="D220" t="s">
        <v>470</v>
      </c>
      <c r="E220" t="s">
        <v>258</v>
      </c>
      <c r="F220" t="s">
        <v>258</v>
      </c>
      <c r="G220" s="1">
        <v>43896</v>
      </c>
      <c r="H220" s="6">
        <f t="shared" si="3"/>
        <v>3</v>
      </c>
      <c r="I220">
        <v>1950</v>
      </c>
      <c r="J220" t="s">
        <v>21</v>
      </c>
      <c r="K220" t="s">
        <v>10</v>
      </c>
    </row>
    <row r="221" spans="1:11">
      <c r="A221" s="2" t="s">
        <v>469</v>
      </c>
      <c r="B221" t="s">
        <v>20</v>
      </c>
      <c r="C221">
        <v>85</v>
      </c>
      <c r="D221" t="s">
        <v>470</v>
      </c>
      <c r="E221" t="s">
        <v>259</v>
      </c>
      <c r="F221" t="s">
        <v>259</v>
      </c>
      <c r="G221" s="1">
        <v>43897</v>
      </c>
      <c r="H221" s="6">
        <f t="shared" si="3"/>
        <v>3</v>
      </c>
      <c r="I221">
        <v>1800</v>
      </c>
      <c r="J221" t="s">
        <v>21</v>
      </c>
      <c r="K221" t="s">
        <v>10</v>
      </c>
    </row>
    <row r="222" spans="1:11">
      <c r="A222" s="2" t="s">
        <v>469</v>
      </c>
      <c r="B222" t="s">
        <v>20</v>
      </c>
      <c r="C222">
        <v>85</v>
      </c>
      <c r="D222" t="s">
        <v>470</v>
      </c>
      <c r="E222" t="s">
        <v>260</v>
      </c>
      <c r="F222" t="s">
        <v>260</v>
      </c>
      <c r="G222" s="1">
        <v>43898</v>
      </c>
      <c r="H222" s="6">
        <f t="shared" si="3"/>
        <v>3</v>
      </c>
      <c r="I222">
        <v>1677</v>
      </c>
      <c r="J222" t="s">
        <v>21</v>
      </c>
      <c r="K222" t="s">
        <v>10</v>
      </c>
    </row>
    <row r="223" spans="1:11">
      <c r="A223" s="2" t="s">
        <v>469</v>
      </c>
      <c r="B223" t="s">
        <v>20</v>
      </c>
      <c r="C223">
        <v>85</v>
      </c>
      <c r="D223" t="s">
        <v>470</v>
      </c>
      <c r="E223" t="s">
        <v>261</v>
      </c>
      <c r="F223" t="s">
        <v>261</v>
      </c>
      <c r="G223" s="1">
        <v>43899</v>
      </c>
      <c r="H223" s="6">
        <f t="shared" si="3"/>
        <v>3</v>
      </c>
      <c r="I223">
        <v>1750</v>
      </c>
      <c r="J223" t="s">
        <v>21</v>
      </c>
      <c r="K223" t="s">
        <v>10</v>
      </c>
    </row>
    <row r="224" spans="1:11">
      <c r="A224" s="2" t="s">
        <v>469</v>
      </c>
      <c r="B224" t="s">
        <v>20</v>
      </c>
      <c r="C224">
        <v>85</v>
      </c>
      <c r="D224" t="s">
        <v>470</v>
      </c>
      <c r="E224" t="s">
        <v>262</v>
      </c>
      <c r="F224" t="s">
        <v>262</v>
      </c>
      <c r="G224" s="1">
        <v>43900</v>
      </c>
      <c r="H224" s="6">
        <f t="shared" si="3"/>
        <v>3</v>
      </c>
      <c r="I224">
        <v>1750</v>
      </c>
      <c r="J224" t="s">
        <v>21</v>
      </c>
      <c r="K224" t="s">
        <v>10</v>
      </c>
    </row>
    <row r="225" spans="1:11">
      <c r="A225" s="2" t="s">
        <v>469</v>
      </c>
      <c r="B225" t="s">
        <v>20</v>
      </c>
      <c r="C225">
        <v>85</v>
      </c>
      <c r="D225" t="s">
        <v>470</v>
      </c>
      <c r="E225" t="s">
        <v>263</v>
      </c>
      <c r="F225" t="s">
        <v>263</v>
      </c>
      <c r="G225" s="1">
        <v>43901</v>
      </c>
      <c r="H225" s="6">
        <f t="shared" si="3"/>
        <v>3</v>
      </c>
      <c r="I225">
        <v>1750</v>
      </c>
      <c r="J225" t="s">
        <v>21</v>
      </c>
      <c r="K225" t="s">
        <v>10</v>
      </c>
    </row>
    <row r="226" spans="1:11">
      <c r="A226" s="2" t="s">
        <v>469</v>
      </c>
      <c r="B226" t="s">
        <v>20</v>
      </c>
      <c r="C226">
        <v>85</v>
      </c>
      <c r="D226" t="s">
        <v>470</v>
      </c>
      <c r="E226" t="s">
        <v>264</v>
      </c>
      <c r="F226" t="s">
        <v>264</v>
      </c>
      <c r="G226" s="1">
        <v>43902</v>
      </c>
      <c r="H226" s="6">
        <f t="shared" si="3"/>
        <v>3</v>
      </c>
      <c r="I226">
        <v>1750</v>
      </c>
      <c r="J226" t="s">
        <v>21</v>
      </c>
      <c r="K226" t="s">
        <v>10</v>
      </c>
    </row>
    <row r="227" spans="1:11">
      <c r="A227" s="2" t="s">
        <v>469</v>
      </c>
      <c r="B227" t="s">
        <v>20</v>
      </c>
      <c r="C227">
        <v>85</v>
      </c>
      <c r="D227" t="s">
        <v>470</v>
      </c>
      <c r="E227" t="s">
        <v>265</v>
      </c>
      <c r="F227" t="s">
        <v>265</v>
      </c>
      <c r="G227" s="1">
        <v>43903</v>
      </c>
      <c r="H227" s="6">
        <f t="shared" si="3"/>
        <v>3</v>
      </c>
      <c r="I227">
        <v>1750</v>
      </c>
      <c r="J227" t="s">
        <v>21</v>
      </c>
      <c r="K227" t="s">
        <v>10</v>
      </c>
    </row>
    <row r="228" spans="1:11">
      <c r="A228" s="2" t="s">
        <v>469</v>
      </c>
      <c r="B228" t="s">
        <v>20</v>
      </c>
      <c r="C228">
        <v>85</v>
      </c>
      <c r="D228" t="s">
        <v>470</v>
      </c>
      <c r="E228" t="s">
        <v>266</v>
      </c>
      <c r="F228" t="s">
        <v>266</v>
      </c>
      <c r="G228" s="1">
        <v>43904</v>
      </c>
      <c r="H228" s="6">
        <f t="shared" si="3"/>
        <v>3</v>
      </c>
      <c r="I228">
        <v>1750</v>
      </c>
      <c r="J228" t="s">
        <v>21</v>
      </c>
      <c r="K228" t="s">
        <v>10</v>
      </c>
    </row>
    <row r="229" spans="1:11">
      <c r="A229" s="2" t="s">
        <v>469</v>
      </c>
      <c r="B229" t="s">
        <v>20</v>
      </c>
      <c r="C229">
        <v>85</v>
      </c>
      <c r="D229" t="s">
        <v>470</v>
      </c>
      <c r="E229" t="s">
        <v>267</v>
      </c>
      <c r="F229" t="s">
        <v>267</v>
      </c>
      <c r="G229" s="1">
        <v>43905</v>
      </c>
      <c r="H229" s="6">
        <f t="shared" si="3"/>
        <v>3</v>
      </c>
      <c r="I229">
        <v>1750</v>
      </c>
      <c r="J229" t="s">
        <v>21</v>
      </c>
      <c r="K229" t="s">
        <v>10</v>
      </c>
    </row>
    <row r="230" spans="1:11">
      <c r="A230" s="2" t="s">
        <v>469</v>
      </c>
      <c r="B230" t="s">
        <v>20</v>
      </c>
      <c r="C230">
        <v>85</v>
      </c>
      <c r="D230" t="s">
        <v>470</v>
      </c>
      <c r="E230" t="s">
        <v>268</v>
      </c>
      <c r="F230" t="s">
        <v>268</v>
      </c>
      <c r="G230" s="1">
        <v>43906</v>
      </c>
      <c r="H230" s="6">
        <f t="shared" si="3"/>
        <v>3</v>
      </c>
      <c r="I230">
        <v>1750</v>
      </c>
      <c r="J230" t="s">
        <v>21</v>
      </c>
      <c r="K230" t="s">
        <v>10</v>
      </c>
    </row>
    <row r="231" spans="1:11">
      <c r="A231" s="2" t="s">
        <v>469</v>
      </c>
      <c r="B231" t="s">
        <v>20</v>
      </c>
      <c r="C231">
        <v>85</v>
      </c>
      <c r="D231" t="s">
        <v>470</v>
      </c>
      <c r="E231" t="s">
        <v>269</v>
      </c>
      <c r="F231" t="s">
        <v>269</v>
      </c>
      <c r="G231" s="1">
        <v>43907</v>
      </c>
      <c r="H231" s="6">
        <f t="shared" si="3"/>
        <v>3</v>
      </c>
      <c r="I231">
        <v>1750</v>
      </c>
      <c r="J231" t="s">
        <v>21</v>
      </c>
      <c r="K231" t="s">
        <v>10</v>
      </c>
    </row>
    <row r="232" spans="1:11">
      <c r="A232" s="2" t="s">
        <v>469</v>
      </c>
      <c r="B232" t="s">
        <v>20</v>
      </c>
      <c r="C232">
        <v>85</v>
      </c>
      <c r="D232" t="s">
        <v>470</v>
      </c>
      <c r="E232" t="s">
        <v>270</v>
      </c>
      <c r="F232" t="s">
        <v>270</v>
      </c>
      <c r="G232" s="1">
        <v>43908</v>
      </c>
      <c r="H232" s="6">
        <f t="shared" si="3"/>
        <v>3</v>
      </c>
      <c r="I232">
        <v>1750</v>
      </c>
      <c r="J232" t="s">
        <v>21</v>
      </c>
      <c r="K232" t="s">
        <v>10</v>
      </c>
    </row>
    <row r="233" spans="1:11">
      <c r="A233" s="2" t="s">
        <v>469</v>
      </c>
      <c r="B233" t="s">
        <v>20</v>
      </c>
      <c r="C233">
        <v>85</v>
      </c>
      <c r="D233" t="s">
        <v>470</v>
      </c>
      <c r="E233" t="s">
        <v>271</v>
      </c>
      <c r="F233" t="s">
        <v>271</v>
      </c>
      <c r="G233" s="1">
        <v>43909</v>
      </c>
      <c r="H233" s="6">
        <f t="shared" si="3"/>
        <v>3</v>
      </c>
      <c r="I233">
        <v>1750</v>
      </c>
      <c r="J233" t="s">
        <v>21</v>
      </c>
      <c r="K233" t="s">
        <v>10</v>
      </c>
    </row>
    <row r="234" spans="1:11">
      <c r="A234" s="2" t="s">
        <v>469</v>
      </c>
      <c r="B234" t="s">
        <v>20</v>
      </c>
      <c r="C234">
        <v>85</v>
      </c>
      <c r="D234" t="s">
        <v>470</v>
      </c>
      <c r="E234" t="s">
        <v>272</v>
      </c>
      <c r="F234" t="s">
        <v>272</v>
      </c>
      <c r="G234" s="1">
        <v>43910</v>
      </c>
      <c r="H234" s="6">
        <f t="shared" si="3"/>
        <v>3</v>
      </c>
      <c r="I234">
        <v>1750</v>
      </c>
      <c r="J234" t="s">
        <v>21</v>
      </c>
      <c r="K234" t="s">
        <v>10</v>
      </c>
    </row>
    <row r="235" spans="1:11">
      <c r="A235" s="2" t="s">
        <v>469</v>
      </c>
      <c r="B235" t="s">
        <v>20</v>
      </c>
      <c r="C235">
        <v>85</v>
      </c>
      <c r="D235" t="s">
        <v>470</v>
      </c>
      <c r="E235" t="s">
        <v>273</v>
      </c>
      <c r="F235" t="s">
        <v>273</v>
      </c>
      <c r="G235" s="1">
        <v>43911</v>
      </c>
      <c r="H235" s="6">
        <f t="shared" si="3"/>
        <v>3</v>
      </c>
      <c r="I235">
        <v>1750</v>
      </c>
      <c r="J235" t="s">
        <v>21</v>
      </c>
      <c r="K235" t="s">
        <v>10</v>
      </c>
    </row>
    <row r="236" spans="1:11">
      <c r="A236" s="2" t="s">
        <v>469</v>
      </c>
      <c r="B236" t="s">
        <v>20</v>
      </c>
      <c r="C236">
        <v>85</v>
      </c>
      <c r="D236" t="s">
        <v>470</v>
      </c>
      <c r="E236" t="s">
        <v>274</v>
      </c>
      <c r="F236" t="s">
        <v>274</v>
      </c>
      <c r="G236" s="1">
        <v>43912</v>
      </c>
      <c r="H236" s="6">
        <f t="shared" si="3"/>
        <v>3</v>
      </c>
      <c r="I236">
        <v>1750</v>
      </c>
      <c r="J236" t="s">
        <v>21</v>
      </c>
      <c r="K236" t="s">
        <v>10</v>
      </c>
    </row>
    <row r="237" spans="1:11">
      <c r="A237" s="2" t="s">
        <v>469</v>
      </c>
      <c r="B237" t="s">
        <v>20</v>
      </c>
      <c r="C237">
        <v>85</v>
      </c>
      <c r="D237" t="s">
        <v>470</v>
      </c>
      <c r="E237" t="s">
        <v>275</v>
      </c>
      <c r="F237" t="s">
        <v>275</v>
      </c>
      <c r="G237" s="1">
        <v>43913</v>
      </c>
      <c r="H237" s="6">
        <f t="shared" si="3"/>
        <v>3</v>
      </c>
      <c r="I237">
        <v>1750</v>
      </c>
      <c r="J237" t="s">
        <v>21</v>
      </c>
      <c r="K237" t="s">
        <v>10</v>
      </c>
    </row>
    <row r="238" spans="1:11">
      <c r="A238" s="2" t="s">
        <v>469</v>
      </c>
      <c r="B238" t="s">
        <v>20</v>
      </c>
      <c r="C238">
        <v>85</v>
      </c>
      <c r="D238" t="s">
        <v>470</v>
      </c>
      <c r="E238" t="s">
        <v>276</v>
      </c>
      <c r="F238" t="s">
        <v>276</v>
      </c>
      <c r="G238" s="1">
        <v>43914</v>
      </c>
      <c r="H238" s="6">
        <f t="shared" si="3"/>
        <v>3</v>
      </c>
      <c r="I238">
        <v>1750</v>
      </c>
      <c r="J238" t="s">
        <v>21</v>
      </c>
      <c r="K238" t="s">
        <v>10</v>
      </c>
    </row>
    <row r="239" spans="1:11">
      <c r="A239" s="2" t="s">
        <v>469</v>
      </c>
      <c r="B239" t="s">
        <v>20</v>
      </c>
      <c r="C239">
        <v>85</v>
      </c>
      <c r="D239" t="s">
        <v>470</v>
      </c>
      <c r="E239" t="s">
        <v>277</v>
      </c>
      <c r="F239" t="s">
        <v>277</v>
      </c>
      <c r="G239" s="1">
        <v>43915</v>
      </c>
      <c r="H239" s="6">
        <f t="shared" si="3"/>
        <v>3</v>
      </c>
      <c r="I239">
        <v>1750</v>
      </c>
      <c r="J239" t="s">
        <v>21</v>
      </c>
      <c r="K239" t="s">
        <v>10</v>
      </c>
    </row>
    <row r="240" spans="1:11">
      <c r="A240" s="2" t="s">
        <v>469</v>
      </c>
      <c r="B240" t="s">
        <v>20</v>
      </c>
      <c r="C240">
        <v>85</v>
      </c>
      <c r="D240" t="s">
        <v>470</v>
      </c>
      <c r="E240" t="s">
        <v>278</v>
      </c>
      <c r="F240" t="s">
        <v>278</v>
      </c>
      <c r="G240" s="1">
        <v>43916</v>
      </c>
      <c r="H240" s="6">
        <f t="shared" si="3"/>
        <v>3</v>
      </c>
      <c r="I240">
        <v>1750</v>
      </c>
      <c r="J240" t="s">
        <v>21</v>
      </c>
      <c r="K240" t="s">
        <v>10</v>
      </c>
    </row>
    <row r="241" spans="1:11">
      <c r="A241" s="2" t="s">
        <v>469</v>
      </c>
      <c r="B241" t="s">
        <v>20</v>
      </c>
      <c r="C241">
        <v>85</v>
      </c>
      <c r="D241" t="s">
        <v>470</v>
      </c>
      <c r="E241" t="s">
        <v>279</v>
      </c>
      <c r="F241" t="s">
        <v>279</v>
      </c>
      <c r="G241" s="1">
        <v>43917</v>
      </c>
      <c r="H241" s="6">
        <f t="shared" si="3"/>
        <v>3</v>
      </c>
      <c r="I241">
        <v>1750</v>
      </c>
      <c r="J241" t="s">
        <v>21</v>
      </c>
      <c r="K241" t="s">
        <v>10</v>
      </c>
    </row>
    <row r="242" spans="1:11">
      <c r="A242" s="2" t="s">
        <v>469</v>
      </c>
      <c r="B242" t="s">
        <v>20</v>
      </c>
      <c r="C242">
        <v>85</v>
      </c>
      <c r="D242" t="s">
        <v>470</v>
      </c>
      <c r="E242" t="s">
        <v>280</v>
      </c>
      <c r="F242" t="s">
        <v>280</v>
      </c>
      <c r="G242" s="1">
        <v>43918</v>
      </c>
      <c r="H242" s="6">
        <f t="shared" si="3"/>
        <v>3</v>
      </c>
      <c r="I242">
        <v>1750</v>
      </c>
      <c r="J242" t="s">
        <v>21</v>
      </c>
      <c r="K242" t="s">
        <v>10</v>
      </c>
    </row>
    <row r="243" spans="1:11">
      <c r="A243" s="2" t="s">
        <v>469</v>
      </c>
      <c r="B243" t="s">
        <v>20</v>
      </c>
      <c r="C243">
        <v>85</v>
      </c>
      <c r="D243" t="s">
        <v>470</v>
      </c>
      <c r="E243" t="s">
        <v>281</v>
      </c>
      <c r="F243" t="s">
        <v>281</v>
      </c>
      <c r="G243" s="1">
        <v>43919</v>
      </c>
      <c r="H243" s="6">
        <f t="shared" si="3"/>
        <v>3</v>
      </c>
      <c r="I243">
        <v>1750</v>
      </c>
      <c r="J243" t="s">
        <v>21</v>
      </c>
      <c r="K243" t="s">
        <v>10</v>
      </c>
    </row>
    <row r="244" spans="1:11">
      <c r="A244" s="2" t="s">
        <v>469</v>
      </c>
      <c r="B244" t="s">
        <v>20</v>
      </c>
      <c r="C244">
        <v>85</v>
      </c>
      <c r="D244" t="s">
        <v>470</v>
      </c>
      <c r="E244" t="s">
        <v>282</v>
      </c>
      <c r="F244" t="s">
        <v>282</v>
      </c>
      <c r="G244" s="1">
        <v>43920</v>
      </c>
      <c r="H244" s="6">
        <f t="shared" si="3"/>
        <v>3</v>
      </c>
      <c r="I244">
        <v>1750</v>
      </c>
      <c r="J244" t="s">
        <v>21</v>
      </c>
      <c r="K244" t="s">
        <v>10</v>
      </c>
    </row>
    <row r="245" spans="1:11">
      <c r="A245" s="2" t="s">
        <v>469</v>
      </c>
      <c r="B245" t="s">
        <v>20</v>
      </c>
      <c r="C245">
        <v>85</v>
      </c>
      <c r="D245" t="s">
        <v>470</v>
      </c>
      <c r="E245" t="s">
        <v>283</v>
      </c>
      <c r="F245" t="s">
        <v>283</v>
      </c>
      <c r="G245" s="1">
        <v>43921</v>
      </c>
      <c r="H245" s="6">
        <f t="shared" si="3"/>
        <v>3</v>
      </c>
      <c r="I245">
        <v>1750</v>
      </c>
      <c r="J245" t="s">
        <v>21</v>
      </c>
      <c r="K245" t="s">
        <v>10</v>
      </c>
    </row>
    <row r="246" spans="1:11">
      <c r="A246" s="2" t="s">
        <v>469</v>
      </c>
      <c r="B246" t="s">
        <v>20</v>
      </c>
      <c r="C246">
        <v>85</v>
      </c>
      <c r="D246" t="s">
        <v>470</v>
      </c>
      <c r="E246" t="s">
        <v>284</v>
      </c>
      <c r="F246" t="s">
        <v>284</v>
      </c>
      <c r="G246" s="1">
        <v>43922</v>
      </c>
      <c r="H246" s="6">
        <f t="shared" si="3"/>
        <v>4</v>
      </c>
      <c r="I246">
        <v>1750</v>
      </c>
      <c r="J246" t="s">
        <v>21</v>
      </c>
      <c r="K246" t="s">
        <v>10</v>
      </c>
    </row>
    <row r="247" spans="1:11">
      <c r="A247" s="2" t="s">
        <v>469</v>
      </c>
      <c r="B247" t="s">
        <v>20</v>
      </c>
      <c r="C247">
        <v>85</v>
      </c>
      <c r="D247" t="s">
        <v>470</v>
      </c>
      <c r="E247" t="s">
        <v>285</v>
      </c>
      <c r="F247" t="s">
        <v>285</v>
      </c>
      <c r="G247" s="1">
        <v>43923</v>
      </c>
      <c r="H247" s="6">
        <f t="shared" si="3"/>
        <v>4</v>
      </c>
      <c r="I247">
        <v>1750</v>
      </c>
      <c r="J247" t="s">
        <v>21</v>
      </c>
      <c r="K247" t="s">
        <v>10</v>
      </c>
    </row>
    <row r="248" spans="1:11">
      <c r="A248" s="2" t="s">
        <v>469</v>
      </c>
      <c r="B248" t="s">
        <v>20</v>
      </c>
      <c r="C248">
        <v>85</v>
      </c>
      <c r="D248" t="s">
        <v>470</v>
      </c>
      <c r="E248" t="s">
        <v>286</v>
      </c>
      <c r="F248" t="s">
        <v>286</v>
      </c>
      <c r="G248" s="1">
        <v>43924</v>
      </c>
      <c r="H248" s="6">
        <f t="shared" si="3"/>
        <v>4</v>
      </c>
      <c r="I248">
        <v>1791</v>
      </c>
      <c r="J248" t="s">
        <v>21</v>
      </c>
      <c r="K248" t="s">
        <v>10</v>
      </c>
    </row>
    <row r="249" spans="1:11">
      <c r="A249" s="2" t="s">
        <v>469</v>
      </c>
      <c r="B249" t="s">
        <v>20</v>
      </c>
      <c r="C249">
        <v>85</v>
      </c>
      <c r="D249" t="s">
        <v>470</v>
      </c>
      <c r="E249" t="s">
        <v>287</v>
      </c>
      <c r="F249" t="s">
        <v>287</v>
      </c>
      <c r="G249" s="1">
        <v>43925</v>
      </c>
      <c r="H249" s="6">
        <f t="shared" si="3"/>
        <v>4</v>
      </c>
      <c r="I249">
        <v>1750</v>
      </c>
      <c r="J249" t="s">
        <v>21</v>
      </c>
      <c r="K249" t="s">
        <v>10</v>
      </c>
    </row>
    <row r="250" spans="1:11">
      <c r="A250" s="2" t="s">
        <v>469</v>
      </c>
      <c r="B250" t="s">
        <v>20</v>
      </c>
      <c r="C250">
        <v>85</v>
      </c>
      <c r="D250" t="s">
        <v>470</v>
      </c>
      <c r="E250" t="s">
        <v>288</v>
      </c>
      <c r="F250" t="s">
        <v>288</v>
      </c>
      <c r="G250" s="1">
        <v>43926</v>
      </c>
      <c r="H250" s="6">
        <f t="shared" si="3"/>
        <v>4</v>
      </c>
      <c r="I250">
        <v>1750</v>
      </c>
      <c r="J250" t="s">
        <v>21</v>
      </c>
      <c r="K250" t="s">
        <v>10</v>
      </c>
    </row>
    <row r="251" spans="1:11">
      <c r="A251" s="2" t="s">
        <v>469</v>
      </c>
      <c r="B251" t="s">
        <v>20</v>
      </c>
      <c r="C251">
        <v>85</v>
      </c>
      <c r="D251" t="s">
        <v>470</v>
      </c>
      <c r="E251" t="s">
        <v>289</v>
      </c>
      <c r="F251" t="s">
        <v>289</v>
      </c>
      <c r="G251" s="1">
        <v>43927</v>
      </c>
      <c r="H251" s="6">
        <f t="shared" si="3"/>
        <v>4</v>
      </c>
      <c r="I251">
        <v>1750</v>
      </c>
      <c r="J251" t="s">
        <v>21</v>
      </c>
      <c r="K251" t="s">
        <v>10</v>
      </c>
    </row>
    <row r="252" spans="1:11">
      <c r="A252" s="2" t="s">
        <v>469</v>
      </c>
      <c r="B252" t="s">
        <v>20</v>
      </c>
      <c r="C252">
        <v>85</v>
      </c>
      <c r="D252" t="s">
        <v>470</v>
      </c>
      <c r="E252" t="s">
        <v>290</v>
      </c>
      <c r="F252" t="s">
        <v>290</v>
      </c>
      <c r="G252" s="1">
        <v>43928</v>
      </c>
      <c r="H252" s="6">
        <f t="shared" si="3"/>
        <v>4</v>
      </c>
      <c r="I252">
        <v>1750</v>
      </c>
      <c r="J252" t="s">
        <v>21</v>
      </c>
      <c r="K252" t="s">
        <v>10</v>
      </c>
    </row>
    <row r="253" spans="1:11">
      <c r="A253" s="2" t="s">
        <v>469</v>
      </c>
      <c r="B253" t="s">
        <v>20</v>
      </c>
      <c r="C253">
        <v>85</v>
      </c>
      <c r="D253" t="s">
        <v>470</v>
      </c>
      <c r="E253" t="s">
        <v>291</v>
      </c>
      <c r="F253" t="s">
        <v>291</v>
      </c>
      <c r="G253" s="1">
        <v>43929</v>
      </c>
      <c r="H253" s="6">
        <f t="shared" si="3"/>
        <v>4</v>
      </c>
      <c r="I253">
        <v>1750</v>
      </c>
      <c r="J253" t="s">
        <v>21</v>
      </c>
      <c r="K253" t="s">
        <v>10</v>
      </c>
    </row>
    <row r="254" spans="1:11">
      <c r="A254" s="2" t="s">
        <v>469</v>
      </c>
      <c r="B254" t="s">
        <v>20</v>
      </c>
      <c r="C254">
        <v>85</v>
      </c>
      <c r="D254" t="s">
        <v>470</v>
      </c>
      <c r="E254" t="s">
        <v>292</v>
      </c>
      <c r="F254" t="s">
        <v>292</v>
      </c>
      <c r="G254" s="1">
        <v>43930</v>
      </c>
      <c r="H254" s="6">
        <f t="shared" si="3"/>
        <v>4</v>
      </c>
      <c r="I254">
        <v>1750</v>
      </c>
      <c r="J254" t="s">
        <v>21</v>
      </c>
      <c r="K254" t="s">
        <v>10</v>
      </c>
    </row>
    <row r="255" spans="1:11">
      <c r="A255" s="2" t="s">
        <v>469</v>
      </c>
      <c r="B255" t="s">
        <v>20</v>
      </c>
      <c r="C255">
        <v>85</v>
      </c>
      <c r="D255" t="s">
        <v>470</v>
      </c>
      <c r="E255" t="s">
        <v>293</v>
      </c>
      <c r="F255" t="s">
        <v>293</v>
      </c>
      <c r="G255" s="1">
        <v>43931</v>
      </c>
      <c r="H255" s="6">
        <f t="shared" si="3"/>
        <v>4</v>
      </c>
      <c r="I255">
        <v>1650</v>
      </c>
      <c r="J255" t="s">
        <v>21</v>
      </c>
      <c r="K255" t="s">
        <v>10</v>
      </c>
    </row>
    <row r="256" spans="1:11">
      <c r="A256" s="2" t="s">
        <v>469</v>
      </c>
      <c r="B256" t="s">
        <v>20</v>
      </c>
      <c r="C256">
        <v>85</v>
      </c>
      <c r="D256" t="s">
        <v>470</v>
      </c>
      <c r="E256" t="s">
        <v>294</v>
      </c>
      <c r="F256" t="s">
        <v>294</v>
      </c>
      <c r="G256" s="1">
        <v>43932</v>
      </c>
      <c r="H256" s="6">
        <f t="shared" si="3"/>
        <v>4</v>
      </c>
      <c r="I256">
        <v>1550</v>
      </c>
      <c r="J256" t="s">
        <v>21</v>
      </c>
      <c r="K256" t="s">
        <v>10</v>
      </c>
    </row>
    <row r="257" spans="1:11">
      <c r="A257" s="2" t="s">
        <v>469</v>
      </c>
      <c r="B257" t="s">
        <v>20</v>
      </c>
      <c r="C257">
        <v>85</v>
      </c>
      <c r="D257" t="s">
        <v>470</v>
      </c>
      <c r="E257" t="s">
        <v>295</v>
      </c>
      <c r="F257" t="s">
        <v>295</v>
      </c>
      <c r="G257" s="1">
        <v>43933</v>
      </c>
      <c r="H257" s="6">
        <f t="shared" si="3"/>
        <v>4</v>
      </c>
      <c r="I257">
        <v>1550</v>
      </c>
      <c r="J257" t="s">
        <v>21</v>
      </c>
      <c r="K257" t="s">
        <v>10</v>
      </c>
    </row>
    <row r="258" spans="1:11">
      <c r="A258" s="2" t="s">
        <v>469</v>
      </c>
      <c r="B258" t="s">
        <v>20</v>
      </c>
      <c r="C258">
        <v>85</v>
      </c>
      <c r="D258" t="s">
        <v>470</v>
      </c>
      <c r="E258" t="s">
        <v>296</v>
      </c>
      <c r="F258" t="s">
        <v>296</v>
      </c>
      <c r="G258" s="1">
        <v>43934</v>
      </c>
      <c r="H258" s="6">
        <f t="shared" si="3"/>
        <v>4</v>
      </c>
      <c r="I258">
        <v>1550</v>
      </c>
      <c r="J258" t="s">
        <v>21</v>
      </c>
      <c r="K258" t="s">
        <v>10</v>
      </c>
    </row>
    <row r="259" spans="1:11">
      <c r="A259" s="2" t="s">
        <v>469</v>
      </c>
      <c r="B259" t="s">
        <v>20</v>
      </c>
      <c r="C259">
        <v>85</v>
      </c>
      <c r="D259" t="s">
        <v>470</v>
      </c>
      <c r="E259" t="s">
        <v>297</v>
      </c>
      <c r="F259" t="s">
        <v>297</v>
      </c>
      <c r="G259" s="1">
        <v>43935</v>
      </c>
      <c r="H259" s="6">
        <f t="shared" ref="H259:H322" si="4">MONTH(G259)</f>
        <v>4</v>
      </c>
      <c r="I259">
        <v>1550</v>
      </c>
      <c r="J259" t="s">
        <v>21</v>
      </c>
      <c r="K259" t="s">
        <v>10</v>
      </c>
    </row>
    <row r="260" spans="1:11">
      <c r="A260" s="2" t="s">
        <v>469</v>
      </c>
      <c r="B260" t="s">
        <v>20</v>
      </c>
      <c r="C260">
        <v>85</v>
      </c>
      <c r="D260" t="s">
        <v>470</v>
      </c>
      <c r="E260" t="s">
        <v>298</v>
      </c>
      <c r="F260" t="s">
        <v>298</v>
      </c>
      <c r="G260" s="1">
        <v>43936</v>
      </c>
      <c r="H260" s="6">
        <f t="shared" si="4"/>
        <v>4</v>
      </c>
      <c r="I260">
        <v>1550</v>
      </c>
      <c r="J260" t="s">
        <v>21</v>
      </c>
      <c r="K260" t="s">
        <v>10</v>
      </c>
    </row>
    <row r="261" spans="1:11">
      <c r="A261" s="2" t="s">
        <v>469</v>
      </c>
      <c r="B261" t="s">
        <v>20</v>
      </c>
      <c r="C261">
        <v>85</v>
      </c>
      <c r="D261" t="s">
        <v>470</v>
      </c>
      <c r="E261" t="s">
        <v>299</v>
      </c>
      <c r="F261" t="s">
        <v>299</v>
      </c>
      <c r="G261" s="1">
        <v>43937</v>
      </c>
      <c r="H261" s="6">
        <f t="shared" si="4"/>
        <v>4</v>
      </c>
      <c r="I261">
        <v>1550</v>
      </c>
      <c r="J261" t="s">
        <v>21</v>
      </c>
      <c r="K261" t="s">
        <v>10</v>
      </c>
    </row>
    <row r="262" spans="1:11">
      <c r="A262" s="2" t="s">
        <v>469</v>
      </c>
      <c r="B262" t="s">
        <v>20</v>
      </c>
      <c r="C262">
        <v>85</v>
      </c>
      <c r="D262" t="s">
        <v>470</v>
      </c>
      <c r="E262" t="s">
        <v>300</v>
      </c>
      <c r="F262" t="s">
        <v>300</v>
      </c>
      <c r="G262" s="1">
        <v>43938</v>
      </c>
      <c r="H262" s="6">
        <f t="shared" si="4"/>
        <v>4</v>
      </c>
      <c r="I262">
        <v>1533</v>
      </c>
      <c r="J262" t="s">
        <v>21</v>
      </c>
      <c r="K262" t="s">
        <v>10</v>
      </c>
    </row>
    <row r="263" spans="1:11">
      <c r="A263" s="2" t="s">
        <v>469</v>
      </c>
      <c r="B263" t="s">
        <v>20</v>
      </c>
      <c r="C263">
        <v>85</v>
      </c>
      <c r="D263" t="s">
        <v>470</v>
      </c>
      <c r="E263" t="s">
        <v>301</v>
      </c>
      <c r="F263" t="s">
        <v>301</v>
      </c>
      <c r="G263" s="1">
        <v>43939</v>
      </c>
      <c r="H263" s="6">
        <f t="shared" si="4"/>
        <v>4</v>
      </c>
      <c r="I263">
        <v>1550</v>
      </c>
      <c r="J263" t="s">
        <v>21</v>
      </c>
      <c r="K263" t="s">
        <v>10</v>
      </c>
    </row>
    <row r="264" spans="1:11">
      <c r="A264" s="2" t="s">
        <v>469</v>
      </c>
      <c r="B264" t="s">
        <v>20</v>
      </c>
      <c r="C264">
        <v>85</v>
      </c>
      <c r="D264" t="s">
        <v>470</v>
      </c>
      <c r="E264" t="s">
        <v>302</v>
      </c>
      <c r="F264" t="s">
        <v>302</v>
      </c>
      <c r="G264" s="1">
        <v>43940</v>
      </c>
      <c r="H264" s="6">
        <f t="shared" si="4"/>
        <v>4</v>
      </c>
      <c r="I264">
        <v>1550</v>
      </c>
      <c r="J264" t="s">
        <v>21</v>
      </c>
      <c r="K264" t="s">
        <v>10</v>
      </c>
    </row>
    <row r="265" spans="1:11">
      <c r="A265" s="2" t="s">
        <v>469</v>
      </c>
      <c r="B265" t="s">
        <v>20</v>
      </c>
      <c r="C265">
        <v>85</v>
      </c>
      <c r="D265" t="s">
        <v>470</v>
      </c>
      <c r="E265" t="s">
        <v>472</v>
      </c>
      <c r="F265" t="s">
        <v>472</v>
      </c>
      <c r="G265" s="1">
        <v>43941</v>
      </c>
      <c r="H265" s="6">
        <f t="shared" si="4"/>
        <v>4</v>
      </c>
      <c r="I265">
        <v>1533</v>
      </c>
      <c r="J265" t="s">
        <v>21</v>
      </c>
      <c r="K265" t="s">
        <v>10</v>
      </c>
    </row>
    <row r="266" spans="1:11">
      <c r="A266" s="2" t="s">
        <v>469</v>
      </c>
      <c r="B266" t="s">
        <v>20</v>
      </c>
      <c r="C266">
        <v>85</v>
      </c>
      <c r="D266" t="s">
        <v>470</v>
      </c>
      <c r="E266" t="s">
        <v>303</v>
      </c>
      <c r="F266" t="s">
        <v>303</v>
      </c>
      <c r="G266" s="1">
        <v>43942</v>
      </c>
      <c r="H266" s="6">
        <f t="shared" si="4"/>
        <v>4</v>
      </c>
      <c r="I266">
        <v>1534</v>
      </c>
      <c r="J266" t="s">
        <v>21</v>
      </c>
      <c r="K266" t="s">
        <v>10</v>
      </c>
    </row>
    <row r="267" spans="1:11">
      <c r="A267" s="2" t="s">
        <v>469</v>
      </c>
      <c r="B267" t="s">
        <v>20</v>
      </c>
      <c r="C267">
        <v>85</v>
      </c>
      <c r="D267" t="s">
        <v>470</v>
      </c>
      <c r="E267" t="s">
        <v>304</v>
      </c>
      <c r="F267" t="s">
        <v>304</v>
      </c>
      <c r="G267" s="1">
        <v>43943</v>
      </c>
      <c r="H267" s="6">
        <f t="shared" si="4"/>
        <v>4</v>
      </c>
      <c r="I267">
        <v>1546</v>
      </c>
      <c r="J267" t="s">
        <v>21</v>
      </c>
      <c r="K267" t="s">
        <v>10</v>
      </c>
    </row>
    <row r="268" spans="1:11">
      <c r="A268" s="2" t="s">
        <v>469</v>
      </c>
      <c r="B268" t="s">
        <v>20</v>
      </c>
      <c r="C268">
        <v>85</v>
      </c>
      <c r="D268" t="s">
        <v>470</v>
      </c>
      <c r="E268" t="s">
        <v>305</v>
      </c>
      <c r="F268" t="s">
        <v>305</v>
      </c>
      <c r="G268" s="1">
        <v>43944</v>
      </c>
      <c r="H268" s="6">
        <f t="shared" si="4"/>
        <v>4</v>
      </c>
      <c r="I268">
        <v>1550</v>
      </c>
      <c r="J268" t="s">
        <v>21</v>
      </c>
      <c r="K268" t="s">
        <v>10</v>
      </c>
    </row>
    <row r="269" spans="1:11">
      <c r="A269" s="2" t="s">
        <v>469</v>
      </c>
      <c r="B269" t="s">
        <v>20</v>
      </c>
      <c r="C269">
        <v>85</v>
      </c>
      <c r="D269" t="s">
        <v>470</v>
      </c>
      <c r="E269" t="s">
        <v>306</v>
      </c>
      <c r="F269" t="s">
        <v>306</v>
      </c>
      <c r="G269" s="1">
        <v>43945</v>
      </c>
      <c r="H269" s="6">
        <f t="shared" si="4"/>
        <v>4</v>
      </c>
      <c r="I269">
        <v>1550</v>
      </c>
      <c r="J269" t="s">
        <v>21</v>
      </c>
      <c r="K269" t="s">
        <v>10</v>
      </c>
    </row>
    <row r="270" spans="1:11">
      <c r="A270" s="2" t="s">
        <v>469</v>
      </c>
      <c r="B270" t="s">
        <v>20</v>
      </c>
      <c r="C270">
        <v>85</v>
      </c>
      <c r="D270" t="s">
        <v>470</v>
      </c>
      <c r="E270" t="s">
        <v>473</v>
      </c>
      <c r="F270" t="s">
        <v>473</v>
      </c>
      <c r="G270" s="1">
        <v>43946</v>
      </c>
      <c r="H270" s="6">
        <f t="shared" si="4"/>
        <v>4</v>
      </c>
      <c r="I270">
        <v>1550</v>
      </c>
      <c r="J270" t="s">
        <v>21</v>
      </c>
      <c r="K270" t="s">
        <v>10</v>
      </c>
    </row>
    <row r="271" spans="1:11">
      <c r="A271" s="2" t="s">
        <v>469</v>
      </c>
      <c r="B271" t="s">
        <v>20</v>
      </c>
      <c r="C271">
        <v>85</v>
      </c>
      <c r="D271" t="s">
        <v>470</v>
      </c>
      <c r="E271" t="s">
        <v>307</v>
      </c>
      <c r="F271" t="s">
        <v>307</v>
      </c>
      <c r="G271" s="1">
        <v>43947</v>
      </c>
      <c r="H271" s="6">
        <f t="shared" si="4"/>
        <v>4</v>
      </c>
      <c r="I271">
        <v>1550</v>
      </c>
      <c r="J271" t="s">
        <v>21</v>
      </c>
      <c r="K271" t="s">
        <v>10</v>
      </c>
    </row>
    <row r="272" spans="1:11">
      <c r="A272" s="2" t="s">
        <v>469</v>
      </c>
      <c r="B272" t="s">
        <v>20</v>
      </c>
      <c r="C272">
        <v>85</v>
      </c>
      <c r="D272" t="s">
        <v>470</v>
      </c>
      <c r="E272" t="s">
        <v>308</v>
      </c>
      <c r="F272" t="s">
        <v>308</v>
      </c>
      <c r="G272" s="1">
        <v>43948</v>
      </c>
      <c r="H272" s="6">
        <f t="shared" si="4"/>
        <v>4</v>
      </c>
      <c r="I272">
        <v>1550</v>
      </c>
      <c r="J272" t="s">
        <v>21</v>
      </c>
      <c r="K272" t="s">
        <v>10</v>
      </c>
    </row>
    <row r="273" spans="1:11">
      <c r="A273" s="2" t="s">
        <v>469</v>
      </c>
      <c r="B273" t="s">
        <v>20</v>
      </c>
      <c r="C273">
        <v>85</v>
      </c>
      <c r="D273" t="s">
        <v>470</v>
      </c>
      <c r="E273" t="s">
        <v>309</v>
      </c>
      <c r="F273" t="s">
        <v>309</v>
      </c>
      <c r="G273" s="1">
        <v>43949</v>
      </c>
      <c r="H273" s="6">
        <f t="shared" si="4"/>
        <v>4</v>
      </c>
      <c r="I273">
        <v>1550</v>
      </c>
      <c r="J273" t="s">
        <v>21</v>
      </c>
      <c r="K273" t="s">
        <v>10</v>
      </c>
    </row>
    <row r="274" spans="1:11">
      <c r="A274" s="2" t="s">
        <v>469</v>
      </c>
      <c r="B274" t="s">
        <v>20</v>
      </c>
      <c r="C274">
        <v>85</v>
      </c>
      <c r="D274" t="s">
        <v>470</v>
      </c>
      <c r="E274" t="s">
        <v>310</v>
      </c>
      <c r="F274" t="s">
        <v>310</v>
      </c>
      <c r="G274" s="1">
        <v>43950</v>
      </c>
      <c r="H274" s="6">
        <f t="shared" si="4"/>
        <v>4</v>
      </c>
      <c r="I274">
        <v>1550</v>
      </c>
      <c r="J274" t="s">
        <v>21</v>
      </c>
      <c r="K274" t="s">
        <v>10</v>
      </c>
    </row>
    <row r="275" spans="1:11">
      <c r="A275" s="2" t="s">
        <v>469</v>
      </c>
      <c r="B275" t="s">
        <v>20</v>
      </c>
      <c r="C275">
        <v>85</v>
      </c>
      <c r="D275" t="s">
        <v>470</v>
      </c>
      <c r="E275" t="s">
        <v>474</v>
      </c>
      <c r="F275" t="s">
        <v>474</v>
      </c>
      <c r="G275" s="1">
        <v>43951</v>
      </c>
      <c r="H275" s="6">
        <f t="shared" si="4"/>
        <v>4</v>
      </c>
      <c r="I275">
        <v>1550</v>
      </c>
      <c r="J275" t="s">
        <v>21</v>
      </c>
      <c r="K275" t="s">
        <v>10</v>
      </c>
    </row>
    <row r="276" spans="1:11">
      <c r="A276" s="2" t="s">
        <v>469</v>
      </c>
      <c r="B276" t="s">
        <v>20</v>
      </c>
      <c r="C276">
        <v>85</v>
      </c>
      <c r="D276" t="s">
        <v>470</v>
      </c>
      <c r="E276" t="s">
        <v>311</v>
      </c>
      <c r="F276" t="s">
        <v>311</v>
      </c>
      <c r="G276" s="1">
        <v>43952</v>
      </c>
      <c r="H276" s="6">
        <f t="shared" si="4"/>
        <v>5</v>
      </c>
      <c r="I276">
        <v>1550</v>
      </c>
      <c r="J276" t="s">
        <v>21</v>
      </c>
      <c r="K276" t="s">
        <v>10</v>
      </c>
    </row>
    <row r="277" spans="1:11">
      <c r="A277" s="2" t="s">
        <v>469</v>
      </c>
      <c r="B277" t="s">
        <v>20</v>
      </c>
      <c r="C277">
        <v>85</v>
      </c>
      <c r="D277" t="s">
        <v>470</v>
      </c>
      <c r="E277" t="s">
        <v>312</v>
      </c>
      <c r="F277" t="s">
        <v>312</v>
      </c>
      <c r="G277" s="1">
        <v>43953</v>
      </c>
      <c r="H277" s="6">
        <f t="shared" si="4"/>
        <v>5</v>
      </c>
      <c r="I277">
        <v>1550</v>
      </c>
      <c r="J277" t="s">
        <v>21</v>
      </c>
      <c r="K277" t="s">
        <v>10</v>
      </c>
    </row>
    <row r="278" spans="1:11">
      <c r="A278" s="2" t="s">
        <v>469</v>
      </c>
      <c r="B278" t="s">
        <v>20</v>
      </c>
      <c r="C278">
        <v>85</v>
      </c>
      <c r="D278" t="s">
        <v>470</v>
      </c>
      <c r="E278" t="s">
        <v>313</v>
      </c>
      <c r="F278" t="s">
        <v>313</v>
      </c>
      <c r="G278" s="1">
        <v>43954</v>
      </c>
      <c r="H278" s="6">
        <f t="shared" si="4"/>
        <v>5</v>
      </c>
      <c r="I278">
        <v>1550</v>
      </c>
      <c r="J278" t="s">
        <v>21</v>
      </c>
      <c r="K278" t="s">
        <v>10</v>
      </c>
    </row>
    <row r="279" spans="1:11">
      <c r="A279" s="2" t="s">
        <v>469</v>
      </c>
      <c r="B279" t="s">
        <v>20</v>
      </c>
      <c r="C279">
        <v>85</v>
      </c>
      <c r="D279" t="s">
        <v>470</v>
      </c>
      <c r="E279" t="s">
        <v>475</v>
      </c>
      <c r="F279" t="s">
        <v>475</v>
      </c>
      <c r="G279" s="1">
        <v>43955</v>
      </c>
      <c r="H279" s="6">
        <f t="shared" si="4"/>
        <v>5</v>
      </c>
      <c r="I279">
        <v>1550</v>
      </c>
      <c r="J279" t="s">
        <v>21</v>
      </c>
      <c r="K279" t="s">
        <v>10</v>
      </c>
    </row>
    <row r="280" spans="1:11">
      <c r="A280" s="2" t="s">
        <v>469</v>
      </c>
      <c r="B280" t="s">
        <v>20</v>
      </c>
      <c r="C280">
        <v>85</v>
      </c>
      <c r="D280" t="s">
        <v>470</v>
      </c>
      <c r="E280" t="s">
        <v>314</v>
      </c>
      <c r="F280" t="s">
        <v>314</v>
      </c>
      <c r="G280" s="1">
        <v>43956</v>
      </c>
      <c r="H280" s="6">
        <f t="shared" si="4"/>
        <v>5</v>
      </c>
      <c r="I280">
        <v>1550</v>
      </c>
      <c r="J280" t="s">
        <v>21</v>
      </c>
      <c r="K280" t="s">
        <v>10</v>
      </c>
    </row>
    <row r="281" spans="1:11">
      <c r="A281" s="2" t="s">
        <v>469</v>
      </c>
      <c r="B281" t="s">
        <v>20</v>
      </c>
      <c r="C281">
        <v>85</v>
      </c>
      <c r="D281" t="s">
        <v>470</v>
      </c>
      <c r="E281" t="s">
        <v>315</v>
      </c>
      <c r="F281" t="s">
        <v>315</v>
      </c>
      <c r="G281" s="1">
        <v>43957</v>
      </c>
      <c r="H281" s="6">
        <f t="shared" si="4"/>
        <v>5</v>
      </c>
      <c r="I281">
        <v>1550</v>
      </c>
      <c r="J281" t="s">
        <v>21</v>
      </c>
      <c r="K281" t="s">
        <v>10</v>
      </c>
    </row>
    <row r="282" spans="1:11">
      <c r="A282" s="2" t="s">
        <v>469</v>
      </c>
      <c r="B282" t="s">
        <v>20</v>
      </c>
      <c r="C282">
        <v>85</v>
      </c>
      <c r="D282" t="s">
        <v>470</v>
      </c>
      <c r="E282" t="s">
        <v>316</v>
      </c>
      <c r="F282" t="s">
        <v>316</v>
      </c>
      <c r="G282" s="1">
        <v>43958</v>
      </c>
      <c r="H282" s="6">
        <f t="shared" si="4"/>
        <v>5</v>
      </c>
      <c r="I282">
        <v>1550</v>
      </c>
      <c r="J282" t="s">
        <v>21</v>
      </c>
      <c r="K282" t="s">
        <v>10</v>
      </c>
    </row>
    <row r="283" spans="1:11">
      <c r="A283" s="2" t="s">
        <v>469</v>
      </c>
      <c r="B283" t="s">
        <v>20</v>
      </c>
      <c r="C283">
        <v>85</v>
      </c>
      <c r="D283" t="s">
        <v>470</v>
      </c>
      <c r="E283" t="s">
        <v>317</v>
      </c>
      <c r="F283" t="s">
        <v>317</v>
      </c>
      <c r="G283" s="1">
        <v>43959</v>
      </c>
      <c r="H283" s="6">
        <f t="shared" si="4"/>
        <v>5</v>
      </c>
      <c r="I283">
        <v>1550</v>
      </c>
      <c r="J283" t="s">
        <v>21</v>
      </c>
      <c r="K283" t="s">
        <v>10</v>
      </c>
    </row>
    <row r="284" spans="1:11">
      <c r="A284" s="2" t="s">
        <v>469</v>
      </c>
      <c r="B284" t="s">
        <v>20</v>
      </c>
      <c r="C284">
        <v>85</v>
      </c>
      <c r="D284" t="s">
        <v>470</v>
      </c>
      <c r="E284" t="s">
        <v>318</v>
      </c>
      <c r="F284" t="s">
        <v>318</v>
      </c>
      <c r="G284" s="1">
        <v>43960</v>
      </c>
      <c r="H284" s="6">
        <f t="shared" si="4"/>
        <v>5</v>
      </c>
      <c r="I284">
        <v>1550</v>
      </c>
      <c r="J284" t="s">
        <v>21</v>
      </c>
      <c r="K284" t="s">
        <v>10</v>
      </c>
    </row>
    <row r="285" spans="1:11">
      <c r="A285" s="2" t="s">
        <v>469</v>
      </c>
      <c r="B285" t="s">
        <v>20</v>
      </c>
      <c r="C285">
        <v>85</v>
      </c>
      <c r="D285" t="s">
        <v>470</v>
      </c>
      <c r="E285" t="s">
        <v>319</v>
      </c>
      <c r="F285" t="s">
        <v>319</v>
      </c>
      <c r="G285" s="1">
        <v>43961</v>
      </c>
      <c r="H285" s="6">
        <f t="shared" si="4"/>
        <v>5</v>
      </c>
      <c r="I285">
        <v>1550</v>
      </c>
      <c r="J285" t="s">
        <v>21</v>
      </c>
      <c r="K285" t="s">
        <v>10</v>
      </c>
    </row>
    <row r="286" spans="1:11">
      <c r="A286" s="2" t="s">
        <v>469</v>
      </c>
      <c r="B286" t="s">
        <v>20</v>
      </c>
      <c r="C286">
        <v>85</v>
      </c>
      <c r="D286" t="s">
        <v>470</v>
      </c>
      <c r="E286" t="s">
        <v>320</v>
      </c>
      <c r="F286" t="s">
        <v>320</v>
      </c>
      <c r="G286" s="1">
        <v>43962</v>
      </c>
      <c r="H286" s="6">
        <f t="shared" si="4"/>
        <v>5</v>
      </c>
      <c r="I286">
        <v>1758</v>
      </c>
      <c r="J286" t="s">
        <v>21</v>
      </c>
      <c r="K286" t="s">
        <v>10</v>
      </c>
    </row>
    <row r="287" spans="1:11">
      <c r="A287" s="2" t="s">
        <v>469</v>
      </c>
      <c r="B287" t="s">
        <v>20</v>
      </c>
      <c r="C287">
        <v>85</v>
      </c>
      <c r="D287" t="s">
        <v>470</v>
      </c>
      <c r="E287" t="s">
        <v>321</v>
      </c>
      <c r="F287" t="s">
        <v>321</v>
      </c>
      <c r="G287" s="1">
        <v>43963</v>
      </c>
      <c r="H287" s="6">
        <f t="shared" si="4"/>
        <v>5</v>
      </c>
      <c r="I287">
        <v>2050</v>
      </c>
      <c r="J287" t="s">
        <v>21</v>
      </c>
      <c r="K287" t="s">
        <v>10</v>
      </c>
    </row>
    <row r="288" spans="1:11">
      <c r="A288" s="2" t="s">
        <v>469</v>
      </c>
      <c r="B288" t="s">
        <v>20</v>
      </c>
      <c r="C288">
        <v>85</v>
      </c>
      <c r="D288" t="s">
        <v>470</v>
      </c>
      <c r="E288" t="s">
        <v>322</v>
      </c>
      <c r="F288" t="s">
        <v>322</v>
      </c>
      <c r="G288" s="1">
        <v>43964</v>
      </c>
      <c r="H288" s="6">
        <f t="shared" si="4"/>
        <v>5</v>
      </c>
      <c r="I288">
        <v>2045</v>
      </c>
      <c r="J288" t="s">
        <v>21</v>
      </c>
      <c r="K288" t="s">
        <v>10</v>
      </c>
    </row>
    <row r="289" spans="1:11">
      <c r="A289" s="2" t="s">
        <v>469</v>
      </c>
      <c r="B289" t="s">
        <v>20</v>
      </c>
      <c r="C289">
        <v>85</v>
      </c>
      <c r="D289" t="s">
        <v>470</v>
      </c>
      <c r="E289" t="s">
        <v>323</v>
      </c>
      <c r="F289" t="s">
        <v>323</v>
      </c>
      <c r="G289" s="1">
        <v>43965</v>
      </c>
      <c r="H289" s="6">
        <f t="shared" si="4"/>
        <v>5</v>
      </c>
      <c r="I289">
        <v>2709</v>
      </c>
      <c r="J289" t="s">
        <v>21</v>
      </c>
      <c r="K289" t="s">
        <v>10</v>
      </c>
    </row>
    <row r="290" spans="1:11">
      <c r="A290" s="2" t="s">
        <v>469</v>
      </c>
      <c r="B290" t="s">
        <v>20</v>
      </c>
      <c r="C290">
        <v>85</v>
      </c>
      <c r="D290" t="s">
        <v>470</v>
      </c>
      <c r="E290" t="s">
        <v>324</v>
      </c>
      <c r="F290" t="s">
        <v>324</v>
      </c>
      <c r="G290" s="1">
        <v>43966</v>
      </c>
      <c r="H290" s="6">
        <f t="shared" si="4"/>
        <v>5</v>
      </c>
      <c r="I290">
        <v>2050</v>
      </c>
      <c r="J290" t="s">
        <v>21</v>
      </c>
      <c r="K290" t="s">
        <v>10</v>
      </c>
    </row>
    <row r="291" spans="1:11">
      <c r="A291" s="2" t="s">
        <v>469</v>
      </c>
      <c r="B291" t="s">
        <v>20</v>
      </c>
      <c r="C291">
        <v>85</v>
      </c>
      <c r="D291" t="s">
        <v>470</v>
      </c>
      <c r="E291" t="s">
        <v>325</v>
      </c>
      <c r="F291" t="s">
        <v>325</v>
      </c>
      <c r="G291" s="1">
        <v>43967</v>
      </c>
      <c r="H291" s="6">
        <f t="shared" si="4"/>
        <v>5</v>
      </c>
      <c r="I291">
        <v>2050</v>
      </c>
      <c r="J291" t="s">
        <v>21</v>
      </c>
      <c r="K291" t="s">
        <v>10</v>
      </c>
    </row>
    <row r="292" spans="1:11">
      <c r="A292" s="2" t="s">
        <v>469</v>
      </c>
      <c r="B292" t="s">
        <v>20</v>
      </c>
      <c r="C292">
        <v>85</v>
      </c>
      <c r="D292" t="s">
        <v>470</v>
      </c>
      <c r="E292" t="s">
        <v>326</v>
      </c>
      <c r="F292" t="s">
        <v>326</v>
      </c>
      <c r="G292" s="1">
        <v>43968</v>
      </c>
      <c r="H292" s="6">
        <f t="shared" si="4"/>
        <v>5</v>
      </c>
      <c r="I292">
        <v>2050</v>
      </c>
      <c r="J292" t="s">
        <v>21</v>
      </c>
      <c r="K292" t="s">
        <v>10</v>
      </c>
    </row>
    <row r="293" spans="1:11">
      <c r="A293" s="2" t="s">
        <v>469</v>
      </c>
      <c r="B293" t="s">
        <v>20</v>
      </c>
      <c r="C293">
        <v>85</v>
      </c>
      <c r="D293" t="s">
        <v>470</v>
      </c>
      <c r="E293" t="s">
        <v>327</v>
      </c>
      <c r="F293" t="s">
        <v>327</v>
      </c>
      <c r="G293" s="1">
        <v>43969</v>
      </c>
      <c r="H293" s="6">
        <f t="shared" si="4"/>
        <v>5</v>
      </c>
      <c r="I293">
        <v>2050</v>
      </c>
      <c r="J293" t="s">
        <v>21</v>
      </c>
      <c r="K293" t="s">
        <v>10</v>
      </c>
    </row>
    <row r="294" spans="1:11">
      <c r="A294" s="2" t="s">
        <v>469</v>
      </c>
      <c r="B294" t="s">
        <v>20</v>
      </c>
      <c r="C294">
        <v>85</v>
      </c>
      <c r="D294" t="s">
        <v>470</v>
      </c>
      <c r="E294" t="s">
        <v>328</v>
      </c>
      <c r="F294" t="s">
        <v>328</v>
      </c>
      <c r="G294" s="1">
        <v>43970</v>
      </c>
      <c r="H294" s="6">
        <f t="shared" si="4"/>
        <v>5</v>
      </c>
      <c r="I294">
        <v>2050</v>
      </c>
      <c r="J294" t="s">
        <v>21</v>
      </c>
      <c r="K294" t="s">
        <v>10</v>
      </c>
    </row>
    <row r="295" spans="1:11">
      <c r="A295" s="2" t="s">
        <v>469</v>
      </c>
      <c r="B295" t="s">
        <v>20</v>
      </c>
      <c r="C295">
        <v>85</v>
      </c>
      <c r="D295" t="s">
        <v>470</v>
      </c>
      <c r="E295" t="s">
        <v>329</v>
      </c>
      <c r="F295" t="s">
        <v>329</v>
      </c>
      <c r="G295" s="1">
        <v>43971</v>
      </c>
      <c r="H295" s="6">
        <f t="shared" si="4"/>
        <v>5</v>
      </c>
      <c r="I295">
        <v>2050</v>
      </c>
      <c r="J295" t="s">
        <v>21</v>
      </c>
      <c r="K295" t="s">
        <v>10</v>
      </c>
    </row>
    <row r="296" spans="1:11">
      <c r="A296" s="2" t="s">
        <v>469</v>
      </c>
      <c r="B296" t="s">
        <v>20</v>
      </c>
      <c r="C296">
        <v>85</v>
      </c>
      <c r="D296" t="s">
        <v>470</v>
      </c>
      <c r="E296" t="s">
        <v>330</v>
      </c>
      <c r="F296" t="s">
        <v>330</v>
      </c>
      <c r="G296" s="1">
        <v>43972</v>
      </c>
      <c r="H296" s="6">
        <f t="shared" si="4"/>
        <v>5</v>
      </c>
      <c r="I296">
        <v>2050</v>
      </c>
      <c r="J296" t="s">
        <v>21</v>
      </c>
      <c r="K296" t="s">
        <v>10</v>
      </c>
    </row>
    <row r="297" spans="1:11">
      <c r="A297" s="2" t="s">
        <v>469</v>
      </c>
      <c r="B297" t="s">
        <v>20</v>
      </c>
      <c r="C297">
        <v>85</v>
      </c>
      <c r="D297" t="s">
        <v>470</v>
      </c>
      <c r="E297" t="s">
        <v>331</v>
      </c>
      <c r="F297" t="s">
        <v>331</v>
      </c>
      <c r="G297" s="1">
        <v>43973</v>
      </c>
      <c r="H297" s="6">
        <f t="shared" si="4"/>
        <v>5</v>
      </c>
      <c r="I297">
        <v>2050</v>
      </c>
      <c r="J297" t="s">
        <v>21</v>
      </c>
      <c r="K297" t="s">
        <v>10</v>
      </c>
    </row>
    <row r="298" spans="1:11">
      <c r="A298" s="2" t="s">
        <v>469</v>
      </c>
      <c r="B298" t="s">
        <v>20</v>
      </c>
      <c r="C298">
        <v>85</v>
      </c>
      <c r="D298" t="s">
        <v>470</v>
      </c>
      <c r="E298" t="s">
        <v>332</v>
      </c>
      <c r="F298" t="s">
        <v>332</v>
      </c>
      <c r="G298" s="1">
        <v>43974</v>
      </c>
      <c r="H298" s="6">
        <f t="shared" si="4"/>
        <v>5</v>
      </c>
      <c r="I298">
        <v>2050</v>
      </c>
      <c r="J298" t="s">
        <v>21</v>
      </c>
      <c r="K298" t="s">
        <v>10</v>
      </c>
    </row>
    <row r="299" spans="1:11">
      <c r="A299" s="2" t="s">
        <v>469</v>
      </c>
      <c r="B299" t="s">
        <v>20</v>
      </c>
      <c r="C299">
        <v>85</v>
      </c>
      <c r="D299" t="s">
        <v>470</v>
      </c>
      <c r="E299" t="s">
        <v>333</v>
      </c>
      <c r="F299" t="s">
        <v>333</v>
      </c>
      <c r="G299" s="1">
        <v>43975</v>
      </c>
      <c r="H299" s="6">
        <f t="shared" si="4"/>
        <v>5</v>
      </c>
      <c r="I299">
        <v>2050</v>
      </c>
      <c r="J299" t="s">
        <v>21</v>
      </c>
      <c r="K299" t="s">
        <v>10</v>
      </c>
    </row>
    <row r="300" spans="1:11">
      <c r="A300" s="2" t="s">
        <v>469</v>
      </c>
      <c r="B300" t="s">
        <v>20</v>
      </c>
      <c r="C300">
        <v>85</v>
      </c>
      <c r="D300" t="s">
        <v>470</v>
      </c>
      <c r="E300" t="s">
        <v>334</v>
      </c>
      <c r="F300" t="s">
        <v>334</v>
      </c>
      <c r="G300" s="1">
        <v>43976</v>
      </c>
      <c r="H300" s="6">
        <f t="shared" si="4"/>
        <v>5</v>
      </c>
      <c r="I300">
        <v>2050</v>
      </c>
      <c r="J300" t="s">
        <v>21</v>
      </c>
      <c r="K300" t="s">
        <v>10</v>
      </c>
    </row>
    <row r="301" spans="1:11">
      <c r="A301" s="2" t="s">
        <v>469</v>
      </c>
      <c r="B301" t="s">
        <v>20</v>
      </c>
      <c r="C301">
        <v>85</v>
      </c>
      <c r="D301" t="s">
        <v>470</v>
      </c>
      <c r="E301" t="s">
        <v>335</v>
      </c>
      <c r="F301" t="s">
        <v>335</v>
      </c>
      <c r="G301" s="1">
        <v>43977</v>
      </c>
      <c r="H301" s="6">
        <f t="shared" si="4"/>
        <v>5</v>
      </c>
      <c r="I301">
        <v>2050</v>
      </c>
      <c r="J301" t="s">
        <v>21</v>
      </c>
      <c r="K301" t="s">
        <v>10</v>
      </c>
    </row>
    <row r="302" spans="1:11">
      <c r="A302" s="2" t="s">
        <v>469</v>
      </c>
      <c r="B302" t="s">
        <v>20</v>
      </c>
      <c r="C302">
        <v>85</v>
      </c>
      <c r="D302" t="s">
        <v>470</v>
      </c>
      <c r="E302" t="s">
        <v>336</v>
      </c>
      <c r="F302" t="s">
        <v>336</v>
      </c>
      <c r="G302" s="1">
        <v>43978</v>
      </c>
      <c r="H302" s="6">
        <f t="shared" si="4"/>
        <v>5</v>
      </c>
      <c r="I302">
        <v>2050</v>
      </c>
      <c r="J302" t="s">
        <v>21</v>
      </c>
      <c r="K302" t="s">
        <v>10</v>
      </c>
    </row>
    <row r="303" spans="1:11">
      <c r="A303" s="2" t="s">
        <v>469</v>
      </c>
      <c r="B303" t="s">
        <v>20</v>
      </c>
      <c r="C303">
        <v>85</v>
      </c>
      <c r="D303" t="s">
        <v>470</v>
      </c>
      <c r="E303" t="s">
        <v>337</v>
      </c>
      <c r="F303" t="s">
        <v>337</v>
      </c>
      <c r="G303" s="1">
        <v>43979</v>
      </c>
      <c r="H303" s="6">
        <f t="shared" si="4"/>
        <v>5</v>
      </c>
      <c r="I303">
        <v>2050</v>
      </c>
      <c r="J303" t="s">
        <v>21</v>
      </c>
      <c r="K303" t="s">
        <v>10</v>
      </c>
    </row>
    <row r="304" spans="1:11">
      <c r="A304" s="2" t="s">
        <v>469</v>
      </c>
      <c r="B304" t="s">
        <v>20</v>
      </c>
      <c r="C304">
        <v>85</v>
      </c>
      <c r="D304" t="s">
        <v>470</v>
      </c>
      <c r="E304" t="s">
        <v>338</v>
      </c>
      <c r="F304" t="s">
        <v>338</v>
      </c>
      <c r="G304" s="1">
        <v>43980</v>
      </c>
      <c r="H304" s="6">
        <f t="shared" si="4"/>
        <v>5</v>
      </c>
      <c r="I304">
        <v>2271</v>
      </c>
      <c r="J304" t="s">
        <v>21</v>
      </c>
      <c r="K304" t="s">
        <v>10</v>
      </c>
    </row>
    <row r="305" spans="1:11">
      <c r="A305" s="2" t="s">
        <v>469</v>
      </c>
      <c r="B305" t="s">
        <v>20</v>
      </c>
      <c r="C305">
        <v>85</v>
      </c>
      <c r="D305" t="s">
        <v>470</v>
      </c>
      <c r="E305" t="s">
        <v>339</v>
      </c>
      <c r="F305" t="s">
        <v>339</v>
      </c>
      <c r="G305" s="1">
        <v>43981</v>
      </c>
      <c r="H305" s="6">
        <f t="shared" si="4"/>
        <v>5</v>
      </c>
      <c r="I305">
        <v>2500</v>
      </c>
      <c r="J305" t="s">
        <v>21</v>
      </c>
      <c r="K305" t="s">
        <v>10</v>
      </c>
    </row>
    <row r="306" spans="1:11">
      <c r="A306" s="2" t="s">
        <v>469</v>
      </c>
      <c r="B306" t="s">
        <v>20</v>
      </c>
      <c r="C306">
        <v>85</v>
      </c>
      <c r="D306" t="s">
        <v>470</v>
      </c>
      <c r="E306" t="s">
        <v>340</v>
      </c>
      <c r="F306" t="s">
        <v>340</v>
      </c>
      <c r="G306" s="1">
        <v>43982</v>
      </c>
      <c r="H306" s="6">
        <f t="shared" si="4"/>
        <v>5</v>
      </c>
      <c r="I306">
        <v>2500</v>
      </c>
      <c r="J306" t="s">
        <v>21</v>
      </c>
      <c r="K306" t="s">
        <v>10</v>
      </c>
    </row>
    <row r="307" spans="1:11">
      <c r="A307" s="2" t="s">
        <v>469</v>
      </c>
      <c r="B307" t="s">
        <v>20</v>
      </c>
      <c r="C307">
        <v>85</v>
      </c>
      <c r="D307" t="s">
        <v>470</v>
      </c>
      <c r="E307" t="s">
        <v>341</v>
      </c>
      <c r="F307" t="s">
        <v>341</v>
      </c>
      <c r="G307" s="1">
        <v>43983</v>
      </c>
      <c r="H307" s="6">
        <f t="shared" si="4"/>
        <v>6</v>
      </c>
      <c r="I307">
        <v>2750</v>
      </c>
      <c r="J307" t="s">
        <v>21</v>
      </c>
      <c r="K307" t="s">
        <v>10</v>
      </c>
    </row>
    <row r="308" spans="1:11">
      <c r="A308" s="2" t="s">
        <v>469</v>
      </c>
      <c r="B308" t="s">
        <v>20</v>
      </c>
      <c r="C308">
        <v>85</v>
      </c>
      <c r="D308" t="s">
        <v>470</v>
      </c>
      <c r="E308" t="s">
        <v>342</v>
      </c>
      <c r="F308" t="s">
        <v>342</v>
      </c>
      <c r="G308" s="1">
        <v>43984</v>
      </c>
      <c r="H308" s="6">
        <f t="shared" si="4"/>
        <v>6</v>
      </c>
      <c r="I308">
        <v>3025</v>
      </c>
      <c r="J308" t="s">
        <v>21</v>
      </c>
      <c r="K308" t="s">
        <v>10</v>
      </c>
    </row>
    <row r="309" spans="1:11">
      <c r="A309" s="2" t="s">
        <v>469</v>
      </c>
      <c r="B309" t="s">
        <v>20</v>
      </c>
      <c r="C309">
        <v>85</v>
      </c>
      <c r="D309" t="s">
        <v>470</v>
      </c>
      <c r="E309" t="s">
        <v>343</v>
      </c>
      <c r="F309" t="s">
        <v>343</v>
      </c>
      <c r="G309" s="1">
        <v>43985</v>
      </c>
      <c r="H309" s="6">
        <f t="shared" si="4"/>
        <v>6</v>
      </c>
      <c r="I309">
        <v>3000</v>
      </c>
      <c r="J309" t="s">
        <v>21</v>
      </c>
      <c r="K309" t="s">
        <v>10</v>
      </c>
    </row>
    <row r="310" spans="1:11">
      <c r="A310" s="2" t="s">
        <v>469</v>
      </c>
      <c r="B310" t="s">
        <v>20</v>
      </c>
      <c r="C310">
        <v>85</v>
      </c>
      <c r="D310" t="s">
        <v>470</v>
      </c>
      <c r="E310" t="s">
        <v>344</v>
      </c>
      <c r="F310" t="s">
        <v>344</v>
      </c>
      <c r="G310" s="1">
        <v>43986</v>
      </c>
      <c r="H310" s="6">
        <f t="shared" si="4"/>
        <v>6</v>
      </c>
      <c r="I310">
        <v>3000</v>
      </c>
      <c r="J310" t="s">
        <v>21</v>
      </c>
      <c r="K310" t="s">
        <v>10</v>
      </c>
    </row>
    <row r="311" spans="1:11">
      <c r="A311" s="2" t="s">
        <v>469</v>
      </c>
      <c r="B311" t="s">
        <v>20</v>
      </c>
      <c r="C311">
        <v>85</v>
      </c>
      <c r="D311" t="s">
        <v>470</v>
      </c>
      <c r="E311" t="s">
        <v>345</v>
      </c>
      <c r="F311" t="s">
        <v>345</v>
      </c>
      <c r="G311" s="1">
        <v>43987</v>
      </c>
      <c r="H311" s="6">
        <f t="shared" si="4"/>
        <v>6</v>
      </c>
      <c r="I311">
        <v>3000</v>
      </c>
      <c r="J311" t="s">
        <v>21</v>
      </c>
      <c r="K311" t="s">
        <v>10</v>
      </c>
    </row>
    <row r="312" spans="1:11">
      <c r="A312" s="2" t="s">
        <v>469</v>
      </c>
      <c r="B312" t="s">
        <v>20</v>
      </c>
      <c r="C312">
        <v>85</v>
      </c>
      <c r="D312" t="s">
        <v>470</v>
      </c>
      <c r="E312" t="s">
        <v>346</v>
      </c>
      <c r="F312" t="s">
        <v>346</v>
      </c>
      <c r="G312" s="1">
        <v>43988</v>
      </c>
      <c r="H312" s="6">
        <f t="shared" si="4"/>
        <v>6</v>
      </c>
      <c r="I312">
        <v>3000</v>
      </c>
      <c r="J312" t="s">
        <v>21</v>
      </c>
      <c r="K312" t="s">
        <v>10</v>
      </c>
    </row>
    <row r="313" spans="1:11">
      <c r="A313" s="2" t="s">
        <v>469</v>
      </c>
      <c r="B313" t="s">
        <v>20</v>
      </c>
      <c r="C313">
        <v>85</v>
      </c>
      <c r="D313" t="s">
        <v>470</v>
      </c>
      <c r="E313" t="s">
        <v>347</v>
      </c>
      <c r="F313" t="s">
        <v>347</v>
      </c>
      <c r="G313" s="1">
        <v>43989</v>
      </c>
      <c r="H313" s="6">
        <f t="shared" si="4"/>
        <v>6</v>
      </c>
      <c r="I313">
        <v>3000</v>
      </c>
      <c r="J313" t="s">
        <v>21</v>
      </c>
      <c r="K313" t="s">
        <v>10</v>
      </c>
    </row>
    <row r="314" spans="1:11">
      <c r="A314" s="2" t="s">
        <v>469</v>
      </c>
      <c r="B314" t="s">
        <v>20</v>
      </c>
      <c r="C314">
        <v>85</v>
      </c>
      <c r="D314" t="s">
        <v>470</v>
      </c>
      <c r="E314" t="s">
        <v>348</v>
      </c>
      <c r="F314" t="s">
        <v>348</v>
      </c>
      <c r="G314" s="1">
        <v>43990</v>
      </c>
      <c r="H314" s="6">
        <f t="shared" si="4"/>
        <v>6</v>
      </c>
      <c r="I314">
        <v>2975</v>
      </c>
      <c r="J314" t="s">
        <v>21</v>
      </c>
      <c r="K314" t="s">
        <v>10</v>
      </c>
    </row>
    <row r="315" spans="1:11">
      <c r="A315" s="2" t="s">
        <v>469</v>
      </c>
      <c r="B315" t="s">
        <v>20</v>
      </c>
      <c r="C315">
        <v>85</v>
      </c>
      <c r="D315" t="s">
        <v>470</v>
      </c>
      <c r="E315" t="s">
        <v>349</v>
      </c>
      <c r="F315" t="s">
        <v>349</v>
      </c>
      <c r="G315" s="1">
        <v>43991</v>
      </c>
      <c r="H315" s="6">
        <f t="shared" si="4"/>
        <v>6</v>
      </c>
      <c r="I315">
        <v>3000</v>
      </c>
      <c r="J315" t="s">
        <v>21</v>
      </c>
      <c r="K315" t="s">
        <v>10</v>
      </c>
    </row>
    <row r="316" spans="1:11">
      <c r="A316" s="2" t="s">
        <v>469</v>
      </c>
      <c r="B316" t="s">
        <v>20</v>
      </c>
      <c r="C316">
        <v>85</v>
      </c>
      <c r="D316" t="s">
        <v>470</v>
      </c>
      <c r="E316" t="s">
        <v>350</v>
      </c>
      <c r="F316" t="s">
        <v>350</v>
      </c>
      <c r="G316" s="1">
        <v>43992</v>
      </c>
      <c r="H316" s="6">
        <f t="shared" si="4"/>
        <v>6</v>
      </c>
      <c r="I316">
        <v>3000</v>
      </c>
      <c r="J316" t="s">
        <v>21</v>
      </c>
      <c r="K316" t="s">
        <v>10</v>
      </c>
    </row>
    <row r="317" spans="1:11">
      <c r="A317" s="2" t="s">
        <v>469</v>
      </c>
      <c r="B317" t="s">
        <v>20</v>
      </c>
      <c r="C317">
        <v>85</v>
      </c>
      <c r="D317" t="s">
        <v>470</v>
      </c>
      <c r="E317" t="s">
        <v>351</v>
      </c>
      <c r="F317" t="s">
        <v>351</v>
      </c>
      <c r="G317" s="1">
        <v>43993</v>
      </c>
      <c r="H317" s="6">
        <f t="shared" si="4"/>
        <v>6</v>
      </c>
      <c r="I317">
        <v>3150</v>
      </c>
      <c r="J317" t="s">
        <v>21</v>
      </c>
      <c r="K317" t="s">
        <v>10</v>
      </c>
    </row>
    <row r="318" spans="1:11">
      <c r="A318" s="2" t="s">
        <v>469</v>
      </c>
      <c r="B318" t="s">
        <v>20</v>
      </c>
      <c r="C318">
        <v>85</v>
      </c>
      <c r="D318" t="s">
        <v>470</v>
      </c>
      <c r="E318" t="s">
        <v>352</v>
      </c>
      <c r="F318" t="s">
        <v>352</v>
      </c>
      <c r="G318" s="1">
        <v>43994</v>
      </c>
      <c r="H318" s="6">
        <f t="shared" si="4"/>
        <v>6</v>
      </c>
      <c r="I318">
        <v>3300</v>
      </c>
      <c r="J318" t="s">
        <v>21</v>
      </c>
      <c r="K318" t="s">
        <v>10</v>
      </c>
    </row>
    <row r="319" spans="1:11">
      <c r="A319" s="2" t="s">
        <v>469</v>
      </c>
      <c r="B319" t="s">
        <v>20</v>
      </c>
      <c r="C319">
        <v>85</v>
      </c>
      <c r="D319" t="s">
        <v>470</v>
      </c>
      <c r="E319" t="s">
        <v>353</v>
      </c>
      <c r="F319" t="s">
        <v>353</v>
      </c>
      <c r="G319" s="1">
        <v>43995</v>
      </c>
      <c r="H319" s="6">
        <f t="shared" si="4"/>
        <v>6</v>
      </c>
      <c r="I319">
        <v>3300</v>
      </c>
      <c r="J319" t="s">
        <v>21</v>
      </c>
      <c r="K319" t="s">
        <v>10</v>
      </c>
    </row>
    <row r="320" spans="1:11">
      <c r="A320" s="2" t="s">
        <v>469</v>
      </c>
      <c r="B320" t="s">
        <v>20</v>
      </c>
      <c r="C320">
        <v>85</v>
      </c>
      <c r="D320" t="s">
        <v>470</v>
      </c>
      <c r="E320" t="s">
        <v>354</v>
      </c>
      <c r="F320" t="s">
        <v>354</v>
      </c>
      <c r="G320" s="1">
        <v>43996</v>
      </c>
      <c r="H320" s="6">
        <f t="shared" si="4"/>
        <v>6</v>
      </c>
      <c r="I320">
        <v>3300</v>
      </c>
      <c r="J320" t="s">
        <v>21</v>
      </c>
      <c r="K320" t="s">
        <v>10</v>
      </c>
    </row>
    <row r="321" spans="1:11">
      <c r="A321" s="2" t="s">
        <v>469</v>
      </c>
      <c r="B321" t="s">
        <v>20</v>
      </c>
      <c r="C321">
        <v>85</v>
      </c>
      <c r="D321" t="s">
        <v>470</v>
      </c>
      <c r="E321" t="s">
        <v>355</v>
      </c>
      <c r="F321" t="s">
        <v>355</v>
      </c>
      <c r="G321" s="1">
        <v>43997</v>
      </c>
      <c r="H321" s="6">
        <f t="shared" si="4"/>
        <v>6</v>
      </c>
      <c r="I321">
        <v>3300</v>
      </c>
      <c r="J321" t="s">
        <v>21</v>
      </c>
      <c r="K321" t="s">
        <v>10</v>
      </c>
    </row>
    <row r="322" spans="1:11">
      <c r="A322" s="2" t="s">
        <v>469</v>
      </c>
      <c r="B322" t="s">
        <v>20</v>
      </c>
      <c r="C322">
        <v>85</v>
      </c>
      <c r="D322" t="s">
        <v>470</v>
      </c>
      <c r="E322" t="s">
        <v>356</v>
      </c>
      <c r="F322" t="s">
        <v>356</v>
      </c>
      <c r="G322" s="1">
        <v>43998</v>
      </c>
      <c r="H322" s="6">
        <f t="shared" si="4"/>
        <v>6</v>
      </c>
      <c r="I322">
        <v>3300</v>
      </c>
      <c r="J322" t="s">
        <v>21</v>
      </c>
      <c r="K322" t="s">
        <v>10</v>
      </c>
    </row>
    <row r="323" spans="1:11">
      <c r="A323" s="2" t="s">
        <v>469</v>
      </c>
      <c r="B323" t="s">
        <v>20</v>
      </c>
      <c r="C323">
        <v>85</v>
      </c>
      <c r="D323" t="s">
        <v>470</v>
      </c>
      <c r="E323" t="s">
        <v>357</v>
      </c>
      <c r="F323" t="s">
        <v>357</v>
      </c>
      <c r="G323" s="1">
        <v>43999</v>
      </c>
      <c r="H323" s="6">
        <f t="shared" ref="H323:H386" si="5">MONTH(G323)</f>
        <v>6</v>
      </c>
      <c r="I323">
        <v>3300</v>
      </c>
      <c r="J323" t="s">
        <v>21</v>
      </c>
      <c r="K323" t="s">
        <v>10</v>
      </c>
    </row>
    <row r="324" spans="1:11">
      <c r="A324" s="2" t="s">
        <v>469</v>
      </c>
      <c r="B324" t="s">
        <v>20</v>
      </c>
      <c r="C324">
        <v>85</v>
      </c>
      <c r="D324" t="s">
        <v>470</v>
      </c>
      <c r="E324" t="s">
        <v>358</v>
      </c>
      <c r="F324" t="s">
        <v>358</v>
      </c>
      <c r="G324" s="1">
        <v>44000</v>
      </c>
      <c r="H324" s="6">
        <f t="shared" si="5"/>
        <v>6</v>
      </c>
      <c r="I324">
        <v>3325</v>
      </c>
      <c r="J324" t="s">
        <v>21</v>
      </c>
      <c r="K324" t="s">
        <v>10</v>
      </c>
    </row>
    <row r="325" spans="1:11">
      <c r="A325" s="2" t="s">
        <v>469</v>
      </c>
      <c r="B325" t="s">
        <v>20</v>
      </c>
      <c r="C325">
        <v>85</v>
      </c>
      <c r="D325" t="s">
        <v>470</v>
      </c>
      <c r="E325" t="s">
        <v>359</v>
      </c>
      <c r="F325" t="s">
        <v>359</v>
      </c>
      <c r="G325" s="1">
        <v>44001</v>
      </c>
      <c r="H325" s="6">
        <f t="shared" si="5"/>
        <v>6</v>
      </c>
      <c r="I325">
        <v>3325</v>
      </c>
      <c r="J325" t="s">
        <v>21</v>
      </c>
      <c r="K325" t="s">
        <v>10</v>
      </c>
    </row>
    <row r="326" spans="1:11">
      <c r="A326" s="2" t="s">
        <v>469</v>
      </c>
      <c r="B326" t="s">
        <v>20</v>
      </c>
      <c r="C326">
        <v>85</v>
      </c>
      <c r="D326" t="s">
        <v>470</v>
      </c>
      <c r="E326" t="s">
        <v>360</v>
      </c>
      <c r="F326" t="s">
        <v>360</v>
      </c>
      <c r="G326" s="1">
        <v>44002</v>
      </c>
      <c r="H326" s="6">
        <f t="shared" si="5"/>
        <v>6</v>
      </c>
      <c r="I326">
        <v>3300</v>
      </c>
      <c r="J326" t="s">
        <v>21</v>
      </c>
      <c r="K326" t="s">
        <v>10</v>
      </c>
    </row>
    <row r="327" spans="1:11">
      <c r="A327" s="2" t="s">
        <v>469</v>
      </c>
      <c r="B327" t="s">
        <v>20</v>
      </c>
      <c r="C327">
        <v>85</v>
      </c>
      <c r="D327" t="s">
        <v>470</v>
      </c>
      <c r="E327" t="s">
        <v>361</v>
      </c>
      <c r="F327" t="s">
        <v>361</v>
      </c>
      <c r="G327" s="1">
        <v>44003</v>
      </c>
      <c r="H327" s="6">
        <f t="shared" si="5"/>
        <v>6</v>
      </c>
      <c r="I327">
        <v>3300</v>
      </c>
      <c r="J327" t="s">
        <v>21</v>
      </c>
      <c r="K327" t="s">
        <v>10</v>
      </c>
    </row>
    <row r="328" spans="1:11">
      <c r="A328" s="2" t="s">
        <v>469</v>
      </c>
      <c r="B328" t="s">
        <v>20</v>
      </c>
      <c r="C328">
        <v>85</v>
      </c>
      <c r="D328" t="s">
        <v>470</v>
      </c>
      <c r="E328" t="s">
        <v>362</v>
      </c>
      <c r="F328" t="s">
        <v>362</v>
      </c>
      <c r="G328" s="1">
        <v>44004</v>
      </c>
      <c r="H328" s="6">
        <f t="shared" si="5"/>
        <v>6</v>
      </c>
      <c r="I328">
        <v>3300</v>
      </c>
      <c r="J328" t="s">
        <v>21</v>
      </c>
      <c r="K328" t="s">
        <v>10</v>
      </c>
    </row>
    <row r="329" spans="1:11">
      <c r="A329" s="2" t="s">
        <v>469</v>
      </c>
      <c r="B329" t="s">
        <v>20</v>
      </c>
      <c r="C329">
        <v>85</v>
      </c>
      <c r="D329" t="s">
        <v>470</v>
      </c>
      <c r="E329" t="s">
        <v>363</v>
      </c>
      <c r="F329" t="s">
        <v>363</v>
      </c>
      <c r="G329" s="1">
        <v>44005</v>
      </c>
      <c r="H329" s="6">
        <f t="shared" si="5"/>
        <v>6</v>
      </c>
      <c r="I329">
        <v>3300</v>
      </c>
      <c r="J329" t="s">
        <v>21</v>
      </c>
      <c r="K329" t="s">
        <v>10</v>
      </c>
    </row>
    <row r="330" spans="1:11">
      <c r="A330" s="2" t="s">
        <v>469</v>
      </c>
      <c r="B330" t="s">
        <v>20</v>
      </c>
      <c r="C330">
        <v>85</v>
      </c>
      <c r="D330" t="s">
        <v>470</v>
      </c>
      <c r="E330" t="s">
        <v>364</v>
      </c>
      <c r="F330" t="s">
        <v>364</v>
      </c>
      <c r="G330" s="1">
        <v>44006</v>
      </c>
      <c r="H330" s="6">
        <f t="shared" si="5"/>
        <v>6</v>
      </c>
      <c r="I330">
        <v>3300</v>
      </c>
      <c r="J330" t="s">
        <v>21</v>
      </c>
      <c r="K330" t="s">
        <v>10</v>
      </c>
    </row>
    <row r="331" spans="1:11">
      <c r="A331" s="2" t="s">
        <v>469</v>
      </c>
      <c r="B331" t="s">
        <v>20</v>
      </c>
      <c r="C331">
        <v>85</v>
      </c>
      <c r="D331" t="s">
        <v>470</v>
      </c>
      <c r="E331" t="s">
        <v>365</v>
      </c>
      <c r="F331" t="s">
        <v>365</v>
      </c>
      <c r="G331" s="1">
        <v>44007</v>
      </c>
      <c r="H331" s="6">
        <f t="shared" si="5"/>
        <v>6</v>
      </c>
      <c r="I331">
        <v>3300</v>
      </c>
      <c r="J331" t="s">
        <v>21</v>
      </c>
      <c r="K331" t="s">
        <v>10</v>
      </c>
    </row>
    <row r="332" spans="1:11">
      <c r="A332" s="2" t="s">
        <v>469</v>
      </c>
      <c r="B332" t="s">
        <v>20</v>
      </c>
      <c r="C332">
        <v>85</v>
      </c>
      <c r="D332" t="s">
        <v>470</v>
      </c>
      <c r="E332" t="s">
        <v>366</v>
      </c>
      <c r="F332" t="s">
        <v>366</v>
      </c>
      <c r="G332" s="1">
        <v>44008</v>
      </c>
      <c r="H332" s="6">
        <f t="shared" si="5"/>
        <v>6</v>
      </c>
      <c r="I332">
        <v>3300</v>
      </c>
      <c r="J332" t="s">
        <v>21</v>
      </c>
      <c r="K332" t="s">
        <v>10</v>
      </c>
    </row>
    <row r="333" spans="1:11">
      <c r="A333" s="2" t="s">
        <v>469</v>
      </c>
      <c r="B333" t="s">
        <v>20</v>
      </c>
      <c r="C333">
        <v>85</v>
      </c>
      <c r="D333" t="s">
        <v>470</v>
      </c>
      <c r="E333" t="s">
        <v>367</v>
      </c>
      <c r="F333" t="s">
        <v>367</v>
      </c>
      <c r="G333" s="1">
        <v>44009</v>
      </c>
      <c r="H333" s="6">
        <f t="shared" si="5"/>
        <v>6</v>
      </c>
      <c r="I333">
        <v>3300</v>
      </c>
      <c r="J333" t="s">
        <v>21</v>
      </c>
      <c r="K333" t="s">
        <v>10</v>
      </c>
    </row>
    <row r="334" spans="1:11">
      <c r="A334" s="2" t="s">
        <v>469</v>
      </c>
      <c r="B334" t="s">
        <v>20</v>
      </c>
      <c r="C334">
        <v>85</v>
      </c>
      <c r="D334" t="s">
        <v>470</v>
      </c>
      <c r="E334" t="s">
        <v>368</v>
      </c>
      <c r="F334" t="s">
        <v>368</v>
      </c>
      <c r="G334" s="1">
        <v>44010</v>
      </c>
      <c r="H334" s="6">
        <f t="shared" si="5"/>
        <v>6</v>
      </c>
      <c r="I334">
        <v>3300</v>
      </c>
      <c r="J334" t="s">
        <v>21</v>
      </c>
      <c r="K334" t="s">
        <v>10</v>
      </c>
    </row>
    <row r="335" spans="1:11">
      <c r="A335" s="2" t="s">
        <v>469</v>
      </c>
      <c r="B335" t="s">
        <v>20</v>
      </c>
      <c r="C335">
        <v>85</v>
      </c>
      <c r="D335" t="s">
        <v>470</v>
      </c>
      <c r="E335" t="s">
        <v>369</v>
      </c>
      <c r="F335" t="s">
        <v>369</v>
      </c>
      <c r="G335" s="1">
        <v>44011</v>
      </c>
      <c r="H335" s="6">
        <f t="shared" si="5"/>
        <v>6</v>
      </c>
      <c r="I335">
        <v>3275</v>
      </c>
      <c r="J335" t="s">
        <v>21</v>
      </c>
      <c r="K335" t="s">
        <v>10</v>
      </c>
    </row>
    <row r="336" spans="1:11">
      <c r="A336" s="2" t="s">
        <v>469</v>
      </c>
      <c r="B336" t="s">
        <v>20</v>
      </c>
      <c r="C336">
        <v>85</v>
      </c>
      <c r="D336" t="s">
        <v>470</v>
      </c>
      <c r="E336" t="s">
        <v>370</v>
      </c>
      <c r="F336" t="s">
        <v>370</v>
      </c>
      <c r="G336" s="1">
        <v>44012</v>
      </c>
      <c r="H336" s="6">
        <f t="shared" si="5"/>
        <v>6</v>
      </c>
      <c r="I336">
        <v>3275</v>
      </c>
      <c r="J336" t="s">
        <v>21</v>
      </c>
      <c r="K336" t="s">
        <v>10</v>
      </c>
    </row>
    <row r="337" spans="1:11">
      <c r="A337" s="2" t="s">
        <v>469</v>
      </c>
      <c r="B337" t="s">
        <v>20</v>
      </c>
      <c r="C337">
        <v>85</v>
      </c>
      <c r="D337" t="s">
        <v>470</v>
      </c>
      <c r="E337" t="s">
        <v>371</v>
      </c>
      <c r="F337" t="s">
        <v>371</v>
      </c>
      <c r="G337" s="1">
        <v>44013</v>
      </c>
      <c r="H337" s="6">
        <f t="shared" si="5"/>
        <v>7</v>
      </c>
      <c r="I337">
        <v>3300</v>
      </c>
      <c r="J337" t="s">
        <v>21</v>
      </c>
      <c r="K337" t="s">
        <v>10</v>
      </c>
    </row>
    <row r="338" spans="1:11">
      <c r="A338" s="2" t="s">
        <v>469</v>
      </c>
      <c r="B338" t="s">
        <v>20</v>
      </c>
      <c r="C338">
        <v>85</v>
      </c>
      <c r="D338" t="s">
        <v>470</v>
      </c>
      <c r="E338" t="s">
        <v>372</v>
      </c>
      <c r="F338" t="s">
        <v>372</v>
      </c>
      <c r="G338" s="1">
        <v>44014</v>
      </c>
      <c r="H338" s="6">
        <f t="shared" si="5"/>
        <v>7</v>
      </c>
      <c r="I338">
        <v>3300</v>
      </c>
      <c r="J338" t="s">
        <v>21</v>
      </c>
      <c r="K338" t="s">
        <v>10</v>
      </c>
    </row>
    <row r="339" spans="1:11">
      <c r="A339" s="2" t="s">
        <v>469</v>
      </c>
      <c r="B339" t="s">
        <v>20</v>
      </c>
      <c r="C339">
        <v>85</v>
      </c>
      <c r="D339" t="s">
        <v>470</v>
      </c>
      <c r="E339" t="s">
        <v>373</v>
      </c>
      <c r="F339" t="s">
        <v>373</v>
      </c>
      <c r="G339" s="1">
        <v>44015</v>
      </c>
      <c r="H339" s="6">
        <f t="shared" si="5"/>
        <v>7</v>
      </c>
      <c r="I339">
        <v>3300</v>
      </c>
      <c r="J339" t="s">
        <v>21</v>
      </c>
      <c r="K339" t="s">
        <v>10</v>
      </c>
    </row>
    <row r="340" spans="1:11">
      <c r="A340" s="2" t="s">
        <v>469</v>
      </c>
      <c r="B340" t="s">
        <v>20</v>
      </c>
      <c r="C340">
        <v>85</v>
      </c>
      <c r="D340" t="s">
        <v>470</v>
      </c>
      <c r="E340" t="s">
        <v>374</v>
      </c>
      <c r="F340" t="s">
        <v>374</v>
      </c>
      <c r="G340" s="1">
        <v>44016</v>
      </c>
      <c r="H340" s="6">
        <f t="shared" si="5"/>
        <v>7</v>
      </c>
      <c r="I340">
        <v>3300</v>
      </c>
      <c r="J340" t="s">
        <v>21</v>
      </c>
      <c r="K340" t="s">
        <v>10</v>
      </c>
    </row>
    <row r="341" spans="1:11">
      <c r="A341" s="2" t="s">
        <v>469</v>
      </c>
      <c r="B341" t="s">
        <v>20</v>
      </c>
      <c r="C341">
        <v>85</v>
      </c>
      <c r="D341" t="s">
        <v>470</v>
      </c>
      <c r="E341" t="s">
        <v>375</v>
      </c>
      <c r="F341" t="s">
        <v>375</v>
      </c>
      <c r="G341" s="1">
        <v>44017</v>
      </c>
      <c r="H341" s="6">
        <f t="shared" si="5"/>
        <v>7</v>
      </c>
      <c r="I341">
        <v>3300</v>
      </c>
      <c r="J341" t="s">
        <v>21</v>
      </c>
      <c r="K341" t="s">
        <v>10</v>
      </c>
    </row>
    <row r="342" spans="1:11">
      <c r="A342" s="2" t="s">
        <v>469</v>
      </c>
      <c r="B342" t="s">
        <v>20</v>
      </c>
      <c r="C342">
        <v>85</v>
      </c>
      <c r="D342" t="s">
        <v>470</v>
      </c>
      <c r="E342" t="s">
        <v>376</v>
      </c>
      <c r="F342" t="s">
        <v>376</v>
      </c>
      <c r="G342" s="1">
        <v>44018</v>
      </c>
      <c r="H342" s="6">
        <f t="shared" si="5"/>
        <v>7</v>
      </c>
      <c r="I342">
        <v>3300</v>
      </c>
      <c r="J342" t="s">
        <v>21</v>
      </c>
      <c r="K342" t="s">
        <v>10</v>
      </c>
    </row>
    <row r="343" spans="1:11">
      <c r="A343" s="2" t="s">
        <v>469</v>
      </c>
      <c r="B343" t="s">
        <v>20</v>
      </c>
      <c r="C343">
        <v>85</v>
      </c>
      <c r="D343" t="s">
        <v>470</v>
      </c>
      <c r="E343" t="s">
        <v>377</v>
      </c>
      <c r="F343" t="s">
        <v>377</v>
      </c>
      <c r="G343" s="1">
        <v>44019</v>
      </c>
      <c r="H343" s="6">
        <f t="shared" si="5"/>
        <v>7</v>
      </c>
      <c r="I343">
        <v>3300</v>
      </c>
      <c r="J343" t="s">
        <v>21</v>
      </c>
      <c r="K343" t="s">
        <v>10</v>
      </c>
    </row>
    <row r="344" spans="1:11">
      <c r="A344" s="2" t="s">
        <v>469</v>
      </c>
      <c r="B344" t="s">
        <v>20</v>
      </c>
      <c r="C344">
        <v>85</v>
      </c>
      <c r="D344" t="s">
        <v>470</v>
      </c>
      <c r="E344" t="s">
        <v>378</v>
      </c>
      <c r="F344" t="s">
        <v>378</v>
      </c>
      <c r="G344" s="1">
        <v>44020</v>
      </c>
      <c r="H344" s="6">
        <f t="shared" si="5"/>
        <v>7</v>
      </c>
      <c r="I344">
        <v>3325</v>
      </c>
      <c r="J344" t="s">
        <v>21</v>
      </c>
      <c r="K344" t="s">
        <v>10</v>
      </c>
    </row>
    <row r="345" spans="1:11">
      <c r="A345" s="2" t="s">
        <v>469</v>
      </c>
      <c r="B345" t="s">
        <v>20</v>
      </c>
      <c r="C345">
        <v>85</v>
      </c>
      <c r="D345" t="s">
        <v>470</v>
      </c>
      <c r="E345" t="s">
        <v>379</v>
      </c>
      <c r="F345" t="s">
        <v>379</v>
      </c>
      <c r="G345" s="1">
        <v>44021</v>
      </c>
      <c r="H345" s="6">
        <f t="shared" si="5"/>
        <v>7</v>
      </c>
      <c r="I345">
        <v>3300</v>
      </c>
      <c r="J345" t="s">
        <v>21</v>
      </c>
      <c r="K345" t="s">
        <v>10</v>
      </c>
    </row>
    <row r="346" spans="1:11">
      <c r="A346" s="2" t="s">
        <v>469</v>
      </c>
      <c r="B346" t="s">
        <v>20</v>
      </c>
      <c r="C346">
        <v>85</v>
      </c>
      <c r="D346" t="s">
        <v>470</v>
      </c>
      <c r="E346" t="s">
        <v>380</v>
      </c>
      <c r="F346" t="s">
        <v>380</v>
      </c>
      <c r="G346" s="1">
        <v>44022</v>
      </c>
      <c r="H346" s="6">
        <f t="shared" si="5"/>
        <v>7</v>
      </c>
      <c r="I346">
        <v>3300</v>
      </c>
      <c r="J346" t="s">
        <v>21</v>
      </c>
      <c r="K346" t="s">
        <v>10</v>
      </c>
    </row>
    <row r="347" spans="1:11">
      <c r="A347" s="2" t="s">
        <v>469</v>
      </c>
      <c r="B347" t="s">
        <v>20</v>
      </c>
      <c r="C347">
        <v>85</v>
      </c>
      <c r="D347" t="s">
        <v>470</v>
      </c>
      <c r="E347" t="s">
        <v>381</v>
      </c>
      <c r="F347" t="s">
        <v>381</v>
      </c>
      <c r="G347" s="1">
        <v>44023</v>
      </c>
      <c r="H347" s="6">
        <f t="shared" si="5"/>
        <v>7</v>
      </c>
      <c r="I347">
        <v>3300</v>
      </c>
      <c r="J347" t="s">
        <v>21</v>
      </c>
      <c r="K347" t="s">
        <v>10</v>
      </c>
    </row>
    <row r="348" spans="1:11">
      <c r="A348" s="2" t="s">
        <v>469</v>
      </c>
      <c r="B348" t="s">
        <v>20</v>
      </c>
      <c r="C348">
        <v>85</v>
      </c>
      <c r="D348" t="s">
        <v>470</v>
      </c>
      <c r="E348" t="s">
        <v>382</v>
      </c>
      <c r="F348" t="s">
        <v>382</v>
      </c>
      <c r="G348" s="1">
        <v>44024</v>
      </c>
      <c r="H348" s="6">
        <f t="shared" si="5"/>
        <v>7</v>
      </c>
      <c r="I348">
        <v>3300</v>
      </c>
      <c r="J348" t="s">
        <v>21</v>
      </c>
      <c r="K348" t="s">
        <v>10</v>
      </c>
    </row>
    <row r="349" spans="1:11">
      <c r="A349" s="2" t="s">
        <v>469</v>
      </c>
      <c r="B349" t="s">
        <v>20</v>
      </c>
      <c r="C349">
        <v>85</v>
      </c>
      <c r="D349" t="s">
        <v>470</v>
      </c>
      <c r="E349" t="s">
        <v>383</v>
      </c>
      <c r="F349" t="s">
        <v>383</v>
      </c>
      <c r="G349" s="1">
        <v>44025</v>
      </c>
      <c r="H349" s="6">
        <f t="shared" si="5"/>
        <v>7</v>
      </c>
      <c r="I349">
        <v>3300</v>
      </c>
      <c r="J349" t="s">
        <v>21</v>
      </c>
      <c r="K349" t="s">
        <v>10</v>
      </c>
    </row>
    <row r="350" spans="1:11">
      <c r="A350" s="2" t="s">
        <v>469</v>
      </c>
      <c r="B350" t="s">
        <v>20</v>
      </c>
      <c r="C350">
        <v>85</v>
      </c>
      <c r="D350" t="s">
        <v>470</v>
      </c>
      <c r="E350" t="s">
        <v>384</v>
      </c>
      <c r="F350" t="s">
        <v>384</v>
      </c>
      <c r="G350" s="1">
        <v>44026</v>
      </c>
      <c r="H350" s="6">
        <f t="shared" si="5"/>
        <v>7</v>
      </c>
      <c r="I350">
        <v>3325</v>
      </c>
      <c r="J350" t="s">
        <v>21</v>
      </c>
      <c r="K350" t="s">
        <v>10</v>
      </c>
    </row>
    <row r="351" spans="1:11">
      <c r="A351" s="2" t="s">
        <v>469</v>
      </c>
      <c r="B351" t="s">
        <v>20</v>
      </c>
      <c r="C351">
        <v>85</v>
      </c>
      <c r="D351" t="s">
        <v>470</v>
      </c>
      <c r="E351" t="s">
        <v>385</v>
      </c>
      <c r="F351" t="s">
        <v>385</v>
      </c>
      <c r="G351" s="1">
        <v>44027</v>
      </c>
      <c r="H351" s="6">
        <f t="shared" si="5"/>
        <v>7</v>
      </c>
      <c r="I351">
        <v>3300</v>
      </c>
      <c r="J351" t="s">
        <v>21</v>
      </c>
      <c r="K351" t="s">
        <v>10</v>
      </c>
    </row>
    <row r="352" spans="1:11">
      <c r="A352" s="2" t="s">
        <v>469</v>
      </c>
      <c r="B352" t="s">
        <v>20</v>
      </c>
      <c r="C352">
        <v>85</v>
      </c>
      <c r="D352" t="s">
        <v>470</v>
      </c>
      <c r="E352" t="s">
        <v>386</v>
      </c>
      <c r="F352" t="s">
        <v>386</v>
      </c>
      <c r="G352" s="1">
        <v>44028</v>
      </c>
      <c r="H352" s="6">
        <f t="shared" si="5"/>
        <v>7</v>
      </c>
      <c r="I352">
        <v>3300</v>
      </c>
      <c r="J352" t="s">
        <v>21</v>
      </c>
      <c r="K352" t="s">
        <v>10</v>
      </c>
    </row>
    <row r="353" spans="1:11">
      <c r="A353" s="2" t="s">
        <v>469</v>
      </c>
      <c r="B353" t="s">
        <v>20</v>
      </c>
      <c r="C353">
        <v>85</v>
      </c>
      <c r="D353" t="s">
        <v>470</v>
      </c>
      <c r="E353" t="s">
        <v>387</v>
      </c>
      <c r="F353" t="s">
        <v>387</v>
      </c>
      <c r="G353" s="1">
        <v>44029</v>
      </c>
      <c r="H353" s="6">
        <f t="shared" si="5"/>
        <v>7</v>
      </c>
      <c r="I353">
        <v>3300</v>
      </c>
      <c r="J353" t="s">
        <v>21</v>
      </c>
      <c r="K353" t="s">
        <v>10</v>
      </c>
    </row>
    <row r="354" spans="1:11">
      <c r="A354" s="2" t="s">
        <v>469</v>
      </c>
      <c r="B354" t="s">
        <v>20</v>
      </c>
      <c r="C354">
        <v>85</v>
      </c>
      <c r="D354" t="s">
        <v>470</v>
      </c>
      <c r="E354" t="s">
        <v>388</v>
      </c>
      <c r="F354" t="s">
        <v>388</v>
      </c>
      <c r="G354" s="1">
        <v>44030</v>
      </c>
      <c r="H354" s="6">
        <f t="shared" si="5"/>
        <v>7</v>
      </c>
      <c r="I354">
        <v>3300</v>
      </c>
      <c r="J354" t="s">
        <v>21</v>
      </c>
      <c r="K354" t="s">
        <v>10</v>
      </c>
    </row>
    <row r="355" spans="1:11">
      <c r="A355" s="2" t="s">
        <v>469</v>
      </c>
      <c r="B355" t="s">
        <v>20</v>
      </c>
      <c r="C355">
        <v>85</v>
      </c>
      <c r="D355" t="s">
        <v>470</v>
      </c>
      <c r="E355" t="s">
        <v>389</v>
      </c>
      <c r="F355" t="s">
        <v>389</v>
      </c>
      <c r="G355" s="1">
        <v>44031</v>
      </c>
      <c r="H355" s="6">
        <f t="shared" si="5"/>
        <v>7</v>
      </c>
      <c r="I355">
        <v>3300</v>
      </c>
      <c r="J355" t="s">
        <v>21</v>
      </c>
      <c r="K355" t="s">
        <v>10</v>
      </c>
    </row>
    <row r="356" spans="1:11">
      <c r="A356" s="2" t="s">
        <v>469</v>
      </c>
      <c r="B356" t="s">
        <v>20</v>
      </c>
      <c r="C356">
        <v>85</v>
      </c>
      <c r="D356" t="s">
        <v>470</v>
      </c>
      <c r="E356" t="s">
        <v>390</v>
      </c>
      <c r="F356" t="s">
        <v>390</v>
      </c>
      <c r="G356" s="1">
        <v>44032</v>
      </c>
      <c r="H356" s="6">
        <f t="shared" si="5"/>
        <v>7</v>
      </c>
      <c r="I356">
        <v>3300</v>
      </c>
      <c r="J356" t="s">
        <v>21</v>
      </c>
      <c r="K356" t="s">
        <v>10</v>
      </c>
    </row>
    <row r="357" spans="1:11">
      <c r="A357" s="2" t="s">
        <v>469</v>
      </c>
      <c r="B357" t="s">
        <v>20</v>
      </c>
      <c r="C357">
        <v>85</v>
      </c>
      <c r="D357" t="s">
        <v>470</v>
      </c>
      <c r="E357" t="s">
        <v>391</v>
      </c>
      <c r="F357" t="s">
        <v>391</v>
      </c>
      <c r="G357" s="1">
        <v>44033</v>
      </c>
      <c r="H357" s="6">
        <f t="shared" si="5"/>
        <v>7</v>
      </c>
      <c r="I357">
        <v>3150</v>
      </c>
      <c r="J357" t="s">
        <v>21</v>
      </c>
      <c r="K357" t="s">
        <v>10</v>
      </c>
    </row>
    <row r="358" spans="1:11">
      <c r="A358" s="2" t="s">
        <v>469</v>
      </c>
      <c r="B358" t="s">
        <v>20</v>
      </c>
      <c r="C358">
        <v>85</v>
      </c>
      <c r="D358" t="s">
        <v>470</v>
      </c>
      <c r="E358" t="s">
        <v>392</v>
      </c>
      <c r="F358" t="s">
        <v>392</v>
      </c>
      <c r="G358" s="1">
        <v>44034</v>
      </c>
      <c r="H358" s="6">
        <f t="shared" si="5"/>
        <v>7</v>
      </c>
      <c r="I358">
        <v>3000</v>
      </c>
      <c r="J358" t="s">
        <v>21</v>
      </c>
      <c r="K358" t="s">
        <v>10</v>
      </c>
    </row>
    <row r="359" spans="1:11">
      <c r="A359" s="2" t="s">
        <v>469</v>
      </c>
      <c r="B359" t="s">
        <v>20</v>
      </c>
      <c r="C359">
        <v>85</v>
      </c>
      <c r="D359" t="s">
        <v>470</v>
      </c>
      <c r="E359" t="s">
        <v>393</v>
      </c>
      <c r="F359" t="s">
        <v>393</v>
      </c>
      <c r="G359" s="1">
        <v>44035</v>
      </c>
      <c r="H359" s="6">
        <f t="shared" si="5"/>
        <v>7</v>
      </c>
      <c r="I359">
        <v>3000</v>
      </c>
      <c r="J359" t="s">
        <v>21</v>
      </c>
      <c r="K359" t="s">
        <v>10</v>
      </c>
    </row>
    <row r="360" spans="1:11">
      <c r="A360" s="2" t="s">
        <v>469</v>
      </c>
      <c r="B360" t="s">
        <v>20</v>
      </c>
      <c r="C360">
        <v>85</v>
      </c>
      <c r="D360" t="s">
        <v>470</v>
      </c>
      <c r="E360" t="s">
        <v>394</v>
      </c>
      <c r="F360" t="s">
        <v>394</v>
      </c>
      <c r="G360" s="1">
        <v>44036</v>
      </c>
      <c r="H360" s="6">
        <f t="shared" si="5"/>
        <v>7</v>
      </c>
      <c r="I360">
        <v>2850</v>
      </c>
      <c r="J360" t="s">
        <v>21</v>
      </c>
      <c r="K360" t="s">
        <v>10</v>
      </c>
    </row>
    <row r="361" spans="1:11">
      <c r="A361" s="2" t="s">
        <v>469</v>
      </c>
      <c r="B361" t="s">
        <v>20</v>
      </c>
      <c r="C361">
        <v>85</v>
      </c>
      <c r="D361" t="s">
        <v>470</v>
      </c>
      <c r="E361" t="s">
        <v>395</v>
      </c>
      <c r="F361" t="s">
        <v>395</v>
      </c>
      <c r="G361" s="1">
        <v>44037</v>
      </c>
      <c r="H361" s="6">
        <f t="shared" si="5"/>
        <v>7</v>
      </c>
      <c r="I361">
        <v>2700</v>
      </c>
      <c r="J361" t="s">
        <v>21</v>
      </c>
      <c r="K361" t="s">
        <v>10</v>
      </c>
    </row>
    <row r="362" spans="1:11">
      <c r="A362" s="2" t="s">
        <v>469</v>
      </c>
      <c r="B362" t="s">
        <v>20</v>
      </c>
      <c r="C362">
        <v>85</v>
      </c>
      <c r="D362" t="s">
        <v>470</v>
      </c>
      <c r="E362" t="s">
        <v>396</v>
      </c>
      <c r="F362" t="s">
        <v>396</v>
      </c>
      <c r="G362" s="1">
        <v>44038</v>
      </c>
      <c r="H362" s="6">
        <f t="shared" si="5"/>
        <v>7</v>
      </c>
      <c r="I362">
        <v>2700</v>
      </c>
      <c r="J362" t="s">
        <v>21</v>
      </c>
      <c r="K362" t="s">
        <v>10</v>
      </c>
    </row>
    <row r="363" spans="1:11">
      <c r="A363" s="2" t="s">
        <v>469</v>
      </c>
      <c r="B363" t="s">
        <v>20</v>
      </c>
      <c r="C363">
        <v>85</v>
      </c>
      <c r="D363" t="s">
        <v>470</v>
      </c>
      <c r="E363" t="s">
        <v>397</v>
      </c>
      <c r="F363" t="s">
        <v>397</v>
      </c>
      <c r="G363" s="1">
        <v>44039</v>
      </c>
      <c r="H363" s="6">
        <f t="shared" si="5"/>
        <v>7</v>
      </c>
      <c r="I363">
        <v>2700</v>
      </c>
      <c r="J363" t="s">
        <v>21</v>
      </c>
      <c r="K363" t="s">
        <v>10</v>
      </c>
    </row>
    <row r="364" spans="1:11">
      <c r="A364" s="2" t="s">
        <v>469</v>
      </c>
      <c r="B364" t="s">
        <v>20</v>
      </c>
      <c r="C364">
        <v>85</v>
      </c>
      <c r="D364" t="s">
        <v>470</v>
      </c>
      <c r="E364" t="s">
        <v>398</v>
      </c>
      <c r="F364" t="s">
        <v>398</v>
      </c>
      <c r="G364" s="1">
        <v>44040</v>
      </c>
      <c r="H364" s="6">
        <f t="shared" si="5"/>
        <v>7</v>
      </c>
      <c r="I364">
        <v>2700</v>
      </c>
      <c r="J364" t="s">
        <v>21</v>
      </c>
      <c r="K364" t="s">
        <v>10</v>
      </c>
    </row>
    <row r="365" spans="1:11">
      <c r="A365" s="2" t="s">
        <v>469</v>
      </c>
      <c r="B365" t="s">
        <v>20</v>
      </c>
      <c r="C365">
        <v>85</v>
      </c>
      <c r="D365" t="s">
        <v>470</v>
      </c>
      <c r="E365" t="s">
        <v>399</v>
      </c>
      <c r="F365" t="s">
        <v>399</v>
      </c>
      <c r="G365" s="1">
        <v>44041</v>
      </c>
      <c r="H365" s="6">
        <f t="shared" si="5"/>
        <v>7</v>
      </c>
      <c r="I365">
        <v>2700</v>
      </c>
      <c r="J365" t="s">
        <v>21</v>
      </c>
      <c r="K365" t="s">
        <v>10</v>
      </c>
    </row>
    <row r="366" spans="1:11">
      <c r="A366" s="2" t="s">
        <v>469</v>
      </c>
      <c r="B366" t="s">
        <v>20</v>
      </c>
      <c r="C366">
        <v>85</v>
      </c>
      <c r="D366" t="s">
        <v>470</v>
      </c>
      <c r="E366" t="s">
        <v>400</v>
      </c>
      <c r="F366" t="s">
        <v>400</v>
      </c>
      <c r="G366" s="1">
        <v>44042</v>
      </c>
      <c r="H366" s="6">
        <f t="shared" si="5"/>
        <v>7</v>
      </c>
      <c r="I366">
        <v>2725</v>
      </c>
      <c r="J366" t="s">
        <v>21</v>
      </c>
      <c r="K366" t="s">
        <v>10</v>
      </c>
    </row>
    <row r="367" spans="1:11">
      <c r="A367" s="2" t="s">
        <v>469</v>
      </c>
      <c r="B367" t="s">
        <v>20</v>
      </c>
      <c r="C367">
        <v>85</v>
      </c>
      <c r="D367" t="s">
        <v>470</v>
      </c>
      <c r="E367" t="s">
        <v>401</v>
      </c>
      <c r="F367" t="s">
        <v>401</v>
      </c>
      <c r="G367" s="1">
        <v>44043</v>
      </c>
      <c r="H367" s="6">
        <f t="shared" si="5"/>
        <v>7</v>
      </c>
      <c r="I367">
        <v>2725</v>
      </c>
      <c r="J367" t="s">
        <v>21</v>
      </c>
      <c r="K367" t="s">
        <v>10</v>
      </c>
    </row>
    <row r="368" spans="1:11">
      <c r="A368" s="2" t="s">
        <v>469</v>
      </c>
      <c r="B368" t="s">
        <v>20</v>
      </c>
      <c r="C368">
        <v>85</v>
      </c>
      <c r="D368" t="s">
        <v>470</v>
      </c>
      <c r="E368" t="s">
        <v>402</v>
      </c>
      <c r="F368" t="s">
        <v>402</v>
      </c>
      <c r="G368" s="1">
        <v>44044</v>
      </c>
      <c r="H368" s="6">
        <f t="shared" si="5"/>
        <v>8</v>
      </c>
      <c r="I368">
        <v>2700</v>
      </c>
      <c r="J368" t="s">
        <v>21</v>
      </c>
      <c r="K368" t="s">
        <v>10</v>
      </c>
    </row>
    <row r="369" spans="1:11">
      <c r="A369" s="2" t="s">
        <v>469</v>
      </c>
      <c r="B369" t="s">
        <v>20</v>
      </c>
      <c r="C369">
        <v>85</v>
      </c>
      <c r="D369" t="s">
        <v>470</v>
      </c>
      <c r="E369" t="s">
        <v>403</v>
      </c>
      <c r="F369" t="s">
        <v>403</v>
      </c>
      <c r="G369" s="1">
        <v>44045</v>
      </c>
      <c r="H369" s="6">
        <f t="shared" si="5"/>
        <v>8</v>
      </c>
      <c r="I369">
        <v>2700</v>
      </c>
      <c r="J369" t="s">
        <v>21</v>
      </c>
      <c r="K369" t="s">
        <v>10</v>
      </c>
    </row>
    <row r="370" spans="1:11">
      <c r="A370" s="2" t="s">
        <v>469</v>
      </c>
      <c r="B370" t="s">
        <v>20</v>
      </c>
      <c r="C370">
        <v>85</v>
      </c>
      <c r="D370" t="s">
        <v>470</v>
      </c>
      <c r="E370" t="s">
        <v>404</v>
      </c>
      <c r="F370" t="s">
        <v>404</v>
      </c>
      <c r="G370" s="1">
        <v>44046</v>
      </c>
      <c r="H370" s="6">
        <f t="shared" si="5"/>
        <v>8</v>
      </c>
      <c r="I370">
        <v>2700</v>
      </c>
      <c r="J370" t="s">
        <v>21</v>
      </c>
      <c r="K370" t="s">
        <v>10</v>
      </c>
    </row>
    <row r="371" spans="1:11">
      <c r="A371" s="2" t="s">
        <v>469</v>
      </c>
      <c r="B371" t="s">
        <v>20</v>
      </c>
      <c r="C371">
        <v>85</v>
      </c>
      <c r="D371" t="s">
        <v>470</v>
      </c>
      <c r="E371" t="s">
        <v>405</v>
      </c>
      <c r="F371" t="s">
        <v>405</v>
      </c>
      <c r="G371" s="1">
        <v>44047</v>
      </c>
      <c r="H371" s="6">
        <f t="shared" si="5"/>
        <v>8</v>
      </c>
      <c r="I371">
        <v>2700</v>
      </c>
      <c r="J371" t="s">
        <v>21</v>
      </c>
      <c r="K371" t="s">
        <v>10</v>
      </c>
    </row>
    <row r="372" spans="1:11">
      <c r="A372" s="2" t="s">
        <v>469</v>
      </c>
      <c r="B372" t="s">
        <v>20</v>
      </c>
      <c r="C372">
        <v>85</v>
      </c>
      <c r="D372" t="s">
        <v>470</v>
      </c>
      <c r="E372" t="s">
        <v>406</v>
      </c>
      <c r="F372" t="s">
        <v>406</v>
      </c>
      <c r="G372" s="1">
        <v>44048</v>
      </c>
      <c r="H372" s="6">
        <f t="shared" si="5"/>
        <v>8</v>
      </c>
      <c r="I372">
        <v>2700</v>
      </c>
      <c r="J372" t="s">
        <v>21</v>
      </c>
      <c r="K372" t="s">
        <v>10</v>
      </c>
    </row>
    <row r="373" spans="1:11">
      <c r="A373" s="2" t="s">
        <v>469</v>
      </c>
      <c r="B373" t="s">
        <v>20</v>
      </c>
      <c r="C373">
        <v>85</v>
      </c>
      <c r="D373" t="s">
        <v>470</v>
      </c>
      <c r="E373" t="s">
        <v>407</v>
      </c>
      <c r="F373" t="s">
        <v>407</v>
      </c>
      <c r="G373" s="1">
        <v>44049</v>
      </c>
      <c r="H373" s="6">
        <f t="shared" si="5"/>
        <v>8</v>
      </c>
      <c r="I373">
        <v>2600</v>
      </c>
      <c r="J373" t="s">
        <v>21</v>
      </c>
      <c r="K373" t="s">
        <v>10</v>
      </c>
    </row>
    <row r="374" spans="1:11">
      <c r="A374" s="2" t="s">
        <v>469</v>
      </c>
      <c r="B374" t="s">
        <v>20</v>
      </c>
      <c r="C374">
        <v>85</v>
      </c>
      <c r="D374" t="s">
        <v>470</v>
      </c>
      <c r="E374" t="s">
        <v>408</v>
      </c>
      <c r="F374" t="s">
        <v>408</v>
      </c>
      <c r="G374" s="1">
        <v>44050</v>
      </c>
      <c r="H374" s="6">
        <f t="shared" si="5"/>
        <v>8</v>
      </c>
      <c r="I374">
        <v>2400</v>
      </c>
      <c r="J374" t="s">
        <v>21</v>
      </c>
      <c r="K374" t="s">
        <v>10</v>
      </c>
    </row>
    <row r="375" spans="1:11">
      <c r="A375" s="2" t="s">
        <v>469</v>
      </c>
      <c r="B375" t="s">
        <v>20</v>
      </c>
      <c r="C375">
        <v>85</v>
      </c>
      <c r="D375" t="s">
        <v>470</v>
      </c>
      <c r="E375" t="s">
        <v>409</v>
      </c>
      <c r="F375" t="s">
        <v>409</v>
      </c>
      <c r="G375" s="1">
        <v>44051</v>
      </c>
      <c r="H375" s="6">
        <f t="shared" si="5"/>
        <v>8</v>
      </c>
      <c r="I375">
        <v>2300</v>
      </c>
      <c r="J375" t="s">
        <v>21</v>
      </c>
      <c r="K375" t="s">
        <v>10</v>
      </c>
    </row>
    <row r="376" spans="1:11">
      <c r="A376" s="2" t="s">
        <v>469</v>
      </c>
      <c r="B376" t="s">
        <v>20</v>
      </c>
      <c r="C376">
        <v>85</v>
      </c>
      <c r="D376" t="s">
        <v>470</v>
      </c>
      <c r="E376" t="s">
        <v>410</v>
      </c>
      <c r="F376" t="s">
        <v>410</v>
      </c>
      <c r="G376" s="1">
        <v>44052</v>
      </c>
      <c r="H376" s="6">
        <f t="shared" si="5"/>
        <v>8</v>
      </c>
      <c r="I376">
        <v>2300</v>
      </c>
      <c r="J376" t="s">
        <v>21</v>
      </c>
      <c r="K376" t="s">
        <v>10</v>
      </c>
    </row>
    <row r="377" spans="1:11">
      <c r="A377" s="2" t="s">
        <v>469</v>
      </c>
      <c r="B377" t="s">
        <v>20</v>
      </c>
      <c r="C377">
        <v>85</v>
      </c>
      <c r="D377" t="s">
        <v>470</v>
      </c>
      <c r="E377" t="s">
        <v>411</v>
      </c>
      <c r="F377" t="s">
        <v>411</v>
      </c>
      <c r="G377" s="1">
        <v>44053</v>
      </c>
      <c r="H377" s="6">
        <f t="shared" si="5"/>
        <v>8</v>
      </c>
      <c r="I377">
        <v>2300</v>
      </c>
      <c r="J377" t="s">
        <v>21</v>
      </c>
      <c r="K377" t="s">
        <v>10</v>
      </c>
    </row>
    <row r="378" spans="1:11">
      <c r="A378" s="2" t="s">
        <v>469</v>
      </c>
      <c r="B378" t="s">
        <v>20</v>
      </c>
      <c r="C378">
        <v>85</v>
      </c>
      <c r="D378" t="s">
        <v>470</v>
      </c>
      <c r="E378" t="s">
        <v>412</v>
      </c>
      <c r="F378" t="s">
        <v>412</v>
      </c>
      <c r="G378" s="1">
        <v>44054</v>
      </c>
      <c r="H378" s="6">
        <f t="shared" si="5"/>
        <v>8</v>
      </c>
      <c r="I378">
        <v>2300</v>
      </c>
      <c r="J378" t="s">
        <v>21</v>
      </c>
      <c r="K378" t="s">
        <v>10</v>
      </c>
    </row>
    <row r="379" spans="1:11">
      <c r="A379" s="2" t="s">
        <v>469</v>
      </c>
      <c r="B379" t="s">
        <v>20</v>
      </c>
      <c r="C379">
        <v>85</v>
      </c>
      <c r="D379" t="s">
        <v>470</v>
      </c>
      <c r="E379" t="s">
        <v>413</v>
      </c>
      <c r="F379" t="s">
        <v>413</v>
      </c>
      <c r="G379" s="1">
        <v>44055</v>
      </c>
      <c r="H379" s="6">
        <f t="shared" si="5"/>
        <v>8</v>
      </c>
      <c r="I379">
        <v>2300</v>
      </c>
      <c r="J379" t="s">
        <v>21</v>
      </c>
      <c r="K379" t="s">
        <v>10</v>
      </c>
    </row>
    <row r="380" spans="1:11">
      <c r="A380" s="2" t="s">
        <v>469</v>
      </c>
      <c r="B380" t="s">
        <v>20</v>
      </c>
      <c r="C380">
        <v>85</v>
      </c>
      <c r="D380" t="s">
        <v>470</v>
      </c>
      <c r="E380" t="s">
        <v>414</v>
      </c>
      <c r="F380" t="s">
        <v>414</v>
      </c>
      <c r="G380" s="1">
        <v>44056</v>
      </c>
      <c r="H380" s="6">
        <f t="shared" si="5"/>
        <v>8</v>
      </c>
      <c r="I380">
        <v>2300</v>
      </c>
      <c r="J380" t="s">
        <v>21</v>
      </c>
      <c r="K380" t="s">
        <v>10</v>
      </c>
    </row>
    <row r="381" spans="1:11">
      <c r="A381" s="2" t="s">
        <v>469</v>
      </c>
      <c r="B381" t="s">
        <v>20</v>
      </c>
      <c r="C381">
        <v>85</v>
      </c>
      <c r="D381" t="s">
        <v>470</v>
      </c>
      <c r="E381" t="s">
        <v>415</v>
      </c>
      <c r="F381" t="s">
        <v>415</v>
      </c>
      <c r="G381" s="1">
        <v>44057</v>
      </c>
      <c r="H381" s="6">
        <f t="shared" si="5"/>
        <v>8</v>
      </c>
      <c r="I381">
        <v>2300</v>
      </c>
      <c r="J381" t="s">
        <v>21</v>
      </c>
      <c r="K381" t="s">
        <v>10</v>
      </c>
    </row>
    <row r="382" spans="1:11">
      <c r="A382" s="2" t="s">
        <v>469</v>
      </c>
      <c r="B382" t="s">
        <v>20</v>
      </c>
      <c r="C382">
        <v>85</v>
      </c>
      <c r="D382" t="s">
        <v>470</v>
      </c>
      <c r="E382" t="s">
        <v>416</v>
      </c>
      <c r="F382" t="s">
        <v>416</v>
      </c>
      <c r="G382" s="1">
        <v>44058</v>
      </c>
      <c r="H382" s="6">
        <f t="shared" si="5"/>
        <v>8</v>
      </c>
      <c r="I382">
        <v>2300</v>
      </c>
      <c r="J382" t="s">
        <v>21</v>
      </c>
      <c r="K382" t="s">
        <v>10</v>
      </c>
    </row>
    <row r="383" spans="1:11">
      <c r="A383" s="2" t="s">
        <v>469</v>
      </c>
      <c r="B383" t="s">
        <v>20</v>
      </c>
      <c r="C383">
        <v>85</v>
      </c>
      <c r="D383" t="s">
        <v>470</v>
      </c>
      <c r="E383" t="s">
        <v>417</v>
      </c>
      <c r="F383" t="s">
        <v>417</v>
      </c>
      <c r="G383" s="1">
        <v>44059</v>
      </c>
      <c r="H383" s="6">
        <f t="shared" si="5"/>
        <v>8</v>
      </c>
      <c r="I383">
        <v>2300</v>
      </c>
      <c r="J383" t="s">
        <v>21</v>
      </c>
      <c r="K383" t="s">
        <v>10</v>
      </c>
    </row>
    <row r="384" spans="1:11">
      <c r="A384" s="2" t="s">
        <v>469</v>
      </c>
      <c r="B384" t="s">
        <v>20</v>
      </c>
      <c r="C384">
        <v>85</v>
      </c>
      <c r="D384" t="s">
        <v>470</v>
      </c>
      <c r="E384" t="s">
        <v>418</v>
      </c>
      <c r="F384" t="s">
        <v>418</v>
      </c>
      <c r="G384" s="1">
        <v>44060</v>
      </c>
      <c r="H384" s="6">
        <f t="shared" si="5"/>
        <v>8</v>
      </c>
      <c r="I384">
        <v>2275</v>
      </c>
      <c r="J384" t="s">
        <v>21</v>
      </c>
      <c r="K384" t="s">
        <v>10</v>
      </c>
    </row>
    <row r="385" spans="1:11">
      <c r="A385" s="2" t="s">
        <v>469</v>
      </c>
      <c r="B385" t="s">
        <v>20</v>
      </c>
      <c r="C385">
        <v>85</v>
      </c>
      <c r="D385" t="s">
        <v>470</v>
      </c>
      <c r="E385" t="s">
        <v>419</v>
      </c>
      <c r="F385" t="s">
        <v>419</v>
      </c>
      <c r="G385" s="1">
        <v>44061</v>
      </c>
      <c r="H385" s="6">
        <f t="shared" si="5"/>
        <v>8</v>
      </c>
      <c r="I385">
        <v>2358</v>
      </c>
      <c r="J385" t="s">
        <v>21</v>
      </c>
      <c r="K385" t="s">
        <v>10</v>
      </c>
    </row>
    <row r="386" spans="1:11">
      <c r="A386" s="2" t="s">
        <v>469</v>
      </c>
      <c r="B386" t="s">
        <v>20</v>
      </c>
      <c r="C386">
        <v>85</v>
      </c>
      <c r="D386" t="s">
        <v>470</v>
      </c>
      <c r="E386" t="s">
        <v>420</v>
      </c>
      <c r="F386" t="s">
        <v>420</v>
      </c>
      <c r="G386" s="1">
        <v>44062</v>
      </c>
      <c r="H386" s="6">
        <f t="shared" si="5"/>
        <v>8</v>
      </c>
      <c r="I386">
        <v>2800</v>
      </c>
      <c r="J386" t="s">
        <v>21</v>
      </c>
      <c r="K386" t="s">
        <v>10</v>
      </c>
    </row>
    <row r="387" spans="1:11">
      <c r="A387" s="2" t="s">
        <v>469</v>
      </c>
      <c r="B387" t="s">
        <v>20</v>
      </c>
      <c r="C387">
        <v>85</v>
      </c>
      <c r="D387" t="s">
        <v>470</v>
      </c>
      <c r="E387" t="s">
        <v>421</v>
      </c>
      <c r="F387" t="s">
        <v>421</v>
      </c>
      <c r="G387" s="1">
        <v>44063</v>
      </c>
      <c r="H387" s="6">
        <f t="shared" ref="H387:H398" si="6">MONTH(G387)</f>
        <v>8</v>
      </c>
      <c r="I387">
        <v>2800</v>
      </c>
      <c r="J387" t="s">
        <v>21</v>
      </c>
      <c r="K387" t="s">
        <v>10</v>
      </c>
    </row>
    <row r="388" spans="1:11">
      <c r="A388" s="2" t="s">
        <v>469</v>
      </c>
      <c r="B388" t="s">
        <v>20</v>
      </c>
      <c r="C388">
        <v>85</v>
      </c>
      <c r="D388" t="s">
        <v>470</v>
      </c>
      <c r="E388" t="s">
        <v>422</v>
      </c>
      <c r="F388" t="s">
        <v>422</v>
      </c>
      <c r="G388" s="1">
        <v>44064</v>
      </c>
      <c r="H388" s="6">
        <f t="shared" si="6"/>
        <v>8</v>
      </c>
      <c r="I388">
        <v>2550</v>
      </c>
      <c r="J388" t="s">
        <v>21</v>
      </c>
      <c r="K388" t="s">
        <v>10</v>
      </c>
    </row>
    <row r="389" spans="1:11">
      <c r="A389" s="2" t="s">
        <v>469</v>
      </c>
      <c r="B389" t="s">
        <v>20</v>
      </c>
      <c r="C389">
        <v>85</v>
      </c>
      <c r="D389" t="s">
        <v>470</v>
      </c>
      <c r="E389" t="s">
        <v>423</v>
      </c>
      <c r="F389" t="s">
        <v>423</v>
      </c>
      <c r="G389" s="1">
        <v>44065</v>
      </c>
      <c r="H389" s="6">
        <f t="shared" si="6"/>
        <v>8</v>
      </c>
      <c r="I389">
        <v>2300</v>
      </c>
      <c r="J389" t="s">
        <v>21</v>
      </c>
      <c r="K389" t="s">
        <v>10</v>
      </c>
    </row>
    <row r="390" spans="1:11">
      <c r="A390" s="2" t="s">
        <v>469</v>
      </c>
      <c r="B390" t="s">
        <v>20</v>
      </c>
      <c r="C390">
        <v>85</v>
      </c>
      <c r="D390" t="s">
        <v>470</v>
      </c>
      <c r="E390" t="s">
        <v>424</v>
      </c>
      <c r="F390" t="s">
        <v>424</v>
      </c>
      <c r="G390" s="1">
        <v>44066</v>
      </c>
      <c r="H390" s="6">
        <f t="shared" si="6"/>
        <v>8</v>
      </c>
      <c r="I390">
        <v>2300</v>
      </c>
      <c r="J390" t="s">
        <v>21</v>
      </c>
      <c r="K390" t="s">
        <v>10</v>
      </c>
    </row>
    <row r="391" spans="1:11">
      <c r="A391" s="2" t="s">
        <v>469</v>
      </c>
      <c r="B391" t="s">
        <v>20</v>
      </c>
      <c r="C391">
        <v>85</v>
      </c>
      <c r="D391" t="s">
        <v>470</v>
      </c>
      <c r="E391" t="s">
        <v>425</v>
      </c>
      <c r="F391" t="s">
        <v>425</v>
      </c>
      <c r="G391" s="1">
        <v>44067</v>
      </c>
      <c r="H391" s="6">
        <f t="shared" si="6"/>
        <v>8</v>
      </c>
      <c r="I391">
        <v>2200</v>
      </c>
      <c r="J391" t="s">
        <v>21</v>
      </c>
      <c r="K391" t="s">
        <v>10</v>
      </c>
    </row>
    <row r="392" spans="1:11">
      <c r="A392" s="2" t="s">
        <v>469</v>
      </c>
      <c r="B392" t="s">
        <v>20</v>
      </c>
      <c r="C392">
        <v>85</v>
      </c>
      <c r="D392" t="s">
        <v>470</v>
      </c>
      <c r="E392" t="s">
        <v>426</v>
      </c>
      <c r="F392" t="s">
        <v>426</v>
      </c>
      <c r="G392" s="1">
        <v>44068</v>
      </c>
      <c r="H392" s="6">
        <f t="shared" si="6"/>
        <v>8</v>
      </c>
      <c r="I392">
        <v>2100</v>
      </c>
      <c r="J392" t="s">
        <v>21</v>
      </c>
      <c r="K392" t="s">
        <v>10</v>
      </c>
    </row>
    <row r="393" spans="1:11">
      <c r="A393" s="2" t="s">
        <v>469</v>
      </c>
      <c r="B393" t="s">
        <v>20</v>
      </c>
      <c r="C393">
        <v>85</v>
      </c>
      <c r="D393" t="s">
        <v>470</v>
      </c>
      <c r="E393" t="s">
        <v>427</v>
      </c>
      <c r="F393" t="s">
        <v>427</v>
      </c>
      <c r="G393" s="1">
        <v>44069</v>
      </c>
      <c r="H393" s="6">
        <f t="shared" si="6"/>
        <v>8</v>
      </c>
      <c r="I393">
        <v>2100</v>
      </c>
      <c r="J393" t="s">
        <v>21</v>
      </c>
      <c r="K393" t="s">
        <v>10</v>
      </c>
    </row>
    <row r="394" spans="1:11">
      <c r="A394" s="2" t="s">
        <v>469</v>
      </c>
      <c r="B394" t="s">
        <v>20</v>
      </c>
      <c r="C394">
        <v>85</v>
      </c>
      <c r="D394" t="s">
        <v>470</v>
      </c>
      <c r="E394" t="s">
        <v>428</v>
      </c>
      <c r="F394" t="s">
        <v>428</v>
      </c>
      <c r="G394" s="1">
        <v>44070</v>
      </c>
      <c r="H394" s="6">
        <f t="shared" si="6"/>
        <v>8</v>
      </c>
      <c r="I394">
        <v>2100</v>
      </c>
      <c r="J394" t="s">
        <v>21</v>
      </c>
      <c r="K394" t="s">
        <v>10</v>
      </c>
    </row>
    <row r="395" spans="1:11">
      <c r="A395" s="2" t="s">
        <v>469</v>
      </c>
      <c r="B395" t="s">
        <v>20</v>
      </c>
      <c r="C395">
        <v>85</v>
      </c>
      <c r="D395" t="s">
        <v>470</v>
      </c>
      <c r="E395" t="s">
        <v>429</v>
      </c>
      <c r="F395" t="s">
        <v>429</v>
      </c>
      <c r="G395" s="1">
        <v>44071</v>
      </c>
      <c r="H395" s="6">
        <f t="shared" si="6"/>
        <v>8</v>
      </c>
      <c r="I395">
        <v>2100</v>
      </c>
      <c r="J395" t="s">
        <v>21</v>
      </c>
      <c r="K395" t="s">
        <v>10</v>
      </c>
    </row>
    <row r="396" spans="1:11">
      <c r="A396" s="2" t="s">
        <v>469</v>
      </c>
      <c r="B396" t="s">
        <v>20</v>
      </c>
      <c r="C396">
        <v>85</v>
      </c>
      <c r="D396" t="s">
        <v>470</v>
      </c>
      <c r="E396" t="s">
        <v>430</v>
      </c>
      <c r="F396" t="s">
        <v>430</v>
      </c>
      <c r="G396" s="1">
        <v>44072</v>
      </c>
      <c r="H396" s="6">
        <f t="shared" si="6"/>
        <v>8</v>
      </c>
      <c r="I396">
        <v>2100</v>
      </c>
      <c r="J396" t="s">
        <v>21</v>
      </c>
      <c r="K396" t="s">
        <v>10</v>
      </c>
    </row>
    <row r="397" spans="1:11">
      <c r="A397" s="2" t="s">
        <v>469</v>
      </c>
      <c r="B397" t="s">
        <v>20</v>
      </c>
      <c r="C397">
        <v>85</v>
      </c>
      <c r="D397" t="s">
        <v>470</v>
      </c>
      <c r="E397" t="s">
        <v>431</v>
      </c>
      <c r="F397" t="s">
        <v>431</v>
      </c>
      <c r="G397" s="1">
        <v>44073</v>
      </c>
      <c r="H397" s="6">
        <f t="shared" si="6"/>
        <v>8</v>
      </c>
      <c r="I397">
        <v>2100</v>
      </c>
      <c r="J397" t="s">
        <v>21</v>
      </c>
      <c r="K397" t="s">
        <v>10</v>
      </c>
    </row>
    <row r="398" spans="1:11">
      <c r="A398" s="2" t="s">
        <v>469</v>
      </c>
      <c r="B398" t="s">
        <v>20</v>
      </c>
      <c r="C398">
        <v>85</v>
      </c>
      <c r="D398" t="s">
        <v>470</v>
      </c>
      <c r="E398" t="s">
        <v>432</v>
      </c>
      <c r="F398" t="s">
        <v>432</v>
      </c>
      <c r="G398" s="1">
        <v>44074</v>
      </c>
      <c r="H398" s="6">
        <f t="shared" si="6"/>
        <v>8</v>
      </c>
      <c r="I398">
        <v>2100</v>
      </c>
      <c r="J398" t="s">
        <v>21</v>
      </c>
      <c r="K398" t="s">
        <v>10</v>
      </c>
    </row>
  </sheetData>
  <autoFilter ref="A1:K398" xr:uid="{6F190A82-6F9E-4DE1-8BF0-DFBDDC1F1E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E662-613B-4F4F-B960-B280BE1396F4}">
  <dimension ref="A1:J367"/>
  <sheetViews>
    <sheetView topLeftCell="A330" workbookViewId="0">
      <selection activeCell="G1" sqref="G1:G367"/>
    </sheetView>
  </sheetViews>
  <sheetFormatPr defaultColWidth="9.28515625"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13.5703125" customWidth="1"/>
    <col min="9" max="9" width="13.5703125" customWidth="1"/>
    <col min="10" max="10" width="6.7109375" bestFit="1" customWidth="1"/>
    <col min="11" max="11" width="11.28515625" bestFit="1" customWidth="1"/>
    <col min="12" max="12" width="6.28515625" bestFit="1" customWidth="1"/>
  </cols>
  <sheetData>
    <row r="1" spans="1:10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17</v>
      </c>
      <c r="J1" t="s">
        <v>18</v>
      </c>
    </row>
    <row r="2" spans="1:10">
      <c r="A2" s="2" t="s">
        <v>469</v>
      </c>
      <c r="B2" t="s">
        <v>20</v>
      </c>
      <c r="C2">
        <v>85</v>
      </c>
      <c r="D2" t="s">
        <v>470</v>
      </c>
      <c r="E2" t="s">
        <v>845</v>
      </c>
      <c r="F2" t="s">
        <v>845</v>
      </c>
      <c r="G2" s="1">
        <v>43312</v>
      </c>
      <c r="H2">
        <v>4500</v>
      </c>
      <c r="I2" s="6" t="s">
        <v>21</v>
      </c>
      <c r="J2" t="s">
        <v>10</v>
      </c>
    </row>
    <row r="3" spans="1:10">
      <c r="A3" s="2" t="s">
        <v>469</v>
      </c>
      <c r="B3" t="s">
        <v>20</v>
      </c>
      <c r="C3">
        <v>85</v>
      </c>
      <c r="D3" t="s">
        <v>470</v>
      </c>
      <c r="E3" t="s">
        <v>480</v>
      </c>
      <c r="F3" t="s">
        <v>480</v>
      </c>
      <c r="G3" s="1">
        <v>43313</v>
      </c>
      <c r="H3">
        <v>4500</v>
      </c>
      <c r="I3" s="6" t="s">
        <v>21</v>
      </c>
      <c r="J3" t="s">
        <v>10</v>
      </c>
    </row>
    <row r="4" spans="1:10">
      <c r="A4" s="2" t="s">
        <v>469</v>
      </c>
      <c r="B4" t="s">
        <v>20</v>
      </c>
      <c r="C4">
        <v>85</v>
      </c>
      <c r="D4" t="s">
        <v>470</v>
      </c>
      <c r="E4" t="s">
        <v>481</v>
      </c>
      <c r="F4" t="s">
        <v>481</v>
      </c>
      <c r="G4" s="1">
        <v>43314</v>
      </c>
      <c r="H4">
        <v>4484</v>
      </c>
      <c r="I4" s="6" t="s">
        <v>21</v>
      </c>
      <c r="J4" t="s">
        <v>10</v>
      </c>
    </row>
    <row r="5" spans="1:10">
      <c r="A5" s="2" t="s">
        <v>469</v>
      </c>
      <c r="B5" t="s">
        <v>20</v>
      </c>
      <c r="C5">
        <v>85</v>
      </c>
      <c r="D5" t="s">
        <v>470</v>
      </c>
      <c r="E5" t="s">
        <v>482</v>
      </c>
      <c r="F5" t="s">
        <v>482</v>
      </c>
      <c r="G5" s="1">
        <v>43315</v>
      </c>
      <c r="H5">
        <v>5250</v>
      </c>
      <c r="I5" s="6" t="s">
        <v>21</v>
      </c>
      <c r="J5" t="s">
        <v>10</v>
      </c>
    </row>
    <row r="6" spans="1:10">
      <c r="A6" s="2" t="s">
        <v>469</v>
      </c>
      <c r="B6" t="s">
        <v>20</v>
      </c>
      <c r="C6">
        <v>85</v>
      </c>
      <c r="D6" t="s">
        <v>470</v>
      </c>
      <c r="E6" t="s">
        <v>483</v>
      </c>
      <c r="F6" t="s">
        <v>483</v>
      </c>
      <c r="G6" s="1">
        <v>43316</v>
      </c>
      <c r="H6">
        <v>6000</v>
      </c>
      <c r="I6" s="6" t="s">
        <v>21</v>
      </c>
      <c r="J6" t="s">
        <v>10</v>
      </c>
    </row>
    <row r="7" spans="1:10">
      <c r="A7" s="2" t="s">
        <v>469</v>
      </c>
      <c r="B7" t="s">
        <v>20</v>
      </c>
      <c r="C7">
        <v>85</v>
      </c>
      <c r="D7" t="s">
        <v>470</v>
      </c>
      <c r="E7" t="s">
        <v>484</v>
      </c>
      <c r="F7" t="s">
        <v>484</v>
      </c>
      <c r="G7" s="1">
        <v>43317</v>
      </c>
      <c r="H7">
        <v>6000</v>
      </c>
      <c r="I7" s="6" t="s">
        <v>21</v>
      </c>
      <c r="J7" t="s">
        <v>10</v>
      </c>
    </row>
    <row r="8" spans="1:10">
      <c r="A8" s="2" t="s">
        <v>469</v>
      </c>
      <c r="B8" t="s">
        <v>20</v>
      </c>
      <c r="C8">
        <v>85</v>
      </c>
      <c r="D8" t="s">
        <v>470</v>
      </c>
      <c r="E8" t="s">
        <v>485</v>
      </c>
      <c r="F8" t="s">
        <v>485</v>
      </c>
      <c r="G8" s="1">
        <v>43318</v>
      </c>
      <c r="H8">
        <v>6000</v>
      </c>
      <c r="I8" s="6" t="s">
        <v>21</v>
      </c>
      <c r="J8" t="s">
        <v>10</v>
      </c>
    </row>
    <row r="9" spans="1:10">
      <c r="A9" s="2" t="s">
        <v>469</v>
      </c>
      <c r="B9" t="s">
        <v>20</v>
      </c>
      <c r="C9">
        <v>85</v>
      </c>
      <c r="D9" t="s">
        <v>470</v>
      </c>
      <c r="E9" t="s">
        <v>486</v>
      </c>
      <c r="F9" t="s">
        <v>486</v>
      </c>
      <c r="G9" s="1">
        <v>43319</v>
      </c>
      <c r="H9">
        <v>6000</v>
      </c>
      <c r="I9" s="6" t="s">
        <v>21</v>
      </c>
      <c r="J9" t="s">
        <v>10</v>
      </c>
    </row>
    <row r="10" spans="1:10">
      <c r="A10" s="2" t="s">
        <v>469</v>
      </c>
      <c r="B10" t="s">
        <v>20</v>
      </c>
      <c r="C10">
        <v>85</v>
      </c>
      <c r="D10" t="s">
        <v>470</v>
      </c>
      <c r="E10" t="s">
        <v>487</v>
      </c>
      <c r="F10" t="s">
        <v>487</v>
      </c>
      <c r="G10" s="1">
        <v>43320</v>
      </c>
      <c r="H10">
        <v>6000</v>
      </c>
      <c r="I10" s="6" t="s">
        <v>21</v>
      </c>
      <c r="J10" t="s">
        <v>10</v>
      </c>
    </row>
    <row r="11" spans="1:10">
      <c r="A11" s="2" t="s">
        <v>469</v>
      </c>
      <c r="B11" t="s">
        <v>20</v>
      </c>
      <c r="C11">
        <v>85</v>
      </c>
      <c r="D11" t="s">
        <v>470</v>
      </c>
      <c r="E11" t="s">
        <v>488</v>
      </c>
      <c r="F11" t="s">
        <v>488</v>
      </c>
      <c r="G11" s="1">
        <v>43321</v>
      </c>
      <c r="H11">
        <v>6000</v>
      </c>
      <c r="I11" s="6" t="s">
        <v>21</v>
      </c>
      <c r="J11" t="s">
        <v>10</v>
      </c>
    </row>
    <row r="12" spans="1:10">
      <c r="A12" s="2" t="s">
        <v>469</v>
      </c>
      <c r="B12" t="s">
        <v>20</v>
      </c>
      <c r="C12">
        <v>85</v>
      </c>
      <c r="D12" t="s">
        <v>470</v>
      </c>
      <c r="E12" t="s">
        <v>489</v>
      </c>
      <c r="F12" t="s">
        <v>489</v>
      </c>
      <c r="G12" s="1">
        <v>43322</v>
      </c>
      <c r="H12">
        <v>6000</v>
      </c>
      <c r="I12" s="6" t="s">
        <v>21</v>
      </c>
      <c r="J12" t="s">
        <v>10</v>
      </c>
    </row>
    <row r="13" spans="1:10">
      <c r="A13" s="2" t="s">
        <v>469</v>
      </c>
      <c r="B13" t="s">
        <v>20</v>
      </c>
      <c r="C13">
        <v>85</v>
      </c>
      <c r="D13" t="s">
        <v>470</v>
      </c>
      <c r="E13" t="s">
        <v>490</v>
      </c>
      <c r="F13" t="s">
        <v>490</v>
      </c>
      <c r="G13" s="1">
        <v>43323</v>
      </c>
      <c r="H13">
        <v>6000</v>
      </c>
      <c r="I13" s="6" t="s">
        <v>21</v>
      </c>
      <c r="J13" t="s">
        <v>10</v>
      </c>
    </row>
    <row r="14" spans="1:10">
      <c r="A14" s="2" t="s">
        <v>469</v>
      </c>
      <c r="B14" t="s">
        <v>20</v>
      </c>
      <c r="C14">
        <v>85</v>
      </c>
      <c r="D14" t="s">
        <v>470</v>
      </c>
      <c r="E14" t="s">
        <v>491</v>
      </c>
      <c r="F14" t="s">
        <v>491</v>
      </c>
      <c r="G14" s="1">
        <v>43324</v>
      </c>
      <c r="H14">
        <v>6000</v>
      </c>
      <c r="I14" s="6" t="s">
        <v>21</v>
      </c>
      <c r="J14" t="s">
        <v>10</v>
      </c>
    </row>
    <row r="15" spans="1:10">
      <c r="A15" s="2" t="s">
        <v>469</v>
      </c>
      <c r="B15" t="s">
        <v>20</v>
      </c>
      <c r="C15">
        <v>85</v>
      </c>
      <c r="D15" t="s">
        <v>470</v>
      </c>
      <c r="E15" t="s">
        <v>492</v>
      </c>
      <c r="F15" t="s">
        <v>492</v>
      </c>
      <c r="G15" s="1">
        <v>43325</v>
      </c>
      <c r="H15">
        <v>6000</v>
      </c>
      <c r="I15" s="6" t="s">
        <v>21</v>
      </c>
      <c r="J15" t="s">
        <v>10</v>
      </c>
    </row>
    <row r="16" spans="1:10">
      <c r="A16" s="2" t="s">
        <v>469</v>
      </c>
      <c r="B16" t="s">
        <v>20</v>
      </c>
      <c r="C16">
        <v>85</v>
      </c>
      <c r="D16" t="s">
        <v>470</v>
      </c>
      <c r="E16" t="s">
        <v>493</v>
      </c>
      <c r="F16" t="s">
        <v>493</v>
      </c>
      <c r="G16" s="1">
        <v>43326</v>
      </c>
      <c r="H16">
        <v>6000</v>
      </c>
      <c r="I16" s="6" t="s">
        <v>21</v>
      </c>
      <c r="J16" t="s">
        <v>10</v>
      </c>
    </row>
    <row r="17" spans="1:10">
      <c r="A17" s="2" t="s">
        <v>469</v>
      </c>
      <c r="B17" t="s">
        <v>20</v>
      </c>
      <c r="C17">
        <v>85</v>
      </c>
      <c r="D17" t="s">
        <v>470</v>
      </c>
      <c r="E17" t="s">
        <v>494</v>
      </c>
      <c r="F17" t="s">
        <v>494</v>
      </c>
      <c r="G17" s="1">
        <v>43327</v>
      </c>
      <c r="H17">
        <v>6000</v>
      </c>
      <c r="I17" s="6" t="s">
        <v>21</v>
      </c>
      <c r="J17" t="s">
        <v>10</v>
      </c>
    </row>
    <row r="18" spans="1:10">
      <c r="A18" s="2" t="s">
        <v>469</v>
      </c>
      <c r="B18" t="s">
        <v>20</v>
      </c>
      <c r="C18">
        <v>85</v>
      </c>
      <c r="D18" t="s">
        <v>470</v>
      </c>
      <c r="E18" t="s">
        <v>495</v>
      </c>
      <c r="F18" t="s">
        <v>495</v>
      </c>
      <c r="G18" s="1">
        <v>43328</v>
      </c>
      <c r="H18">
        <v>6000</v>
      </c>
      <c r="I18" s="6" t="s">
        <v>21</v>
      </c>
      <c r="J18" t="s">
        <v>10</v>
      </c>
    </row>
    <row r="19" spans="1:10">
      <c r="A19" s="2" t="s">
        <v>469</v>
      </c>
      <c r="B19" t="s">
        <v>20</v>
      </c>
      <c r="C19">
        <v>85</v>
      </c>
      <c r="D19" t="s">
        <v>470</v>
      </c>
      <c r="E19" t="s">
        <v>496</v>
      </c>
      <c r="F19" t="s">
        <v>496</v>
      </c>
      <c r="G19" s="1">
        <v>43329</v>
      </c>
      <c r="H19">
        <v>6000</v>
      </c>
      <c r="I19" s="6" t="s">
        <v>21</v>
      </c>
      <c r="J19" t="s">
        <v>10</v>
      </c>
    </row>
    <row r="20" spans="1:10">
      <c r="A20" s="2" t="s">
        <v>469</v>
      </c>
      <c r="B20" t="s">
        <v>20</v>
      </c>
      <c r="C20">
        <v>85</v>
      </c>
      <c r="D20" t="s">
        <v>470</v>
      </c>
      <c r="E20" t="s">
        <v>497</v>
      </c>
      <c r="F20" t="s">
        <v>497</v>
      </c>
      <c r="G20" s="1">
        <v>43330</v>
      </c>
      <c r="H20">
        <v>6000</v>
      </c>
      <c r="I20" s="6" t="s">
        <v>21</v>
      </c>
      <c r="J20" t="s">
        <v>10</v>
      </c>
    </row>
    <row r="21" spans="1:10">
      <c r="A21" s="2" t="s">
        <v>469</v>
      </c>
      <c r="B21" t="s">
        <v>20</v>
      </c>
      <c r="C21">
        <v>85</v>
      </c>
      <c r="D21" t="s">
        <v>470</v>
      </c>
      <c r="E21" t="s">
        <v>498</v>
      </c>
      <c r="F21" t="s">
        <v>498</v>
      </c>
      <c r="G21" s="1">
        <v>43331</v>
      </c>
      <c r="H21">
        <v>6000</v>
      </c>
      <c r="I21" s="6" t="s">
        <v>21</v>
      </c>
      <c r="J21" t="s">
        <v>10</v>
      </c>
    </row>
    <row r="22" spans="1:10">
      <c r="A22" s="2" t="s">
        <v>469</v>
      </c>
      <c r="B22" t="s">
        <v>20</v>
      </c>
      <c r="C22">
        <v>85</v>
      </c>
      <c r="D22" t="s">
        <v>470</v>
      </c>
      <c r="E22" t="s">
        <v>499</v>
      </c>
      <c r="F22" t="s">
        <v>499</v>
      </c>
      <c r="G22" s="1">
        <v>43332</v>
      </c>
      <c r="H22">
        <v>6000</v>
      </c>
      <c r="I22" s="6" t="s">
        <v>21</v>
      </c>
      <c r="J22" t="s">
        <v>10</v>
      </c>
    </row>
    <row r="23" spans="1:10">
      <c r="A23" s="2" t="s">
        <v>469</v>
      </c>
      <c r="B23" t="s">
        <v>20</v>
      </c>
      <c r="C23">
        <v>85</v>
      </c>
      <c r="D23" t="s">
        <v>470</v>
      </c>
      <c r="E23" t="s">
        <v>500</v>
      </c>
      <c r="F23" t="s">
        <v>500</v>
      </c>
      <c r="G23" s="1">
        <v>43333</v>
      </c>
      <c r="H23">
        <v>6000</v>
      </c>
      <c r="I23" s="6" t="s">
        <v>21</v>
      </c>
      <c r="J23" t="s">
        <v>10</v>
      </c>
    </row>
    <row r="24" spans="1:10">
      <c r="A24" s="2" t="s">
        <v>469</v>
      </c>
      <c r="B24" t="s">
        <v>20</v>
      </c>
      <c r="C24">
        <v>85</v>
      </c>
      <c r="D24" t="s">
        <v>470</v>
      </c>
      <c r="E24" t="s">
        <v>501</v>
      </c>
      <c r="F24" t="s">
        <v>501</v>
      </c>
      <c r="G24" s="1">
        <v>43334</v>
      </c>
      <c r="H24">
        <v>6000</v>
      </c>
      <c r="I24" s="6" t="s">
        <v>21</v>
      </c>
      <c r="J24" t="s">
        <v>10</v>
      </c>
    </row>
    <row r="25" spans="1:10">
      <c r="A25" s="2" t="s">
        <v>469</v>
      </c>
      <c r="B25" t="s">
        <v>20</v>
      </c>
      <c r="C25">
        <v>85</v>
      </c>
      <c r="D25" t="s">
        <v>470</v>
      </c>
      <c r="E25" t="s">
        <v>502</v>
      </c>
      <c r="F25" t="s">
        <v>502</v>
      </c>
      <c r="G25" s="1">
        <v>43335</v>
      </c>
      <c r="H25">
        <v>6000</v>
      </c>
      <c r="I25" s="6" t="s">
        <v>21</v>
      </c>
      <c r="J25" t="s">
        <v>10</v>
      </c>
    </row>
    <row r="26" spans="1:10">
      <c r="A26" s="2" t="s">
        <v>469</v>
      </c>
      <c r="B26" t="s">
        <v>20</v>
      </c>
      <c r="C26">
        <v>85</v>
      </c>
      <c r="D26" t="s">
        <v>470</v>
      </c>
      <c r="E26" t="s">
        <v>503</v>
      </c>
      <c r="F26" t="s">
        <v>503</v>
      </c>
      <c r="G26" s="1">
        <v>43336</v>
      </c>
      <c r="H26">
        <v>6000</v>
      </c>
      <c r="I26" s="6" t="s">
        <v>21</v>
      </c>
      <c r="J26" t="s">
        <v>10</v>
      </c>
    </row>
    <row r="27" spans="1:10">
      <c r="A27" s="2" t="s">
        <v>469</v>
      </c>
      <c r="B27" t="s">
        <v>20</v>
      </c>
      <c r="C27">
        <v>85</v>
      </c>
      <c r="D27" t="s">
        <v>470</v>
      </c>
      <c r="E27" t="s">
        <v>504</v>
      </c>
      <c r="F27" t="s">
        <v>504</v>
      </c>
      <c r="G27" s="1">
        <v>43337</v>
      </c>
      <c r="H27">
        <v>6000</v>
      </c>
      <c r="I27" s="6" t="s">
        <v>21</v>
      </c>
      <c r="J27" t="s">
        <v>10</v>
      </c>
    </row>
    <row r="28" spans="1:10">
      <c r="A28" s="2" t="s">
        <v>469</v>
      </c>
      <c r="B28" t="s">
        <v>20</v>
      </c>
      <c r="C28">
        <v>85</v>
      </c>
      <c r="D28" t="s">
        <v>470</v>
      </c>
      <c r="E28" t="s">
        <v>505</v>
      </c>
      <c r="F28" t="s">
        <v>505</v>
      </c>
      <c r="G28" s="1">
        <v>43338</v>
      </c>
      <c r="H28">
        <v>6000</v>
      </c>
      <c r="I28" s="6" t="s">
        <v>21</v>
      </c>
      <c r="J28" t="s">
        <v>10</v>
      </c>
    </row>
    <row r="29" spans="1:10">
      <c r="A29" s="2" t="s">
        <v>469</v>
      </c>
      <c r="B29" t="s">
        <v>20</v>
      </c>
      <c r="C29">
        <v>85</v>
      </c>
      <c r="D29" t="s">
        <v>470</v>
      </c>
      <c r="E29" t="s">
        <v>506</v>
      </c>
      <c r="F29" t="s">
        <v>506</v>
      </c>
      <c r="G29" s="1">
        <v>43339</v>
      </c>
      <c r="H29">
        <v>5983</v>
      </c>
      <c r="I29" s="6" t="s">
        <v>21</v>
      </c>
      <c r="J29" t="s">
        <v>10</v>
      </c>
    </row>
    <row r="30" spans="1:10">
      <c r="A30" s="2" t="s">
        <v>469</v>
      </c>
      <c r="B30" t="s">
        <v>20</v>
      </c>
      <c r="C30">
        <v>85</v>
      </c>
      <c r="D30" t="s">
        <v>470</v>
      </c>
      <c r="E30" t="s">
        <v>507</v>
      </c>
      <c r="F30" t="s">
        <v>507</v>
      </c>
      <c r="G30" s="1">
        <v>43340</v>
      </c>
      <c r="H30">
        <v>6000</v>
      </c>
      <c r="I30" s="6" t="s">
        <v>21</v>
      </c>
      <c r="J30" t="s">
        <v>10</v>
      </c>
    </row>
    <row r="31" spans="1:10">
      <c r="A31" s="2" t="s">
        <v>469</v>
      </c>
      <c r="B31" t="s">
        <v>20</v>
      </c>
      <c r="C31">
        <v>85</v>
      </c>
      <c r="D31" t="s">
        <v>470</v>
      </c>
      <c r="E31" t="s">
        <v>508</v>
      </c>
      <c r="F31" t="s">
        <v>508</v>
      </c>
      <c r="G31" s="1">
        <v>43341</v>
      </c>
      <c r="H31">
        <v>5983</v>
      </c>
      <c r="I31" s="6" t="s">
        <v>21</v>
      </c>
      <c r="J31" t="s">
        <v>10</v>
      </c>
    </row>
    <row r="32" spans="1:10">
      <c r="A32" s="2" t="s">
        <v>469</v>
      </c>
      <c r="B32" t="s">
        <v>20</v>
      </c>
      <c r="C32">
        <v>85</v>
      </c>
      <c r="D32" t="s">
        <v>470</v>
      </c>
      <c r="E32" t="s">
        <v>509</v>
      </c>
      <c r="F32" t="s">
        <v>509</v>
      </c>
      <c r="G32" s="1">
        <v>43342</v>
      </c>
      <c r="H32">
        <v>6000</v>
      </c>
      <c r="I32" s="6" t="s">
        <v>21</v>
      </c>
      <c r="J32" t="s">
        <v>10</v>
      </c>
    </row>
    <row r="33" spans="1:10">
      <c r="A33" s="2" t="s">
        <v>469</v>
      </c>
      <c r="B33" t="s">
        <v>20</v>
      </c>
      <c r="C33">
        <v>85</v>
      </c>
      <c r="D33" t="s">
        <v>470</v>
      </c>
      <c r="E33" t="s">
        <v>510</v>
      </c>
      <c r="F33" t="s">
        <v>510</v>
      </c>
      <c r="G33" s="1">
        <v>43343</v>
      </c>
      <c r="H33">
        <v>6000</v>
      </c>
      <c r="I33" s="6" t="s">
        <v>21</v>
      </c>
      <c r="J33" t="s">
        <v>10</v>
      </c>
    </row>
    <row r="34" spans="1:10">
      <c r="A34" s="2" t="s">
        <v>469</v>
      </c>
      <c r="B34" t="s">
        <v>20</v>
      </c>
      <c r="C34">
        <v>85</v>
      </c>
      <c r="D34" t="s">
        <v>470</v>
      </c>
      <c r="E34" t="s">
        <v>511</v>
      </c>
      <c r="F34" t="s">
        <v>511</v>
      </c>
      <c r="G34" s="1">
        <v>43344</v>
      </c>
      <c r="H34">
        <v>6000</v>
      </c>
      <c r="I34" s="6" t="s">
        <v>21</v>
      </c>
      <c r="J34" t="s">
        <v>10</v>
      </c>
    </row>
    <row r="35" spans="1:10">
      <c r="A35" s="2" t="s">
        <v>469</v>
      </c>
      <c r="B35" t="s">
        <v>20</v>
      </c>
      <c r="C35">
        <v>85</v>
      </c>
      <c r="D35" t="s">
        <v>470</v>
      </c>
      <c r="E35" t="s">
        <v>512</v>
      </c>
      <c r="F35" t="s">
        <v>512</v>
      </c>
      <c r="G35" s="1">
        <v>43345</v>
      </c>
      <c r="H35">
        <v>6000</v>
      </c>
      <c r="I35" s="6" t="s">
        <v>21</v>
      </c>
      <c r="J35" t="s">
        <v>10</v>
      </c>
    </row>
    <row r="36" spans="1:10">
      <c r="A36" s="2" t="s">
        <v>469</v>
      </c>
      <c r="B36" t="s">
        <v>20</v>
      </c>
      <c r="C36">
        <v>85</v>
      </c>
      <c r="D36" t="s">
        <v>470</v>
      </c>
      <c r="E36" t="s">
        <v>513</v>
      </c>
      <c r="F36" t="s">
        <v>513</v>
      </c>
      <c r="G36" s="1">
        <v>43346</v>
      </c>
      <c r="H36">
        <v>6000</v>
      </c>
      <c r="I36" s="6" t="s">
        <v>21</v>
      </c>
      <c r="J36" t="s">
        <v>10</v>
      </c>
    </row>
    <row r="37" spans="1:10">
      <c r="A37" s="2" t="s">
        <v>469</v>
      </c>
      <c r="B37" t="s">
        <v>20</v>
      </c>
      <c r="C37">
        <v>85</v>
      </c>
      <c r="D37" t="s">
        <v>470</v>
      </c>
      <c r="E37" t="s">
        <v>514</v>
      </c>
      <c r="F37" t="s">
        <v>514</v>
      </c>
      <c r="G37" s="1">
        <v>43347</v>
      </c>
      <c r="H37">
        <v>6000</v>
      </c>
      <c r="I37" s="6" t="s">
        <v>21</v>
      </c>
      <c r="J37" t="s">
        <v>10</v>
      </c>
    </row>
    <row r="38" spans="1:10">
      <c r="A38" s="2" t="s">
        <v>469</v>
      </c>
      <c r="B38" t="s">
        <v>20</v>
      </c>
      <c r="C38">
        <v>85</v>
      </c>
      <c r="D38" t="s">
        <v>470</v>
      </c>
      <c r="E38" t="s">
        <v>515</v>
      </c>
      <c r="F38" t="s">
        <v>515</v>
      </c>
      <c r="G38" s="1">
        <v>43348</v>
      </c>
      <c r="H38">
        <v>6000</v>
      </c>
      <c r="I38" s="6" t="s">
        <v>21</v>
      </c>
      <c r="J38" t="s">
        <v>10</v>
      </c>
    </row>
    <row r="39" spans="1:10">
      <c r="A39" s="2" t="s">
        <v>469</v>
      </c>
      <c r="B39" t="s">
        <v>20</v>
      </c>
      <c r="C39">
        <v>85</v>
      </c>
      <c r="D39" t="s">
        <v>470</v>
      </c>
      <c r="E39" t="s">
        <v>516</v>
      </c>
      <c r="F39" t="s">
        <v>516</v>
      </c>
      <c r="G39" s="1">
        <v>43349</v>
      </c>
      <c r="H39">
        <v>6000</v>
      </c>
      <c r="I39" s="6" t="s">
        <v>21</v>
      </c>
      <c r="J39" t="s">
        <v>10</v>
      </c>
    </row>
    <row r="40" spans="1:10">
      <c r="A40" s="2" t="s">
        <v>469</v>
      </c>
      <c r="B40" t="s">
        <v>20</v>
      </c>
      <c r="C40">
        <v>85</v>
      </c>
      <c r="D40" t="s">
        <v>470</v>
      </c>
      <c r="E40" t="s">
        <v>517</v>
      </c>
      <c r="F40" t="s">
        <v>517</v>
      </c>
      <c r="G40" s="1">
        <v>43350</v>
      </c>
      <c r="H40">
        <v>6000</v>
      </c>
      <c r="I40" s="6" t="s">
        <v>21</v>
      </c>
      <c r="J40" t="s">
        <v>10</v>
      </c>
    </row>
    <row r="41" spans="1:10">
      <c r="A41" s="2" t="s">
        <v>469</v>
      </c>
      <c r="B41" t="s">
        <v>20</v>
      </c>
      <c r="C41">
        <v>85</v>
      </c>
      <c r="D41" t="s">
        <v>470</v>
      </c>
      <c r="E41" t="s">
        <v>518</v>
      </c>
      <c r="F41" t="s">
        <v>518</v>
      </c>
      <c r="G41" s="1">
        <v>43351</v>
      </c>
      <c r="H41">
        <v>6000</v>
      </c>
      <c r="I41" s="6" t="s">
        <v>21</v>
      </c>
      <c r="J41" t="s">
        <v>10</v>
      </c>
    </row>
    <row r="42" spans="1:10">
      <c r="A42" s="2" t="s">
        <v>469</v>
      </c>
      <c r="B42" t="s">
        <v>20</v>
      </c>
      <c r="C42">
        <v>85</v>
      </c>
      <c r="D42" t="s">
        <v>470</v>
      </c>
      <c r="E42" t="s">
        <v>519</v>
      </c>
      <c r="F42" t="s">
        <v>519</v>
      </c>
      <c r="G42" s="1">
        <v>43352</v>
      </c>
      <c r="H42">
        <v>6000</v>
      </c>
      <c r="I42" s="6" t="s">
        <v>21</v>
      </c>
      <c r="J42" t="s">
        <v>10</v>
      </c>
    </row>
    <row r="43" spans="1:10">
      <c r="A43" s="2" t="s">
        <v>469</v>
      </c>
      <c r="B43" t="s">
        <v>20</v>
      </c>
      <c r="C43">
        <v>85</v>
      </c>
      <c r="D43" t="s">
        <v>470</v>
      </c>
      <c r="E43" t="s">
        <v>520</v>
      </c>
      <c r="F43" t="s">
        <v>520</v>
      </c>
      <c r="G43" s="1">
        <v>43353</v>
      </c>
      <c r="H43">
        <v>6000</v>
      </c>
      <c r="I43" s="6" t="s">
        <v>21</v>
      </c>
      <c r="J43" t="s">
        <v>10</v>
      </c>
    </row>
    <row r="44" spans="1:10">
      <c r="A44" s="2" t="s">
        <v>469</v>
      </c>
      <c r="B44" t="s">
        <v>20</v>
      </c>
      <c r="C44">
        <v>85</v>
      </c>
      <c r="D44" t="s">
        <v>470</v>
      </c>
      <c r="E44" t="s">
        <v>521</v>
      </c>
      <c r="F44" t="s">
        <v>521</v>
      </c>
      <c r="G44" s="1">
        <v>43354</v>
      </c>
      <c r="H44">
        <v>6000</v>
      </c>
      <c r="I44" s="6" t="s">
        <v>21</v>
      </c>
      <c r="J44" t="s">
        <v>10</v>
      </c>
    </row>
    <row r="45" spans="1:10">
      <c r="A45" s="2" t="s">
        <v>469</v>
      </c>
      <c r="B45" t="s">
        <v>20</v>
      </c>
      <c r="C45">
        <v>85</v>
      </c>
      <c r="D45" t="s">
        <v>470</v>
      </c>
      <c r="E45" t="s">
        <v>522</v>
      </c>
      <c r="F45" t="s">
        <v>522</v>
      </c>
      <c r="G45" s="1">
        <v>43355</v>
      </c>
      <c r="H45">
        <v>6000</v>
      </c>
      <c r="I45" s="6" t="s">
        <v>21</v>
      </c>
      <c r="J45" t="s">
        <v>10</v>
      </c>
    </row>
    <row r="46" spans="1:10">
      <c r="A46" s="2" t="s">
        <v>469</v>
      </c>
      <c r="B46" t="s">
        <v>20</v>
      </c>
      <c r="C46">
        <v>85</v>
      </c>
      <c r="D46" t="s">
        <v>470</v>
      </c>
      <c r="E46" t="s">
        <v>523</v>
      </c>
      <c r="F46" t="s">
        <v>523</v>
      </c>
      <c r="G46" s="1">
        <v>43356</v>
      </c>
      <c r="H46">
        <v>6000</v>
      </c>
      <c r="I46" s="6" t="s">
        <v>21</v>
      </c>
      <c r="J46" t="s">
        <v>10</v>
      </c>
    </row>
    <row r="47" spans="1:10">
      <c r="A47" s="2" t="s">
        <v>469</v>
      </c>
      <c r="B47" t="s">
        <v>20</v>
      </c>
      <c r="C47">
        <v>85</v>
      </c>
      <c r="D47" t="s">
        <v>470</v>
      </c>
      <c r="E47" t="s">
        <v>524</v>
      </c>
      <c r="F47" t="s">
        <v>524</v>
      </c>
      <c r="G47" s="1">
        <v>43357</v>
      </c>
      <c r="H47">
        <v>6000</v>
      </c>
      <c r="I47" s="6" t="s">
        <v>21</v>
      </c>
      <c r="J47" t="s">
        <v>10</v>
      </c>
    </row>
    <row r="48" spans="1:10">
      <c r="A48" s="2" t="s">
        <v>469</v>
      </c>
      <c r="B48" t="s">
        <v>20</v>
      </c>
      <c r="C48">
        <v>85</v>
      </c>
      <c r="D48" t="s">
        <v>470</v>
      </c>
      <c r="E48" t="s">
        <v>525</v>
      </c>
      <c r="F48" t="s">
        <v>525</v>
      </c>
      <c r="G48" s="1">
        <v>43358</v>
      </c>
      <c r="H48">
        <v>6000</v>
      </c>
      <c r="I48" s="6" t="s">
        <v>21</v>
      </c>
      <c r="J48" t="s">
        <v>10</v>
      </c>
    </row>
    <row r="49" spans="1:10">
      <c r="A49" s="2" t="s">
        <v>469</v>
      </c>
      <c r="B49" t="s">
        <v>20</v>
      </c>
      <c r="C49">
        <v>85</v>
      </c>
      <c r="D49" t="s">
        <v>470</v>
      </c>
      <c r="E49" t="s">
        <v>526</v>
      </c>
      <c r="F49" t="s">
        <v>526</v>
      </c>
      <c r="G49" s="1">
        <v>43359</v>
      </c>
      <c r="H49">
        <v>6000</v>
      </c>
      <c r="I49" s="6" t="s">
        <v>21</v>
      </c>
      <c r="J49" t="s">
        <v>10</v>
      </c>
    </row>
    <row r="50" spans="1:10">
      <c r="A50" s="2" t="s">
        <v>469</v>
      </c>
      <c r="B50" t="s">
        <v>20</v>
      </c>
      <c r="C50">
        <v>85</v>
      </c>
      <c r="D50" t="s">
        <v>470</v>
      </c>
      <c r="E50" t="s">
        <v>527</v>
      </c>
      <c r="F50" t="s">
        <v>527</v>
      </c>
      <c r="G50" s="1">
        <v>43360</v>
      </c>
      <c r="H50">
        <v>6000</v>
      </c>
      <c r="I50" s="6" t="s">
        <v>21</v>
      </c>
      <c r="J50" t="s">
        <v>10</v>
      </c>
    </row>
    <row r="51" spans="1:10">
      <c r="A51" s="2" t="s">
        <v>469</v>
      </c>
      <c r="B51" t="s">
        <v>20</v>
      </c>
      <c r="C51">
        <v>85</v>
      </c>
      <c r="D51" t="s">
        <v>470</v>
      </c>
      <c r="E51" t="s">
        <v>528</v>
      </c>
      <c r="F51" t="s">
        <v>528</v>
      </c>
      <c r="G51" s="1">
        <v>43361</v>
      </c>
      <c r="H51">
        <v>6000</v>
      </c>
      <c r="I51" s="6" t="s">
        <v>21</v>
      </c>
      <c r="J51" t="s">
        <v>10</v>
      </c>
    </row>
    <row r="52" spans="1:10">
      <c r="A52" s="2" t="s">
        <v>469</v>
      </c>
      <c r="B52" t="s">
        <v>20</v>
      </c>
      <c r="C52">
        <v>85</v>
      </c>
      <c r="D52" t="s">
        <v>470</v>
      </c>
      <c r="E52" t="s">
        <v>529</v>
      </c>
      <c r="F52" t="s">
        <v>529</v>
      </c>
      <c r="G52" s="1">
        <v>43362</v>
      </c>
      <c r="H52">
        <v>6000</v>
      </c>
      <c r="I52" s="6" t="s">
        <v>21</v>
      </c>
      <c r="J52" t="s">
        <v>10</v>
      </c>
    </row>
    <row r="53" spans="1:10">
      <c r="A53" s="2" t="s">
        <v>469</v>
      </c>
      <c r="B53" t="s">
        <v>20</v>
      </c>
      <c r="C53">
        <v>85</v>
      </c>
      <c r="D53" t="s">
        <v>470</v>
      </c>
      <c r="E53" t="s">
        <v>530</v>
      </c>
      <c r="F53" t="s">
        <v>530</v>
      </c>
      <c r="G53" s="1">
        <v>43363</v>
      </c>
      <c r="H53">
        <v>6000</v>
      </c>
      <c r="I53" s="6" t="s">
        <v>21</v>
      </c>
      <c r="J53" t="s">
        <v>10</v>
      </c>
    </row>
    <row r="54" spans="1:10">
      <c r="A54" s="2" t="s">
        <v>469</v>
      </c>
      <c r="B54" t="s">
        <v>20</v>
      </c>
      <c r="C54">
        <v>85</v>
      </c>
      <c r="D54" t="s">
        <v>470</v>
      </c>
      <c r="E54" t="s">
        <v>531</v>
      </c>
      <c r="F54" t="s">
        <v>531</v>
      </c>
      <c r="G54" s="1">
        <v>43364</v>
      </c>
      <c r="H54">
        <v>6000</v>
      </c>
      <c r="I54" s="6" t="s">
        <v>21</v>
      </c>
      <c r="J54" t="s">
        <v>10</v>
      </c>
    </row>
    <row r="55" spans="1:10">
      <c r="A55" s="2" t="s">
        <v>469</v>
      </c>
      <c r="B55" t="s">
        <v>20</v>
      </c>
      <c r="C55">
        <v>85</v>
      </c>
      <c r="D55" t="s">
        <v>470</v>
      </c>
      <c r="E55" t="s">
        <v>532</v>
      </c>
      <c r="F55" t="s">
        <v>532</v>
      </c>
      <c r="G55" s="1">
        <v>43365</v>
      </c>
      <c r="H55">
        <v>6000</v>
      </c>
      <c r="I55" s="6" t="s">
        <v>21</v>
      </c>
      <c r="J55" t="s">
        <v>10</v>
      </c>
    </row>
    <row r="56" spans="1:10">
      <c r="A56" s="2" t="s">
        <v>469</v>
      </c>
      <c r="B56" t="s">
        <v>20</v>
      </c>
      <c r="C56">
        <v>85</v>
      </c>
      <c r="D56" t="s">
        <v>470</v>
      </c>
      <c r="E56" t="s">
        <v>533</v>
      </c>
      <c r="F56" t="s">
        <v>533</v>
      </c>
      <c r="G56" s="1">
        <v>43366</v>
      </c>
      <c r="H56">
        <v>6000</v>
      </c>
      <c r="I56" s="6" t="s">
        <v>21</v>
      </c>
      <c r="J56" t="s">
        <v>10</v>
      </c>
    </row>
    <row r="57" spans="1:10">
      <c r="A57" s="2" t="s">
        <v>469</v>
      </c>
      <c r="B57" t="s">
        <v>20</v>
      </c>
      <c r="C57">
        <v>85</v>
      </c>
      <c r="D57" t="s">
        <v>470</v>
      </c>
      <c r="E57" t="s">
        <v>534</v>
      </c>
      <c r="F57" t="s">
        <v>534</v>
      </c>
      <c r="G57" s="1">
        <v>43367</v>
      </c>
      <c r="H57">
        <v>6000</v>
      </c>
      <c r="I57" s="6" t="s">
        <v>21</v>
      </c>
      <c r="J57" t="s">
        <v>10</v>
      </c>
    </row>
    <row r="58" spans="1:10">
      <c r="A58" s="2" t="s">
        <v>469</v>
      </c>
      <c r="B58" t="s">
        <v>20</v>
      </c>
      <c r="C58">
        <v>85</v>
      </c>
      <c r="D58" t="s">
        <v>470</v>
      </c>
      <c r="E58" t="s">
        <v>535</v>
      </c>
      <c r="F58" t="s">
        <v>535</v>
      </c>
      <c r="G58" s="1">
        <v>43368</v>
      </c>
      <c r="H58">
        <v>6000</v>
      </c>
      <c r="I58" s="6" t="s">
        <v>21</v>
      </c>
      <c r="J58" t="s">
        <v>10</v>
      </c>
    </row>
    <row r="59" spans="1:10">
      <c r="A59" s="2" t="s">
        <v>469</v>
      </c>
      <c r="B59" t="s">
        <v>20</v>
      </c>
      <c r="C59">
        <v>85</v>
      </c>
      <c r="D59" t="s">
        <v>470</v>
      </c>
      <c r="E59" t="s">
        <v>536</v>
      </c>
      <c r="F59" t="s">
        <v>536</v>
      </c>
      <c r="G59" s="1">
        <v>43369</v>
      </c>
      <c r="H59">
        <v>6000</v>
      </c>
      <c r="I59" s="6" t="s">
        <v>21</v>
      </c>
      <c r="J59" t="s">
        <v>10</v>
      </c>
    </row>
    <row r="60" spans="1:10">
      <c r="A60" s="2" t="s">
        <v>469</v>
      </c>
      <c r="B60" t="s">
        <v>20</v>
      </c>
      <c r="C60">
        <v>85</v>
      </c>
      <c r="D60" t="s">
        <v>470</v>
      </c>
      <c r="E60" t="s">
        <v>537</v>
      </c>
      <c r="F60" t="s">
        <v>537</v>
      </c>
      <c r="G60" s="1">
        <v>43370</v>
      </c>
      <c r="H60">
        <v>6000</v>
      </c>
      <c r="I60" s="6" t="s">
        <v>21</v>
      </c>
      <c r="J60" t="s">
        <v>10</v>
      </c>
    </row>
    <row r="61" spans="1:10">
      <c r="A61" s="2" t="s">
        <v>469</v>
      </c>
      <c r="B61" t="s">
        <v>20</v>
      </c>
      <c r="C61">
        <v>85</v>
      </c>
      <c r="D61" t="s">
        <v>470</v>
      </c>
      <c r="E61" t="s">
        <v>538</v>
      </c>
      <c r="F61" t="s">
        <v>538</v>
      </c>
      <c r="G61" s="1">
        <v>43371</v>
      </c>
      <c r="H61">
        <v>6008</v>
      </c>
      <c r="I61" s="6" t="s">
        <v>21</v>
      </c>
      <c r="J61" t="s">
        <v>10</v>
      </c>
    </row>
    <row r="62" spans="1:10">
      <c r="A62" s="2" t="s">
        <v>469</v>
      </c>
      <c r="B62" t="s">
        <v>20</v>
      </c>
      <c r="C62">
        <v>85</v>
      </c>
      <c r="D62" t="s">
        <v>470</v>
      </c>
      <c r="E62" t="s">
        <v>539</v>
      </c>
      <c r="F62" t="s">
        <v>539</v>
      </c>
      <c r="G62" s="1">
        <v>43372</v>
      </c>
      <c r="H62">
        <v>6000</v>
      </c>
      <c r="I62" s="6" t="s">
        <v>21</v>
      </c>
      <c r="J62" t="s">
        <v>10</v>
      </c>
    </row>
    <row r="63" spans="1:10">
      <c r="A63" s="2" t="s">
        <v>469</v>
      </c>
      <c r="B63" t="s">
        <v>20</v>
      </c>
      <c r="C63">
        <v>85</v>
      </c>
      <c r="D63" t="s">
        <v>470</v>
      </c>
      <c r="E63" t="s">
        <v>540</v>
      </c>
      <c r="F63" t="s">
        <v>540</v>
      </c>
      <c r="G63" s="1">
        <v>43373</v>
      </c>
      <c r="H63">
        <v>6000</v>
      </c>
      <c r="I63" s="6" t="s">
        <v>21</v>
      </c>
      <c r="J63" t="s">
        <v>10</v>
      </c>
    </row>
    <row r="64" spans="1:10">
      <c r="A64" s="2" t="s">
        <v>469</v>
      </c>
      <c r="B64" t="s">
        <v>20</v>
      </c>
      <c r="C64">
        <v>85</v>
      </c>
      <c r="D64" t="s">
        <v>470</v>
      </c>
      <c r="E64" t="s">
        <v>541</v>
      </c>
      <c r="F64" t="s">
        <v>541</v>
      </c>
      <c r="G64" s="1">
        <v>43374</v>
      </c>
      <c r="H64">
        <v>5750</v>
      </c>
      <c r="I64" s="6" t="s">
        <v>21</v>
      </c>
      <c r="J64" t="s">
        <v>10</v>
      </c>
    </row>
    <row r="65" spans="1:10">
      <c r="A65" s="2" t="s">
        <v>469</v>
      </c>
      <c r="B65" t="s">
        <v>20</v>
      </c>
      <c r="C65">
        <v>85</v>
      </c>
      <c r="D65" t="s">
        <v>470</v>
      </c>
      <c r="E65" t="s">
        <v>542</v>
      </c>
      <c r="F65" t="s">
        <v>542</v>
      </c>
      <c r="G65" s="1">
        <v>43375</v>
      </c>
      <c r="H65">
        <v>5250</v>
      </c>
      <c r="I65" s="6" t="s">
        <v>21</v>
      </c>
      <c r="J65" t="s">
        <v>10</v>
      </c>
    </row>
    <row r="66" spans="1:10">
      <c r="A66" s="2" t="s">
        <v>469</v>
      </c>
      <c r="B66" t="s">
        <v>20</v>
      </c>
      <c r="C66">
        <v>85</v>
      </c>
      <c r="D66" t="s">
        <v>470</v>
      </c>
      <c r="E66" t="s">
        <v>543</v>
      </c>
      <c r="F66" t="s">
        <v>543</v>
      </c>
      <c r="G66" s="1">
        <v>43376</v>
      </c>
      <c r="H66">
        <v>4750</v>
      </c>
      <c r="I66" s="6" t="s">
        <v>21</v>
      </c>
      <c r="J66" t="s">
        <v>10</v>
      </c>
    </row>
    <row r="67" spans="1:10">
      <c r="A67" s="2" t="s">
        <v>469</v>
      </c>
      <c r="B67" t="s">
        <v>20</v>
      </c>
      <c r="C67">
        <v>85</v>
      </c>
      <c r="D67" t="s">
        <v>470</v>
      </c>
      <c r="E67" t="s">
        <v>544</v>
      </c>
      <c r="F67" t="s">
        <v>544</v>
      </c>
      <c r="G67" s="1">
        <v>43377</v>
      </c>
      <c r="H67">
        <v>4250</v>
      </c>
      <c r="I67" s="6" t="s">
        <v>21</v>
      </c>
      <c r="J67" t="s">
        <v>10</v>
      </c>
    </row>
    <row r="68" spans="1:10">
      <c r="A68" s="2" t="s">
        <v>469</v>
      </c>
      <c r="B68" t="s">
        <v>20</v>
      </c>
      <c r="C68">
        <v>85</v>
      </c>
      <c r="D68" t="s">
        <v>470</v>
      </c>
      <c r="E68" t="s">
        <v>545</v>
      </c>
      <c r="F68" t="s">
        <v>545</v>
      </c>
      <c r="G68" s="1">
        <v>43378</v>
      </c>
      <c r="H68">
        <v>3750</v>
      </c>
      <c r="I68" s="6" t="s">
        <v>21</v>
      </c>
      <c r="J68" t="s">
        <v>10</v>
      </c>
    </row>
    <row r="69" spans="1:10">
      <c r="A69" s="2" t="s">
        <v>469</v>
      </c>
      <c r="B69" t="s">
        <v>20</v>
      </c>
      <c r="C69">
        <v>85</v>
      </c>
      <c r="D69" t="s">
        <v>470</v>
      </c>
      <c r="E69" t="s">
        <v>546</v>
      </c>
      <c r="F69" t="s">
        <v>546</v>
      </c>
      <c r="G69" s="1">
        <v>43379</v>
      </c>
      <c r="H69">
        <v>3250</v>
      </c>
      <c r="I69" s="6" t="s">
        <v>21</v>
      </c>
      <c r="J69" t="s">
        <v>10</v>
      </c>
    </row>
    <row r="70" spans="1:10">
      <c r="A70" s="2" t="s">
        <v>469</v>
      </c>
      <c r="B70" t="s">
        <v>20</v>
      </c>
      <c r="C70">
        <v>85</v>
      </c>
      <c r="D70" t="s">
        <v>470</v>
      </c>
      <c r="E70" t="s">
        <v>547</v>
      </c>
      <c r="F70" t="s">
        <v>547</v>
      </c>
      <c r="G70" s="1">
        <v>43380</v>
      </c>
      <c r="H70">
        <v>2750</v>
      </c>
      <c r="I70" s="6" t="s">
        <v>21</v>
      </c>
      <c r="J70" t="s">
        <v>10</v>
      </c>
    </row>
    <row r="71" spans="1:10">
      <c r="A71" s="2" t="s">
        <v>469</v>
      </c>
      <c r="B71" t="s">
        <v>20</v>
      </c>
      <c r="C71">
        <v>85</v>
      </c>
      <c r="D71" t="s">
        <v>470</v>
      </c>
      <c r="E71" t="s">
        <v>548</v>
      </c>
      <c r="F71" t="s">
        <v>548</v>
      </c>
      <c r="G71" s="1">
        <v>43381</v>
      </c>
      <c r="H71">
        <v>2500</v>
      </c>
      <c r="I71" s="6" t="s">
        <v>21</v>
      </c>
      <c r="J71" t="s">
        <v>10</v>
      </c>
    </row>
    <row r="72" spans="1:10">
      <c r="A72" s="2" t="s">
        <v>469</v>
      </c>
      <c r="B72" t="s">
        <v>20</v>
      </c>
      <c r="C72">
        <v>85</v>
      </c>
      <c r="D72" t="s">
        <v>470</v>
      </c>
      <c r="E72" t="s">
        <v>549</v>
      </c>
      <c r="F72" t="s">
        <v>549</v>
      </c>
      <c r="G72" s="1">
        <v>43382</v>
      </c>
      <c r="H72">
        <v>2500</v>
      </c>
      <c r="I72" s="6" t="s">
        <v>21</v>
      </c>
      <c r="J72" t="s">
        <v>10</v>
      </c>
    </row>
    <row r="73" spans="1:10">
      <c r="A73" s="2" t="s">
        <v>469</v>
      </c>
      <c r="B73" t="s">
        <v>20</v>
      </c>
      <c r="C73">
        <v>85</v>
      </c>
      <c r="D73" t="s">
        <v>470</v>
      </c>
      <c r="E73" t="s">
        <v>550</v>
      </c>
      <c r="F73" t="s">
        <v>550</v>
      </c>
      <c r="G73" s="1">
        <v>43383</v>
      </c>
      <c r="H73">
        <v>2500</v>
      </c>
      <c r="I73" s="6" t="s">
        <v>21</v>
      </c>
      <c r="J73" t="s">
        <v>10</v>
      </c>
    </row>
    <row r="74" spans="1:10">
      <c r="A74" s="2" t="s">
        <v>469</v>
      </c>
      <c r="B74" t="s">
        <v>20</v>
      </c>
      <c r="C74">
        <v>85</v>
      </c>
      <c r="D74" t="s">
        <v>470</v>
      </c>
      <c r="E74" t="s">
        <v>551</v>
      </c>
      <c r="F74" t="s">
        <v>551</v>
      </c>
      <c r="G74" s="1">
        <v>43384</v>
      </c>
      <c r="H74">
        <v>2475</v>
      </c>
      <c r="I74" s="6" t="s">
        <v>21</v>
      </c>
      <c r="J74" t="s">
        <v>10</v>
      </c>
    </row>
    <row r="75" spans="1:10">
      <c r="A75" s="2" t="s">
        <v>469</v>
      </c>
      <c r="B75" t="s">
        <v>20</v>
      </c>
      <c r="C75">
        <v>85</v>
      </c>
      <c r="D75" t="s">
        <v>470</v>
      </c>
      <c r="E75" t="s">
        <v>552</v>
      </c>
      <c r="F75" t="s">
        <v>552</v>
      </c>
      <c r="G75" s="1">
        <v>43385</v>
      </c>
      <c r="H75">
        <v>2450</v>
      </c>
      <c r="I75" s="6" t="s">
        <v>21</v>
      </c>
      <c r="J75" t="s">
        <v>10</v>
      </c>
    </row>
    <row r="76" spans="1:10">
      <c r="A76" s="2" t="s">
        <v>469</v>
      </c>
      <c r="B76" t="s">
        <v>20</v>
      </c>
      <c r="C76">
        <v>85</v>
      </c>
      <c r="D76" t="s">
        <v>470</v>
      </c>
      <c r="E76" t="s">
        <v>553</v>
      </c>
      <c r="F76" t="s">
        <v>553</v>
      </c>
      <c r="G76" s="1">
        <v>43386</v>
      </c>
      <c r="H76">
        <v>2450</v>
      </c>
      <c r="I76" s="6" t="s">
        <v>21</v>
      </c>
      <c r="J76" t="s">
        <v>10</v>
      </c>
    </row>
    <row r="77" spans="1:10">
      <c r="A77" s="2" t="s">
        <v>469</v>
      </c>
      <c r="B77" t="s">
        <v>20</v>
      </c>
      <c r="C77">
        <v>85</v>
      </c>
      <c r="D77" t="s">
        <v>470</v>
      </c>
      <c r="E77" t="s">
        <v>554</v>
      </c>
      <c r="F77" t="s">
        <v>554</v>
      </c>
      <c r="G77" s="1">
        <v>43387</v>
      </c>
      <c r="H77">
        <v>2450</v>
      </c>
      <c r="I77" s="6" t="s">
        <v>21</v>
      </c>
      <c r="J77" t="s">
        <v>10</v>
      </c>
    </row>
    <row r="78" spans="1:10">
      <c r="A78" s="2" t="s">
        <v>469</v>
      </c>
      <c r="B78" t="s">
        <v>20</v>
      </c>
      <c r="C78">
        <v>85</v>
      </c>
      <c r="D78" t="s">
        <v>470</v>
      </c>
      <c r="E78" t="s">
        <v>555</v>
      </c>
      <c r="F78" t="s">
        <v>555</v>
      </c>
      <c r="G78" s="1">
        <v>43388</v>
      </c>
      <c r="H78">
        <v>2450</v>
      </c>
      <c r="I78" s="6" t="s">
        <v>21</v>
      </c>
      <c r="J78" t="s">
        <v>10</v>
      </c>
    </row>
    <row r="79" spans="1:10">
      <c r="A79" s="2" t="s">
        <v>469</v>
      </c>
      <c r="B79" t="s">
        <v>20</v>
      </c>
      <c r="C79">
        <v>85</v>
      </c>
      <c r="D79" t="s">
        <v>470</v>
      </c>
      <c r="E79" t="s">
        <v>556</v>
      </c>
      <c r="F79" t="s">
        <v>556</v>
      </c>
      <c r="G79" s="1">
        <v>43389</v>
      </c>
      <c r="H79">
        <v>2450</v>
      </c>
      <c r="I79" s="6" t="s">
        <v>21</v>
      </c>
      <c r="J79" t="s">
        <v>10</v>
      </c>
    </row>
    <row r="80" spans="1:10">
      <c r="A80" s="2" t="s">
        <v>469</v>
      </c>
      <c r="B80" t="s">
        <v>20</v>
      </c>
      <c r="C80">
        <v>85</v>
      </c>
      <c r="D80" t="s">
        <v>470</v>
      </c>
      <c r="E80" t="s">
        <v>557</v>
      </c>
      <c r="F80" t="s">
        <v>557</v>
      </c>
      <c r="G80" s="1">
        <v>43390</v>
      </c>
      <c r="H80">
        <v>2450</v>
      </c>
      <c r="I80" s="6" t="s">
        <v>21</v>
      </c>
      <c r="J80" t="s">
        <v>10</v>
      </c>
    </row>
    <row r="81" spans="1:10">
      <c r="A81" s="2" t="s">
        <v>469</v>
      </c>
      <c r="B81" t="s">
        <v>20</v>
      </c>
      <c r="C81">
        <v>85</v>
      </c>
      <c r="D81" t="s">
        <v>470</v>
      </c>
      <c r="E81" t="s">
        <v>558</v>
      </c>
      <c r="F81" t="s">
        <v>558</v>
      </c>
      <c r="G81" s="1">
        <v>43391</v>
      </c>
      <c r="H81">
        <v>2450</v>
      </c>
      <c r="I81" s="6" t="s">
        <v>21</v>
      </c>
      <c r="J81" t="s">
        <v>10</v>
      </c>
    </row>
    <row r="82" spans="1:10">
      <c r="A82" s="2" t="s">
        <v>469</v>
      </c>
      <c r="B82" t="s">
        <v>20</v>
      </c>
      <c r="C82">
        <v>85</v>
      </c>
      <c r="D82" t="s">
        <v>470</v>
      </c>
      <c r="E82" t="s">
        <v>559</v>
      </c>
      <c r="F82" t="s">
        <v>559</v>
      </c>
      <c r="G82" s="1">
        <v>43392</v>
      </c>
      <c r="H82">
        <v>2450</v>
      </c>
      <c r="I82" s="6" t="s">
        <v>21</v>
      </c>
      <c r="J82" t="s">
        <v>10</v>
      </c>
    </row>
    <row r="83" spans="1:10">
      <c r="A83" s="2" t="s">
        <v>469</v>
      </c>
      <c r="B83" t="s">
        <v>20</v>
      </c>
      <c r="C83">
        <v>85</v>
      </c>
      <c r="D83" t="s">
        <v>470</v>
      </c>
      <c r="E83" t="s">
        <v>560</v>
      </c>
      <c r="F83" t="s">
        <v>560</v>
      </c>
      <c r="G83" s="1">
        <v>43393</v>
      </c>
      <c r="H83">
        <v>2450</v>
      </c>
      <c r="I83" s="6" t="s">
        <v>21</v>
      </c>
      <c r="J83" t="s">
        <v>10</v>
      </c>
    </row>
    <row r="84" spans="1:10">
      <c r="A84" s="2" t="s">
        <v>469</v>
      </c>
      <c r="B84" t="s">
        <v>20</v>
      </c>
      <c r="C84">
        <v>85</v>
      </c>
      <c r="D84" t="s">
        <v>470</v>
      </c>
      <c r="E84" t="s">
        <v>561</v>
      </c>
      <c r="F84" t="s">
        <v>561</v>
      </c>
      <c r="G84" s="1">
        <v>43394</v>
      </c>
      <c r="H84">
        <v>2450</v>
      </c>
      <c r="I84" s="6" t="s">
        <v>21</v>
      </c>
      <c r="J84" t="s">
        <v>10</v>
      </c>
    </row>
    <row r="85" spans="1:10">
      <c r="A85" s="2" t="s">
        <v>469</v>
      </c>
      <c r="B85" t="s">
        <v>20</v>
      </c>
      <c r="C85">
        <v>85</v>
      </c>
      <c r="D85" t="s">
        <v>470</v>
      </c>
      <c r="E85" t="s">
        <v>562</v>
      </c>
      <c r="F85" t="s">
        <v>562</v>
      </c>
      <c r="G85" s="1">
        <v>43395</v>
      </c>
      <c r="H85">
        <v>2450</v>
      </c>
      <c r="I85" s="6" t="s">
        <v>21</v>
      </c>
      <c r="J85" t="s">
        <v>10</v>
      </c>
    </row>
    <row r="86" spans="1:10">
      <c r="A86" s="2" t="s">
        <v>469</v>
      </c>
      <c r="B86" t="s">
        <v>20</v>
      </c>
      <c r="C86">
        <v>85</v>
      </c>
      <c r="D86" t="s">
        <v>470</v>
      </c>
      <c r="E86" t="s">
        <v>563</v>
      </c>
      <c r="F86" t="s">
        <v>563</v>
      </c>
      <c r="G86" s="1">
        <v>43396</v>
      </c>
      <c r="H86">
        <v>2450</v>
      </c>
      <c r="I86" s="6" t="s">
        <v>21</v>
      </c>
      <c r="J86" t="s">
        <v>10</v>
      </c>
    </row>
    <row r="87" spans="1:10">
      <c r="A87" s="2" t="s">
        <v>469</v>
      </c>
      <c r="B87" t="s">
        <v>20</v>
      </c>
      <c r="C87">
        <v>85</v>
      </c>
      <c r="D87" t="s">
        <v>470</v>
      </c>
      <c r="E87" t="s">
        <v>564</v>
      </c>
      <c r="F87" t="s">
        <v>564</v>
      </c>
      <c r="G87" s="1">
        <v>43397</v>
      </c>
      <c r="H87">
        <v>2450</v>
      </c>
      <c r="I87" s="6" t="s">
        <v>21</v>
      </c>
      <c r="J87" t="s">
        <v>10</v>
      </c>
    </row>
    <row r="88" spans="1:10">
      <c r="A88" s="2" t="s">
        <v>469</v>
      </c>
      <c r="B88" t="s">
        <v>20</v>
      </c>
      <c r="C88">
        <v>85</v>
      </c>
      <c r="D88" t="s">
        <v>470</v>
      </c>
      <c r="E88" t="s">
        <v>565</v>
      </c>
      <c r="F88" t="s">
        <v>565</v>
      </c>
      <c r="G88" s="1">
        <v>43398</v>
      </c>
      <c r="H88">
        <v>2450</v>
      </c>
      <c r="I88" s="6" t="s">
        <v>21</v>
      </c>
      <c r="J88" t="s">
        <v>10</v>
      </c>
    </row>
    <row r="89" spans="1:10">
      <c r="A89" s="2" t="s">
        <v>469</v>
      </c>
      <c r="B89" t="s">
        <v>20</v>
      </c>
      <c r="C89">
        <v>85</v>
      </c>
      <c r="D89" t="s">
        <v>470</v>
      </c>
      <c r="E89" t="s">
        <v>566</v>
      </c>
      <c r="F89" t="s">
        <v>566</v>
      </c>
      <c r="G89" s="1">
        <v>43399</v>
      </c>
      <c r="H89">
        <v>2450</v>
      </c>
      <c r="I89" s="6" t="s">
        <v>21</v>
      </c>
      <c r="J89" t="s">
        <v>10</v>
      </c>
    </row>
    <row r="90" spans="1:10">
      <c r="A90" s="2" t="s">
        <v>469</v>
      </c>
      <c r="B90" t="s">
        <v>20</v>
      </c>
      <c r="C90">
        <v>85</v>
      </c>
      <c r="D90" t="s">
        <v>470</v>
      </c>
      <c r="E90" t="s">
        <v>567</v>
      </c>
      <c r="F90" t="s">
        <v>567</v>
      </c>
      <c r="G90" s="1">
        <v>43400</v>
      </c>
      <c r="H90">
        <v>2450</v>
      </c>
      <c r="I90" s="6" t="s">
        <v>21</v>
      </c>
      <c r="J90" t="s">
        <v>10</v>
      </c>
    </row>
    <row r="91" spans="1:10">
      <c r="A91" s="2" t="s">
        <v>469</v>
      </c>
      <c r="B91" t="s">
        <v>20</v>
      </c>
      <c r="C91">
        <v>85</v>
      </c>
      <c r="D91" t="s">
        <v>470</v>
      </c>
      <c r="E91" t="s">
        <v>568</v>
      </c>
      <c r="F91" t="s">
        <v>568</v>
      </c>
      <c r="G91" s="1">
        <v>43401</v>
      </c>
      <c r="H91">
        <v>2450</v>
      </c>
      <c r="I91" s="6" t="s">
        <v>21</v>
      </c>
      <c r="J91" t="s">
        <v>10</v>
      </c>
    </row>
    <row r="92" spans="1:10">
      <c r="A92" s="2" t="s">
        <v>469</v>
      </c>
      <c r="B92" t="s">
        <v>20</v>
      </c>
      <c r="C92">
        <v>85</v>
      </c>
      <c r="D92" t="s">
        <v>470</v>
      </c>
      <c r="E92" t="s">
        <v>569</v>
      </c>
      <c r="F92" t="s">
        <v>569</v>
      </c>
      <c r="G92" s="1">
        <v>43402</v>
      </c>
      <c r="H92">
        <v>2350</v>
      </c>
      <c r="I92" s="6" t="s">
        <v>21</v>
      </c>
      <c r="J92" t="s">
        <v>10</v>
      </c>
    </row>
    <row r="93" spans="1:10">
      <c r="A93" s="2" t="s">
        <v>469</v>
      </c>
      <c r="B93" t="s">
        <v>20</v>
      </c>
      <c r="C93">
        <v>85</v>
      </c>
      <c r="D93" t="s">
        <v>470</v>
      </c>
      <c r="E93" t="s">
        <v>570</v>
      </c>
      <c r="F93" t="s">
        <v>570</v>
      </c>
      <c r="G93" s="1">
        <v>43403</v>
      </c>
      <c r="H93">
        <v>2150</v>
      </c>
      <c r="I93" s="6" t="s">
        <v>21</v>
      </c>
      <c r="J93" t="s">
        <v>10</v>
      </c>
    </row>
    <row r="94" spans="1:10">
      <c r="A94" s="2" t="s">
        <v>469</v>
      </c>
      <c r="B94" t="s">
        <v>20</v>
      </c>
      <c r="C94">
        <v>85</v>
      </c>
      <c r="D94" t="s">
        <v>470</v>
      </c>
      <c r="E94" t="s">
        <v>571</v>
      </c>
      <c r="F94" t="s">
        <v>571</v>
      </c>
      <c r="G94" s="1">
        <v>43404</v>
      </c>
      <c r="H94">
        <v>1950</v>
      </c>
      <c r="I94" s="6" t="s">
        <v>21</v>
      </c>
      <c r="J94" t="s">
        <v>10</v>
      </c>
    </row>
    <row r="95" spans="1:10">
      <c r="A95" s="2" t="s">
        <v>469</v>
      </c>
      <c r="B95" t="s">
        <v>20</v>
      </c>
      <c r="C95">
        <v>85</v>
      </c>
      <c r="D95" t="s">
        <v>470</v>
      </c>
      <c r="E95" t="s">
        <v>572</v>
      </c>
      <c r="F95" t="s">
        <v>572</v>
      </c>
      <c r="G95" s="1">
        <v>43405</v>
      </c>
      <c r="H95">
        <v>1800</v>
      </c>
      <c r="I95" s="6" t="s">
        <v>21</v>
      </c>
      <c r="J95" t="s">
        <v>10</v>
      </c>
    </row>
    <row r="96" spans="1:10">
      <c r="A96" s="2" t="s">
        <v>469</v>
      </c>
      <c r="B96" t="s">
        <v>20</v>
      </c>
      <c r="C96">
        <v>85</v>
      </c>
      <c r="D96" t="s">
        <v>470</v>
      </c>
      <c r="E96" t="s">
        <v>573</v>
      </c>
      <c r="F96" t="s">
        <v>573</v>
      </c>
      <c r="G96" s="1">
        <v>43406</v>
      </c>
      <c r="H96">
        <v>1750</v>
      </c>
      <c r="I96" s="6" t="s">
        <v>21</v>
      </c>
      <c r="J96" t="s">
        <v>10</v>
      </c>
    </row>
    <row r="97" spans="1:10">
      <c r="A97" s="2" t="s">
        <v>469</v>
      </c>
      <c r="B97" t="s">
        <v>20</v>
      </c>
      <c r="C97">
        <v>85</v>
      </c>
      <c r="D97" t="s">
        <v>470</v>
      </c>
      <c r="E97" t="s">
        <v>574</v>
      </c>
      <c r="F97" t="s">
        <v>574</v>
      </c>
      <c r="G97" s="1">
        <v>43407</v>
      </c>
      <c r="H97">
        <v>1750</v>
      </c>
      <c r="I97" s="6" t="s">
        <v>21</v>
      </c>
      <c r="J97" t="s">
        <v>10</v>
      </c>
    </row>
    <row r="98" spans="1:10">
      <c r="A98" s="2" t="s">
        <v>469</v>
      </c>
      <c r="B98" t="s">
        <v>20</v>
      </c>
      <c r="C98">
        <v>85</v>
      </c>
      <c r="D98" t="s">
        <v>470</v>
      </c>
      <c r="E98" t="s">
        <v>575</v>
      </c>
      <c r="F98" t="s">
        <v>575</v>
      </c>
      <c r="G98" s="1">
        <v>43408</v>
      </c>
      <c r="H98">
        <v>1823</v>
      </c>
      <c r="I98" s="6" t="s">
        <v>21</v>
      </c>
      <c r="J98" t="s">
        <v>10</v>
      </c>
    </row>
    <row r="99" spans="1:10">
      <c r="A99" s="2" t="s">
        <v>469</v>
      </c>
      <c r="B99" t="s">
        <v>20</v>
      </c>
      <c r="C99">
        <v>85</v>
      </c>
      <c r="D99" t="s">
        <v>470</v>
      </c>
      <c r="E99" t="s">
        <v>576</v>
      </c>
      <c r="F99" t="s">
        <v>576</v>
      </c>
      <c r="G99" s="1">
        <v>43409</v>
      </c>
      <c r="H99">
        <v>1750</v>
      </c>
      <c r="I99" s="6" t="s">
        <v>21</v>
      </c>
      <c r="J99" t="s">
        <v>10</v>
      </c>
    </row>
    <row r="100" spans="1:10">
      <c r="A100" s="2" t="s">
        <v>469</v>
      </c>
      <c r="B100" t="s">
        <v>20</v>
      </c>
      <c r="C100">
        <v>85</v>
      </c>
      <c r="D100" t="s">
        <v>470</v>
      </c>
      <c r="E100" t="s">
        <v>577</v>
      </c>
      <c r="F100" t="s">
        <v>577</v>
      </c>
      <c r="G100" s="1">
        <v>43410</v>
      </c>
      <c r="H100">
        <v>1750</v>
      </c>
      <c r="I100" s="6" t="s">
        <v>21</v>
      </c>
      <c r="J100" t="s">
        <v>10</v>
      </c>
    </row>
    <row r="101" spans="1:10">
      <c r="A101" s="2" t="s">
        <v>469</v>
      </c>
      <c r="B101" t="s">
        <v>20</v>
      </c>
      <c r="C101">
        <v>85</v>
      </c>
      <c r="D101" t="s">
        <v>470</v>
      </c>
      <c r="E101" t="s">
        <v>578</v>
      </c>
      <c r="F101" t="s">
        <v>578</v>
      </c>
      <c r="G101" s="1">
        <v>43411</v>
      </c>
      <c r="H101">
        <v>1750</v>
      </c>
      <c r="I101" s="6" t="s">
        <v>21</v>
      </c>
      <c r="J101" t="s">
        <v>10</v>
      </c>
    </row>
    <row r="102" spans="1:10">
      <c r="A102" s="2" t="s">
        <v>469</v>
      </c>
      <c r="B102" t="s">
        <v>20</v>
      </c>
      <c r="C102">
        <v>85</v>
      </c>
      <c r="D102" t="s">
        <v>470</v>
      </c>
      <c r="E102" t="s">
        <v>579</v>
      </c>
      <c r="F102" t="s">
        <v>579</v>
      </c>
      <c r="G102" s="1">
        <v>43412</v>
      </c>
      <c r="H102">
        <v>1750</v>
      </c>
      <c r="I102" s="6" t="s">
        <v>21</v>
      </c>
      <c r="J102" t="s">
        <v>10</v>
      </c>
    </row>
    <row r="103" spans="1:10">
      <c r="A103" s="2" t="s">
        <v>469</v>
      </c>
      <c r="B103" t="s">
        <v>20</v>
      </c>
      <c r="C103">
        <v>85</v>
      </c>
      <c r="D103" t="s">
        <v>470</v>
      </c>
      <c r="E103" t="s">
        <v>580</v>
      </c>
      <c r="F103" t="s">
        <v>580</v>
      </c>
      <c r="G103" s="1">
        <v>43413</v>
      </c>
      <c r="H103">
        <v>1750</v>
      </c>
      <c r="I103" s="6" t="s">
        <v>21</v>
      </c>
      <c r="J103" t="s">
        <v>10</v>
      </c>
    </row>
    <row r="104" spans="1:10">
      <c r="A104" s="2" t="s">
        <v>469</v>
      </c>
      <c r="B104" t="s">
        <v>20</v>
      </c>
      <c r="C104">
        <v>85</v>
      </c>
      <c r="D104" t="s">
        <v>470</v>
      </c>
      <c r="E104" t="s">
        <v>581</v>
      </c>
      <c r="F104" t="s">
        <v>581</v>
      </c>
      <c r="G104" s="1">
        <v>43414</v>
      </c>
      <c r="H104">
        <v>1750</v>
      </c>
      <c r="I104" s="6" t="s">
        <v>21</v>
      </c>
      <c r="J104" t="s">
        <v>10</v>
      </c>
    </row>
    <row r="105" spans="1:10">
      <c r="A105" s="2" t="s">
        <v>469</v>
      </c>
      <c r="B105" t="s">
        <v>20</v>
      </c>
      <c r="C105">
        <v>85</v>
      </c>
      <c r="D105" t="s">
        <v>470</v>
      </c>
      <c r="E105" t="s">
        <v>582</v>
      </c>
      <c r="F105" t="s">
        <v>582</v>
      </c>
      <c r="G105" s="1">
        <v>43415</v>
      </c>
      <c r="H105">
        <v>1750</v>
      </c>
      <c r="I105" s="6" t="s">
        <v>21</v>
      </c>
      <c r="J105" t="s">
        <v>10</v>
      </c>
    </row>
    <row r="106" spans="1:10">
      <c r="A106" s="2" t="s">
        <v>469</v>
      </c>
      <c r="B106" t="s">
        <v>20</v>
      </c>
      <c r="C106">
        <v>85</v>
      </c>
      <c r="D106" t="s">
        <v>470</v>
      </c>
      <c r="E106" t="s">
        <v>583</v>
      </c>
      <c r="F106" t="s">
        <v>583</v>
      </c>
      <c r="G106" s="1">
        <v>43416</v>
      </c>
      <c r="H106">
        <v>1750</v>
      </c>
      <c r="I106" s="6" t="s">
        <v>21</v>
      </c>
      <c r="J106" t="s">
        <v>10</v>
      </c>
    </row>
    <row r="107" spans="1:10">
      <c r="A107" s="2" t="s">
        <v>469</v>
      </c>
      <c r="B107" t="s">
        <v>20</v>
      </c>
      <c r="C107">
        <v>85</v>
      </c>
      <c r="D107" t="s">
        <v>470</v>
      </c>
      <c r="E107" t="s">
        <v>584</v>
      </c>
      <c r="F107" t="s">
        <v>584</v>
      </c>
      <c r="G107" s="1">
        <v>43417</v>
      </c>
      <c r="H107">
        <v>1750</v>
      </c>
      <c r="I107" s="6" t="s">
        <v>21</v>
      </c>
      <c r="J107" t="s">
        <v>10</v>
      </c>
    </row>
    <row r="108" spans="1:10">
      <c r="A108" s="2" t="s">
        <v>469</v>
      </c>
      <c r="B108" t="s">
        <v>20</v>
      </c>
      <c r="C108">
        <v>85</v>
      </c>
      <c r="D108" t="s">
        <v>470</v>
      </c>
      <c r="E108" t="s">
        <v>585</v>
      </c>
      <c r="F108" t="s">
        <v>585</v>
      </c>
      <c r="G108" s="1">
        <v>43418</v>
      </c>
      <c r="H108">
        <v>1750</v>
      </c>
      <c r="I108" s="6" t="s">
        <v>21</v>
      </c>
      <c r="J108" t="s">
        <v>10</v>
      </c>
    </row>
    <row r="109" spans="1:10">
      <c r="A109" s="2" t="s">
        <v>469</v>
      </c>
      <c r="B109" t="s">
        <v>20</v>
      </c>
      <c r="C109">
        <v>85</v>
      </c>
      <c r="D109" t="s">
        <v>470</v>
      </c>
      <c r="E109" t="s">
        <v>586</v>
      </c>
      <c r="F109" t="s">
        <v>586</v>
      </c>
      <c r="G109" s="1">
        <v>43419</v>
      </c>
      <c r="H109">
        <v>1750</v>
      </c>
      <c r="I109" s="6" t="s">
        <v>21</v>
      </c>
      <c r="J109" t="s">
        <v>10</v>
      </c>
    </row>
    <row r="110" spans="1:10">
      <c r="A110" s="2" t="s">
        <v>469</v>
      </c>
      <c r="B110" t="s">
        <v>20</v>
      </c>
      <c r="C110">
        <v>85</v>
      </c>
      <c r="D110" t="s">
        <v>470</v>
      </c>
      <c r="E110" t="s">
        <v>587</v>
      </c>
      <c r="F110" t="s">
        <v>587</v>
      </c>
      <c r="G110" s="1">
        <v>43420</v>
      </c>
      <c r="H110">
        <v>1750</v>
      </c>
      <c r="I110" s="6" t="s">
        <v>21</v>
      </c>
      <c r="J110" t="s">
        <v>10</v>
      </c>
    </row>
    <row r="111" spans="1:10">
      <c r="A111" s="2" t="s">
        <v>469</v>
      </c>
      <c r="B111" t="s">
        <v>20</v>
      </c>
      <c r="C111">
        <v>85</v>
      </c>
      <c r="D111" t="s">
        <v>470</v>
      </c>
      <c r="E111" t="s">
        <v>588</v>
      </c>
      <c r="F111" t="s">
        <v>588</v>
      </c>
      <c r="G111" s="1">
        <v>43421</v>
      </c>
      <c r="H111">
        <v>1750</v>
      </c>
      <c r="I111" s="6" t="s">
        <v>21</v>
      </c>
      <c r="J111" t="s">
        <v>10</v>
      </c>
    </row>
    <row r="112" spans="1:10">
      <c r="A112" s="2" t="s">
        <v>469</v>
      </c>
      <c r="B112" t="s">
        <v>20</v>
      </c>
      <c r="C112">
        <v>85</v>
      </c>
      <c r="D112" t="s">
        <v>470</v>
      </c>
      <c r="E112" t="s">
        <v>589</v>
      </c>
      <c r="F112" t="s">
        <v>589</v>
      </c>
      <c r="G112" s="1">
        <v>43422</v>
      </c>
      <c r="H112">
        <v>1750</v>
      </c>
      <c r="I112" s="6" t="s">
        <v>21</v>
      </c>
      <c r="J112" t="s">
        <v>10</v>
      </c>
    </row>
    <row r="113" spans="1:10">
      <c r="A113" s="2" t="s">
        <v>469</v>
      </c>
      <c r="B113" t="s">
        <v>20</v>
      </c>
      <c r="C113">
        <v>85</v>
      </c>
      <c r="D113" t="s">
        <v>470</v>
      </c>
      <c r="E113" t="s">
        <v>590</v>
      </c>
      <c r="F113" t="s">
        <v>590</v>
      </c>
      <c r="G113" s="1">
        <v>43423</v>
      </c>
      <c r="H113">
        <v>1750</v>
      </c>
      <c r="I113" s="6" t="s">
        <v>21</v>
      </c>
      <c r="J113" t="s">
        <v>10</v>
      </c>
    </row>
    <row r="114" spans="1:10">
      <c r="A114" s="2" t="s">
        <v>469</v>
      </c>
      <c r="B114" t="s">
        <v>20</v>
      </c>
      <c r="C114">
        <v>85</v>
      </c>
      <c r="D114" t="s">
        <v>470</v>
      </c>
      <c r="E114" t="s">
        <v>591</v>
      </c>
      <c r="F114" t="s">
        <v>591</v>
      </c>
      <c r="G114" s="1">
        <v>43424</v>
      </c>
      <c r="H114">
        <v>1750</v>
      </c>
      <c r="I114" s="6" t="s">
        <v>21</v>
      </c>
      <c r="J114" t="s">
        <v>10</v>
      </c>
    </row>
    <row r="115" spans="1:10">
      <c r="A115" s="2" t="s">
        <v>469</v>
      </c>
      <c r="B115" t="s">
        <v>20</v>
      </c>
      <c r="C115">
        <v>85</v>
      </c>
      <c r="D115" t="s">
        <v>470</v>
      </c>
      <c r="E115" t="s">
        <v>592</v>
      </c>
      <c r="F115" t="s">
        <v>592</v>
      </c>
      <c r="G115" s="1">
        <v>43425</v>
      </c>
      <c r="H115">
        <v>1750</v>
      </c>
      <c r="I115" s="6" t="s">
        <v>21</v>
      </c>
      <c r="J115" t="s">
        <v>10</v>
      </c>
    </row>
    <row r="116" spans="1:10">
      <c r="A116" s="2" t="s">
        <v>469</v>
      </c>
      <c r="B116" t="s">
        <v>20</v>
      </c>
      <c r="C116">
        <v>85</v>
      </c>
      <c r="D116" t="s">
        <v>470</v>
      </c>
      <c r="E116" t="s">
        <v>593</v>
      </c>
      <c r="F116" t="s">
        <v>593</v>
      </c>
      <c r="G116" s="1">
        <v>43426</v>
      </c>
      <c r="H116">
        <v>1750</v>
      </c>
      <c r="I116" s="6" t="s">
        <v>21</v>
      </c>
      <c r="J116" t="s">
        <v>10</v>
      </c>
    </row>
    <row r="117" spans="1:10">
      <c r="A117" s="2" t="s">
        <v>469</v>
      </c>
      <c r="B117" t="s">
        <v>20</v>
      </c>
      <c r="C117">
        <v>85</v>
      </c>
      <c r="D117" t="s">
        <v>470</v>
      </c>
      <c r="E117" t="s">
        <v>594</v>
      </c>
      <c r="F117" t="s">
        <v>594</v>
      </c>
      <c r="G117" s="1">
        <v>43427</v>
      </c>
      <c r="H117">
        <v>1750</v>
      </c>
      <c r="I117" s="6" t="s">
        <v>21</v>
      </c>
      <c r="J117" t="s">
        <v>10</v>
      </c>
    </row>
    <row r="118" spans="1:10">
      <c r="A118" s="2" t="s">
        <v>469</v>
      </c>
      <c r="B118" t="s">
        <v>20</v>
      </c>
      <c r="C118">
        <v>85</v>
      </c>
      <c r="D118" t="s">
        <v>470</v>
      </c>
      <c r="E118" t="s">
        <v>595</v>
      </c>
      <c r="F118" t="s">
        <v>595</v>
      </c>
      <c r="G118" s="1">
        <v>43428</v>
      </c>
      <c r="H118">
        <v>1750</v>
      </c>
      <c r="I118" s="6" t="s">
        <v>21</v>
      </c>
      <c r="J118" t="s">
        <v>10</v>
      </c>
    </row>
    <row r="119" spans="1:10">
      <c r="A119" s="2" t="s">
        <v>469</v>
      </c>
      <c r="B119" t="s">
        <v>20</v>
      </c>
      <c r="C119">
        <v>85</v>
      </c>
      <c r="D119" t="s">
        <v>470</v>
      </c>
      <c r="E119" t="s">
        <v>596</v>
      </c>
      <c r="F119" t="s">
        <v>596</v>
      </c>
      <c r="G119" s="1">
        <v>43429</v>
      </c>
      <c r="H119">
        <v>1750</v>
      </c>
      <c r="I119" s="6" t="s">
        <v>21</v>
      </c>
      <c r="J119" t="s">
        <v>10</v>
      </c>
    </row>
    <row r="120" spans="1:10">
      <c r="A120" s="2" t="s">
        <v>469</v>
      </c>
      <c r="B120" t="s">
        <v>20</v>
      </c>
      <c r="C120">
        <v>85</v>
      </c>
      <c r="D120" t="s">
        <v>470</v>
      </c>
      <c r="E120" t="s">
        <v>597</v>
      </c>
      <c r="F120" t="s">
        <v>597</v>
      </c>
      <c r="G120" s="1">
        <v>43430</v>
      </c>
      <c r="H120">
        <v>1750</v>
      </c>
      <c r="I120" s="6" t="s">
        <v>21</v>
      </c>
      <c r="J120" t="s">
        <v>10</v>
      </c>
    </row>
    <row r="121" spans="1:10">
      <c r="A121" s="2" t="s">
        <v>469</v>
      </c>
      <c r="B121" t="s">
        <v>20</v>
      </c>
      <c r="C121">
        <v>85</v>
      </c>
      <c r="D121" t="s">
        <v>470</v>
      </c>
      <c r="E121" t="s">
        <v>598</v>
      </c>
      <c r="F121" t="s">
        <v>598</v>
      </c>
      <c r="G121" s="1">
        <v>43431</v>
      </c>
      <c r="H121">
        <v>1750</v>
      </c>
      <c r="I121" s="6" t="s">
        <v>21</v>
      </c>
      <c r="J121" t="s">
        <v>10</v>
      </c>
    </row>
    <row r="122" spans="1:10">
      <c r="A122" s="2" t="s">
        <v>469</v>
      </c>
      <c r="B122" t="s">
        <v>20</v>
      </c>
      <c r="C122">
        <v>85</v>
      </c>
      <c r="D122" t="s">
        <v>470</v>
      </c>
      <c r="E122" t="s">
        <v>599</v>
      </c>
      <c r="F122" t="s">
        <v>599</v>
      </c>
      <c r="G122" s="1">
        <v>43432</v>
      </c>
      <c r="H122">
        <v>1750</v>
      </c>
      <c r="I122" s="6" t="s">
        <v>21</v>
      </c>
      <c r="J122" t="s">
        <v>10</v>
      </c>
    </row>
    <row r="123" spans="1:10">
      <c r="A123" s="2" t="s">
        <v>469</v>
      </c>
      <c r="B123" t="s">
        <v>20</v>
      </c>
      <c r="C123">
        <v>85</v>
      </c>
      <c r="D123" t="s">
        <v>470</v>
      </c>
      <c r="E123" t="s">
        <v>600</v>
      </c>
      <c r="F123" t="s">
        <v>600</v>
      </c>
      <c r="G123" s="1">
        <v>43433</v>
      </c>
      <c r="H123">
        <v>1750</v>
      </c>
      <c r="I123" s="6" t="s">
        <v>21</v>
      </c>
      <c r="J123" t="s">
        <v>10</v>
      </c>
    </row>
    <row r="124" spans="1:10">
      <c r="A124" s="2" t="s">
        <v>469</v>
      </c>
      <c r="B124" t="s">
        <v>20</v>
      </c>
      <c r="C124">
        <v>85</v>
      </c>
      <c r="D124" t="s">
        <v>470</v>
      </c>
      <c r="E124" t="s">
        <v>601</v>
      </c>
      <c r="F124" t="s">
        <v>601</v>
      </c>
      <c r="G124" s="1">
        <v>43434</v>
      </c>
      <c r="H124">
        <v>1750</v>
      </c>
      <c r="I124" s="6" t="s">
        <v>21</v>
      </c>
      <c r="J124" t="s">
        <v>10</v>
      </c>
    </row>
    <row r="125" spans="1:10">
      <c r="A125" s="2" t="s">
        <v>469</v>
      </c>
      <c r="B125" t="s">
        <v>20</v>
      </c>
      <c r="C125">
        <v>85</v>
      </c>
      <c r="D125" t="s">
        <v>470</v>
      </c>
      <c r="E125" t="s">
        <v>602</v>
      </c>
      <c r="F125" t="s">
        <v>602</v>
      </c>
      <c r="G125" s="1">
        <v>43435</v>
      </c>
      <c r="H125">
        <v>1750</v>
      </c>
      <c r="I125" s="6" t="s">
        <v>21</v>
      </c>
      <c r="J125" t="s">
        <v>10</v>
      </c>
    </row>
    <row r="126" spans="1:10">
      <c r="A126" s="2" t="s">
        <v>469</v>
      </c>
      <c r="B126" t="s">
        <v>20</v>
      </c>
      <c r="C126">
        <v>85</v>
      </c>
      <c r="D126" t="s">
        <v>470</v>
      </c>
      <c r="E126" t="s">
        <v>603</v>
      </c>
      <c r="F126" t="s">
        <v>603</v>
      </c>
      <c r="G126" s="1">
        <v>43436</v>
      </c>
      <c r="H126">
        <v>1750</v>
      </c>
      <c r="I126" s="6" t="s">
        <v>21</v>
      </c>
      <c r="J126" t="s">
        <v>10</v>
      </c>
    </row>
    <row r="127" spans="1:10">
      <c r="A127" s="2" t="s">
        <v>469</v>
      </c>
      <c r="B127" t="s">
        <v>20</v>
      </c>
      <c r="C127">
        <v>85</v>
      </c>
      <c r="D127" t="s">
        <v>470</v>
      </c>
      <c r="E127" t="s">
        <v>604</v>
      </c>
      <c r="F127" t="s">
        <v>604</v>
      </c>
      <c r="G127" s="1">
        <v>43437</v>
      </c>
      <c r="H127">
        <v>1750</v>
      </c>
      <c r="I127" s="6" t="s">
        <v>21</v>
      </c>
      <c r="J127" t="s">
        <v>10</v>
      </c>
    </row>
    <row r="128" spans="1:10">
      <c r="A128" s="2" t="s">
        <v>469</v>
      </c>
      <c r="B128" t="s">
        <v>20</v>
      </c>
      <c r="C128">
        <v>85</v>
      </c>
      <c r="D128" t="s">
        <v>470</v>
      </c>
      <c r="E128" t="s">
        <v>605</v>
      </c>
      <c r="F128" t="s">
        <v>605</v>
      </c>
      <c r="G128" s="1">
        <v>43438</v>
      </c>
      <c r="H128">
        <v>1750</v>
      </c>
      <c r="I128" s="6" t="s">
        <v>21</v>
      </c>
      <c r="J128" t="s">
        <v>10</v>
      </c>
    </row>
    <row r="129" spans="1:10">
      <c r="A129" s="2" t="s">
        <v>469</v>
      </c>
      <c r="B129" t="s">
        <v>20</v>
      </c>
      <c r="C129">
        <v>85</v>
      </c>
      <c r="D129" t="s">
        <v>470</v>
      </c>
      <c r="E129" t="s">
        <v>606</v>
      </c>
      <c r="F129" t="s">
        <v>606</v>
      </c>
      <c r="G129" s="1">
        <v>43439</v>
      </c>
      <c r="H129">
        <v>1750</v>
      </c>
      <c r="I129" s="6" t="s">
        <v>21</v>
      </c>
      <c r="J129" t="s">
        <v>10</v>
      </c>
    </row>
    <row r="130" spans="1:10">
      <c r="A130" s="2" t="s">
        <v>469</v>
      </c>
      <c r="B130" t="s">
        <v>20</v>
      </c>
      <c r="C130">
        <v>85</v>
      </c>
      <c r="D130" t="s">
        <v>470</v>
      </c>
      <c r="E130" t="s">
        <v>607</v>
      </c>
      <c r="F130" t="s">
        <v>607</v>
      </c>
      <c r="G130" s="1">
        <v>43440</v>
      </c>
      <c r="H130">
        <v>1750</v>
      </c>
      <c r="I130" s="6" t="s">
        <v>21</v>
      </c>
      <c r="J130" t="s">
        <v>10</v>
      </c>
    </row>
    <row r="131" spans="1:10">
      <c r="A131" s="2" t="s">
        <v>469</v>
      </c>
      <c r="B131" t="s">
        <v>20</v>
      </c>
      <c r="C131">
        <v>85</v>
      </c>
      <c r="D131" t="s">
        <v>470</v>
      </c>
      <c r="E131" t="s">
        <v>608</v>
      </c>
      <c r="F131" t="s">
        <v>608</v>
      </c>
      <c r="G131" s="1">
        <v>43441</v>
      </c>
      <c r="H131">
        <v>1750</v>
      </c>
      <c r="I131" s="6" t="s">
        <v>21</v>
      </c>
      <c r="J131" t="s">
        <v>10</v>
      </c>
    </row>
    <row r="132" spans="1:10">
      <c r="A132" s="2" t="s">
        <v>469</v>
      </c>
      <c r="B132" t="s">
        <v>20</v>
      </c>
      <c r="C132">
        <v>85</v>
      </c>
      <c r="D132" t="s">
        <v>470</v>
      </c>
      <c r="E132" t="s">
        <v>609</v>
      </c>
      <c r="F132" t="s">
        <v>609</v>
      </c>
      <c r="G132" s="1">
        <v>43442</v>
      </c>
      <c r="H132">
        <v>1750</v>
      </c>
      <c r="I132" s="6" t="s">
        <v>21</v>
      </c>
      <c r="J132" t="s">
        <v>10</v>
      </c>
    </row>
    <row r="133" spans="1:10">
      <c r="A133" s="2" t="s">
        <v>469</v>
      </c>
      <c r="B133" t="s">
        <v>20</v>
      </c>
      <c r="C133">
        <v>85</v>
      </c>
      <c r="D133" t="s">
        <v>470</v>
      </c>
      <c r="E133" t="s">
        <v>610</v>
      </c>
      <c r="F133" t="s">
        <v>610</v>
      </c>
      <c r="G133" s="1">
        <v>43443</v>
      </c>
      <c r="H133">
        <v>1750</v>
      </c>
      <c r="I133" s="6" t="s">
        <v>21</v>
      </c>
      <c r="J133" t="s">
        <v>10</v>
      </c>
    </row>
    <row r="134" spans="1:10">
      <c r="A134" s="2" t="s">
        <v>469</v>
      </c>
      <c r="B134" t="s">
        <v>20</v>
      </c>
      <c r="C134">
        <v>85</v>
      </c>
      <c r="D134" t="s">
        <v>470</v>
      </c>
      <c r="E134" t="s">
        <v>611</v>
      </c>
      <c r="F134" t="s">
        <v>611</v>
      </c>
      <c r="G134" s="1">
        <v>43444</v>
      </c>
      <c r="H134">
        <v>1750</v>
      </c>
      <c r="I134" s="6" t="s">
        <v>21</v>
      </c>
      <c r="J134" t="s">
        <v>10</v>
      </c>
    </row>
    <row r="135" spans="1:10">
      <c r="A135" s="2" t="s">
        <v>469</v>
      </c>
      <c r="B135" t="s">
        <v>20</v>
      </c>
      <c r="C135">
        <v>85</v>
      </c>
      <c r="D135" t="s">
        <v>470</v>
      </c>
      <c r="E135" t="s">
        <v>612</v>
      </c>
      <c r="F135" t="s">
        <v>612</v>
      </c>
      <c r="G135" s="1">
        <v>43445</v>
      </c>
      <c r="H135">
        <v>1750</v>
      </c>
      <c r="I135" s="6" t="s">
        <v>21</v>
      </c>
      <c r="J135" t="s">
        <v>10</v>
      </c>
    </row>
    <row r="136" spans="1:10">
      <c r="A136" s="2" t="s">
        <v>469</v>
      </c>
      <c r="B136" t="s">
        <v>20</v>
      </c>
      <c r="C136">
        <v>85</v>
      </c>
      <c r="D136" t="s">
        <v>470</v>
      </c>
      <c r="E136" t="s">
        <v>613</v>
      </c>
      <c r="F136" t="s">
        <v>613</v>
      </c>
      <c r="G136" s="1">
        <v>43446</v>
      </c>
      <c r="H136">
        <v>1750</v>
      </c>
      <c r="I136" s="6" t="s">
        <v>21</v>
      </c>
      <c r="J136" t="s">
        <v>10</v>
      </c>
    </row>
    <row r="137" spans="1:10">
      <c r="A137" s="2" t="s">
        <v>469</v>
      </c>
      <c r="B137" t="s">
        <v>20</v>
      </c>
      <c r="C137">
        <v>85</v>
      </c>
      <c r="D137" t="s">
        <v>470</v>
      </c>
      <c r="E137" t="s">
        <v>614</v>
      </c>
      <c r="F137" t="s">
        <v>614</v>
      </c>
      <c r="G137" s="1">
        <v>43447</v>
      </c>
      <c r="H137">
        <v>1750</v>
      </c>
      <c r="I137" s="6" t="s">
        <v>21</v>
      </c>
      <c r="J137" t="s">
        <v>10</v>
      </c>
    </row>
    <row r="138" spans="1:10">
      <c r="A138" s="2" t="s">
        <v>469</v>
      </c>
      <c r="B138" t="s">
        <v>20</v>
      </c>
      <c r="C138">
        <v>85</v>
      </c>
      <c r="D138" t="s">
        <v>470</v>
      </c>
      <c r="E138" t="s">
        <v>615</v>
      </c>
      <c r="F138" t="s">
        <v>615</v>
      </c>
      <c r="G138" s="1">
        <v>43448</v>
      </c>
      <c r="H138">
        <v>1750</v>
      </c>
      <c r="I138" s="6" t="s">
        <v>21</v>
      </c>
      <c r="J138" t="s">
        <v>10</v>
      </c>
    </row>
    <row r="139" spans="1:10">
      <c r="A139" s="2" t="s">
        <v>469</v>
      </c>
      <c r="B139" t="s">
        <v>20</v>
      </c>
      <c r="C139">
        <v>85</v>
      </c>
      <c r="D139" t="s">
        <v>470</v>
      </c>
      <c r="E139" t="s">
        <v>616</v>
      </c>
      <c r="F139" t="s">
        <v>616</v>
      </c>
      <c r="G139" s="1">
        <v>43449</v>
      </c>
      <c r="H139">
        <v>1750</v>
      </c>
      <c r="I139" s="6" t="s">
        <v>21</v>
      </c>
      <c r="J139" t="s">
        <v>10</v>
      </c>
    </row>
    <row r="140" spans="1:10">
      <c r="A140" s="2" t="s">
        <v>469</v>
      </c>
      <c r="B140" t="s">
        <v>20</v>
      </c>
      <c r="C140">
        <v>85</v>
      </c>
      <c r="D140" t="s">
        <v>470</v>
      </c>
      <c r="E140" t="s">
        <v>617</v>
      </c>
      <c r="F140" t="s">
        <v>617</v>
      </c>
      <c r="G140" s="1">
        <v>43450</v>
      </c>
      <c r="H140">
        <v>1750</v>
      </c>
      <c r="I140" s="6" t="s">
        <v>21</v>
      </c>
      <c r="J140" t="s">
        <v>10</v>
      </c>
    </row>
    <row r="141" spans="1:10">
      <c r="A141" s="2" t="s">
        <v>469</v>
      </c>
      <c r="B141" t="s">
        <v>20</v>
      </c>
      <c r="C141">
        <v>85</v>
      </c>
      <c r="D141" t="s">
        <v>470</v>
      </c>
      <c r="E141" t="s">
        <v>618</v>
      </c>
      <c r="F141" t="s">
        <v>618</v>
      </c>
      <c r="G141" s="1">
        <v>43451</v>
      </c>
      <c r="H141">
        <v>1750</v>
      </c>
      <c r="I141" s="6" t="s">
        <v>21</v>
      </c>
      <c r="J141" t="s">
        <v>10</v>
      </c>
    </row>
    <row r="142" spans="1:10">
      <c r="A142" s="2" t="s">
        <v>469</v>
      </c>
      <c r="B142" t="s">
        <v>20</v>
      </c>
      <c r="C142">
        <v>85</v>
      </c>
      <c r="D142" t="s">
        <v>470</v>
      </c>
      <c r="E142" t="s">
        <v>619</v>
      </c>
      <c r="F142" t="s">
        <v>619</v>
      </c>
      <c r="G142" s="1">
        <v>43452</v>
      </c>
      <c r="H142">
        <v>1750</v>
      </c>
      <c r="I142" s="6" t="s">
        <v>21</v>
      </c>
      <c r="J142" t="s">
        <v>10</v>
      </c>
    </row>
    <row r="143" spans="1:10">
      <c r="A143" s="2" t="s">
        <v>469</v>
      </c>
      <c r="B143" t="s">
        <v>20</v>
      </c>
      <c r="C143">
        <v>85</v>
      </c>
      <c r="D143" t="s">
        <v>470</v>
      </c>
      <c r="E143" t="s">
        <v>620</v>
      </c>
      <c r="F143" t="s">
        <v>620</v>
      </c>
      <c r="G143" s="1">
        <v>43453</v>
      </c>
      <c r="H143">
        <v>1750</v>
      </c>
      <c r="I143" s="6" t="s">
        <v>21</v>
      </c>
      <c r="J143" t="s">
        <v>10</v>
      </c>
    </row>
    <row r="144" spans="1:10">
      <c r="A144" s="2" t="s">
        <v>469</v>
      </c>
      <c r="B144" t="s">
        <v>20</v>
      </c>
      <c r="C144">
        <v>85</v>
      </c>
      <c r="D144" t="s">
        <v>470</v>
      </c>
      <c r="E144" t="s">
        <v>621</v>
      </c>
      <c r="F144" t="s">
        <v>621</v>
      </c>
      <c r="G144" s="1">
        <v>43454</v>
      </c>
      <c r="H144">
        <v>1750</v>
      </c>
      <c r="I144" s="6" t="s">
        <v>21</v>
      </c>
      <c r="J144" t="s">
        <v>10</v>
      </c>
    </row>
    <row r="145" spans="1:10">
      <c r="A145" s="2" t="s">
        <v>469</v>
      </c>
      <c r="B145" t="s">
        <v>20</v>
      </c>
      <c r="C145">
        <v>85</v>
      </c>
      <c r="D145" t="s">
        <v>470</v>
      </c>
      <c r="E145" t="s">
        <v>622</v>
      </c>
      <c r="F145" t="s">
        <v>622</v>
      </c>
      <c r="G145" s="1">
        <v>43455</v>
      </c>
      <c r="H145">
        <v>1750</v>
      </c>
      <c r="I145" s="6" t="s">
        <v>21</v>
      </c>
      <c r="J145" t="s">
        <v>10</v>
      </c>
    </row>
    <row r="146" spans="1:10">
      <c r="A146" s="2" t="s">
        <v>469</v>
      </c>
      <c r="B146" t="s">
        <v>20</v>
      </c>
      <c r="C146">
        <v>85</v>
      </c>
      <c r="D146" t="s">
        <v>470</v>
      </c>
      <c r="E146" t="s">
        <v>623</v>
      </c>
      <c r="F146" t="s">
        <v>623</v>
      </c>
      <c r="G146" s="1">
        <v>43456</v>
      </c>
      <c r="H146">
        <v>1750</v>
      </c>
      <c r="I146" s="6" t="s">
        <v>21</v>
      </c>
      <c r="J146" t="s">
        <v>10</v>
      </c>
    </row>
    <row r="147" spans="1:10">
      <c r="A147" s="2" t="s">
        <v>469</v>
      </c>
      <c r="B147" t="s">
        <v>20</v>
      </c>
      <c r="C147">
        <v>85</v>
      </c>
      <c r="D147" t="s">
        <v>470</v>
      </c>
      <c r="E147" t="s">
        <v>624</v>
      </c>
      <c r="F147" t="s">
        <v>624</v>
      </c>
      <c r="G147" s="1">
        <v>43457</v>
      </c>
      <c r="H147">
        <v>1750</v>
      </c>
      <c r="I147" s="6" t="s">
        <v>21</v>
      </c>
      <c r="J147" t="s">
        <v>10</v>
      </c>
    </row>
    <row r="148" spans="1:10">
      <c r="A148" s="2" t="s">
        <v>469</v>
      </c>
      <c r="B148" t="s">
        <v>20</v>
      </c>
      <c r="C148">
        <v>85</v>
      </c>
      <c r="D148" t="s">
        <v>470</v>
      </c>
      <c r="E148" t="s">
        <v>625</v>
      </c>
      <c r="F148" t="s">
        <v>625</v>
      </c>
      <c r="G148" s="1">
        <v>43458</v>
      </c>
      <c r="H148">
        <v>1750</v>
      </c>
      <c r="I148" s="6" t="s">
        <v>21</v>
      </c>
      <c r="J148" t="s">
        <v>10</v>
      </c>
    </row>
    <row r="149" spans="1:10">
      <c r="A149" s="2" t="s">
        <v>469</v>
      </c>
      <c r="B149" t="s">
        <v>20</v>
      </c>
      <c r="C149">
        <v>85</v>
      </c>
      <c r="D149" t="s">
        <v>470</v>
      </c>
      <c r="E149" t="s">
        <v>626</v>
      </c>
      <c r="F149" t="s">
        <v>626</v>
      </c>
      <c r="G149" s="1">
        <v>43459</v>
      </c>
      <c r="H149">
        <v>1750</v>
      </c>
      <c r="I149" s="6" t="s">
        <v>21</v>
      </c>
      <c r="J149" t="s">
        <v>10</v>
      </c>
    </row>
    <row r="150" spans="1:10">
      <c r="A150" s="2" t="s">
        <v>469</v>
      </c>
      <c r="B150" t="s">
        <v>20</v>
      </c>
      <c r="C150">
        <v>85</v>
      </c>
      <c r="D150" t="s">
        <v>470</v>
      </c>
      <c r="E150" t="s">
        <v>627</v>
      </c>
      <c r="F150" t="s">
        <v>627</v>
      </c>
      <c r="G150" s="1">
        <v>43460</v>
      </c>
      <c r="H150">
        <v>1750</v>
      </c>
      <c r="I150" s="6" t="s">
        <v>21</v>
      </c>
      <c r="J150" t="s">
        <v>10</v>
      </c>
    </row>
    <row r="151" spans="1:10">
      <c r="A151" s="2" t="s">
        <v>469</v>
      </c>
      <c r="B151" t="s">
        <v>20</v>
      </c>
      <c r="C151">
        <v>85</v>
      </c>
      <c r="D151" t="s">
        <v>470</v>
      </c>
      <c r="E151" t="s">
        <v>628</v>
      </c>
      <c r="F151" t="s">
        <v>628</v>
      </c>
      <c r="G151" s="1">
        <v>43461</v>
      </c>
      <c r="H151">
        <v>1750</v>
      </c>
      <c r="I151" s="6" t="s">
        <v>21</v>
      </c>
      <c r="J151" t="s">
        <v>10</v>
      </c>
    </row>
    <row r="152" spans="1:10">
      <c r="A152" s="2" t="s">
        <v>469</v>
      </c>
      <c r="B152" t="s">
        <v>20</v>
      </c>
      <c r="C152">
        <v>85</v>
      </c>
      <c r="D152" t="s">
        <v>470</v>
      </c>
      <c r="E152" t="s">
        <v>629</v>
      </c>
      <c r="F152" t="s">
        <v>629</v>
      </c>
      <c r="G152" s="1">
        <v>43462</v>
      </c>
      <c r="H152">
        <v>1750</v>
      </c>
      <c r="I152" s="6" t="s">
        <v>21</v>
      </c>
      <c r="J152" t="s">
        <v>10</v>
      </c>
    </row>
    <row r="153" spans="1:10">
      <c r="A153" s="2" t="s">
        <v>469</v>
      </c>
      <c r="B153" t="s">
        <v>20</v>
      </c>
      <c r="C153">
        <v>85</v>
      </c>
      <c r="D153" t="s">
        <v>470</v>
      </c>
      <c r="E153" t="s">
        <v>630</v>
      </c>
      <c r="F153" t="s">
        <v>630</v>
      </c>
      <c r="G153" s="1">
        <v>43463</v>
      </c>
      <c r="H153">
        <v>1750</v>
      </c>
      <c r="I153" s="6" t="s">
        <v>21</v>
      </c>
      <c r="J153" t="s">
        <v>10</v>
      </c>
    </row>
    <row r="154" spans="1:10">
      <c r="A154" s="2" t="s">
        <v>469</v>
      </c>
      <c r="B154" t="s">
        <v>20</v>
      </c>
      <c r="C154">
        <v>85</v>
      </c>
      <c r="D154" t="s">
        <v>470</v>
      </c>
      <c r="E154" t="s">
        <v>631</v>
      </c>
      <c r="F154" t="s">
        <v>631</v>
      </c>
      <c r="G154" s="1">
        <v>43464</v>
      </c>
      <c r="H154">
        <v>1750</v>
      </c>
      <c r="I154" s="6" t="s">
        <v>21</v>
      </c>
      <c r="J154" t="s">
        <v>10</v>
      </c>
    </row>
    <row r="155" spans="1:10">
      <c r="A155" s="2" t="s">
        <v>469</v>
      </c>
      <c r="B155" t="s">
        <v>20</v>
      </c>
      <c r="C155">
        <v>85</v>
      </c>
      <c r="D155" t="s">
        <v>470</v>
      </c>
      <c r="E155" t="s">
        <v>632</v>
      </c>
      <c r="F155" t="s">
        <v>632</v>
      </c>
      <c r="G155" s="1">
        <v>43465</v>
      </c>
      <c r="H155">
        <v>1750</v>
      </c>
      <c r="I155" s="6" t="s">
        <v>21</v>
      </c>
      <c r="J155" t="s">
        <v>10</v>
      </c>
    </row>
    <row r="156" spans="1:10">
      <c r="A156" s="2" t="s">
        <v>469</v>
      </c>
      <c r="B156" t="s">
        <v>20</v>
      </c>
      <c r="C156">
        <v>85</v>
      </c>
      <c r="D156" t="s">
        <v>470</v>
      </c>
      <c r="E156" t="s">
        <v>633</v>
      </c>
      <c r="F156" t="s">
        <v>633</v>
      </c>
      <c r="G156" s="1">
        <v>43466</v>
      </c>
      <c r="H156">
        <v>1750</v>
      </c>
      <c r="I156" s="6" t="s">
        <v>21</v>
      </c>
      <c r="J156" t="s">
        <v>10</v>
      </c>
    </row>
    <row r="157" spans="1:10">
      <c r="A157" s="2" t="s">
        <v>469</v>
      </c>
      <c r="B157" t="s">
        <v>20</v>
      </c>
      <c r="C157">
        <v>85</v>
      </c>
      <c r="D157" t="s">
        <v>470</v>
      </c>
      <c r="E157" t="s">
        <v>634</v>
      </c>
      <c r="F157" t="s">
        <v>634</v>
      </c>
      <c r="G157" s="1">
        <v>43467</v>
      </c>
      <c r="H157">
        <v>1750</v>
      </c>
      <c r="I157" s="6" t="s">
        <v>21</v>
      </c>
      <c r="J157" t="s">
        <v>10</v>
      </c>
    </row>
    <row r="158" spans="1:10">
      <c r="A158" s="2" t="s">
        <v>469</v>
      </c>
      <c r="B158" t="s">
        <v>20</v>
      </c>
      <c r="C158">
        <v>85</v>
      </c>
      <c r="D158" t="s">
        <v>470</v>
      </c>
      <c r="E158" t="s">
        <v>635</v>
      </c>
      <c r="F158" t="s">
        <v>635</v>
      </c>
      <c r="G158" s="1">
        <v>43468</v>
      </c>
      <c r="H158">
        <v>1750</v>
      </c>
      <c r="I158" s="6" t="s">
        <v>21</v>
      </c>
      <c r="J158" t="s">
        <v>10</v>
      </c>
    </row>
    <row r="159" spans="1:10">
      <c r="A159" s="2" t="s">
        <v>469</v>
      </c>
      <c r="B159" t="s">
        <v>20</v>
      </c>
      <c r="C159">
        <v>85</v>
      </c>
      <c r="D159" t="s">
        <v>470</v>
      </c>
      <c r="E159" t="s">
        <v>636</v>
      </c>
      <c r="F159" t="s">
        <v>636</v>
      </c>
      <c r="G159" s="1">
        <v>43469</v>
      </c>
      <c r="H159">
        <v>1750</v>
      </c>
      <c r="I159" s="6" t="s">
        <v>21</v>
      </c>
      <c r="J159" t="s">
        <v>10</v>
      </c>
    </row>
    <row r="160" spans="1:10">
      <c r="A160" s="2" t="s">
        <v>469</v>
      </c>
      <c r="B160" t="s">
        <v>20</v>
      </c>
      <c r="C160">
        <v>85</v>
      </c>
      <c r="D160" t="s">
        <v>470</v>
      </c>
      <c r="E160" t="s">
        <v>637</v>
      </c>
      <c r="F160" t="s">
        <v>637</v>
      </c>
      <c r="G160" s="1">
        <v>43470</v>
      </c>
      <c r="H160">
        <v>1750</v>
      </c>
      <c r="I160" s="6" t="s">
        <v>21</v>
      </c>
      <c r="J160" t="s">
        <v>10</v>
      </c>
    </row>
    <row r="161" spans="1:10">
      <c r="A161" s="2" t="s">
        <v>469</v>
      </c>
      <c r="B161" t="s">
        <v>20</v>
      </c>
      <c r="C161">
        <v>85</v>
      </c>
      <c r="D161" t="s">
        <v>470</v>
      </c>
      <c r="E161" t="s">
        <v>638</v>
      </c>
      <c r="F161" t="s">
        <v>638</v>
      </c>
      <c r="G161" s="1">
        <v>43471</v>
      </c>
      <c r="H161">
        <v>1750</v>
      </c>
      <c r="I161" s="6" t="s">
        <v>21</v>
      </c>
      <c r="J161" t="s">
        <v>10</v>
      </c>
    </row>
    <row r="162" spans="1:10">
      <c r="A162" s="2" t="s">
        <v>469</v>
      </c>
      <c r="B162" t="s">
        <v>20</v>
      </c>
      <c r="C162">
        <v>85</v>
      </c>
      <c r="D162" t="s">
        <v>470</v>
      </c>
      <c r="E162" t="s">
        <v>639</v>
      </c>
      <c r="F162" t="s">
        <v>639</v>
      </c>
      <c r="G162" s="1">
        <v>43472</v>
      </c>
      <c r="H162">
        <v>1750</v>
      </c>
      <c r="I162" s="6" t="s">
        <v>21</v>
      </c>
      <c r="J162" t="s">
        <v>10</v>
      </c>
    </row>
    <row r="163" spans="1:10">
      <c r="A163" s="2" t="s">
        <v>469</v>
      </c>
      <c r="B163" t="s">
        <v>20</v>
      </c>
      <c r="C163">
        <v>85</v>
      </c>
      <c r="D163" t="s">
        <v>470</v>
      </c>
      <c r="E163" t="s">
        <v>640</v>
      </c>
      <c r="F163" t="s">
        <v>640</v>
      </c>
      <c r="G163" s="1">
        <v>43473</v>
      </c>
      <c r="H163">
        <v>1750</v>
      </c>
      <c r="I163" s="6" t="s">
        <v>21</v>
      </c>
      <c r="J163" t="s">
        <v>10</v>
      </c>
    </row>
    <row r="164" spans="1:10">
      <c r="A164" s="2" t="s">
        <v>469</v>
      </c>
      <c r="B164" t="s">
        <v>20</v>
      </c>
      <c r="C164">
        <v>85</v>
      </c>
      <c r="D164" t="s">
        <v>470</v>
      </c>
      <c r="E164" t="s">
        <v>641</v>
      </c>
      <c r="F164" t="s">
        <v>641</v>
      </c>
      <c r="G164" s="1">
        <v>43474</v>
      </c>
      <c r="H164">
        <v>1750</v>
      </c>
      <c r="I164" s="6" t="s">
        <v>21</v>
      </c>
      <c r="J164" t="s">
        <v>10</v>
      </c>
    </row>
    <row r="165" spans="1:10">
      <c r="A165" s="2" t="s">
        <v>469</v>
      </c>
      <c r="B165" t="s">
        <v>20</v>
      </c>
      <c r="C165">
        <v>85</v>
      </c>
      <c r="D165" t="s">
        <v>470</v>
      </c>
      <c r="E165" t="s">
        <v>642</v>
      </c>
      <c r="F165" t="s">
        <v>642</v>
      </c>
      <c r="G165" s="1">
        <v>43475</v>
      </c>
      <c r="H165">
        <v>1750</v>
      </c>
      <c r="I165" s="6" t="s">
        <v>21</v>
      </c>
      <c r="J165" t="s">
        <v>10</v>
      </c>
    </row>
    <row r="166" spans="1:10">
      <c r="A166" s="2" t="s">
        <v>469</v>
      </c>
      <c r="B166" t="s">
        <v>20</v>
      </c>
      <c r="C166">
        <v>85</v>
      </c>
      <c r="D166" t="s">
        <v>470</v>
      </c>
      <c r="E166" t="s">
        <v>643</v>
      </c>
      <c r="F166" t="s">
        <v>643</v>
      </c>
      <c r="G166" s="1">
        <v>43476</v>
      </c>
      <c r="H166">
        <v>1750</v>
      </c>
      <c r="I166" s="6" t="s">
        <v>21</v>
      </c>
      <c r="J166" t="s">
        <v>10</v>
      </c>
    </row>
    <row r="167" spans="1:10">
      <c r="A167" s="2" t="s">
        <v>469</v>
      </c>
      <c r="B167" t="s">
        <v>20</v>
      </c>
      <c r="C167">
        <v>85</v>
      </c>
      <c r="D167" t="s">
        <v>470</v>
      </c>
      <c r="E167" t="s">
        <v>644</v>
      </c>
      <c r="F167" t="s">
        <v>644</v>
      </c>
      <c r="G167" s="1">
        <v>43477</v>
      </c>
      <c r="H167">
        <v>1750</v>
      </c>
      <c r="I167" s="6" t="s">
        <v>21</v>
      </c>
      <c r="J167" t="s">
        <v>10</v>
      </c>
    </row>
    <row r="168" spans="1:10">
      <c r="A168" s="2" t="s">
        <v>469</v>
      </c>
      <c r="B168" t="s">
        <v>20</v>
      </c>
      <c r="C168">
        <v>85</v>
      </c>
      <c r="D168" t="s">
        <v>470</v>
      </c>
      <c r="E168" t="s">
        <v>645</v>
      </c>
      <c r="F168" t="s">
        <v>645</v>
      </c>
      <c r="G168" s="1">
        <v>43478</v>
      </c>
      <c r="H168">
        <v>1750</v>
      </c>
      <c r="I168" s="6" t="s">
        <v>21</v>
      </c>
      <c r="J168" t="s">
        <v>10</v>
      </c>
    </row>
    <row r="169" spans="1:10">
      <c r="A169" s="2" t="s">
        <v>469</v>
      </c>
      <c r="B169" t="s">
        <v>20</v>
      </c>
      <c r="C169">
        <v>85</v>
      </c>
      <c r="D169" t="s">
        <v>470</v>
      </c>
      <c r="E169" t="s">
        <v>646</v>
      </c>
      <c r="F169" t="s">
        <v>646</v>
      </c>
      <c r="G169" s="1">
        <v>43479</v>
      </c>
      <c r="H169">
        <v>1750</v>
      </c>
      <c r="I169" s="6" t="s">
        <v>21</v>
      </c>
      <c r="J169" t="s">
        <v>10</v>
      </c>
    </row>
    <row r="170" spans="1:10">
      <c r="A170" s="2" t="s">
        <v>469</v>
      </c>
      <c r="B170" t="s">
        <v>20</v>
      </c>
      <c r="C170">
        <v>85</v>
      </c>
      <c r="D170" t="s">
        <v>470</v>
      </c>
      <c r="E170" t="s">
        <v>647</v>
      </c>
      <c r="F170" t="s">
        <v>647</v>
      </c>
      <c r="G170" s="1">
        <v>43480</v>
      </c>
      <c r="H170">
        <v>1750</v>
      </c>
      <c r="I170" s="6" t="s">
        <v>21</v>
      </c>
      <c r="J170" t="s">
        <v>10</v>
      </c>
    </row>
    <row r="171" spans="1:10">
      <c r="A171" s="2" t="s">
        <v>469</v>
      </c>
      <c r="B171" t="s">
        <v>20</v>
      </c>
      <c r="C171">
        <v>85</v>
      </c>
      <c r="D171" t="s">
        <v>470</v>
      </c>
      <c r="E171" t="s">
        <v>648</v>
      </c>
      <c r="F171" t="s">
        <v>648</v>
      </c>
      <c r="G171" s="1">
        <v>43481</v>
      </c>
      <c r="H171">
        <v>1750</v>
      </c>
      <c r="I171" s="6" t="s">
        <v>21</v>
      </c>
      <c r="J171" t="s">
        <v>10</v>
      </c>
    </row>
    <row r="172" spans="1:10">
      <c r="A172" s="2" t="s">
        <v>469</v>
      </c>
      <c r="B172" t="s">
        <v>20</v>
      </c>
      <c r="C172">
        <v>85</v>
      </c>
      <c r="D172" t="s">
        <v>470</v>
      </c>
      <c r="E172" t="s">
        <v>649</v>
      </c>
      <c r="F172" t="s">
        <v>649</v>
      </c>
      <c r="G172" s="1">
        <v>43482</v>
      </c>
      <c r="H172">
        <v>1750</v>
      </c>
      <c r="I172" s="6" t="s">
        <v>21</v>
      </c>
      <c r="J172" t="s">
        <v>10</v>
      </c>
    </row>
    <row r="173" spans="1:10">
      <c r="A173" s="2" t="s">
        <v>469</v>
      </c>
      <c r="B173" t="s">
        <v>20</v>
      </c>
      <c r="C173">
        <v>85</v>
      </c>
      <c r="D173" t="s">
        <v>470</v>
      </c>
      <c r="E173" t="s">
        <v>650</v>
      </c>
      <c r="F173" t="s">
        <v>650</v>
      </c>
      <c r="G173" s="1">
        <v>43483</v>
      </c>
      <c r="H173">
        <v>1750</v>
      </c>
      <c r="I173" s="6" t="s">
        <v>21</v>
      </c>
      <c r="J173" t="s">
        <v>10</v>
      </c>
    </row>
    <row r="174" spans="1:10">
      <c r="A174" s="2" t="s">
        <v>469</v>
      </c>
      <c r="B174" t="s">
        <v>20</v>
      </c>
      <c r="C174">
        <v>85</v>
      </c>
      <c r="D174" t="s">
        <v>470</v>
      </c>
      <c r="E174" t="s">
        <v>651</v>
      </c>
      <c r="F174" t="s">
        <v>651</v>
      </c>
      <c r="G174" s="1">
        <v>43484</v>
      </c>
      <c r="H174">
        <v>1750</v>
      </c>
      <c r="I174" s="6" t="s">
        <v>21</v>
      </c>
      <c r="J174" t="s">
        <v>10</v>
      </c>
    </row>
    <row r="175" spans="1:10">
      <c r="A175" s="2" t="s">
        <v>469</v>
      </c>
      <c r="B175" t="s">
        <v>20</v>
      </c>
      <c r="C175">
        <v>85</v>
      </c>
      <c r="D175" t="s">
        <v>470</v>
      </c>
      <c r="E175" t="s">
        <v>652</v>
      </c>
      <c r="F175" t="s">
        <v>652</v>
      </c>
      <c r="G175" s="1">
        <v>43485</v>
      </c>
      <c r="H175">
        <v>1750</v>
      </c>
      <c r="I175" s="6" t="s">
        <v>21</v>
      </c>
      <c r="J175" t="s">
        <v>10</v>
      </c>
    </row>
    <row r="176" spans="1:10">
      <c r="A176" s="2" t="s">
        <v>469</v>
      </c>
      <c r="B176" t="s">
        <v>20</v>
      </c>
      <c r="C176">
        <v>85</v>
      </c>
      <c r="D176" t="s">
        <v>470</v>
      </c>
      <c r="E176" t="s">
        <v>653</v>
      </c>
      <c r="F176" t="s">
        <v>653</v>
      </c>
      <c r="G176" s="1">
        <v>43486</v>
      </c>
      <c r="H176">
        <v>1750</v>
      </c>
      <c r="I176" s="6" t="s">
        <v>21</v>
      </c>
      <c r="J176" t="s">
        <v>10</v>
      </c>
    </row>
    <row r="177" spans="1:10">
      <c r="A177" s="2" t="s">
        <v>469</v>
      </c>
      <c r="B177" t="s">
        <v>20</v>
      </c>
      <c r="C177">
        <v>85</v>
      </c>
      <c r="D177" t="s">
        <v>470</v>
      </c>
      <c r="E177" t="s">
        <v>654</v>
      </c>
      <c r="F177" t="s">
        <v>654</v>
      </c>
      <c r="G177" s="1">
        <v>43487</v>
      </c>
      <c r="H177">
        <v>1750</v>
      </c>
      <c r="I177" s="6" t="s">
        <v>21</v>
      </c>
      <c r="J177" t="s">
        <v>10</v>
      </c>
    </row>
    <row r="178" spans="1:10">
      <c r="A178" s="2" t="s">
        <v>469</v>
      </c>
      <c r="B178" t="s">
        <v>20</v>
      </c>
      <c r="C178">
        <v>85</v>
      </c>
      <c r="D178" t="s">
        <v>470</v>
      </c>
      <c r="E178" t="s">
        <v>655</v>
      </c>
      <c r="F178" t="s">
        <v>655</v>
      </c>
      <c r="G178" s="1">
        <v>43488</v>
      </c>
      <c r="H178">
        <v>1750</v>
      </c>
      <c r="I178" s="6" t="s">
        <v>21</v>
      </c>
      <c r="J178" t="s">
        <v>10</v>
      </c>
    </row>
    <row r="179" spans="1:10">
      <c r="A179" s="2" t="s">
        <v>469</v>
      </c>
      <c r="B179" t="s">
        <v>20</v>
      </c>
      <c r="C179">
        <v>85</v>
      </c>
      <c r="D179" t="s">
        <v>470</v>
      </c>
      <c r="E179" t="s">
        <v>656</v>
      </c>
      <c r="F179" t="s">
        <v>656</v>
      </c>
      <c r="G179" s="1">
        <v>43489</v>
      </c>
      <c r="H179">
        <v>1750</v>
      </c>
      <c r="I179" s="6" t="s">
        <v>21</v>
      </c>
      <c r="J179" t="s">
        <v>10</v>
      </c>
    </row>
    <row r="180" spans="1:10">
      <c r="A180" s="2" t="s">
        <v>469</v>
      </c>
      <c r="B180" t="s">
        <v>20</v>
      </c>
      <c r="C180">
        <v>85</v>
      </c>
      <c r="D180" t="s">
        <v>470</v>
      </c>
      <c r="E180" t="s">
        <v>657</v>
      </c>
      <c r="F180" t="s">
        <v>657</v>
      </c>
      <c r="G180" s="1">
        <v>43490</v>
      </c>
      <c r="H180">
        <v>1750</v>
      </c>
      <c r="I180" s="6" t="s">
        <v>21</v>
      </c>
      <c r="J180" t="s">
        <v>10</v>
      </c>
    </row>
    <row r="181" spans="1:10">
      <c r="A181" s="2" t="s">
        <v>469</v>
      </c>
      <c r="B181" t="s">
        <v>20</v>
      </c>
      <c r="C181">
        <v>85</v>
      </c>
      <c r="D181" t="s">
        <v>470</v>
      </c>
      <c r="E181" t="s">
        <v>658</v>
      </c>
      <c r="F181" t="s">
        <v>658</v>
      </c>
      <c r="G181" s="1">
        <v>43491</v>
      </c>
      <c r="H181">
        <v>1750</v>
      </c>
      <c r="I181" s="6" t="s">
        <v>21</v>
      </c>
      <c r="J181" t="s">
        <v>10</v>
      </c>
    </row>
    <row r="182" spans="1:10">
      <c r="A182" s="2" t="s">
        <v>469</v>
      </c>
      <c r="B182" t="s">
        <v>20</v>
      </c>
      <c r="C182">
        <v>85</v>
      </c>
      <c r="D182" t="s">
        <v>470</v>
      </c>
      <c r="E182" t="s">
        <v>659</v>
      </c>
      <c r="F182" t="s">
        <v>659</v>
      </c>
      <c r="G182" s="1">
        <v>43492</v>
      </c>
      <c r="H182">
        <v>1750</v>
      </c>
      <c r="I182" s="6" t="s">
        <v>21</v>
      </c>
      <c r="J182" t="s">
        <v>10</v>
      </c>
    </row>
    <row r="183" spans="1:10">
      <c r="A183" s="2" t="s">
        <v>469</v>
      </c>
      <c r="B183" t="s">
        <v>20</v>
      </c>
      <c r="C183">
        <v>85</v>
      </c>
      <c r="D183" t="s">
        <v>470</v>
      </c>
      <c r="E183" t="s">
        <v>660</v>
      </c>
      <c r="F183" t="s">
        <v>660</v>
      </c>
      <c r="G183" s="1">
        <v>43493</v>
      </c>
      <c r="H183">
        <v>1750</v>
      </c>
      <c r="I183" s="6" t="s">
        <v>21</v>
      </c>
      <c r="J183" t="s">
        <v>10</v>
      </c>
    </row>
    <row r="184" spans="1:10">
      <c r="A184" s="2" t="s">
        <v>469</v>
      </c>
      <c r="B184" t="s">
        <v>20</v>
      </c>
      <c r="C184">
        <v>85</v>
      </c>
      <c r="D184" t="s">
        <v>470</v>
      </c>
      <c r="E184" t="s">
        <v>661</v>
      </c>
      <c r="F184" t="s">
        <v>661</v>
      </c>
      <c r="G184" s="1">
        <v>43494</v>
      </c>
      <c r="H184">
        <v>1750</v>
      </c>
      <c r="I184" s="6" t="s">
        <v>21</v>
      </c>
      <c r="J184" t="s">
        <v>10</v>
      </c>
    </row>
    <row r="185" spans="1:10">
      <c r="A185" s="2" t="s">
        <v>469</v>
      </c>
      <c r="B185" t="s">
        <v>20</v>
      </c>
      <c r="C185">
        <v>85</v>
      </c>
      <c r="D185" t="s">
        <v>470</v>
      </c>
      <c r="E185" t="s">
        <v>662</v>
      </c>
      <c r="F185" t="s">
        <v>662</v>
      </c>
      <c r="G185" s="1">
        <v>43495</v>
      </c>
      <c r="H185">
        <v>1750</v>
      </c>
      <c r="I185" s="6" t="s">
        <v>21</v>
      </c>
      <c r="J185" t="s">
        <v>10</v>
      </c>
    </row>
    <row r="186" spans="1:10">
      <c r="A186" s="2" t="s">
        <v>469</v>
      </c>
      <c r="B186" t="s">
        <v>20</v>
      </c>
      <c r="C186">
        <v>85</v>
      </c>
      <c r="D186" t="s">
        <v>470</v>
      </c>
      <c r="E186" t="s">
        <v>663</v>
      </c>
      <c r="F186" t="s">
        <v>663</v>
      </c>
      <c r="G186" s="1">
        <v>43496</v>
      </c>
      <c r="H186">
        <v>1750</v>
      </c>
      <c r="I186" s="6" t="s">
        <v>21</v>
      </c>
      <c r="J186" t="s">
        <v>10</v>
      </c>
    </row>
    <row r="187" spans="1:10">
      <c r="A187" s="2" t="s">
        <v>469</v>
      </c>
      <c r="B187" t="s">
        <v>20</v>
      </c>
      <c r="C187">
        <v>85</v>
      </c>
      <c r="D187" t="s">
        <v>470</v>
      </c>
      <c r="E187" t="s">
        <v>664</v>
      </c>
      <c r="F187" t="s">
        <v>664</v>
      </c>
      <c r="G187" s="1">
        <v>43497</v>
      </c>
      <c r="H187">
        <v>1750</v>
      </c>
      <c r="I187" s="6" t="s">
        <v>21</v>
      </c>
      <c r="J187" t="s">
        <v>10</v>
      </c>
    </row>
    <row r="188" spans="1:10">
      <c r="A188" s="2" t="s">
        <v>469</v>
      </c>
      <c r="B188" t="s">
        <v>20</v>
      </c>
      <c r="C188">
        <v>85</v>
      </c>
      <c r="D188" t="s">
        <v>470</v>
      </c>
      <c r="E188" t="s">
        <v>665</v>
      </c>
      <c r="F188" t="s">
        <v>665</v>
      </c>
      <c r="G188" s="1">
        <v>43498</v>
      </c>
      <c r="H188">
        <v>1750</v>
      </c>
      <c r="I188" s="6" t="s">
        <v>21</v>
      </c>
      <c r="J188" t="s">
        <v>10</v>
      </c>
    </row>
    <row r="189" spans="1:10">
      <c r="A189" s="2" t="s">
        <v>469</v>
      </c>
      <c r="B189" t="s">
        <v>20</v>
      </c>
      <c r="C189">
        <v>85</v>
      </c>
      <c r="D189" t="s">
        <v>470</v>
      </c>
      <c r="E189" t="s">
        <v>666</v>
      </c>
      <c r="F189" t="s">
        <v>666</v>
      </c>
      <c r="G189" s="1">
        <v>43499</v>
      </c>
      <c r="H189">
        <v>1750</v>
      </c>
      <c r="I189" s="6" t="s">
        <v>21</v>
      </c>
      <c r="J189" t="s">
        <v>10</v>
      </c>
    </row>
    <row r="190" spans="1:10">
      <c r="A190" s="2" t="s">
        <v>469</v>
      </c>
      <c r="B190" t="s">
        <v>20</v>
      </c>
      <c r="C190">
        <v>85</v>
      </c>
      <c r="D190" t="s">
        <v>470</v>
      </c>
      <c r="E190" t="s">
        <v>667</v>
      </c>
      <c r="F190" t="s">
        <v>667</v>
      </c>
      <c r="G190" s="1">
        <v>43500</v>
      </c>
      <c r="H190">
        <v>1750</v>
      </c>
      <c r="I190" s="6" t="s">
        <v>21</v>
      </c>
      <c r="J190" t="s">
        <v>10</v>
      </c>
    </row>
    <row r="191" spans="1:10">
      <c r="A191" s="2" t="s">
        <v>469</v>
      </c>
      <c r="B191" t="s">
        <v>20</v>
      </c>
      <c r="C191">
        <v>85</v>
      </c>
      <c r="D191" t="s">
        <v>470</v>
      </c>
      <c r="E191" t="s">
        <v>668</v>
      </c>
      <c r="F191" t="s">
        <v>668</v>
      </c>
      <c r="G191" s="1">
        <v>43501</v>
      </c>
      <c r="H191">
        <v>1750</v>
      </c>
      <c r="I191" s="6" t="s">
        <v>21</v>
      </c>
      <c r="J191" t="s">
        <v>10</v>
      </c>
    </row>
    <row r="192" spans="1:10">
      <c r="A192" s="2" t="s">
        <v>469</v>
      </c>
      <c r="B192" t="s">
        <v>20</v>
      </c>
      <c r="C192">
        <v>85</v>
      </c>
      <c r="D192" t="s">
        <v>470</v>
      </c>
      <c r="E192" t="s">
        <v>669</v>
      </c>
      <c r="F192" t="s">
        <v>669</v>
      </c>
      <c r="G192" s="1">
        <v>43502</v>
      </c>
      <c r="H192">
        <v>1750</v>
      </c>
      <c r="I192" s="6" t="s">
        <v>21</v>
      </c>
      <c r="J192" t="s">
        <v>10</v>
      </c>
    </row>
    <row r="193" spans="1:10">
      <c r="A193" s="2" t="s">
        <v>469</v>
      </c>
      <c r="B193" t="s">
        <v>20</v>
      </c>
      <c r="C193">
        <v>85</v>
      </c>
      <c r="D193" t="s">
        <v>470</v>
      </c>
      <c r="E193" t="s">
        <v>670</v>
      </c>
      <c r="F193" t="s">
        <v>670</v>
      </c>
      <c r="G193" s="1">
        <v>43503</v>
      </c>
      <c r="H193">
        <v>1750</v>
      </c>
      <c r="I193" s="6" t="s">
        <v>21</v>
      </c>
      <c r="J193" t="s">
        <v>10</v>
      </c>
    </row>
    <row r="194" spans="1:10">
      <c r="A194" s="2" t="s">
        <v>469</v>
      </c>
      <c r="B194" t="s">
        <v>20</v>
      </c>
      <c r="C194">
        <v>85</v>
      </c>
      <c r="D194" t="s">
        <v>470</v>
      </c>
      <c r="E194" t="s">
        <v>671</v>
      </c>
      <c r="F194" t="s">
        <v>671</v>
      </c>
      <c r="G194" s="1">
        <v>43504</v>
      </c>
      <c r="H194">
        <v>1750</v>
      </c>
      <c r="I194" s="6" t="s">
        <v>21</v>
      </c>
      <c r="J194" t="s">
        <v>10</v>
      </c>
    </row>
    <row r="195" spans="1:10">
      <c r="A195" s="2" t="s">
        <v>469</v>
      </c>
      <c r="B195" t="s">
        <v>20</v>
      </c>
      <c r="C195">
        <v>85</v>
      </c>
      <c r="D195" t="s">
        <v>470</v>
      </c>
      <c r="E195" t="s">
        <v>672</v>
      </c>
      <c r="F195" t="s">
        <v>672</v>
      </c>
      <c r="G195" s="1">
        <v>43505</v>
      </c>
      <c r="H195">
        <v>1750</v>
      </c>
      <c r="I195" s="6" t="s">
        <v>21</v>
      </c>
      <c r="J195" t="s">
        <v>10</v>
      </c>
    </row>
    <row r="196" spans="1:10">
      <c r="A196" s="2" t="s">
        <v>469</v>
      </c>
      <c r="B196" t="s">
        <v>20</v>
      </c>
      <c r="C196">
        <v>85</v>
      </c>
      <c r="D196" t="s">
        <v>470</v>
      </c>
      <c r="E196" t="s">
        <v>673</v>
      </c>
      <c r="F196" t="s">
        <v>673</v>
      </c>
      <c r="G196" s="1">
        <v>43506</v>
      </c>
      <c r="H196">
        <v>1750</v>
      </c>
      <c r="I196" s="6" t="s">
        <v>21</v>
      </c>
      <c r="J196" t="s">
        <v>10</v>
      </c>
    </row>
    <row r="197" spans="1:10">
      <c r="A197" s="2" t="s">
        <v>469</v>
      </c>
      <c r="B197" t="s">
        <v>20</v>
      </c>
      <c r="C197">
        <v>85</v>
      </c>
      <c r="D197" t="s">
        <v>470</v>
      </c>
      <c r="E197" t="s">
        <v>674</v>
      </c>
      <c r="F197" t="s">
        <v>674</v>
      </c>
      <c r="G197" s="1">
        <v>43507</v>
      </c>
      <c r="H197">
        <v>1750</v>
      </c>
      <c r="I197" s="6" t="s">
        <v>21</v>
      </c>
      <c r="J197" t="s">
        <v>10</v>
      </c>
    </row>
    <row r="198" spans="1:10">
      <c r="A198" s="2" t="s">
        <v>469</v>
      </c>
      <c r="B198" t="s">
        <v>20</v>
      </c>
      <c r="C198">
        <v>85</v>
      </c>
      <c r="D198" t="s">
        <v>470</v>
      </c>
      <c r="E198" t="s">
        <v>675</v>
      </c>
      <c r="F198" t="s">
        <v>675</v>
      </c>
      <c r="G198" s="1">
        <v>43508</v>
      </c>
      <c r="H198">
        <v>1750</v>
      </c>
      <c r="I198" s="6" t="s">
        <v>21</v>
      </c>
      <c r="J198" t="s">
        <v>10</v>
      </c>
    </row>
    <row r="199" spans="1:10">
      <c r="A199" s="2" t="s">
        <v>469</v>
      </c>
      <c r="B199" t="s">
        <v>20</v>
      </c>
      <c r="C199">
        <v>85</v>
      </c>
      <c r="D199" t="s">
        <v>470</v>
      </c>
      <c r="E199" t="s">
        <v>676</v>
      </c>
      <c r="F199" t="s">
        <v>676</v>
      </c>
      <c r="G199" s="1">
        <v>43509</v>
      </c>
      <c r="H199">
        <v>1750</v>
      </c>
      <c r="I199" s="6" t="s">
        <v>21</v>
      </c>
      <c r="J199" t="s">
        <v>10</v>
      </c>
    </row>
    <row r="200" spans="1:10">
      <c r="A200" s="2" t="s">
        <v>469</v>
      </c>
      <c r="B200" t="s">
        <v>20</v>
      </c>
      <c r="C200">
        <v>85</v>
      </c>
      <c r="D200" t="s">
        <v>470</v>
      </c>
      <c r="E200" t="s">
        <v>677</v>
      </c>
      <c r="F200" t="s">
        <v>677</v>
      </c>
      <c r="G200" s="1">
        <v>43510</v>
      </c>
      <c r="H200">
        <v>1750</v>
      </c>
      <c r="I200" s="6" t="s">
        <v>21</v>
      </c>
      <c r="J200" t="s">
        <v>10</v>
      </c>
    </row>
    <row r="201" spans="1:10">
      <c r="A201" s="2" t="s">
        <v>469</v>
      </c>
      <c r="B201" t="s">
        <v>20</v>
      </c>
      <c r="C201">
        <v>85</v>
      </c>
      <c r="D201" t="s">
        <v>470</v>
      </c>
      <c r="E201" t="s">
        <v>678</v>
      </c>
      <c r="F201" t="s">
        <v>678</v>
      </c>
      <c r="G201" s="1">
        <v>43511</v>
      </c>
      <c r="H201">
        <v>1750</v>
      </c>
      <c r="I201" s="6" t="s">
        <v>21</v>
      </c>
      <c r="J201" t="s">
        <v>10</v>
      </c>
    </row>
    <row r="202" spans="1:10">
      <c r="A202" s="2" t="s">
        <v>469</v>
      </c>
      <c r="B202" t="s">
        <v>20</v>
      </c>
      <c r="C202">
        <v>85</v>
      </c>
      <c r="D202" t="s">
        <v>470</v>
      </c>
      <c r="E202" t="s">
        <v>679</v>
      </c>
      <c r="F202" t="s">
        <v>679</v>
      </c>
      <c r="G202" s="1">
        <v>43512</v>
      </c>
      <c r="H202">
        <v>1750</v>
      </c>
      <c r="I202" s="6" t="s">
        <v>21</v>
      </c>
      <c r="J202" t="s">
        <v>10</v>
      </c>
    </row>
    <row r="203" spans="1:10">
      <c r="A203" s="2" t="s">
        <v>469</v>
      </c>
      <c r="B203" t="s">
        <v>20</v>
      </c>
      <c r="C203">
        <v>85</v>
      </c>
      <c r="D203" t="s">
        <v>470</v>
      </c>
      <c r="E203" t="s">
        <v>680</v>
      </c>
      <c r="F203" t="s">
        <v>680</v>
      </c>
      <c r="G203" s="1">
        <v>43513</v>
      </c>
      <c r="H203">
        <v>1750</v>
      </c>
      <c r="I203" s="6" t="s">
        <v>21</v>
      </c>
      <c r="J203" t="s">
        <v>10</v>
      </c>
    </row>
    <row r="204" spans="1:10">
      <c r="A204" s="2" t="s">
        <v>469</v>
      </c>
      <c r="B204" t="s">
        <v>20</v>
      </c>
      <c r="C204">
        <v>85</v>
      </c>
      <c r="D204" t="s">
        <v>470</v>
      </c>
      <c r="E204" t="s">
        <v>681</v>
      </c>
      <c r="F204" t="s">
        <v>681</v>
      </c>
      <c r="G204" s="1">
        <v>43514</v>
      </c>
      <c r="H204">
        <v>1750</v>
      </c>
      <c r="I204" s="6" t="s">
        <v>21</v>
      </c>
      <c r="J204" t="s">
        <v>10</v>
      </c>
    </row>
    <row r="205" spans="1:10">
      <c r="A205" s="2" t="s">
        <v>469</v>
      </c>
      <c r="B205" t="s">
        <v>20</v>
      </c>
      <c r="C205">
        <v>85</v>
      </c>
      <c r="D205" t="s">
        <v>470</v>
      </c>
      <c r="E205" t="s">
        <v>682</v>
      </c>
      <c r="F205" t="s">
        <v>682</v>
      </c>
      <c r="G205" s="1">
        <v>43515</v>
      </c>
      <c r="H205">
        <v>1750</v>
      </c>
      <c r="I205" s="6" t="s">
        <v>21</v>
      </c>
      <c r="J205" t="s">
        <v>10</v>
      </c>
    </row>
    <row r="206" spans="1:10">
      <c r="A206" s="2" t="s">
        <v>469</v>
      </c>
      <c r="B206" t="s">
        <v>20</v>
      </c>
      <c r="C206">
        <v>85</v>
      </c>
      <c r="D206" t="s">
        <v>470</v>
      </c>
      <c r="E206" t="s">
        <v>683</v>
      </c>
      <c r="F206" t="s">
        <v>683</v>
      </c>
      <c r="G206" s="1">
        <v>43516</v>
      </c>
      <c r="H206">
        <v>1750</v>
      </c>
      <c r="I206" s="6" t="s">
        <v>21</v>
      </c>
      <c r="J206" t="s">
        <v>10</v>
      </c>
    </row>
    <row r="207" spans="1:10">
      <c r="A207" s="2" t="s">
        <v>469</v>
      </c>
      <c r="B207" t="s">
        <v>20</v>
      </c>
      <c r="C207">
        <v>85</v>
      </c>
      <c r="D207" t="s">
        <v>470</v>
      </c>
      <c r="E207" t="s">
        <v>684</v>
      </c>
      <c r="F207" t="s">
        <v>684</v>
      </c>
      <c r="G207" s="1">
        <v>43517</v>
      </c>
      <c r="H207">
        <v>1750</v>
      </c>
      <c r="I207" s="6" t="s">
        <v>21</v>
      </c>
      <c r="J207" t="s">
        <v>10</v>
      </c>
    </row>
    <row r="208" spans="1:10">
      <c r="A208" s="2" t="s">
        <v>469</v>
      </c>
      <c r="B208" t="s">
        <v>20</v>
      </c>
      <c r="C208">
        <v>85</v>
      </c>
      <c r="D208" t="s">
        <v>470</v>
      </c>
      <c r="E208" t="s">
        <v>685</v>
      </c>
      <c r="F208" t="s">
        <v>685</v>
      </c>
      <c r="G208" s="1">
        <v>43518</v>
      </c>
      <c r="H208">
        <v>1750</v>
      </c>
      <c r="I208" s="6" t="s">
        <v>21</v>
      </c>
      <c r="J208" t="s">
        <v>10</v>
      </c>
    </row>
    <row r="209" spans="1:10">
      <c r="A209" s="2" t="s">
        <v>469</v>
      </c>
      <c r="B209" t="s">
        <v>20</v>
      </c>
      <c r="C209">
        <v>85</v>
      </c>
      <c r="D209" t="s">
        <v>470</v>
      </c>
      <c r="E209" t="s">
        <v>686</v>
      </c>
      <c r="F209" t="s">
        <v>686</v>
      </c>
      <c r="G209" s="1">
        <v>43519</v>
      </c>
      <c r="H209">
        <v>1750</v>
      </c>
      <c r="I209" s="6" t="s">
        <v>21</v>
      </c>
      <c r="J209" t="s">
        <v>10</v>
      </c>
    </row>
    <row r="210" spans="1:10">
      <c r="A210" s="2" t="s">
        <v>469</v>
      </c>
      <c r="B210" t="s">
        <v>20</v>
      </c>
      <c r="C210">
        <v>85</v>
      </c>
      <c r="D210" t="s">
        <v>470</v>
      </c>
      <c r="E210" t="s">
        <v>687</v>
      </c>
      <c r="F210" t="s">
        <v>687</v>
      </c>
      <c r="G210" s="1">
        <v>43520</v>
      </c>
      <c r="H210">
        <v>1750</v>
      </c>
      <c r="I210" s="6" t="s">
        <v>21</v>
      </c>
      <c r="J210" t="s">
        <v>10</v>
      </c>
    </row>
    <row r="211" spans="1:10">
      <c r="A211" s="2" t="s">
        <v>469</v>
      </c>
      <c r="B211" t="s">
        <v>20</v>
      </c>
      <c r="C211">
        <v>85</v>
      </c>
      <c r="D211" t="s">
        <v>470</v>
      </c>
      <c r="E211" t="s">
        <v>688</v>
      </c>
      <c r="F211" t="s">
        <v>688</v>
      </c>
      <c r="G211" s="1">
        <v>43521</v>
      </c>
      <c r="H211">
        <v>1750</v>
      </c>
      <c r="I211" s="6" t="s">
        <v>21</v>
      </c>
      <c r="J211" t="s">
        <v>10</v>
      </c>
    </row>
    <row r="212" spans="1:10">
      <c r="A212" s="2" t="s">
        <v>469</v>
      </c>
      <c r="B212" t="s">
        <v>20</v>
      </c>
      <c r="C212">
        <v>85</v>
      </c>
      <c r="D212" t="s">
        <v>470</v>
      </c>
      <c r="E212" t="s">
        <v>689</v>
      </c>
      <c r="F212" t="s">
        <v>689</v>
      </c>
      <c r="G212" s="1">
        <v>43522</v>
      </c>
      <c r="H212">
        <v>1750</v>
      </c>
      <c r="I212" s="6" t="s">
        <v>21</v>
      </c>
      <c r="J212" t="s">
        <v>10</v>
      </c>
    </row>
    <row r="213" spans="1:10">
      <c r="A213" s="2" t="s">
        <v>469</v>
      </c>
      <c r="B213" t="s">
        <v>20</v>
      </c>
      <c r="C213">
        <v>85</v>
      </c>
      <c r="D213" t="s">
        <v>470</v>
      </c>
      <c r="E213" t="s">
        <v>690</v>
      </c>
      <c r="F213" t="s">
        <v>690</v>
      </c>
      <c r="G213" s="1">
        <v>43523</v>
      </c>
      <c r="H213">
        <v>1750</v>
      </c>
      <c r="I213" s="6" t="s">
        <v>21</v>
      </c>
      <c r="J213" t="s">
        <v>10</v>
      </c>
    </row>
    <row r="214" spans="1:10">
      <c r="A214" s="2" t="s">
        <v>469</v>
      </c>
      <c r="B214" t="s">
        <v>20</v>
      </c>
      <c r="C214">
        <v>85</v>
      </c>
      <c r="D214" t="s">
        <v>470</v>
      </c>
      <c r="E214" t="s">
        <v>691</v>
      </c>
      <c r="F214" t="s">
        <v>691</v>
      </c>
      <c r="G214" s="1">
        <v>43524</v>
      </c>
      <c r="H214">
        <v>1750</v>
      </c>
      <c r="I214" s="6" t="s">
        <v>21</v>
      </c>
      <c r="J214" t="s">
        <v>10</v>
      </c>
    </row>
    <row r="215" spans="1:10">
      <c r="A215" s="2" t="s">
        <v>469</v>
      </c>
      <c r="B215" t="s">
        <v>20</v>
      </c>
      <c r="C215">
        <v>85</v>
      </c>
      <c r="D215" t="s">
        <v>470</v>
      </c>
      <c r="E215" t="s">
        <v>692</v>
      </c>
      <c r="F215" t="s">
        <v>692</v>
      </c>
      <c r="G215" s="1">
        <v>43525</v>
      </c>
      <c r="H215">
        <v>3250</v>
      </c>
      <c r="I215" s="6" t="s">
        <v>21</v>
      </c>
      <c r="J215" t="s">
        <v>10</v>
      </c>
    </row>
    <row r="216" spans="1:10">
      <c r="A216" s="2" t="s">
        <v>469</v>
      </c>
      <c r="B216" t="s">
        <v>20</v>
      </c>
      <c r="C216">
        <v>85</v>
      </c>
      <c r="D216" t="s">
        <v>470</v>
      </c>
      <c r="E216" t="s">
        <v>693</v>
      </c>
      <c r="F216" t="s">
        <v>693</v>
      </c>
      <c r="G216" s="1">
        <v>43526</v>
      </c>
      <c r="H216">
        <v>5000</v>
      </c>
      <c r="I216" s="6" t="s">
        <v>21</v>
      </c>
      <c r="J216" t="s">
        <v>10</v>
      </c>
    </row>
    <row r="217" spans="1:10">
      <c r="A217" s="2" t="s">
        <v>469</v>
      </c>
      <c r="B217" t="s">
        <v>20</v>
      </c>
      <c r="C217">
        <v>85</v>
      </c>
      <c r="D217" t="s">
        <v>470</v>
      </c>
      <c r="E217" t="s">
        <v>694</v>
      </c>
      <c r="F217" t="s">
        <v>694</v>
      </c>
      <c r="G217" s="1">
        <v>43527</v>
      </c>
      <c r="H217">
        <v>5000</v>
      </c>
      <c r="I217" s="6" t="s">
        <v>21</v>
      </c>
      <c r="J217" t="s">
        <v>10</v>
      </c>
    </row>
    <row r="218" spans="1:10">
      <c r="A218" s="2" t="s">
        <v>469</v>
      </c>
      <c r="B218" t="s">
        <v>20</v>
      </c>
      <c r="C218">
        <v>85</v>
      </c>
      <c r="D218" t="s">
        <v>470</v>
      </c>
      <c r="E218" t="s">
        <v>695</v>
      </c>
      <c r="F218" t="s">
        <v>695</v>
      </c>
      <c r="G218" s="1">
        <v>43528</v>
      </c>
      <c r="H218">
        <v>5000</v>
      </c>
      <c r="I218" s="6" t="s">
        <v>21</v>
      </c>
      <c r="J218" t="s">
        <v>10</v>
      </c>
    </row>
    <row r="219" spans="1:10">
      <c r="A219" s="2" t="s">
        <v>469</v>
      </c>
      <c r="B219" t="s">
        <v>20</v>
      </c>
      <c r="C219">
        <v>85</v>
      </c>
      <c r="D219" t="s">
        <v>470</v>
      </c>
      <c r="E219" t="s">
        <v>696</v>
      </c>
      <c r="F219" t="s">
        <v>696</v>
      </c>
      <c r="G219" s="1">
        <v>43529</v>
      </c>
      <c r="H219">
        <v>5000</v>
      </c>
      <c r="I219" s="6" t="s">
        <v>21</v>
      </c>
      <c r="J219" t="s">
        <v>10</v>
      </c>
    </row>
    <row r="220" spans="1:10">
      <c r="A220" s="2" t="s">
        <v>469</v>
      </c>
      <c r="B220" t="s">
        <v>20</v>
      </c>
      <c r="C220">
        <v>85</v>
      </c>
      <c r="D220" t="s">
        <v>470</v>
      </c>
      <c r="E220" t="s">
        <v>697</v>
      </c>
      <c r="F220" t="s">
        <v>697</v>
      </c>
      <c r="G220" s="1">
        <v>43530</v>
      </c>
      <c r="H220">
        <v>6083</v>
      </c>
      <c r="I220" s="6" t="s">
        <v>21</v>
      </c>
      <c r="J220" t="s">
        <v>10</v>
      </c>
    </row>
    <row r="221" spans="1:10">
      <c r="A221" s="2" t="s">
        <v>469</v>
      </c>
      <c r="B221" t="s">
        <v>20</v>
      </c>
      <c r="C221">
        <v>85</v>
      </c>
      <c r="D221" t="s">
        <v>470</v>
      </c>
      <c r="E221" t="s">
        <v>698</v>
      </c>
      <c r="F221" t="s">
        <v>698</v>
      </c>
      <c r="G221" s="1">
        <v>43531</v>
      </c>
      <c r="H221">
        <v>7000</v>
      </c>
      <c r="I221" s="6" t="s">
        <v>21</v>
      </c>
      <c r="J221" t="s">
        <v>10</v>
      </c>
    </row>
    <row r="222" spans="1:10">
      <c r="A222" s="2" t="s">
        <v>469</v>
      </c>
      <c r="B222" t="s">
        <v>20</v>
      </c>
      <c r="C222">
        <v>85</v>
      </c>
      <c r="D222" t="s">
        <v>470</v>
      </c>
      <c r="E222" t="s">
        <v>699</v>
      </c>
      <c r="F222" t="s">
        <v>699</v>
      </c>
      <c r="G222" s="1">
        <v>43532</v>
      </c>
      <c r="H222">
        <v>7042</v>
      </c>
      <c r="I222" s="6" t="s">
        <v>21</v>
      </c>
      <c r="J222" t="s">
        <v>10</v>
      </c>
    </row>
    <row r="223" spans="1:10">
      <c r="A223" s="2" t="s">
        <v>469</v>
      </c>
      <c r="B223" t="s">
        <v>20</v>
      </c>
      <c r="C223">
        <v>85</v>
      </c>
      <c r="D223" t="s">
        <v>470</v>
      </c>
      <c r="E223" t="s">
        <v>700</v>
      </c>
      <c r="F223" t="s">
        <v>700</v>
      </c>
      <c r="G223" s="1">
        <v>43533</v>
      </c>
      <c r="H223">
        <v>7000</v>
      </c>
      <c r="I223" s="6" t="s">
        <v>21</v>
      </c>
      <c r="J223" t="s">
        <v>10</v>
      </c>
    </row>
    <row r="224" spans="1:10">
      <c r="A224" s="2" t="s">
        <v>469</v>
      </c>
      <c r="B224" t="s">
        <v>20</v>
      </c>
      <c r="C224">
        <v>85</v>
      </c>
      <c r="D224" t="s">
        <v>470</v>
      </c>
      <c r="E224" t="s">
        <v>701</v>
      </c>
      <c r="F224" t="s">
        <v>701</v>
      </c>
      <c r="G224" s="1">
        <v>43534</v>
      </c>
      <c r="H224">
        <v>6708</v>
      </c>
      <c r="I224" s="6" t="s">
        <v>21</v>
      </c>
      <c r="J224" t="s">
        <v>10</v>
      </c>
    </row>
    <row r="225" spans="1:10">
      <c r="A225" s="2" t="s">
        <v>469</v>
      </c>
      <c r="B225" t="s">
        <v>20</v>
      </c>
      <c r="C225">
        <v>85</v>
      </c>
      <c r="D225" t="s">
        <v>470</v>
      </c>
      <c r="E225" t="s">
        <v>702</v>
      </c>
      <c r="F225" t="s">
        <v>702</v>
      </c>
      <c r="G225" s="1">
        <v>43535</v>
      </c>
      <c r="H225">
        <v>7000</v>
      </c>
      <c r="I225" s="6" t="s">
        <v>21</v>
      </c>
      <c r="J225" t="s">
        <v>10</v>
      </c>
    </row>
    <row r="226" spans="1:10">
      <c r="A226" s="2" t="s">
        <v>469</v>
      </c>
      <c r="B226" t="s">
        <v>20</v>
      </c>
      <c r="C226">
        <v>85</v>
      </c>
      <c r="D226" t="s">
        <v>470</v>
      </c>
      <c r="E226" t="s">
        <v>703</v>
      </c>
      <c r="F226" t="s">
        <v>703</v>
      </c>
      <c r="G226" s="1">
        <v>43536</v>
      </c>
      <c r="H226">
        <v>6298</v>
      </c>
      <c r="I226" s="6" t="s">
        <v>21</v>
      </c>
      <c r="J226" t="s">
        <v>10</v>
      </c>
    </row>
    <row r="227" spans="1:10">
      <c r="A227" s="2" t="s">
        <v>469</v>
      </c>
      <c r="B227" t="s">
        <v>20</v>
      </c>
      <c r="C227">
        <v>85</v>
      </c>
      <c r="D227" t="s">
        <v>470</v>
      </c>
      <c r="E227" t="s">
        <v>704</v>
      </c>
      <c r="F227" t="s">
        <v>704</v>
      </c>
      <c r="G227" s="1">
        <v>43537</v>
      </c>
      <c r="H227">
        <v>5044</v>
      </c>
      <c r="I227" s="6" t="s">
        <v>21</v>
      </c>
      <c r="J227" t="s">
        <v>10</v>
      </c>
    </row>
    <row r="228" spans="1:10">
      <c r="A228" s="2" t="s">
        <v>469</v>
      </c>
      <c r="B228" t="s">
        <v>20</v>
      </c>
      <c r="C228">
        <v>85</v>
      </c>
      <c r="D228" t="s">
        <v>470</v>
      </c>
      <c r="E228" t="s">
        <v>705</v>
      </c>
      <c r="F228" t="s">
        <v>705</v>
      </c>
      <c r="G228" s="1">
        <v>43538</v>
      </c>
      <c r="H228">
        <v>5067</v>
      </c>
      <c r="I228" s="6" t="s">
        <v>21</v>
      </c>
      <c r="J228" t="s">
        <v>10</v>
      </c>
    </row>
    <row r="229" spans="1:10">
      <c r="A229" s="2" t="s">
        <v>469</v>
      </c>
      <c r="B229" t="s">
        <v>20</v>
      </c>
      <c r="C229">
        <v>85</v>
      </c>
      <c r="D229" t="s">
        <v>470</v>
      </c>
      <c r="E229" t="s">
        <v>706</v>
      </c>
      <c r="F229" t="s">
        <v>706</v>
      </c>
      <c r="G229" s="1">
        <v>43539</v>
      </c>
      <c r="H229">
        <v>5525</v>
      </c>
      <c r="I229" s="6" t="s">
        <v>21</v>
      </c>
      <c r="J229" t="s">
        <v>10</v>
      </c>
    </row>
    <row r="230" spans="1:10">
      <c r="A230" s="2" t="s">
        <v>469</v>
      </c>
      <c r="B230" t="s">
        <v>20</v>
      </c>
      <c r="C230">
        <v>85</v>
      </c>
      <c r="D230" t="s">
        <v>470</v>
      </c>
      <c r="E230" t="s">
        <v>707</v>
      </c>
      <c r="F230" t="s">
        <v>707</v>
      </c>
      <c r="G230" s="1">
        <v>43540</v>
      </c>
      <c r="H230">
        <v>6000</v>
      </c>
      <c r="I230" s="6" t="s">
        <v>21</v>
      </c>
      <c r="J230" t="s">
        <v>10</v>
      </c>
    </row>
    <row r="231" spans="1:10">
      <c r="A231" s="2" t="s">
        <v>469</v>
      </c>
      <c r="B231" t="s">
        <v>20</v>
      </c>
      <c r="C231">
        <v>85</v>
      </c>
      <c r="D231" t="s">
        <v>470</v>
      </c>
      <c r="E231" t="s">
        <v>708</v>
      </c>
      <c r="F231" t="s">
        <v>708</v>
      </c>
      <c r="G231" s="1">
        <v>43541</v>
      </c>
      <c r="H231">
        <v>6000</v>
      </c>
      <c r="I231" s="6" t="s">
        <v>21</v>
      </c>
      <c r="J231" t="s">
        <v>10</v>
      </c>
    </row>
    <row r="232" spans="1:10">
      <c r="A232" s="2" t="s">
        <v>469</v>
      </c>
      <c r="B232" t="s">
        <v>20</v>
      </c>
      <c r="C232">
        <v>85</v>
      </c>
      <c r="D232" t="s">
        <v>470</v>
      </c>
      <c r="E232" t="s">
        <v>709</v>
      </c>
      <c r="F232" t="s">
        <v>709</v>
      </c>
      <c r="G232" s="1">
        <v>43542</v>
      </c>
      <c r="H232">
        <v>6000</v>
      </c>
      <c r="I232" s="6" t="s">
        <v>21</v>
      </c>
      <c r="J232" t="s">
        <v>10</v>
      </c>
    </row>
    <row r="233" spans="1:10">
      <c r="A233" s="2" t="s">
        <v>469</v>
      </c>
      <c r="B233" t="s">
        <v>20</v>
      </c>
      <c r="C233">
        <v>85</v>
      </c>
      <c r="D233" t="s">
        <v>470</v>
      </c>
      <c r="E233" t="s">
        <v>710</v>
      </c>
      <c r="F233" t="s">
        <v>710</v>
      </c>
      <c r="G233" s="1">
        <v>43543</v>
      </c>
      <c r="H233">
        <v>6458</v>
      </c>
      <c r="I233" s="6" t="s">
        <v>21</v>
      </c>
      <c r="J233" t="s">
        <v>10</v>
      </c>
    </row>
    <row r="234" spans="1:10">
      <c r="A234" s="2" t="s">
        <v>469</v>
      </c>
      <c r="B234" t="s">
        <v>20</v>
      </c>
      <c r="C234">
        <v>85</v>
      </c>
      <c r="D234" t="s">
        <v>470</v>
      </c>
      <c r="E234" t="s">
        <v>711</v>
      </c>
      <c r="F234" t="s">
        <v>711</v>
      </c>
      <c r="G234" s="1">
        <v>43544</v>
      </c>
      <c r="H234">
        <v>7458</v>
      </c>
      <c r="I234" s="6" t="s">
        <v>21</v>
      </c>
      <c r="J234" t="s">
        <v>10</v>
      </c>
    </row>
    <row r="235" spans="1:10">
      <c r="A235" s="2" t="s">
        <v>469</v>
      </c>
      <c r="B235" t="s">
        <v>20</v>
      </c>
      <c r="C235">
        <v>85</v>
      </c>
      <c r="D235" t="s">
        <v>470</v>
      </c>
      <c r="E235" t="s">
        <v>712</v>
      </c>
      <c r="F235" t="s">
        <v>712</v>
      </c>
      <c r="G235" s="1">
        <v>43545</v>
      </c>
      <c r="H235">
        <v>8000</v>
      </c>
      <c r="I235" s="6" t="s">
        <v>21</v>
      </c>
      <c r="J235" t="s">
        <v>10</v>
      </c>
    </row>
    <row r="236" spans="1:10">
      <c r="A236" s="2" t="s">
        <v>469</v>
      </c>
      <c r="B236" t="s">
        <v>20</v>
      </c>
      <c r="C236">
        <v>85</v>
      </c>
      <c r="D236" t="s">
        <v>470</v>
      </c>
      <c r="E236" t="s">
        <v>713</v>
      </c>
      <c r="F236" t="s">
        <v>713</v>
      </c>
      <c r="G236" s="1">
        <v>43546</v>
      </c>
      <c r="H236">
        <v>8250</v>
      </c>
      <c r="I236" s="6" t="s">
        <v>21</v>
      </c>
      <c r="J236" t="s">
        <v>10</v>
      </c>
    </row>
    <row r="237" spans="1:10">
      <c r="A237" s="2" t="s">
        <v>469</v>
      </c>
      <c r="B237" t="s">
        <v>20</v>
      </c>
      <c r="C237">
        <v>85</v>
      </c>
      <c r="D237" t="s">
        <v>470</v>
      </c>
      <c r="E237" t="s">
        <v>714</v>
      </c>
      <c r="F237" t="s">
        <v>714</v>
      </c>
      <c r="G237" s="1">
        <v>43547</v>
      </c>
      <c r="H237">
        <v>9042</v>
      </c>
      <c r="I237" s="6" t="s">
        <v>21</v>
      </c>
      <c r="J237" t="s">
        <v>10</v>
      </c>
    </row>
    <row r="238" spans="1:10">
      <c r="A238" s="2" t="s">
        <v>469</v>
      </c>
      <c r="B238" t="s">
        <v>20</v>
      </c>
      <c r="C238">
        <v>85</v>
      </c>
      <c r="D238" t="s">
        <v>470</v>
      </c>
      <c r="E238" t="s">
        <v>715</v>
      </c>
      <c r="F238" t="s">
        <v>715</v>
      </c>
      <c r="G238" s="1">
        <v>43548</v>
      </c>
      <c r="H238">
        <v>9500</v>
      </c>
      <c r="I238" s="6" t="s">
        <v>21</v>
      </c>
      <c r="J238" t="s">
        <v>10</v>
      </c>
    </row>
    <row r="239" spans="1:10">
      <c r="A239" s="2" t="s">
        <v>469</v>
      </c>
      <c r="B239" t="s">
        <v>20</v>
      </c>
      <c r="C239">
        <v>85</v>
      </c>
      <c r="D239" t="s">
        <v>470</v>
      </c>
      <c r="E239" t="s">
        <v>716</v>
      </c>
      <c r="F239" t="s">
        <v>716</v>
      </c>
      <c r="G239" s="1">
        <v>43549</v>
      </c>
      <c r="H239">
        <v>10095</v>
      </c>
      <c r="I239" s="6" t="s">
        <v>21</v>
      </c>
      <c r="J239" t="s">
        <v>10</v>
      </c>
    </row>
    <row r="240" spans="1:10">
      <c r="A240" s="2" t="s">
        <v>469</v>
      </c>
      <c r="B240" t="s">
        <v>20</v>
      </c>
      <c r="C240">
        <v>85</v>
      </c>
      <c r="D240" t="s">
        <v>470</v>
      </c>
      <c r="E240" t="s">
        <v>717</v>
      </c>
      <c r="F240" t="s">
        <v>717</v>
      </c>
      <c r="G240" s="1">
        <v>43550</v>
      </c>
      <c r="H240">
        <v>10829</v>
      </c>
      <c r="I240" s="6" t="s">
        <v>21</v>
      </c>
      <c r="J240" t="s">
        <v>10</v>
      </c>
    </row>
    <row r="241" spans="1:10">
      <c r="A241" s="2" t="s">
        <v>469</v>
      </c>
      <c r="B241" t="s">
        <v>20</v>
      </c>
      <c r="C241">
        <v>85</v>
      </c>
      <c r="D241" t="s">
        <v>470</v>
      </c>
      <c r="E241" t="s">
        <v>718</v>
      </c>
      <c r="F241" t="s">
        <v>718</v>
      </c>
      <c r="G241" s="1">
        <v>43551</v>
      </c>
      <c r="H241">
        <v>11550</v>
      </c>
      <c r="I241" s="6" t="s">
        <v>21</v>
      </c>
      <c r="J241" t="s">
        <v>10</v>
      </c>
    </row>
    <row r="242" spans="1:10">
      <c r="A242" s="2" t="s">
        <v>469</v>
      </c>
      <c r="B242" t="s">
        <v>20</v>
      </c>
      <c r="C242">
        <v>85</v>
      </c>
      <c r="D242" t="s">
        <v>470</v>
      </c>
      <c r="E242" t="s">
        <v>719</v>
      </c>
      <c r="F242" t="s">
        <v>719</v>
      </c>
      <c r="G242" s="1">
        <v>43552</v>
      </c>
      <c r="H242">
        <v>11700</v>
      </c>
      <c r="I242" s="6" t="s">
        <v>21</v>
      </c>
      <c r="J242" t="s">
        <v>10</v>
      </c>
    </row>
    <row r="243" spans="1:10">
      <c r="A243" s="2" t="s">
        <v>469</v>
      </c>
      <c r="B243" t="s">
        <v>20</v>
      </c>
      <c r="C243">
        <v>85</v>
      </c>
      <c r="D243" t="s">
        <v>470</v>
      </c>
      <c r="E243" t="s">
        <v>720</v>
      </c>
      <c r="F243" t="s">
        <v>720</v>
      </c>
      <c r="G243" s="1">
        <v>43553</v>
      </c>
      <c r="H243">
        <v>11700</v>
      </c>
      <c r="I243" s="6" t="s">
        <v>21</v>
      </c>
      <c r="J243" t="s">
        <v>10</v>
      </c>
    </row>
    <row r="244" spans="1:10">
      <c r="A244" s="2" t="s">
        <v>469</v>
      </c>
      <c r="B244" t="s">
        <v>20</v>
      </c>
      <c r="C244">
        <v>85</v>
      </c>
      <c r="D244" t="s">
        <v>470</v>
      </c>
      <c r="E244" t="s">
        <v>721</v>
      </c>
      <c r="F244" t="s">
        <v>721</v>
      </c>
      <c r="G244" s="1">
        <v>43554</v>
      </c>
      <c r="H244">
        <v>11700</v>
      </c>
      <c r="I244" s="6" t="s">
        <v>21</v>
      </c>
      <c r="J244" t="s">
        <v>10</v>
      </c>
    </row>
    <row r="245" spans="1:10">
      <c r="A245" s="2" t="s">
        <v>469</v>
      </c>
      <c r="B245" t="s">
        <v>20</v>
      </c>
      <c r="C245">
        <v>85</v>
      </c>
      <c r="D245" t="s">
        <v>470</v>
      </c>
      <c r="E245" t="s">
        <v>722</v>
      </c>
      <c r="F245" t="s">
        <v>722</v>
      </c>
      <c r="G245" s="1">
        <v>43555</v>
      </c>
      <c r="H245">
        <v>11700</v>
      </c>
      <c r="I245" s="6" t="s">
        <v>21</v>
      </c>
      <c r="J245" t="s">
        <v>10</v>
      </c>
    </row>
    <row r="246" spans="1:10">
      <c r="A246" s="2" t="s">
        <v>469</v>
      </c>
      <c r="B246" t="s">
        <v>20</v>
      </c>
      <c r="C246">
        <v>85</v>
      </c>
      <c r="D246" t="s">
        <v>470</v>
      </c>
      <c r="E246" t="s">
        <v>723</v>
      </c>
      <c r="F246" t="s">
        <v>723</v>
      </c>
      <c r="G246" s="1">
        <v>43556</v>
      </c>
      <c r="H246">
        <v>11700</v>
      </c>
      <c r="I246" s="6" t="s">
        <v>21</v>
      </c>
      <c r="J246" t="s">
        <v>10</v>
      </c>
    </row>
    <row r="247" spans="1:10">
      <c r="A247" s="2" t="s">
        <v>469</v>
      </c>
      <c r="B247" t="s">
        <v>20</v>
      </c>
      <c r="C247">
        <v>85</v>
      </c>
      <c r="D247" t="s">
        <v>470</v>
      </c>
      <c r="E247" t="s">
        <v>724</v>
      </c>
      <c r="F247" t="s">
        <v>724</v>
      </c>
      <c r="G247" s="1">
        <v>43557</v>
      </c>
      <c r="H247">
        <v>15779</v>
      </c>
      <c r="I247" s="6" t="s">
        <v>21</v>
      </c>
      <c r="J247" t="s">
        <v>10</v>
      </c>
    </row>
    <row r="248" spans="1:10">
      <c r="A248" s="2" t="s">
        <v>469</v>
      </c>
      <c r="B248" t="s">
        <v>20</v>
      </c>
      <c r="C248">
        <v>85</v>
      </c>
      <c r="D248" t="s">
        <v>470</v>
      </c>
      <c r="E248" t="s">
        <v>725</v>
      </c>
      <c r="F248" t="s">
        <v>725</v>
      </c>
      <c r="G248" s="1">
        <v>43558</v>
      </c>
      <c r="H248">
        <v>20000</v>
      </c>
      <c r="I248" s="6" t="s">
        <v>21</v>
      </c>
      <c r="J248" t="s">
        <v>10</v>
      </c>
    </row>
    <row r="249" spans="1:10">
      <c r="A249" s="2" t="s">
        <v>469</v>
      </c>
      <c r="B249" t="s">
        <v>20</v>
      </c>
      <c r="C249">
        <v>85</v>
      </c>
      <c r="D249" t="s">
        <v>470</v>
      </c>
      <c r="E249" t="s">
        <v>726</v>
      </c>
      <c r="F249" t="s">
        <v>726</v>
      </c>
      <c r="G249" s="1">
        <v>43559</v>
      </c>
      <c r="H249">
        <v>20000</v>
      </c>
      <c r="I249" s="6" t="s">
        <v>21</v>
      </c>
      <c r="J249" t="s">
        <v>10</v>
      </c>
    </row>
    <row r="250" spans="1:10">
      <c r="A250" s="2" t="s">
        <v>469</v>
      </c>
      <c r="B250" t="s">
        <v>20</v>
      </c>
      <c r="C250">
        <v>85</v>
      </c>
      <c r="D250" t="s">
        <v>470</v>
      </c>
      <c r="E250" t="s">
        <v>727</v>
      </c>
      <c r="F250" t="s">
        <v>727</v>
      </c>
      <c r="G250" s="1">
        <v>43560</v>
      </c>
      <c r="H250">
        <v>22917</v>
      </c>
      <c r="I250" s="6" t="s">
        <v>21</v>
      </c>
      <c r="J250" t="s">
        <v>10</v>
      </c>
    </row>
    <row r="251" spans="1:10">
      <c r="A251" s="2" t="s">
        <v>469</v>
      </c>
      <c r="B251" t="s">
        <v>20</v>
      </c>
      <c r="C251">
        <v>85</v>
      </c>
      <c r="D251" t="s">
        <v>470</v>
      </c>
      <c r="E251" t="s">
        <v>728</v>
      </c>
      <c r="F251" t="s">
        <v>728</v>
      </c>
      <c r="G251" s="1">
        <v>43561</v>
      </c>
      <c r="H251">
        <v>25000</v>
      </c>
      <c r="I251" s="6" t="s">
        <v>21</v>
      </c>
      <c r="J251" t="s">
        <v>10</v>
      </c>
    </row>
    <row r="252" spans="1:10">
      <c r="A252" s="2" t="s">
        <v>469</v>
      </c>
      <c r="B252" t="s">
        <v>20</v>
      </c>
      <c r="C252">
        <v>85</v>
      </c>
      <c r="D252" t="s">
        <v>470</v>
      </c>
      <c r="E252" t="s">
        <v>729</v>
      </c>
      <c r="F252" t="s">
        <v>729</v>
      </c>
      <c r="G252" s="1">
        <v>43562</v>
      </c>
      <c r="H252">
        <v>25000</v>
      </c>
      <c r="I252" s="6" t="s">
        <v>21</v>
      </c>
      <c r="J252" t="s">
        <v>10</v>
      </c>
    </row>
    <row r="253" spans="1:10">
      <c r="A253" s="2" t="s">
        <v>469</v>
      </c>
      <c r="B253" t="s">
        <v>20</v>
      </c>
      <c r="C253">
        <v>85</v>
      </c>
      <c r="D253" t="s">
        <v>470</v>
      </c>
      <c r="E253" t="s">
        <v>730</v>
      </c>
      <c r="F253" t="s">
        <v>730</v>
      </c>
      <c r="G253" s="1">
        <v>43563</v>
      </c>
      <c r="H253">
        <v>20416</v>
      </c>
      <c r="I253" s="6" t="s">
        <v>21</v>
      </c>
      <c r="J253" t="s">
        <v>10</v>
      </c>
    </row>
    <row r="254" spans="1:10">
      <c r="A254" s="2" t="s">
        <v>469</v>
      </c>
      <c r="B254" t="s">
        <v>20</v>
      </c>
      <c r="C254">
        <v>85</v>
      </c>
      <c r="D254" t="s">
        <v>470</v>
      </c>
      <c r="E254" t="s">
        <v>731</v>
      </c>
      <c r="F254" t="s">
        <v>731</v>
      </c>
      <c r="G254" s="1">
        <v>43564</v>
      </c>
      <c r="H254">
        <v>15000</v>
      </c>
      <c r="I254" s="6" t="s">
        <v>21</v>
      </c>
      <c r="J254" t="s">
        <v>10</v>
      </c>
    </row>
    <row r="255" spans="1:10">
      <c r="A255" s="2" t="s">
        <v>469</v>
      </c>
      <c r="B255" t="s">
        <v>20</v>
      </c>
      <c r="C255">
        <v>85</v>
      </c>
      <c r="D255" t="s">
        <v>470</v>
      </c>
      <c r="E255" t="s">
        <v>732</v>
      </c>
      <c r="F255" t="s">
        <v>732</v>
      </c>
      <c r="G255" s="1">
        <v>43565</v>
      </c>
      <c r="H255">
        <v>12575</v>
      </c>
      <c r="I255" s="6" t="s">
        <v>21</v>
      </c>
      <c r="J255" t="s">
        <v>10</v>
      </c>
    </row>
    <row r="256" spans="1:10">
      <c r="A256" s="2" t="s">
        <v>469</v>
      </c>
      <c r="B256" t="s">
        <v>20</v>
      </c>
      <c r="C256">
        <v>85</v>
      </c>
      <c r="D256" t="s">
        <v>470</v>
      </c>
      <c r="E256" t="s">
        <v>733</v>
      </c>
      <c r="F256" t="s">
        <v>733</v>
      </c>
      <c r="G256" s="1">
        <v>43566</v>
      </c>
      <c r="H256">
        <v>9916</v>
      </c>
      <c r="I256" s="6" t="s">
        <v>21</v>
      </c>
      <c r="J256" t="s">
        <v>10</v>
      </c>
    </row>
    <row r="257" spans="1:10">
      <c r="A257" s="2" t="s">
        <v>469</v>
      </c>
      <c r="B257" t="s">
        <v>20</v>
      </c>
      <c r="C257">
        <v>85</v>
      </c>
      <c r="D257" t="s">
        <v>470</v>
      </c>
      <c r="E257" t="s">
        <v>734</v>
      </c>
      <c r="F257" t="s">
        <v>734</v>
      </c>
      <c r="G257" s="1">
        <v>43567</v>
      </c>
      <c r="H257">
        <v>9958</v>
      </c>
      <c r="I257" s="6" t="s">
        <v>21</v>
      </c>
      <c r="J257" t="s">
        <v>10</v>
      </c>
    </row>
    <row r="258" spans="1:10">
      <c r="A258" s="2" t="s">
        <v>469</v>
      </c>
      <c r="B258" t="s">
        <v>20</v>
      </c>
      <c r="C258">
        <v>85</v>
      </c>
      <c r="D258" t="s">
        <v>470</v>
      </c>
      <c r="E258" t="s">
        <v>735</v>
      </c>
      <c r="F258" t="s">
        <v>735</v>
      </c>
      <c r="G258" s="1">
        <v>43568</v>
      </c>
      <c r="H258">
        <v>10000</v>
      </c>
      <c r="I258" s="6" t="s">
        <v>21</v>
      </c>
      <c r="J258" t="s">
        <v>10</v>
      </c>
    </row>
    <row r="259" spans="1:10">
      <c r="A259" s="2" t="s">
        <v>469</v>
      </c>
      <c r="B259" t="s">
        <v>20</v>
      </c>
      <c r="C259">
        <v>85</v>
      </c>
      <c r="D259" t="s">
        <v>470</v>
      </c>
      <c r="E259" t="s">
        <v>736</v>
      </c>
      <c r="F259" t="s">
        <v>736</v>
      </c>
      <c r="G259" s="1">
        <v>43569</v>
      </c>
      <c r="H259">
        <v>10000</v>
      </c>
      <c r="I259" s="6" t="s">
        <v>21</v>
      </c>
      <c r="J259" t="s">
        <v>10</v>
      </c>
    </row>
    <row r="260" spans="1:10">
      <c r="A260" s="2" t="s">
        <v>469</v>
      </c>
      <c r="B260" t="s">
        <v>20</v>
      </c>
      <c r="C260">
        <v>85</v>
      </c>
      <c r="D260" t="s">
        <v>470</v>
      </c>
      <c r="E260" t="s">
        <v>737</v>
      </c>
      <c r="F260" t="s">
        <v>737</v>
      </c>
      <c r="G260" s="1">
        <v>43570</v>
      </c>
      <c r="H260">
        <v>10000</v>
      </c>
      <c r="I260" s="6" t="s">
        <v>21</v>
      </c>
      <c r="J260" t="s">
        <v>10</v>
      </c>
    </row>
    <row r="261" spans="1:10">
      <c r="A261" s="2" t="s">
        <v>469</v>
      </c>
      <c r="B261" t="s">
        <v>20</v>
      </c>
      <c r="C261">
        <v>85</v>
      </c>
      <c r="D261" t="s">
        <v>470</v>
      </c>
      <c r="E261" t="s">
        <v>738</v>
      </c>
      <c r="F261" t="s">
        <v>738</v>
      </c>
      <c r="G261" s="1">
        <v>43571</v>
      </c>
      <c r="H261">
        <v>10000</v>
      </c>
      <c r="I261" s="6" t="s">
        <v>21</v>
      </c>
      <c r="J261" t="s">
        <v>10</v>
      </c>
    </row>
    <row r="262" spans="1:10">
      <c r="A262" s="2" t="s">
        <v>469</v>
      </c>
      <c r="B262" t="s">
        <v>20</v>
      </c>
      <c r="C262">
        <v>85</v>
      </c>
      <c r="D262" t="s">
        <v>470</v>
      </c>
      <c r="E262" t="s">
        <v>739</v>
      </c>
      <c r="F262" t="s">
        <v>739</v>
      </c>
      <c r="G262" s="1">
        <v>43572</v>
      </c>
      <c r="H262">
        <v>9729</v>
      </c>
      <c r="I262" s="6" t="s">
        <v>21</v>
      </c>
      <c r="J262" t="s">
        <v>10</v>
      </c>
    </row>
    <row r="263" spans="1:10">
      <c r="A263" s="2" t="s">
        <v>469</v>
      </c>
      <c r="B263" t="s">
        <v>20</v>
      </c>
      <c r="C263">
        <v>85</v>
      </c>
      <c r="D263" t="s">
        <v>470</v>
      </c>
      <c r="E263" t="s">
        <v>740</v>
      </c>
      <c r="F263" t="s">
        <v>740</v>
      </c>
      <c r="G263" s="1">
        <v>43573</v>
      </c>
      <c r="H263">
        <v>9229</v>
      </c>
      <c r="I263" s="6" t="s">
        <v>21</v>
      </c>
      <c r="J263" t="s">
        <v>10</v>
      </c>
    </row>
    <row r="264" spans="1:10">
      <c r="A264" s="2" t="s">
        <v>469</v>
      </c>
      <c r="B264" t="s">
        <v>20</v>
      </c>
      <c r="C264">
        <v>85</v>
      </c>
      <c r="D264" t="s">
        <v>470</v>
      </c>
      <c r="E264" t="s">
        <v>741</v>
      </c>
      <c r="F264" t="s">
        <v>741</v>
      </c>
      <c r="G264" s="1">
        <v>43574</v>
      </c>
      <c r="H264">
        <v>9000</v>
      </c>
      <c r="I264" s="6" t="s">
        <v>21</v>
      </c>
      <c r="J264" t="s">
        <v>10</v>
      </c>
    </row>
    <row r="265" spans="1:10">
      <c r="A265" s="2" t="s">
        <v>469</v>
      </c>
      <c r="B265" t="s">
        <v>20</v>
      </c>
      <c r="C265">
        <v>85</v>
      </c>
      <c r="D265" t="s">
        <v>470</v>
      </c>
      <c r="E265" t="s">
        <v>742</v>
      </c>
      <c r="F265" t="s">
        <v>742</v>
      </c>
      <c r="G265" s="1">
        <v>43575</v>
      </c>
      <c r="H265">
        <v>9000</v>
      </c>
      <c r="I265" s="6" t="s">
        <v>21</v>
      </c>
      <c r="J265" t="s">
        <v>10</v>
      </c>
    </row>
    <row r="266" spans="1:10">
      <c r="A266" s="2" t="s">
        <v>469</v>
      </c>
      <c r="B266" t="s">
        <v>20</v>
      </c>
      <c r="C266">
        <v>85</v>
      </c>
      <c r="D266" t="s">
        <v>470</v>
      </c>
      <c r="E266" t="s">
        <v>743</v>
      </c>
      <c r="F266" t="s">
        <v>743</v>
      </c>
      <c r="G266" s="1">
        <v>43576</v>
      </c>
      <c r="H266">
        <v>9000</v>
      </c>
      <c r="I266" s="6" t="s">
        <v>21</v>
      </c>
      <c r="J266" t="s">
        <v>10</v>
      </c>
    </row>
    <row r="267" spans="1:10">
      <c r="A267" s="2" t="s">
        <v>469</v>
      </c>
      <c r="B267" t="s">
        <v>20</v>
      </c>
      <c r="C267">
        <v>85</v>
      </c>
      <c r="D267" t="s">
        <v>470</v>
      </c>
      <c r="E267" t="s">
        <v>744</v>
      </c>
      <c r="F267" t="s">
        <v>744</v>
      </c>
      <c r="G267" s="1">
        <v>43577</v>
      </c>
      <c r="H267">
        <v>9000</v>
      </c>
      <c r="I267" s="6" t="s">
        <v>21</v>
      </c>
      <c r="J267" t="s">
        <v>10</v>
      </c>
    </row>
    <row r="268" spans="1:10">
      <c r="A268" s="2" t="s">
        <v>469</v>
      </c>
      <c r="B268" t="s">
        <v>20</v>
      </c>
      <c r="C268">
        <v>85</v>
      </c>
      <c r="D268" t="s">
        <v>470</v>
      </c>
      <c r="E268" t="s">
        <v>745</v>
      </c>
      <c r="F268" t="s">
        <v>745</v>
      </c>
      <c r="G268" s="1">
        <v>43578</v>
      </c>
      <c r="H268">
        <v>9750</v>
      </c>
      <c r="I268" s="6" t="s">
        <v>21</v>
      </c>
      <c r="J268" t="s">
        <v>10</v>
      </c>
    </row>
    <row r="269" spans="1:10">
      <c r="A269" s="2" t="s">
        <v>469</v>
      </c>
      <c r="B269" t="s">
        <v>20</v>
      </c>
      <c r="C269">
        <v>85</v>
      </c>
      <c r="D269" t="s">
        <v>470</v>
      </c>
      <c r="E269" t="s">
        <v>746</v>
      </c>
      <c r="F269" t="s">
        <v>746</v>
      </c>
      <c r="G269" s="1">
        <v>43579</v>
      </c>
      <c r="H269">
        <v>10500</v>
      </c>
      <c r="I269" s="6" t="s">
        <v>21</v>
      </c>
      <c r="J269" t="s">
        <v>10</v>
      </c>
    </row>
    <row r="270" spans="1:10">
      <c r="A270" s="2" t="s">
        <v>469</v>
      </c>
      <c r="B270" t="s">
        <v>20</v>
      </c>
      <c r="C270">
        <v>85</v>
      </c>
      <c r="D270" t="s">
        <v>470</v>
      </c>
      <c r="E270" t="s">
        <v>747</v>
      </c>
      <c r="F270" t="s">
        <v>747</v>
      </c>
      <c r="G270" s="1">
        <v>43580</v>
      </c>
      <c r="H270">
        <v>10500</v>
      </c>
      <c r="I270" s="6" t="s">
        <v>21</v>
      </c>
      <c r="J270" t="s">
        <v>10</v>
      </c>
    </row>
    <row r="271" spans="1:10">
      <c r="A271" s="2" t="s">
        <v>469</v>
      </c>
      <c r="B271" t="s">
        <v>20</v>
      </c>
      <c r="C271">
        <v>85</v>
      </c>
      <c r="D271" t="s">
        <v>470</v>
      </c>
      <c r="E271" t="s">
        <v>748</v>
      </c>
      <c r="F271" t="s">
        <v>748</v>
      </c>
      <c r="G271" s="1">
        <v>43581</v>
      </c>
      <c r="H271">
        <v>10500</v>
      </c>
      <c r="I271" s="6" t="s">
        <v>21</v>
      </c>
      <c r="J271" t="s">
        <v>10</v>
      </c>
    </row>
    <row r="272" spans="1:10">
      <c r="A272" s="2" t="s">
        <v>469</v>
      </c>
      <c r="B272" t="s">
        <v>20</v>
      </c>
      <c r="C272">
        <v>85</v>
      </c>
      <c r="D272" t="s">
        <v>470</v>
      </c>
      <c r="E272" t="s">
        <v>749</v>
      </c>
      <c r="F272" t="s">
        <v>749</v>
      </c>
      <c r="G272" s="1">
        <v>43582</v>
      </c>
      <c r="H272">
        <v>10500</v>
      </c>
      <c r="I272" s="6" t="s">
        <v>21</v>
      </c>
      <c r="J272" t="s">
        <v>10</v>
      </c>
    </row>
    <row r="273" spans="1:10">
      <c r="A273" s="2" t="s">
        <v>469</v>
      </c>
      <c r="B273" t="s">
        <v>20</v>
      </c>
      <c r="C273">
        <v>85</v>
      </c>
      <c r="D273" t="s">
        <v>470</v>
      </c>
      <c r="E273" t="s">
        <v>750</v>
      </c>
      <c r="F273" t="s">
        <v>750</v>
      </c>
      <c r="G273" s="1">
        <v>43583</v>
      </c>
      <c r="H273">
        <v>10500</v>
      </c>
      <c r="I273" s="6" t="s">
        <v>21</v>
      </c>
      <c r="J273" t="s">
        <v>10</v>
      </c>
    </row>
    <row r="274" spans="1:10">
      <c r="A274" s="2" t="s">
        <v>469</v>
      </c>
      <c r="B274" t="s">
        <v>20</v>
      </c>
      <c r="C274">
        <v>85</v>
      </c>
      <c r="D274" t="s">
        <v>470</v>
      </c>
      <c r="E274" t="s">
        <v>751</v>
      </c>
      <c r="F274" t="s">
        <v>751</v>
      </c>
      <c r="G274" s="1">
        <v>43584</v>
      </c>
      <c r="H274">
        <v>10500</v>
      </c>
      <c r="I274" s="6" t="s">
        <v>21</v>
      </c>
      <c r="J274" t="s">
        <v>10</v>
      </c>
    </row>
    <row r="275" spans="1:10">
      <c r="A275" s="2" t="s">
        <v>469</v>
      </c>
      <c r="B275" t="s">
        <v>20</v>
      </c>
      <c r="C275">
        <v>85</v>
      </c>
      <c r="D275" t="s">
        <v>470</v>
      </c>
      <c r="E275" t="s">
        <v>752</v>
      </c>
      <c r="F275" t="s">
        <v>752</v>
      </c>
      <c r="G275" s="1">
        <v>43585</v>
      </c>
      <c r="H275">
        <v>10500</v>
      </c>
      <c r="I275" s="6" t="s">
        <v>21</v>
      </c>
      <c r="J275" t="s">
        <v>10</v>
      </c>
    </row>
    <row r="276" spans="1:10">
      <c r="A276" s="2" t="s">
        <v>469</v>
      </c>
      <c r="B276" t="s">
        <v>20</v>
      </c>
      <c r="C276">
        <v>85</v>
      </c>
      <c r="D276" t="s">
        <v>470</v>
      </c>
      <c r="E276" t="s">
        <v>753</v>
      </c>
      <c r="F276" t="s">
        <v>753</v>
      </c>
      <c r="G276" s="1">
        <v>43586</v>
      </c>
      <c r="H276">
        <v>10500</v>
      </c>
      <c r="I276" s="6" t="s">
        <v>21</v>
      </c>
      <c r="J276" t="s">
        <v>10</v>
      </c>
    </row>
    <row r="277" spans="1:10">
      <c r="A277" s="2" t="s">
        <v>469</v>
      </c>
      <c r="B277" t="s">
        <v>20</v>
      </c>
      <c r="C277">
        <v>85</v>
      </c>
      <c r="D277" t="s">
        <v>470</v>
      </c>
      <c r="E277" t="s">
        <v>754</v>
      </c>
      <c r="F277" t="s">
        <v>754</v>
      </c>
      <c r="G277" s="1">
        <v>43587</v>
      </c>
      <c r="H277">
        <v>10500</v>
      </c>
      <c r="I277" s="6" t="s">
        <v>21</v>
      </c>
      <c r="J277" t="s">
        <v>10</v>
      </c>
    </row>
    <row r="278" spans="1:10">
      <c r="A278" s="2" t="s">
        <v>469</v>
      </c>
      <c r="B278" t="s">
        <v>20</v>
      </c>
      <c r="C278">
        <v>85</v>
      </c>
      <c r="D278" t="s">
        <v>470</v>
      </c>
      <c r="E278" t="s">
        <v>755</v>
      </c>
      <c r="F278" t="s">
        <v>755</v>
      </c>
      <c r="G278" s="1">
        <v>43588</v>
      </c>
      <c r="H278">
        <v>10042</v>
      </c>
      <c r="I278" s="6" t="s">
        <v>21</v>
      </c>
      <c r="J278" t="s">
        <v>10</v>
      </c>
    </row>
    <row r="279" spans="1:10">
      <c r="A279" s="2" t="s">
        <v>469</v>
      </c>
      <c r="B279" t="s">
        <v>20</v>
      </c>
      <c r="C279">
        <v>85</v>
      </c>
      <c r="D279" t="s">
        <v>470</v>
      </c>
      <c r="E279" t="s">
        <v>756</v>
      </c>
      <c r="F279" t="s">
        <v>756</v>
      </c>
      <c r="G279" s="1">
        <v>43589</v>
      </c>
      <c r="H279">
        <v>8958</v>
      </c>
      <c r="I279" s="6" t="s">
        <v>21</v>
      </c>
      <c r="J279" t="s">
        <v>10</v>
      </c>
    </row>
    <row r="280" spans="1:10">
      <c r="A280" s="2" t="s">
        <v>469</v>
      </c>
      <c r="B280" t="s">
        <v>20</v>
      </c>
      <c r="C280">
        <v>85</v>
      </c>
      <c r="D280" t="s">
        <v>470</v>
      </c>
      <c r="E280" t="s">
        <v>757</v>
      </c>
      <c r="F280" t="s">
        <v>757</v>
      </c>
      <c r="G280" s="1">
        <v>43590</v>
      </c>
      <c r="H280">
        <v>8229</v>
      </c>
      <c r="I280" s="6" t="s">
        <v>21</v>
      </c>
      <c r="J280" t="s">
        <v>10</v>
      </c>
    </row>
    <row r="281" spans="1:10">
      <c r="A281" s="2" t="s">
        <v>469</v>
      </c>
      <c r="B281" t="s">
        <v>20</v>
      </c>
      <c r="C281">
        <v>85</v>
      </c>
      <c r="D281" t="s">
        <v>470</v>
      </c>
      <c r="E281" t="s">
        <v>758</v>
      </c>
      <c r="F281" t="s">
        <v>758</v>
      </c>
      <c r="G281" s="1">
        <v>43591</v>
      </c>
      <c r="H281">
        <v>8000</v>
      </c>
      <c r="I281" s="6" t="s">
        <v>21</v>
      </c>
      <c r="J281" t="s">
        <v>10</v>
      </c>
    </row>
    <row r="282" spans="1:10">
      <c r="A282" s="2" t="s">
        <v>469</v>
      </c>
      <c r="B282" t="s">
        <v>20</v>
      </c>
      <c r="C282">
        <v>85</v>
      </c>
      <c r="D282" t="s">
        <v>470</v>
      </c>
      <c r="E282" t="s">
        <v>759</v>
      </c>
      <c r="F282" t="s">
        <v>759</v>
      </c>
      <c r="G282" s="1">
        <v>43592</v>
      </c>
      <c r="H282">
        <v>7729</v>
      </c>
      <c r="I282" s="6" t="s">
        <v>21</v>
      </c>
      <c r="J282" t="s">
        <v>10</v>
      </c>
    </row>
    <row r="283" spans="1:10">
      <c r="A283" s="2" t="s">
        <v>469</v>
      </c>
      <c r="B283" t="s">
        <v>20</v>
      </c>
      <c r="C283">
        <v>85</v>
      </c>
      <c r="D283" t="s">
        <v>470</v>
      </c>
      <c r="E283" t="s">
        <v>760</v>
      </c>
      <c r="F283" t="s">
        <v>760</v>
      </c>
      <c r="G283" s="1">
        <v>43593</v>
      </c>
      <c r="H283">
        <v>7500</v>
      </c>
      <c r="I283" s="6" t="s">
        <v>21</v>
      </c>
      <c r="J283" t="s">
        <v>10</v>
      </c>
    </row>
    <row r="284" spans="1:10">
      <c r="A284" s="2" t="s">
        <v>469</v>
      </c>
      <c r="B284" t="s">
        <v>20</v>
      </c>
      <c r="C284">
        <v>85</v>
      </c>
      <c r="D284" t="s">
        <v>470</v>
      </c>
      <c r="E284" t="s">
        <v>761</v>
      </c>
      <c r="F284" t="s">
        <v>761</v>
      </c>
      <c r="G284" s="1">
        <v>43594</v>
      </c>
      <c r="H284">
        <v>7500</v>
      </c>
      <c r="I284" s="6" t="s">
        <v>21</v>
      </c>
      <c r="J284" t="s">
        <v>10</v>
      </c>
    </row>
    <row r="285" spans="1:10">
      <c r="A285" s="2" t="s">
        <v>469</v>
      </c>
      <c r="B285" t="s">
        <v>20</v>
      </c>
      <c r="C285">
        <v>85</v>
      </c>
      <c r="D285" t="s">
        <v>470</v>
      </c>
      <c r="E285" t="s">
        <v>762</v>
      </c>
      <c r="F285" t="s">
        <v>762</v>
      </c>
      <c r="G285" s="1">
        <v>43595</v>
      </c>
      <c r="H285">
        <v>7500</v>
      </c>
      <c r="I285" s="6" t="s">
        <v>21</v>
      </c>
      <c r="J285" t="s">
        <v>10</v>
      </c>
    </row>
    <row r="286" spans="1:10">
      <c r="A286" s="2" t="s">
        <v>469</v>
      </c>
      <c r="B286" t="s">
        <v>20</v>
      </c>
      <c r="C286">
        <v>85</v>
      </c>
      <c r="D286" t="s">
        <v>470</v>
      </c>
      <c r="E286" t="s">
        <v>763</v>
      </c>
      <c r="F286" t="s">
        <v>763</v>
      </c>
      <c r="G286" s="1">
        <v>43596</v>
      </c>
      <c r="H286">
        <v>7500</v>
      </c>
      <c r="I286" s="6" t="s">
        <v>21</v>
      </c>
      <c r="J286" t="s">
        <v>10</v>
      </c>
    </row>
    <row r="287" spans="1:10">
      <c r="A287" s="2" t="s">
        <v>469</v>
      </c>
      <c r="B287" t="s">
        <v>20</v>
      </c>
      <c r="C287">
        <v>85</v>
      </c>
      <c r="D287" t="s">
        <v>470</v>
      </c>
      <c r="E287" t="s">
        <v>764</v>
      </c>
      <c r="F287" t="s">
        <v>764</v>
      </c>
      <c r="G287" s="1">
        <v>43597</v>
      </c>
      <c r="H287">
        <v>7500</v>
      </c>
      <c r="I287" s="6" t="s">
        <v>21</v>
      </c>
      <c r="J287" t="s">
        <v>10</v>
      </c>
    </row>
    <row r="288" spans="1:10">
      <c r="A288" s="2" t="s">
        <v>469</v>
      </c>
      <c r="B288" t="s">
        <v>20</v>
      </c>
      <c r="C288">
        <v>85</v>
      </c>
      <c r="D288" t="s">
        <v>470</v>
      </c>
      <c r="E288" t="s">
        <v>765</v>
      </c>
      <c r="F288" t="s">
        <v>765</v>
      </c>
      <c r="G288" s="1">
        <v>43598</v>
      </c>
      <c r="H288">
        <v>7500</v>
      </c>
      <c r="I288" s="6" t="s">
        <v>21</v>
      </c>
      <c r="J288" t="s">
        <v>10</v>
      </c>
    </row>
    <row r="289" spans="1:10">
      <c r="A289" s="2" t="s">
        <v>469</v>
      </c>
      <c r="B289" t="s">
        <v>20</v>
      </c>
      <c r="C289">
        <v>85</v>
      </c>
      <c r="D289" t="s">
        <v>470</v>
      </c>
      <c r="E289" t="s">
        <v>766</v>
      </c>
      <c r="F289" t="s">
        <v>766</v>
      </c>
      <c r="G289" s="1">
        <v>43599</v>
      </c>
      <c r="H289">
        <v>7500</v>
      </c>
      <c r="I289" s="6" t="s">
        <v>21</v>
      </c>
      <c r="J289" t="s">
        <v>10</v>
      </c>
    </row>
    <row r="290" spans="1:10">
      <c r="A290" s="2" t="s">
        <v>469</v>
      </c>
      <c r="B290" t="s">
        <v>20</v>
      </c>
      <c r="C290">
        <v>85</v>
      </c>
      <c r="D290" t="s">
        <v>470</v>
      </c>
      <c r="E290" t="s">
        <v>767</v>
      </c>
      <c r="F290" t="s">
        <v>767</v>
      </c>
      <c r="G290" s="1">
        <v>43600</v>
      </c>
      <c r="H290">
        <v>7500</v>
      </c>
      <c r="I290" s="6" t="s">
        <v>21</v>
      </c>
      <c r="J290" t="s">
        <v>10</v>
      </c>
    </row>
    <row r="291" spans="1:10">
      <c r="A291" s="2" t="s">
        <v>469</v>
      </c>
      <c r="B291" t="s">
        <v>20</v>
      </c>
      <c r="C291">
        <v>85</v>
      </c>
      <c r="D291" t="s">
        <v>470</v>
      </c>
      <c r="E291" t="s">
        <v>768</v>
      </c>
      <c r="F291" t="s">
        <v>768</v>
      </c>
      <c r="G291" s="1">
        <v>43601</v>
      </c>
      <c r="H291">
        <v>8083</v>
      </c>
      <c r="I291" s="6" t="s">
        <v>21</v>
      </c>
      <c r="J291" t="s">
        <v>10</v>
      </c>
    </row>
    <row r="292" spans="1:10">
      <c r="A292" s="2" t="s">
        <v>469</v>
      </c>
      <c r="B292" t="s">
        <v>20</v>
      </c>
      <c r="C292">
        <v>85</v>
      </c>
      <c r="D292" t="s">
        <v>470</v>
      </c>
      <c r="E292" t="s">
        <v>769</v>
      </c>
      <c r="F292" t="s">
        <v>769</v>
      </c>
      <c r="G292" s="1">
        <v>43602</v>
      </c>
      <c r="H292">
        <v>9083</v>
      </c>
      <c r="I292" s="6" t="s">
        <v>21</v>
      </c>
      <c r="J292" t="s">
        <v>10</v>
      </c>
    </row>
    <row r="293" spans="1:10">
      <c r="A293" s="2" t="s">
        <v>469</v>
      </c>
      <c r="B293" t="s">
        <v>20</v>
      </c>
      <c r="C293">
        <v>85</v>
      </c>
      <c r="D293" t="s">
        <v>470</v>
      </c>
      <c r="E293" t="s">
        <v>770</v>
      </c>
      <c r="F293" t="s">
        <v>770</v>
      </c>
      <c r="G293" s="1">
        <v>43603</v>
      </c>
      <c r="H293">
        <v>9500</v>
      </c>
      <c r="I293" s="6" t="s">
        <v>21</v>
      </c>
      <c r="J293" t="s">
        <v>10</v>
      </c>
    </row>
    <row r="294" spans="1:10">
      <c r="A294" s="2" t="s">
        <v>469</v>
      </c>
      <c r="B294" t="s">
        <v>20</v>
      </c>
      <c r="C294">
        <v>85</v>
      </c>
      <c r="D294" t="s">
        <v>470</v>
      </c>
      <c r="E294" t="s">
        <v>771</v>
      </c>
      <c r="F294" t="s">
        <v>771</v>
      </c>
      <c r="G294" s="1">
        <v>43604</v>
      </c>
      <c r="H294">
        <v>9500</v>
      </c>
      <c r="I294" s="6" t="s">
        <v>21</v>
      </c>
      <c r="J294" t="s">
        <v>10</v>
      </c>
    </row>
    <row r="295" spans="1:10">
      <c r="A295" s="2" t="s">
        <v>469</v>
      </c>
      <c r="B295" t="s">
        <v>20</v>
      </c>
      <c r="C295">
        <v>85</v>
      </c>
      <c r="D295" t="s">
        <v>470</v>
      </c>
      <c r="E295" t="s">
        <v>772</v>
      </c>
      <c r="F295" t="s">
        <v>772</v>
      </c>
      <c r="G295" s="1">
        <v>43605</v>
      </c>
      <c r="H295">
        <v>9500</v>
      </c>
      <c r="I295" s="6" t="s">
        <v>21</v>
      </c>
      <c r="J295" t="s">
        <v>10</v>
      </c>
    </row>
    <row r="296" spans="1:10">
      <c r="A296" s="2" t="s">
        <v>469</v>
      </c>
      <c r="B296" t="s">
        <v>20</v>
      </c>
      <c r="C296">
        <v>85</v>
      </c>
      <c r="D296" t="s">
        <v>470</v>
      </c>
      <c r="E296" t="s">
        <v>773</v>
      </c>
      <c r="F296" t="s">
        <v>773</v>
      </c>
      <c r="G296" s="1">
        <v>43606</v>
      </c>
      <c r="H296">
        <v>9229</v>
      </c>
      <c r="I296" s="6" t="s">
        <v>21</v>
      </c>
      <c r="J296" t="s">
        <v>10</v>
      </c>
    </row>
    <row r="297" spans="1:10">
      <c r="A297" s="2" t="s">
        <v>469</v>
      </c>
      <c r="B297" t="s">
        <v>20</v>
      </c>
      <c r="C297">
        <v>85</v>
      </c>
      <c r="D297" t="s">
        <v>470</v>
      </c>
      <c r="E297" t="s">
        <v>774</v>
      </c>
      <c r="F297" t="s">
        <v>774</v>
      </c>
      <c r="G297" s="1">
        <v>43607</v>
      </c>
      <c r="H297">
        <v>8729</v>
      </c>
      <c r="I297" s="6" t="s">
        <v>21</v>
      </c>
      <c r="J297" t="s">
        <v>10</v>
      </c>
    </row>
    <row r="298" spans="1:10">
      <c r="A298" s="2" t="s">
        <v>469</v>
      </c>
      <c r="B298" t="s">
        <v>20</v>
      </c>
      <c r="C298">
        <v>85</v>
      </c>
      <c r="D298" t="s">
        <v>470</v>
      </c>
      <c r="E298" t="s">
        <v>775</v>
      </c>
      <c r="F298" t="s">
        <v>775</v>
      </c>
      <c r="G298" s="1">
        <v>43608</v>
      </c>
      <c r="H298">
        <v>8229</v>
      </c>
      <c r="I298" s="6" t="s">
        <v>21</v>
      </c>
      <c r="J298" t="s">
        <v>10</v>
      </c>
    </row>
    <row r="299" spans="1:10">
      <c r="A299" s="2" t="s">
        <v>469</v>
      </c>
      <c r="B299" t="s">
        <v>20</v>
      </c>
      <c r="C299">
        <v>85</v>
      </c>
      <c r="D299" t="s">
        <v>470</v>
      </c>
      <c r="E299" t="s">
        <v>776</v>
      </c>
      <c r="F299" t="s">
        <v>776</v>
      </c>
      <c r="G299" s="1">
        <v>43609</v>
      </c>
      <c r="H299">
        <v>7500</v>
      </c>
      <c r="I299" s="6" t="s">
        <v>21</v>
      </c>
      <c r="J299" t="s">
        <v>10</v>
      </c>
    </row>
    <row r="300" spans="1:10">
      <c r="A300" s="2" t="s">
        <v>469</v>
      </c>
      <c r="B300" t="s">
        <v>20</v>
      </c>
      <c r="C300">
        <v>85</v>
      </c>
      <c r="D300" t="s">
        <v>470</v>
      </c>
      <c r="E300" t="s">
        <v>777</v>
      </c>
      <c r="F300" t="s">
        <v>777</v>
      </c>
      <c r="G300" s="1">
        <v>43610</v>
      </c>
      <c r="H300">
        <v>6417</v>
      </c>
      <c r="I300" s="6" t="s">
        <v>21</v>
      </c>
      <c r="J300" t="s">
        <v>10</v>
      </c>
    </row>
    <row r="301" spans="1:10">
      <c r="A301" s="2" t="s">
        <v>469</v>
      </c>
      <c r="B301" t="s">
        <v>20</v>
      </c>
      <c r="C301">
        <v>85</v>
      </c>
      <c r="D301" t="s">
        <v>470</v>
      </c>
      <c r="E301" t="s">
        <v>778</v>
      </c>
      <c r="F301" t="s">
        <v>778</v>
      </c>
      <c r="G301" s="1">
        <v>43611</v>
      </c>
      <c r="H301">
        <v>6000</v>
      </c>
      <c r="I301" s="6" t="s">
        <v>21</v>
      </c>
      <c r="J301" t="s">
        <v>10</v>
      </c>
    </row>
    <row r="302" spans="1:10">
      <c r="A302" s="2" t="s">
        <v>469</v>
      </c>
      <c r="B302" t="s">
        <v>20</v>
      </c>
      <c r="C302">
        <v>85</v>
      </c>
      <c r="D302" t="s">
        <v>470</v>
      </c>
      <c r="E302" t="s">
        <v>779</v>
      </c>
      <c r="F302" t="s">
        <v>779</v>
      </c>
      <c r="G302" s="1">
        <v>43612</v>
      </c>
      <c r="H302">
        <v>6000</v>
      </c>
      <c r="I302" s="6" t="s">
        <v>21</v>
      </c>
      <c r="J302" t="s">
        <v>10</v>
      </c>
    </row>
    <row r="303" spans="1:10">
      <c r="A303" s="2" t="s">
        <v>469</v>
      </c>
      <c r="B303" t="s">
        <v>20</v>
      </c>
      <c r="C303">
        <v>85</v>
      </c>
      <c r="D303" t="s">
        <v>470</v>
      </c>
      <c r="E303" t="s">
        <v>780</v>
      </c>
      <c r="F303" t="s">
        <v>780</v>
      </c>
      <c r="G303" s="1">
        <v>43613</v>
      </c>
      <c r="H303">
        <v>6000</v>
      </c>
      <c r="I303" s="6" t="s">
        <v>21</v>
      </c>
      <c r="J303" t="s">
        <v>10</v>
      </c>
    </row>
    <row r="304" spans="1:10">
      <c r="A304" s="2" t="s">
        <v>469</v>
      </c>
      <c r="B304" t="s">
        <v>20</v>
      </c>
      <c r="C304">
        <v>85</v>
      </c>
      <c r="D304" t="s">
        <v>470</v>
      </c>
      <c r="E304" t="s">
        <v>781</v>
      </c>
      <c r="F304" t="s">
        <v>781</v>
      </c>
      <c r="G304" s="1">
        <v>43614</v>
      </c>
      <c r="H304">
        <v>6271</v>
      </c>
      <c r="I304" s="6" t="s">
        <v>21</v>
      </c>
      <c r="J304" t="s">
        <v>10</v>
      </c>
    </row>
    <row r="305" spans="1:10">
      <c r="A305" s="2" t="s">
        <v>469</v>
      </c>
      <c r="B305" t="s">
        <v>20</v>
      </c>
      <c r="C305">
        <v>85</v>
      </c>
      <c r="D305" t="s">
        <v>470</v>
      </c>
      <c r="E305" t="s">
        <v>782</v>
      </c>
      <c r="F305" t="s">
        <v>782</v>
      </c>
      <c r="G305" s="1">
        <v>43615</v>
      </c>
      <c r="H305">
        <v>7042</v>
      </c>
      <c r="I305" s="6" t="s">
        <v>21</v>
      </c>
      <c r="J305" t="s">
        <v>10</v>
      </c>
    </row>
    <row r="306" spans="1:10">
      <c r="A306" s="2" t="s">
        <v>469</v>
      </c>
      <c r="B306" t="s">
        <v>20</v>
      </c>
      <c r="C306">
        <v>85</v>
      </c>
      <c r="D306" t="s">
        <v>470</v>
      </c>
      <c r="E306" t="s">
        <v>783</v>
      </c>
      <c r="F306" t="s">
        <v>783</v>
      </c>
      <c r="G306" s="1">
        <v>43616</v>
      </c>
      <c r="H306">
        <v>8979</v>
      </c>
      <c r="I306" s="6" t="s">
        <v>21</v>
      </c>
      <c r="J306" t="s">
        <v>10</v>
      </c>
    </row>
    <row r="307" spans="1:10">
      <c r="A307" s="2" t="s">
        <v>469</v>
      </c>
      <c r="B307" t="s">
        <v>20</v>
      </c>
      <c r="C307">
        <v>85</v>
      </c>
      <c r="D307" t="s">
        <v>470</v>
      </c>
      <c r="E307" t="s">
        <v>784</v>
      </c>
      <c r="F307" t="s">
        <v>784</v>
      </c>
      <c r="G307" s="1">
        <v>43617</v>
      </c>
      <c r="H307">
        <v>10500</v>
      </c>
      <c r="I307" s="6" t="s">
        <v>21</v>
      </c>
      <c r="J307" t="s">
        <v>10</v>
      </c>
    </row>
    <row r="308" spans="1:10">
      <c r="A308" s="2" t="s">
        <v>469</v>
      </c>
      <c r="B308" t="s">
        <v>20</v>
      </c>
      <c r="C308">
        <v>85</v>
      </c>
      <c r="D308" t="s">
        <v>470</v>
      </c>
      <c r="E308" t="s">
        <v>785</v>
      </c>
      <c r="F308" t="s">
        <v>785</v>
      </c>
      <c r="G308" s="1">
        <v>43618</v>
      </c>
      <c r="H308">
        <v>10500</v>
      </c>
      <c r="I308" s="6" t="s">
        <v>21</v>
      </c>
      <c r="J308" t="s">
        <v>10</v>
      </c>
    </row>
    <row r="309" spans="1:10">
      <c r="A309" s="2" t="s">
        <v>469</v>
      </c>
      <c r="B309" t="s">
        <v>20</v>
      </c>
      <c r="C309">
        <v>85</v>
      </c>
      <c r="D309" t="s">
        <v>470</v>
      </c>
      <c r="E309" t="s">
        <v>786</v>
      </c>
      <c r="F309" t="s">
        <v>786</v>
      </c>
      <c r="G309" s="1">
        <v>43619</v>
      </c>
      <c r="H309">
        <v>10500</v>
      </c>
      <c r="I309" s="6" t="s">
        <v>21</v>
      </c>
      <c r="J309" t="s">
        <v>10</v>
      </c>
    </row>
    <row r="310" spans="1:10">
      <c r="A310" s="2" t="s">
        <v>469</v>
      </c>
      <c r="B310" t="s">
        <v>20</v>
      </c>
      <c r="C310">
        <v>85</v>
      </c>
      <c r="D310" t="s">
        <v>470</v>
      </c>
      <c r="E310" t="s">
        <v>787</v>
      </c>
      <c r="F310" t="s">
        <v>787</v>
      </c>
      <c r="G310" s="1">
        <v>43620</v>
      </c>
      <c r="H310">
        <v>10500</v>
      </c>
      <c r="I310" s="6" t="s">
        <v>21</v>
      </c>
      <c r="J310" t="s">
        <v>10</v>
      </c>
    </row>
    <row r="311" spans="1:10">
      <c r="A311" s="2" t="s">
        <v>469</v>
      </c>
      <c r="B311" t="s">
        <v>20</v>
      </c>
      <c r="C311">
        <v>85</v>
      </c>
      <c r="D311" t="s">
        <v>470</v>
      </c>
      <c r="E311" t="s">
        <v>788</v>
      </c>
      <c r="F311" t="s">
        <v>788</v>
      </c>
      <c r="G311" s="1">
        <v>43621</v>
      </c>
      <c r="H311">
        <v>10229</v>
      </c>
      <c r="I311" s="6" t="s">
        <v>21</v>
      </c>
      <c r="J311" t="s">
        <v>10</v>
      </c>
    </row>
    <row r="312" spans="1:10">
      <c r="A312" s="2" t="s">
        <v>469</v>
      </c>
      <c r="B312" t="s">
        <v>20</v>
      </c>
      <c r="C312">
        <v>85</v>
      </c>
      <c r="D312" t="s">
        <v>470</v>
      </c>
      <c r="E312" t="s">
        <v>789</v>
      </c>
      <c r="F312" t="s">
        <v>789</v>
      </c>
      <c r="G312" s="1">
        <v>43622</v>
      </c>
      <c r="H312">
        <v>9729</v>
      </c>
      <c r="I312" s="6" t="s">
        <v>21</v>
      </c>
      <c r="J312" t="s">
        <v>10</v>
      </c>
    </row>
    <row r="313" spans="1:10">
      <c r="A313" s="2" t="s">
        <v>469</v>
      </c>
      <c r="B313" t="s">
        <v>20</v>
      </c>
      <c r="C313">
        <v>85</v>
      </c>
      <c r="D313" t="s">
        <v>470</v>
      </c>
      <c r="E313" t="s">
        <v>790</v>
      </c>
      <c r="F313" t="s">
        <v>790</v>
      </c>
      <c r="G313" s="1">
        <v>43623</v>
      </c>
      <c r="H313">
        <v>9229</v>
      </c>
      <c r="I313" s="6" t="s">
        <v>21</v>
      </c>
      <c r="J313" t="s">
        <v>10</v>
      </c>
    </row>
    <row r="314" spans="1:10">
      <c r="A314" s="2" t="s">
        <v>469</v>
      </c>
      <c r="B314" t="s">
        <v>20</v>
      </c>
      <c r="C314">
        <v>85</v>
      </c>
      <c r="D314" t="s">
        <v>470</v>
      </c>
      <c r="E314" t="s">
        <v>791</v>
      </c>
      <c r="F314" t="s">
        <v>791</v>
      </c>
      <c r="G314" s="1">
        <v>43624</v>
      </c>
      <c r="H314">
        <v>9000</v>
      </c>
      <c r="I314" s="6" t="s">
        <v>21</v>
      </c>
      <c r="J314" t="s">
        <v>10</v>
      </c>
    </row>
    <row r="315" spans="1:10">
      <c r="A315" s="2" t="s">
        <v>469</v>
      </c>
      <c r="B315" t="s">
        <v>20</v>
      </c>
      <c r="C315">
        <v>85</v>
      </c>
      <c r="D315" t="s">
        <v>470</v>
      </c>
      <c r="E315" t="s">
        <v>792</v>
      </c>
      <c r="F315" t="s">
        <v>792</v>
      </c>
      <c r="G315" s="1">
        <v>43625</v>
      </c>
      <c r="H315">
        <v>8500</v>
      </c>
      <c r="I315" s="6" t="s">
        <v>21</v>
      </c>
      <c r="J315" t="s">
        <v>10</v>
      </c>
    </row>
    <row r="316" spans="1:10">
      <c r="A316" s="2" t="s">
        <v>469</v>
      </c>
      <c r="B316" t="s">
        <v>20</v>
      </c>
      <c r="C316">
        <v>85</v>
      </c>
      <c r="D316" t="s">
        <v>470</v>
      </c>
      <c r="E316" t="s">
        <v>793</v>
      </c>
      <c r="F316" t="s">
        <v>793</v>
      </c>
      <c r="G316" s="1">
        <v>43626</v>
      </c>
      <c r="H316">
        <v>7000</v>
      </c>
      <c r="I316" s="6" t="s">
        <v>21</v>
      </c>
      <c r="J316" t="s">
        <v>10</v>
      </c>
    </row>
    <row r="317" spans="1:10">
      <c r="A317" s="2" t="s">
        <v>469</v>
      </c>
      <c r="B317" t="s">
        <v>20</v>
      </c>
      <c r="C317">
        <v>85</v>
      </c>
      <c r="D317" t="s">
        <v>470</v>
      </c>
      <c r="E317" t="s">
        <v>794</v>
      </c>
      <c r="F317" t="s">
        <v>794</v>
      </c>
      <c r="G317" s="1">
        <v>43627</v>
      </c>
      <c r="H317">
        <v>4979</v>
      </c>
      <c r="I317" s="6" t="s">
        <v>21</v>
      </c>
      <c r="J317" t="s">
        <v>10</v>
      </c>
    </row>
    <row r="318" spans="1:10">
      <c r="A318" s="2" t="s">
        <v>469</v>
      </c>
      <c r="B318" t="s">
        <v>20</v>
      </c>
      <c r="C318">
        <v>85</v>
      </c>
      <c r="D318" t="s">
        <v>470</v>
      </c>
      <c r="E318" t="s">
        <v>795</v>
      </c>
      <c r="F318" t="s">
        <v>795</v>
      </c>
      <c r="G318" s="1">
        <v>43628</v>
      </c>
      <c r="H318">
        <v>3469</v>
      </c>
      <c r="I318" s="6" t="s">
        <v>21</v>
      </c>
      <c r="J318" t="s">
        <v>10</v>
      </c>
    </row>
    <row r="319" spans="1:10">
      <c r="A319" s="2" t="s">
        <v>469</v>
      </c>
      <c r="B319" t="s">
        <v>20</v>
      </c>
      <c r="C319">
        <v>85</v>
      </c>
      <c r="D319" t="s">
        <v>470</v>
      </c>
      <c r="E319" t="s">
        <v>796</v>
      </c>
      <c r="F319" t="s">
        <v>796</v>
      </c>
      <c r="G319" s="1">
        <v>43629</v>
      </c>
      <c r="H319">
        <v>2712</v>
      </c>
      <c r="I319" s="6" t="s">
        <v>21</v>
      </c>
      <c r="J319" t="s">
        <v>10</v>
      </c>
    </row>
    <row r="320" spans="1:10">
      <c r="A320" s="2" t="s">
        <v>469</v>
      </c>
      <c r="B320" t="s">
        <v>20</v>
      </c>
      <c r="C320">
        <v>85</v>
      </c>
      <c r="D320" t="s">
        <v>470</v>
      </c>
      <c r="E320" t="s">
        <v>797</v>
      </c>
      <c r="F320" t="s">
        <v>797</v>
      </c>
      <c r="G320" s="1">
        <v>43630</v>
      </c>
      <c r="H320">
        <v>2375</v>
      </c>
      <c r="I320" s="6" t="s">
        <v>21</v>
      </c>
      <c r="J320" t="s">
        <v>10</v>
      </c>
    </row>
    <row r="321" spans="1:10">
      <c r="A321" s="2" t="s">
        <v>469</v>
      </c>
      <c r="B321" t="s">
        <v>20</v>
      </c>
      <c r="C321">
        <v>85</v>
      </c>
      <c r="D321" t="s">
        <v>470</v>
      </c>
      <c r="E321" t="s">
        <v>798</v>
      </c>
      <c r="F321" t="s">
        <v>798</v>
      </c>
      <c r="G321" s="1">
        <v>43631</v>
      </c>
      <c r="H321">
        <v>2192</v>
      </c>
      <c r="I321" s="6" t="s">
        <v>21</v>
      </c>
      <c r="J321" t="s">
        <v>10</v>
      </c>
    </row>
    <row r="322" spans="1:10">
      <c r="A322" s="2" t="s">
        <v>469</v>
      </c>
      <c r="B322" t="s">
        <v>20</v>
      </c>
      <c r="C322">
        <v>85</v>
      </c>
      <c r="D322" t="s">
        <v>470</v>
      </c>
      <c r="E322" t="s">
        <v>799</v>
      </c>
      <c r="F322" t="s">
        <v>799</v>
      </c>
      <c r="G322" s="1">
        <v>43632</v>
      </c>
      <c r="H322">
        <v>2037</v>
      </c>
      <c r="I322" s="6" t="s">
        <v>21</v>
      </c>
      <c r="J322" t="s">
        <v>10</v>
      </c>
    </row>
    <row r="323" spans="1:10">
      <c r="A323" s="2" t="s">
        <v>469</v>
      </c>
      <c r="B323" t="s">
        <v>20</v>
      </c>
      <c r="C323">
        <v>85</v>
      </c>
      <c r="D323" t="s">
        <v>470</v>
      </c>
      <c r="E323" t="s">
        <v>800</v>
      </c>
      <c r="F323" t="s">
        <v>800</v>
      </c>
      <c r="G323" s="1">
        <v>43633</v>
      </c>
      <c r="H323">
        <v>2000</v>
      </c>
      <c r="I323" s="6" t="s">
        <v>21</v>
      </c>
      <c r="J323" t="s">
        <v>10</v>
      </c>
    </row>
    <row r="324" spans="1:10">
      <c r="A324" s="2" t="s">
        <v>469</v>
      </c>
      <c r="B324" t="s">
        <v>20</v>
      </c>
      <c r="C324">
        <v>85</v>
      </c>
      <c r="D324" t="s">
        <v>470</v>
      </c>
      <c r="E324" t="s">
        <v>801</v>
      </c>
      <c r="F324" t="s">
        <v>801</v>
      </c>
      <c r="G324" s="1">
        <v>43634</v>
      </c>
      <c r="H324">
        <v>2000</v>
      </c>
      <c r="I324" s="6" t="s">
        <v>21</v>
      </c>
      <c r="J324" t="s">
        <v>10</v>
      </c>
    </row>
    <row r="325" spans="1:10">
      <c r="A325" s="2" t="s">
        <v>469</v>
      </c>
      <c r="B325" t="s">
        <v>20</v>
      </c>
      <c r="C325">
        <v>85</v>
      </c>
      <c r="D325" t="s">
        <v>470</v>
      </c>
      <c r="E325" t="s">
        <v>802</v>
      </c>
      <c r="F325" t="s">
        <v>802</v>
      </c>
      <c r="G325" s="1">
        <v>43635</v>
      </c>
      <c r="H325">
        <v>2000</v>
      </c>
      <c r="I325" s="6" t="s">
        <v>21</v>
      </c>
      <c r="J325" t="s">
        <v>10</v>
      </c>
    </row>
    <row r="326" spans="1:10">
      <c r="A326" s="2" t="s">
        <v>469</v>
      </c>
      <c r="B326" t="s">
        <v>20</v>
      </c>
      <c r="C326">
        <v>85</v>
      </c>
      <c r="D326" t="s">
        <v>470</v>
      </c>
      <c r="E326" t="s">
        <v>803</v>
      </c>
      <c r="F326" t="s">
        <v>803</v>
      </c>
      <c r="G326" s="1">
        <v>43636</v>
      </c>
      <c r="H326">
        <v>2000</v>
      </c>
      <c r="I326" s="6" t="s">
        <v>21</v>
      </c>
      <c r="J326" t="s">
        <v>10</v>
      </c>
    </row>
    <row r="327" spans="1:10">
      <c r="A327" s="2" t="s">
        <v>469</v>
      </c>
      <c r="B327" t="s">
        <v>20</v>
      </c>
      <c r="C327">
        <v>85</v>
      </c>
      <c r="D327" t="s">
        <v>470</v>
      </c>
      <c r="E327" t="s">
        <v>804</v>
      </c>
      <c r="F327" t="s">
        <v>804</v>
      </c>
      <c r="G327" s="1">
        <v>43637</v>
      </c>
      <c r="H327">
        <v>1983</v>
      </c>
      <c r="I327" s="6" t="s">
        <v>21</v>
      </c>
      <c r="J327" t="s">
        <v>10</v>
      </c>
    </row>
    <row r="328" spans="1:10">
      <c r="A328" s="2" t="s">
        <v>469</v>
      </c>
      <c r="B328" t="s">
        <v>20</v>
      </c>
      <c r="C328">
        <v>85</v>
      </c>
      <c r="D328" t="s">
        <v>470</v>
      </c>
      <c r="E328" t="s">
        <v>805</v>
      </c>
      <c r="F328" t="s">
        <v>805</v>
      </c>
      <c r="G328" s="1">
        <v>43638</v>
      </c>
      <c r="H328">
        <v>2000</v>
      </c>
      <c r="I328" s="6" t="s">
        <v>21</v>
      </c>
      <c r="J328" t="s">
        <v>10</v>
      </c>
    </row>
    <row r="329" spans="1:10">
      <c r="A329" s="2" t="s">
        <v>469</v>
      </c>
      <c r="B329" t="s">
        <v>20</v>
      </c>
      <c r="C329">
        <v>85</v>
      </c>
      <c r="D329" t="s">
        <v>470</v>
      </c>
      <c r="E329" t="s">
        <v>806</v>
      </c>
      <c r="F329" t="s">
        <v>806</v>
      </c>
      <c r="G329" s="1">
        <v>43639</v>
      </c>
      <c r="H329">
        <v>2000</v>
      </c>
      <c r="I329" s="6" t="s">
        <v>21</v>
      </c>
      <c r="J329" t="s">
        <v>10</v>
      </c>
    </row>
    <row r="330" spans="1:10">
      <c r="A330" s="2" t="s">
        <v>469</v>
      </c>
      <c r="B330" t="s">
        <v>20</v>
      </c>
      <c r="C330">
        <v>85</v>
      </c>
      <c r="D330" t="s">
        <v>470</v>
      </c>
      <c r="E330" t="s">
        <v>807</v>
      </c>
      <c r="F330" t="s">
        <v>807</v>
      </c>
      <c r="G330" s="1">
        <v>43640</v>
      </c>
      <c r="H330">
        <v>1884</v>
      </c>
      <c r="I330" s="6" t="s">
        <v>21</v>
      </c>
      <c r="J330" t="s">
        <v>10</v>
      </c>
    </row>
    <row r="331" spans="1:10">
      <c r="A331" s="2" t="s">
        <v>469</v>
      </c>
      <c r="B331" t="s">
        <v>20</v>
      </c>
      <c r="C331">
        <v>85</v>
      </c>
      <c r="D331" t="s">
        <v>470</v>
      </c>
      <c r="E331" t="s">
        <v>808</v>
      </c>
      <c r="F331" t="s">
        <v>808</v>
      </c>
      <c r="G331" s="1">
        <v>43641</v>
      </c>
      <c r="H331">
        <v>1800</v>
      </c>
      <c r="I331" s="6" t="s">
        <v>21</v>
      </c>
      <c r="J331" t="s">
        <v>10</v>
      </c>
    </row>
    <row r="332" spans="1:10">
      <c r="A332" s="2" t="s">
        <v>469</v>
      </c>
      <c r="B332" t="s">
        <v>20</v>
      </c>
      <c r="C332">
        <v>85</v>
      </c>
      <c r="D332" t="s">
        <v>470</v>
      </c>
      <c r="E332" t="s">
        <v>809</v>
      </c>
      <c r="F332" t="s">
        <v>809</v>
      </c>
      <c r="G332" s="1">
        <v>43642</v>
      </c>
      <c r="H332">
        <v>1800</v>
      </c>
      <c r="I332" s="6" t="s">
        <v>21</v>
      </c>
      <c r="J332" t="s">
        <v>10</v>
      </c>
    </row>
    <row r="333" spans="1:10">
      <c r="A333" s="2" t="s">
        <v>469</v>
      </c>
      <c r="B333" t="s">
        <v>20</v>
      </c>
      <c r="C333">
        <v>85</v>
      </c>
      <c r="D333" t="s">
        <v>470</v>
      </c>
      <c r="E333" t="s">
        <v>810</v>
      </c>
      <c r="F333" t="s">
        <v>810</v>
      </c>
      <c r="G333" s="1">
        <v>43643</v>
      </c>
      <c r="H333">
        <v>1800</v>
      </c>
      <c r="I333" s="6" t="s">
        <v>21</v>
      </c>
      <c r="J333" t="s">
        <v>10</v>
      </c>
    </row>
    <row r="334" spans="1:10">
      <c r="A334" s="2" t="s">
        <v>469</v>
      </c>
      <c r="B334" t="s">
        <v>20</v>
      </c>
      <c r="C334">
        <v>85</v>
      </c>
      <c r="D334" t="s">
        <v>470</v>
      </c>
      <c r="E334" t="s">
        <v>811</v>
      </c>
      <c r="F334" t="s">
        <v>811</v>
      </c>
      <c r="G334" s="1">
        <v>43644</v>
      </c>
      <c r="H334">
        <v>2800</v>
      </c>
      <c r="I334" s="6" t="s">
        <v>21</v>
      </c>
      <c r="J334" t="s">
        <v>10</v>
      </c>
    </row>
    <row r="335" spans="1:10">
      <c r="A335" s="2" t="s">
        <v>469</v>
      </c>
      <c r="B335" t="s">
        <v>20</v>
      </c>
      <c r="C335">
        <v>85</v>
      </c>
      <c r="D335" t="s">
        <v>470</v>
      </c>
      <c r="E335" t="s">
        <v>812</v>
      </c>
      <c r="F335" t="s">
        <v>812</v>
      </c>
      <c r="G335" s="1">
        <v>43645</v>
      </c>
      <c r="H335">
        <v>4299</v>
      </c>
      <c r="I335" s="6" t="s">
        <v>21</v>
      </c>
      <c r="J335" t="s">
        <v>10</v>
      </c>
    </row>
    <row r="336" spans="1:10">
      <c r="A336" s="2" t="s">
        <v>469</v>
      </c>
      <c r="B336" t="s">
        <v>20</v>
      </c>
      <c r="C336">
        <v>85</v>
      </c>
      <c r="D336" t="s">
        <v>470</v>
      </c>
      <c r="E336" t="s">
        <v>813</v>
      </c>
      <c r="F336" t="s">
        <v>813</v>
      </c>
      <c r="G336" s="1">
        <v>43646</v>
      </c>
      <c r="H336">
        <v>5070</v>
      </c>
      <c r="I336" s="6" t="s">
        <v>21</v>
      </c>
      <c r="J336" t="s">
        <v>10</v>
      </c>
    </row>
    <row r="337" spans="1:10">
      <c r="A337" s="2" t="s">
        <v>469</v>
      </c>
      <c r="B337" t="s">
        <v>20</v>
      </c>
      <c r="C337">
        <v>85</v>
      </c>
      <c r="D337" t="s">
        <v>470</v>
      </c>
      <c r="E337" t="s">
        <v>814</v>
      </c>
      <c r="F337" t="s">
        <v>814</v>
      </c>
      <c r="G337" s="1">
        <v>43647</v>
      </c>
      <c r="H337">
        <v>5950</v>
      </c>
      <c r="I337" s="6" t="s">
        <v>21</v>
      </c>
      <c r="J337" t="s">
        <v>10</v>
      </c>
    </row>
    <row r="338" spans="1:10">
      <c r="A338" s="2" t="s">
        <v>469</v>
      </c>
      <c r="B338" t="s">
        <v>20</v>
      </c>
      <c r="C338">
        <v>85</v>
      </c>
      <c r="D338" t="s">
        <v>470</v>
      </c>
      <c r="E338" t="s">
        <v>815</v>
      </c>
      <c r="F338" t="s">
        <v>815</v>
      </c>
      <c r="G338" s="1">
        <v>43648</v>
      </c>
      <c r="H338">
        <v>5300</v>
      </c>
      <c r="I338" s="6" t="s">
        <v>21</v>
      </c>
      <c r="J338" t="s">
        <v>10</v>
      </c>
    </row>
    <row r="339" spans="1:10">
      <c r="A339" s="2" t="s">
        <v>469</v>
      </c>
      <c r="B339" t="s">
        <v>20</v>
      </c>
      <c r="C339">
        <v>85</v>
      </c>
      <c r="D339" t="s">
        <v>470</v>
      </c>
      <c r="E339" t="s">
        <v>816</v>
      </c>
      <c r="F339" t="s">
        <v>816</v>
      </c>
      <c r="G339" s="1">
        <v>43649</v>
      </c>
      <c r="H339">
        <v>5333</v>
      </c>
      <c r="I339" s="6" t="s">
        <v>21</v>
      </c>
      <c r="J339" t="s">
        <v>10</v>
      </c>
    </row>
    <row r="340" spans="1:10">
      <c r="A340" s="2" t="s">
        <v>469</v>
      </c>
      <c r="B340" t="s">
        <v>20</v>
      </c>
      <c r="C340">
        <v>85</v>
      </c>
      <c r="D340" t="s">
        <v>470</v>
      </c>
      <c r="E340" t="s">
        <v>817</v>
      </c>
      <c r="F340" t="s">
        <v>817</v>
      </c>
      <c r="G340" s="1">
        <v>43650</v>
      </c>
      <c r="H340">
        <v>5300</v>
      </c>
      <c r="I340" s="6" t="s">
        <v>21</v>
      </c>
      <c r="J340" t="s">
        <v>10</v>
      </c>
    </row>
    <row r="341" spans="1:10">
      <c r="A341" s="2" t="s">
        <v>469</v>
      </c>
      <c r="B341" t="s">
        <v>20</v>
      </c>
      <c r="C341">
        <v>85</v>
      </c>
      <c r="D341" t="s">
        <v>470</v>
      </c>
      <c r="E341" t="s">
        <v>818</v>
      </c>
      <c r="F341" t="s">
        <v>818</v>
      </c>
      <c r="G341" s="1">
        <v>43651</v>
      </c>
      <c r="H341">
        <v>5300</v>
      </c>
      <c r="I341" s="6" t="s">
        <v>21</v>
      </c>
      <c r="J341" t="s">
        <v>10</v>
      </c>
    </row>
    <row r="342" spans="1:10">
      <c r="A342" s="2" t="s">
        <v>469</v>
      </c>
      <c r="B342" t="s">
        <v>20</v>
      </c>
      <c r="C342">
        <v>85</v>
      </c>
      <c r="D342" t="s">
        <v>470</v>
      </c>
      <c r="E342" t="s">
        <v>819</v>
      </c>
      <c r="F342" t="s">
        <v>819</v>
      </c>
      <c r="G342" s="1">
        <v>43652</v>
      </c>
      <c r="H342">
        <v>5300</v>
      </c>
      <c r="I342" s="6" t="s">
        <v>21</v>
      </c>
      <c r="J342" t="s">
        <v>10</v>
      </c>
    </row>
    <row r="343" spans="1:10">
      <c r="A343" s="2" t="s">
        <v>469</v>
      </c>
      <c r="B343" t="s">
        <v>20</v>
      </c>
      <c r="C343">
        <v>85</v>
      </c>
      <c r="D343" t="s">
        <v>470</v>
      </c>
      <c r="E343" t="s">
        <v>820</v>
      </c>
      <c r="F343" t="s">
        <v>820</v>
      </c>
      <c r="G343" s="1">
        <v>43653</v>
      </c>
      <c r="H343">
        <v>5300</v>
      </c>
      <c r="I343" s="6" t="s">
        <v>21</v>
      </c>
      <c r="J343" t="s">
        <v>10</v>
      </c>
    </row>
    <row r="344" spans="1:10">
      <c r="A344" s="2" t="s">
        <v>469</v>
      </c>
      <c r="B344" t="s">
        <v>20</v>
      </c>
      <c r="C344">
        <v>85</v>
      </c>
      <c r="D344" t="s">
        <v>470</v>
      </c>
      <c r="E344" t="s">
        <v>821</v>
      </c>
      <c r="F344" t="s">
        <v>821</v>
      </c>
      <c r="G344" s="1">
        <v>43654</v>
      </c>
      <c r="H344">
        <v>5283</v>
      </c>
      <c r="I344" s="6" t="s">
        <v>21</v>
      </c>
      <c r="J344" t="s">
        <v>10</v>
      </c>
    </row>
    <row r="345" spans="1:10">
      <c r="A345" s="2" t="s">
        <v>469</v>
      </c>
      <c r="B345" t="s">
        <v>20</v>
      </c>
      <c r="C345">
        <v>85</v>
      </c>
      <c r="D345" t="s">
        <v>470</v>
      </c>
      <c r="E345" t="s">
        <v>822</v>
      </c>
      <c r="F345" t="s">
        <v>822</v>
      </c>
      <c r="G345" s="1">
        <v>43655</v>
      </c>
      <c r="H345">
        <v>4913</v>
      </c>
      <c r="I345" s="6" t="s">
        <v>21</v>
      </c>
      <c r="J345" t="s">
        <v>10</v>
      </c>
    </row>
    <row r="346" spans="1:10">
      <c r="A346" s="2" t="s">
        <v>469</v>
      </c>
      <c r="B346" t="s">
        <v>20</v>
      </c>
      <c r="C346">
        <v>85</v>
      </c>
      <c r="D346" t="s">
        <v>470</v>
      </c>
      <c r="E346" t="s">
        <v>823</v>
      </c>
      <c r="F346" t="s">
        <v>823</v>
      </c>
      <c r="G346" s="1">
        <v>43656</v>
      </c>
      <c r="H346">
        <v>5300</v>
      </c>
      <c r="I346" s="6" t="s">
        <v>21</v>
      </c>
      <c r="J346" t="s">
        <v>10</v>
      </c>
    </row>
    <row r="347" spans="1:10">
      <c r="A347" s="2" t="s">
        <v>469</v>
      </c>
      <c r="B347" t="s">
        <v>20</v>
      </c>
      <c r="C347">
        <v>85</v>
      </c>
      <c r="D347" t="s">
        <v>470</v>
      </c>
      <c r="E347" t="s">
        <v>824</v>
      </c>
      <c r="F347" t="s">
        <v>824</v>
      </c>
      <c r="G347" s="1">
        <v>43657</v>
      </c>
      <c r="H347">
        <v>5300</v>
      </c>
      <c r="I347" s="6" t="s">
        <v>21</v>
      </c>
      <c r="J347" t="s">
        <v>10</v>
      </c>
    </row>
    <row r="348" spans="1:10">
      <c r="A348" s="2" t="s">
        <v>469</v>
      </c>
      <c r="B348" t="s">
        <v>20</v>
      </c>
      <c r="C348">
        <v>85</v>
      </c>
      <c r="D348" t="s">
        <v>470</v>
      </c>
      <c r="E348" t="s">
        <v>825</v>
      </c>
      <c r="F348" t="s">
        <v>825</v>
      </c>
      <c r="G348" s="1">
        <v>43658</v>
      </c>
      <c r="H348">
        <v>5350</v>
      </c>
      <c r="I348" s="6" t="s">
        <v>21</v>
      </c>
      <c r="J348" t="s">
        <v>10</v>
      </c>
    </row>
    <row r="349" spans="1:10">
      <c r="A349" s="2" t="s">
        <v>469</v>
      </c>
      <c r="B349" t="s">
        <v>20</v>
      </c>
      <c r="C349">
        <v>85</v>
      </c>
      <c r="D349" t="s">
        <v>470</v>
      </c>
      <c r="E349" t="s">
        <v>826</v>
      </c>
      <c r="F349" t="s">
        <v>826</v>
      </c>
      <c r="G349" s="1">
        <v>43659</v>
      </c>
      <c r="H349">
        <v>5300</v>
      </c>
      <c r="I349" s="6" t="s">
        <v>21</v>
      </c>
      <c r="J349" t="s">
        <v>10</v>
      </c>
    </row>
    <row r="350" spans="1:10">
      <c r="A350" s="2" t="s">
        <v>469</v>
      </c>
      <c r="B350" t="s">
        <v>20</v>
      </c>
      <c r="C350">
        <v>85</v>
      </c>
      <c r="D350" t="s">
        <v>470</v>
      </c>
      <c r="E350" t="s">
        <v>827</v>
      </c>
      <c r="F350" t="s">
        <v>827</v>
      </c>
      <c r="G350" s="1">
        <v>43660</v>
      </c>
      <c r="H350">
        <v>5190</v>
      </c>
      <c r="I350" s="6" t="s">
        <v>21</v>
      </c>
      <c r="J350" t="s">
        <v>10</v>
      </c>
    </row>
    <row r="351" spans="1:10">
      <c r="A351" s="2" t="s">
        <v>469</v>
      </c>
      <c r="B351" t="s">
        <v>20</v>
      </c>
      <c r="C351">
        <v>85</v>
      </c>
      <c r="D351" t="s">
        <v>470</v>
      </c>
      <c r="E351" t="s">
        <v>828</v>
      </c>
      <c r="F351" t="s">
        <v>828</v>
      </c>
      <c r="G351" s="1">
        <v>43661</v>
      </c>
      <c r="H351">
        <v>5190</v>
      </c>
      <c r="I351" s="6" t="s">
        <v>21</v>
      </c>
      <c r="J351" t="s">
        <v>10</v>
      </c>
    </row>
    <row r="352" spans="1:10">
      <c r="A352" s="2" t="s">
        <v>469</v>
      </c>
      <c r="B352" t="s">
        <v>20</v>
      </c>
      <c r="C352">
        <v>85</v>
      </c>
      <c r="D352" t="s">
        <v>470</v>
      </c>
      <c r="E352" t="s">
        <v>829</v>
      </c>
      <c r="F352" t="s">
        <v>829</v>
      </c>
      <c r="G352" s="1">
        <v>43662</v>
      </c>
      <c r="H352">
        <v>5190</v>
      </c>
      <c r="I352" s="6" t="s">
        <v>21</v>
      </c>
      <c r="J352" t="s">
        <v>10</v>
      </c>
    </row>
    <row r="353" spans="1:10">
      <c r="A353" s="2" t="s">
        <v>469</v>
      </c>
      <c r="B353" t="s">
        <v>20</v>
      </c>
      <c r="C353">
        <v>85</v>
      </c>
      <c r="D353" t="s">
        <v>470</v>
      </c>
      <c r="E353" t="s">
        <v>830</v>
      </c>
      <c r="F353" t="s">
        <v>830</v>
      </c>
      <c r="G353" s="1">
        <v>43663</v>
      </c>
      <c r="H353">
        <v>5190</v>
      </c>
      <c r="I353" s="6" t="s">
        <v>21</v>
      </c>
      <c r="J353" t="s">
        <v>10</v>
      </c>
    </row>
    <row r="354" spans="1:10">
      <c r="A354" s="2" t="s">
        <v>469</v>
      </c>
      <c r="B354" t="s">
        <v>20</v>
      </c>
      <c r="C354">
        <v>85</v>
      </c>
      <c r="D354" t="s">
        <v>470</v>
      </c>
      <c r="E354" t="s">
        <v>831</v>
      </c>
      <c r="F354" t="s">
        <v>831</v>
      </c>
      <c r="G354" s="1">
        <v>43664</v>
      </c>
      <c r="H354">
        <v>5357</v>
      </c>
      <c r="I354" s="6" t="s">
        <v>21</v>
      </c>
      <c r="J354" t="s">
        <v>10</v>
      </c>
    </row>
    <row r="355" spans="1:10">
      <c r="A355" s="2" t="s">
        <v>469</v>
      </c>
      <c r="B355" t="s">
        <v>20</v>
      </c>
      <c r="C355">
        <v>85</v>
      </c>
      <c r="D355" t="s">
        <v>470</v>
      </c>
      <c r="E355" t="s">
        <v>832</v>
      </c>
      <c r="F355" t="s">
        <v>832</v>
      </c>
      <c r="G355" s="1">
        <v>43665</v>
      </c>
      <c r="H355">
        <v>5715</v>
      </c>
      <c r="I355" s="6" t="s">
        <v>21</v>
      </c>
      <c r="J355" t="s">
        <v>10</v>
      </c>
    </row>
    <row r="356" spans="1:10">
      <c r="A356" s="2" t="s">
        <v>469</v>
      </c>
      <c r="B356" t="s">
        <v>20</v>
      </c>
      <c r="C356">
        <v>85</v>
      </c>
      <c r="D356" t="s">
        <v>470</v>
      </c>
      <c r="E356" t="s">
        <v>833</v>
      </c>
      <c r="F356" t="s">
        <v>833</v>
      </c>
      <c r="G356" s="1">
        <v>43666</v>
      </c>
      <c r="H356">
        <v>5890</v>
      </c>
      <c r="I356" s="6" t="s">
        <v>21</v>
      </c>
      <c r="J356" t="s">
        <v>10</v>
      </c>
    </row>
    <row r="357" spans="1:10">
      <c r="A357" s="2" t="s">
        <v>469</v>
      </c>
      <c r="B357" t="s">
        <v>20</v>
      </c>
      <c r="C357">
        <v>85</v>
      </c>
      <c r="D357" t="s">
        <v>470</v>
      </c>
      <c r="E357" t="s">
        <v>834</v>
      </c>
      <c r="F357" t="s">
        <v>834</v>
      </c>
      <c r="G357" s="1">
        <v>43667</v>
      </c>
      <c r="H357">
        <v>5890</v>
      </c>
      <c r="I357" s="6" t="s">
        <v>21</v>
      </c>
      <c r="J357" t="s">
        <v>10</v>
      </c>
    </row>
    <row r="358" spans="1:10">
      <c r="A358" s="2" t="s">
        <v>469</v>
      </c>
      <c r="B358" t="s">
        <v>20</v>
      </c>
      <c r="C358">
        <v>85</v>
      </c>
      <c r="D358" t="s">
        <v>470</v>
      </c>
      <c r="E358" t="s">
        <v>835</v>
      </c>
      <c r="F358" t="s">
        <v>835</v>
      </c>
      <c r="G358" s="1">
        <v>43668</v>
      </c>
      <c r="H358">
        <v>6140</v>
      </c>
      <c r="I358" s="6" t="s">
        <v>21</v>
      </c>
      <c r="J358" t="s">
        <v>10</v>
      </c>
    </row>
    <row r="359" spans="1:10">
      <c r="A359" s="2" t="s">
        <v>469</v>
      </c>
      <c r="B359" t="s">
        <v>20</v>
      </c>
      <c r="C359">
        <v>85</v>
      </c>
      <c r="D359" t="s">
        <v>470</v>
      </c>
      <c r="E359" t="s">
        <v>836</v>
      </c>
      <c r="F359" t="s">
        <v>836</v>
      </c>
      <c r="G359" s="1">
        <v>43669</v>
      </c>
      <c r="H359">
        <v>6500</v>
      </c>
      <c r="I359" s="6" t="s">
        <v>21</v>
      </c>
      <c r="J359" t="s">
        <v>10</v>
      </c>
    </row>
    <row r="360" spans="1:10">
      <c r="A360" s="2" t="s">
        <v>469</v>
      </c>
      <c r="B360" t="s">
        <v>20</v>
      </c>
      <c r="C360">
        <v>85</v>
      </c>
      <c r="D360" t="s">
        <v>470</v>
      </c>
      <c r="E360" t="s">
        <v>837</v>
      </c>
      <c r="F360" t="s">
        <v>837</v>
      </c>
      <c r="G360" s="1">
        <v>43670</v>
      </c>
      <c r="H360">
        <v>6500</v>
      </c>
      <c r="I360" s="6" t="s">
        <v>21</v>
      </c>
      <c r="J360" t="s">
        <v>10</v>
      </c>
    </row>
    <row r="361" spans="1:10">
      <c r="A361" s="2" t="s">
        <v>469</v>
      </c>
      <c r="B361" t="s">
        <v>20</v>
      </c>
      <c r="C361">
        <v>85</v>
      </c>
      <c r="D361" t="s">
        <v>470</v>
      </c>
      <c r="E361" t="s">
        <v>838</v>
      </c>
      <c r="F361" t="s">
        <v>838</v>
      </c>
      <c r="G361" s="1">
        <v>43671</v>
      </c>
      <c r="H361">
        <v>6500</v>
      </c>
      <c r="I361" s="6" t="s">
        <v>21</v>
      </c>
      <c r="J361" t="s">
        <v>10</v>
      </c>
    </row>
    <row r="362" spans="1:10">
      <c r="A362" s="2" t="s">
        <v>469</v>
      </c>
      <c r="B362" t="s">
        <v>20</v>
      </c>
      <c r="C362">
        <v>85</v>
      </c>
      <c r="D362" t="s">
        <v>470</v>
      </c>
      <c r="E362" t="s">
        <v>839</v>
      </c>
      <c r="F362" t="s">
        <v>839</v>
      </c>
      <c r="G362" s="1">
        <v>43672</v>
      </c>
      <c r="H362">
        <v>6938</v>
      </c>
      <c r="I362" s="6" t="s">
        <v>21</v>
      </c>
      <c r="J362" t="s">
        <v>10</v>
      </c>
    </row>
    <row r="363" spans="1:10">
      <c r="A363" s="2" t="s">
        <v>469</v>
      </c>
      <c r="B363" t="s">
        <v>20</v>
      </c>
      <c r="C363">
        <v>85</v>
      </c>
      <c r="D363" t="s">
        <v>470</v>
      </c>
      <c r="E363" t="s">
        <v>840</v>
      </c>
      <c r="F363" t="s">
        <v>840</v>
      </c>
      <c r="G363" s="1">
        <v>43673</v>
      </c>
      <c r="H363">
        <v>7500</v>
      </c>
      <c r="I363" s="6" t="s">
        <v>21</v>
      </c>
      <c r="J363" t="s">
        <v>10</v>
      </c>
    </row>
    <row r="364" spans="1:10">
      <c r="A364" s="2" t="s">
        <v>469</v>
      </c>
      <c r="B364" t="s">
        <v>20</v>
      </c>
      <c r="C364">
        <v>85</v>
      </c>
      <c r="D364" t="s">
        <v>470</v>
      </c>
      <c r="E364" t="s">
        <v>841</v>
      </c>
      <c r="F364" t="s">
        <v>841</v>
      </c>
      <c r="G364" s="1">
        <v>43674</v>
      </c>
      <c r="H364">
        <v>7500</v>
      </c>
      <c r="I364" s="6" t="s">
        <v>21</v>
      </c>
      <c r="J364" t="s">
        <v>10</v>
      </c>
    </row>
    <row r="365" spans="1:10">
      <c r="A365" s="2" t="s">
        <v>469</v>
      </c>
      <c r="B365" t="s">
        <v>20</v>
      </c>
      <c r="C365">
        <v>85</v>
      </c>
      <c r="D365" t="s">
        <v>470</v>
      </c>
      <c r="E365" t="s">
        <v>842</v>
      </c>
      <c r="F365" t="s">
        <v>842</v>
      </c>
      <c r="G365" s="1">
        <v>43675</v>
      </c>
      <c r="H365">
        <v>7500</v>
      </c>
      <c r="I365" s="6" t="s">
        <v>21</v>
      </c>
      <c r="J365" t="s">
        <v>10</v>
      </c>
    </row>
    <row r="366" spans="1:10">
      <c r="A366" s="2" t="s">
        <v>469</v>
      </c>
      <c r="B366" t="s">
        <v>20</v>
      </c>
      <c r="C366">
        <v>85</v>
      </c>
      <c r="D366" t="s">
        <v>470</v>
      </c>
      <c r="E366" t="s">
        <v>843</v>
      </c>
      <c r="F366" t="s">
        <v>843</v>
      </c>
      <c r="G366" s="1">
        <v>43676</v>
      </c>
      <c r="H366">
        <v>7500</v>
      </c>
      <c r="I366" s="6" t="s">
        <v>21</v>
      </c>
      <c r="J366" t="s">
        <v>10</v>
      </c>
    </row>
    <row r="367" spans="1:10">
      <c r="A367" s="2" t="s">
        <v>469</v>
      </c>
      <c r="B367" t="s">
        <v>20</v>
      </c>
      <c r="C367">
        <v>85</v>
      </c>
      <c r="D367" t="s">
        <v>470</v>
      </c>
      <c r="E367" t="s">
        <v>25</v>
      </c>
      <c r="F367" t="s">
        <v>25</v>
      </c>
      <c r="G367" s="1">
        <v>43677</v>
      </c>
      <c r="H367">
        <v>7500</v>
      </c>
      <c r="I367" s="6" t="s">
        <v>21</v>
      </c>
      <c r="J367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A5BA-06CE-4C28-BD19-913A6633180D}">
  <sheetPr>
    <tabColor theme="1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4DD3-CEC0-4D90-B98D-B7E77AC3CD54}">
  <dimension ref="A1:M1015"/>
  <sheetViews>
    <sheetView workbookViewId="0">
      <selection activeCell="E1" sqref="E1:F3"/>
    </sheetView>
  </sheetViews>
  <sheetFormatPr defaultRowHeight="15"/>
  <cols>
    <col min="1" max="1" width="10" bestFit="1" customWidth="1"/>
    <col min="2" max="2" width="11" bestFit="1" customWidth="1"/>
    <col min="3" max="4" width="11.5703125" customWidth="1"/>
    <col min="5" max="6" width="12" bestFit="1" customWidth="1"/>
    <col min="9" max="9" width="24.42578125" bestFit="1" customWidth="1"/>
    <col min="10" max="10" width="24.42578125" customWidth="1"/>
    <col min="11" max="11" width="9.7109375" bestFit="1" customWidth="1"/>
    <col min="12" max="12" width="21.5703125" bestFit="1" customWidth="1"/>
  </cols>
  <sheetData>
    <row r="1" spans="1:13">
      <c r="A1" s="8" t="s">
        <v>445</v>
      </c>
      <c r="B1" s="8" t="s">
        <v>446</v>
      </c>
      <c r="C1" s="8"/>
      <c r="D1" s="8"/>
      <c r="E1" s="8" t="s">
        <v>8</v>
      </c>
      <c r="F1" s="8" t="s">
        <v>8</v>
      </c>
    </row>
    <row r="2" spans="1:13">
      <c r="A2" s="8" t="s">
        <v>447</v>
      </c>
      <c r="B2" s="8" t="s">
        <v>446</v>
      </c>
      <c r="C2" s="8"/>
      <c r="D2" s="8"/>
      <c r="E2" s="8" t="s">
        <v>461</v>
      </c>
      <c r="F2" s="8" t="s">
        <v>462</v>
      </c>
      <c r="H2" t="s">
        <v>441</v>
      </c>
      <c r="I2" t="s">
        <v>465</v>
      </c>
      <c r="J2" t="s">
        <v>467</v>
      </c>
      <c r="K2" t="s">
        <v>459</v>
      </c>
      <c r="L2" t="s">
        <v>466</v>
      </c>
      <c r="M2" t="s">
        <v>468</v>
      </c>
    </row>
    <row r="3" spans="1:13">
      <c r="A3" s="8" t="s">
        <v>449</v>
      </c>
      <c r="B3" s="8" t="s">
        <v>446</v>
      </c>
      <c r="C3" s="8"/>
      <c r="D3" s="8"/>
      <c r="E3" s="8" t="s">
        <v>463</v>
      </c>
      <c r="F3" s="8" t="s">
        <v>464</v>
      </c>
      <c r="H3">
        <v>1</v>
      </c>
      <c r="I3" s="11">
        <f>AVERAGEIF($C$8:$C$1015,$H3, $E$8:$E$1015)</f>
        <v>0</v>
      </c>
      <c r="J3" s="11">
        <f>AVERAGEIF($C$8:$C$1015,$H3, $F$8:$F$1015)</f>
        <v>0</v>
      </c>
      <c r="K3">
        <f>DAY(EOMONTH(B11,0))</f>
        <v>31</v>
      </c>
      <c r="L3" s="7">
        <f>I3/$K3</f>
        <v>0</v>
      </c>
      <c r="M3" s="7">
        <f>J3/$K3</f>
        <v>0</v>
      </c>
    </row>
    <row r="4" spans="1:13">
      <c r="A4" s="8" t="s">
        <v>451</v>
      </c>
      <c r="B4" s="8" t="s">
        <v>446</v>
      </c>
      <c r="C4" s="8"/>
      <c r="D4" s="8"/>
      <c r="E4" s="8" t="s">
        <v>446</v>
      </c>
      <c r="F4" s="8" t="s">
        <v>446</v>
      </c>
      <c r="H4">
        <v>2</v>
      </c>
      <c r="I4" s="11">
        <f t="shared" ref="I4:I14" si="0">AVERAGEIF($C$8:$C$1015,$H4, $E$8:$E$1015)</f>
        <v>2.2380952324186052E-2</v>
      </c>
      <c r="J4" s="11">
        <f t="shared" ref="J4:J14" si="1">AVERAGEIF($C$8:$C$1015,$H4, $F$8:$F$1015)</f>
        <v>0.14523809296744211</v>
      </c>
      <c r="K4">
        <f t="shared" ref="K4:K14" si="2">DAY(EOMONTH(B12,0))</f>
        <v>28</v>
      </c>
      <c r="L4" s="7">
        <f t="shared" ref="L4:L14" si="3">I4/$K4</f>
        <v>7.9931972586378753E-4</v>
      </c>
      <c r="M4" s="7">
        <f t="shared" ref="M4:M14" si="4">J4/$K4</f>
        <v>5.1870747488372186E-3</v>
      </c>
    </row>
    <row r="5" spans="1:13">
      <c r="A5" s="8" t="s">
        <v>452</v>
      </c>
      <c r="B5" s="8" t="s">
        <v>446</v>
      </c>
      <c r="C5" s="8"/>
      <c r="D5" s="8"/>
      <c r="E5" s="8" t="s">
        <v>453</v>
      </c>
      <c r="F5" s="8" t="s">
        <v>453</v>
      </c>
      <c r="H5">
        <v>3</v>
      </c>
      <c r="I5" s="11">
        <f t="shared" si="0"/>
        <v>1.0038095195112484</v>
      </c>
      <c r="J5" s="11">
        <f t="shared" si="1"/>
        <v>6.3940476356517699</v>
      </c>
      <c r="K5">
        <f t="shared" si="2"/>
        <v>31</v>
      </c>
      <c r="L5" s="7">
        <f t="shared" si="3"/>
        <v>3.2380952242298339E-2</v>
      </c>
      <c r="M5" s="7">
        <f t="shared" si="4"/>
        <v>0.20625960115005709</v>
      </c>
    </row>
    <row r="6" spans="1:13">
      <c r="A6" s="8" t="s">
        <v>454</v>
      </c>
      <c r="B6" s="8" t="s">
        <v>446</v>
      </c>
      <c r="C6" s="8"/>
      <c r="D6" s="8"/>
      <c r="E6" s="8" t="s">
        <v>3</v>
      </c>
      <c r="F6" s="8" t="s">
        <v>3</v>
      </c>
      <c r="H6">
        <v>4</v>
      </c>
      <c r="I6" s="11">
        <f t="shared" si="0"/>
        <v>39.361071234657651</v>
      </c>
      <c r="J6" s="11">
        <f t="shared" si="1"/>
        <v>247.06071454002745</v>
      </c>
      <c r="K6">
        <f t="shared" si="2"/>
        <v>30</v>
      </c>
      <c r="L6" s="7">
        <f t="shared" si="3"/>
        <v>1.3120357078219216</v>
      </c>
      <c r="M6" s="7">
        <f t="shared" si="4"/>
        <v>8.2353571513342487</v>
      </c>
    </row>
    <row r="7" spans="1:13">
      <c r="A7" s="8" t="s">
        <v>455</v>
      </c>
      <c r="B7" s="8" t="s">
        <v>446</v>
      </c>
      <c r="C7" s="8" t="s">
        <v>441</v>
      </c>
      <c r="D7" s="8" t="s">
        <v>457</v>
      </c>
      <c r="E7" s="8" t="s">
        <v>2</v>
      </c>
      <c r="F7" s="8" t="s">
        <v>2</v>
      </c>
      <c r="H7">
        <v>5</v>
      </c>
      <c r="I7" s="11">
        <f t="shared" si="0"/>
        <v>50.859523614247642</v>
      </c>
      <c r="J7" s="11">
        <f t="shared" si="1"/>
        <v>316.16071455819264</v>
      </c>
      <c r="K7">
        <f t="shared" si="2"/>
        <v>31</v>
      </c>
      <c r="L7" s="7">
        <f t="shared" si="3"/>
        <v>1.6406297940079884</v>
      </c>
      <c r="M7" s="7">
        <f t="shared" si="4"/>
        <v>10.198732727683634</v>
      </c>
    </row>
    <row r="8" spans="1:13">
      <c r="A8" s="12">
        <v>1</v>
      </c>
      <c r="B8" s="9">
        <v>7610</v>
      </c>
      <c r="C8" s="6">
        <f>MONTH(B8)</f>
        <v>10</v>
      </c>
      <c r="D8" s="12">
        <f>YEAR(B8)</f>
        <v>1920</v>
      </c>
      <c r="E8" s="7">
        <v>0</v>
      </c>
      <c r="F8" s="11">
        <v>0</v>
      </c>
      <c r="H8">
        <v>6</v>
      </c>
      <c r="I8" s="11">
        <f t="shared" si="0"/>
        <v>58.916666712079731</v>
      </c>
      <c r="J8" s="11">
        <f t="shared" si="1"/>
        <v>364.93928491501583</v>
      </c>
      <c r="K8">
        <f t="shared" si="2"/>
        <v>30</v>
      </c>
      <c r="L8" s="7">
        <f t="shared" si="3"/>
        <v>1.9638888904026577</v>
      </c>
      <c r="M8" s="7">
        <f t="shared" si="4"/>
        <v>12.164642830500528</v>
      </c>
    </row>
    <row r="9" spans="1:13">
      <c r="A9" s="12">
        <v>2</v>
      </c>
      <c r="B9" s="9">
        <v>7640</v>
      </c>
      <c r="C9" s="6">
        <f t="shared" ref="C9:C72" si="5">MONTH(B9)</f>
        <v>11</v>
      </c>
      <c r="D9" s="12">
        <f t="shared" ref="D9:D72" si="6">YEAR(B9)</f>
        <v>1920</v>
      </c>
      <c r="E9" s="7">
        <v>0</v>
      </c>
      <c r="F9" s="11">
        <v>0</v>
      </c>
      <c r="H9">
        <v>7</v>
      </c>
      <c r="I9" s="11">
        <f t="shared" si="0"/>
        <v>58.968214443751741</v>
      </c>
      <c r="J9" s="11">
        <f t="shared" si="1"/>
        <v>364.7428516206287</v>
      </c>
      <c r="K9">
        <f t="shared" si="2"/>
        <v>31</v>
      </c>
      <c r="L9" s="7">
        <f t="shared" si="3"/>
        <v>1.9022004659274756</v>
      </c>
      <c r="M9" s="7">
        <f t="shared" si="4"/>
        <v>11.765898439375119</v>
      </c>
    </row>
    <row r="10" spans="1:13">
      <c r="A10" s="12">
        <v>3</v>
      </c>
      <c r="B10" s="9">
        <v>7671</v>
      </c>
      <c r="C10" s="6">
        <f t="shared" si="5"/>
        <v>12</v>
      </c>
      <c r="D10" s="12">
        <f t="shared" si="6"/>
        <v>1920</v>
      </c>
      <c r="E10" s="7">
        <v>0</v>
      </c>
      <c r="F10" s="11">
        <v>0</v>
      </c>
      <c r="H10">
        <v>8</v>
      </c>
      <c r="I10" s="11">
        <f t="shared" si="0"/>
        <v>46.261904852730886</v>
      </c>
      <c r="J10" s="11">
        <f t="shared" si="1"/>
        <v>286.13928531465075</v>
      </c>
      <c r="K10">
        <f t="shared" si="2"/>
        <v>31</v>
      </c>
      <c r="L10" s="7">
        <f t="shared" si="3"/>
        <v>1.4923195113784158</v>
      </c>
      <c r="M10" s="7">
        <f t="shared" si="4"/>
        <v>9.2302995262790564</v>
      </c>
    </row>
    <row r="11" spans="1:13">
      <c r="A11" s="12">
        <v>4</v>
      </c>
      <c r="B11" s="9">
        <v>7702</v>
      </c>
      <c r="C11" s="6">
        <f t="shared" si="5"/>
        <v>1</v>
      </c>
      <c r="D11" s="12">
        <f t="shared" si="6"/>
        <v>1921</v>
      </c>
      <c r="E11" s="7">
        <v>0</v>
      </c>
      <c r="F11" s="11">
        <v>0</v>
      </c>
      <c r="H11">
        <v>9</v>
      </c>
      <c r="I11" s="11">
        <f t="shared" si="0"/>
        <v>32.792738301413401</v>
      </c>
      <c r="J11" s="11">
        <f t="shared" si="1"/>
        <v>203.72500010899134</v>
      </c>
      <c r="K11">
        <f t="shared" si="2"/>
        <v>30</v>
      </c>
      <c r="L11" s="7">
        <f t="shared" si="3"/>
        <v>1.0930912767137799</v>
      </c>
      <c r="M11" s="7">
        <f t="shared" si="4"/>
        <v>6.7908333369663776</v>
      </c>
    </row>
    <row r="12" spans="1:13">
      <c r="A12" s="12">
        <v>5</v>
      </c>
      <c r="B12" s="9">
        <v>7730</v>
      </c>
      <c r="C12" s="6">
        <f t="shared" si="5"/>
        <v>2</v>
      </c>
      <c r="D12" s="12">
        <f t="shared" si="6"/>
        <v>1921</v>
      </c>
      <c r="E12" s="7">
        <v>0</v>
      </c>
      <c r="F12" s="11">
        <v>0</v>
      </c>
      <c r="H12">
        <v>10</v>
      </c>
      <c r="I12" s="11">
        <f t="shared" si="0"/>
        <v>6.3570238266672403</v>
      </c>
      <c r="J12" s="11">
        <f t="shared" si="1"/>
        <v>39.89285734437761</v>
      </c>
      <c r="K12">
        <f t="shared" si="2"/>
        <v>31</v>
      </c>
      <c r="L12" s="7">
        <f t="shared" si="3"/>
        <v>0.20506528473120131</v>
      </c>
      <c r="M12" s="7">
        <f t="shared" si="4"/>
        <v>1.2868663659476649</v>
      </c>
    </row>
    <row r="13" spans="1:13">
      <c r="A13" s="12">
        <v>6</v>
      </c>
      <c r="B13" s="9">
        <v>7761</v>
      </c>
      <c r="C13" s="6">
        <f t="shared" si="5"/>
        <v>3</v>
      </c>
      <c r="D13" s="12">
        <f t="shared" si="6"/>
        <v>1921</v>
      </c>
      <c r="E13" s="7">
        <v>0</v>
      </c>
      <c r="F13" s="11">
        <v>0</v>
      </c>
      <c r="H13">
        <v>11</v>
      </c>
      <c r="I13" s="11">
        <f t="shared" si="0"/>
        <v>0.18559523636386507</v>
      </c>
      <c r="J13" s="11">
        <f t="shared" si="1"/>
        <v>1.1523809489749728</v>
      </c>
      <c r="K13">
        <f t="shared" si="2"/>
        <v>30</v>
      </c>
      <c r="L13" s="7">
        <f t="shared" si="3"/>
        <v>6.1865078787955025E-3</v>
      </c>
      <c r="M13" s="7">
        <f t="shared" si="4"/>
        <v>3.8412698299165757E-2</v>
      </c>
    </row>
    <row r="14" spans="1:13">
      <c r="A14" s="12">
        <v>7</v>
      </c>
      <c r="B14" s="9">
        <v>7791</v>
      </c>
      <c r="C14" s="6">
        <f t="shared" si="5"/>
        <v>4</v>
      </c>
      <c r="D14" s="12">
        <f t="shared" si="6"/>
        <v>1921</v>
      </c>
      <c r="E14" s="7">
        <v>0</v>
      </c>
      <c r="F14" s="11">
        <v>0</v>
      </c>
      <c r="H14">
        <v>12</v>
      </c>
      <c r="I14" s="11">
        <f t="shared" si="0"/>
        <v>0</v>
      </c>
      <c r="J14" s="11">
        <f t="shared" si="1"/>
        <v>0</v>
      </c>
      <c r="K14">
        <f t="shared" si="2"/>
        <v>31</v>
      </c>
      <c r="L14" s="7">
        <f t="shared" si="3"/>
        <v>0</v>
      </c>
      <c r="M14" s="7">
        <f t="shared" si="4"/>
        <v>0</v>
      </c>
    </row>
    <row r="15" spans="1:13">
      <c r="A15" s="12">
        <v>8</v>
      </c>
      <c r="B15" s="9">
        <v>7822</v>
      </c>
      <c r="C15" s="6">
        <f t="shared" si="5"/>
        <v>5</v>
      </c>
      <c r="D15" s="12">
        <f t="shared" si="6"/>
        <v>1921</v>
      </c>
      <c r="E15" s="7">
        <v>0</v>
      </c>
      <c r="F15" s="11">
        <v>0</v>
      </c>
    </row>
    <row r="16" spans="1:13">
      <c r="A16" s="12">
        <v>9</v>
      </c>
      <c r="B16" s="9">
        <v>7852</v>
      </c>
      <c r="C16" s="6">
        <f t="shared" si="5"/>
        <v>6</v>
      </c>
      <c r="D16" s="12">
        <f t="shared" si="6"/>
        <v>1921</v>
      </c>
      <c r="E16" s="7">
        <v>0</v>
      </c>
      <c r="F16" s="11">
        <v>0</v>
      </c>
    </row>
    <row r="17" spans="1:6">
      <c r="A17" s="12">
        <v>10</v>
      </c>
      <c r="B17" s="9">
        <v>7883</v>
      </c>
      <c r="C17" s="6">
        <f t="shared" si="5"/>
        <v>7</v>
      </c>
      <c r="D17" s="12">
        <f t="shared" si="6"/>
        <v>1921</v>
      </c>
      <c r="E17" s="7">
        <v>0</v>
      </c>
      <c r="F17" s="11">
        <v>0</v>
      </c>
    </row>
    <row r="18" spans="1:6">
      <c r="A18" s="12">
        <v>11</v>
      </c>
      <c r="B18" s="9">
        <v>7914</v>
      </c>
      <c r="C18" s="6">
        <f t="shared" si="5"/>
        <v>8</v>
      </c>
      <c r="D18" s="12">
        <f t="shared" si="6"/>
        <v>1921</v>
      </c>
      <c r="E18" s="7">
        <v>0</v>
      </c>
      <c r="F18" s="11">
        <v>0</v>
      </c>
    </row>
    <row r="19" spans="1:6">
      <c r="A19" s="12">
        <v>12</v>
      </c>
      <c r="B19" s="9">
        <v>7944</v>
      </c>
      <c r="C19" s="6">
        <f t="shared" si="5"/>
        <v>9</v>
      </c>
      <c r="D19" s="12">
        <f t="shared" si="6"/>
        <v>1921</v>
      </c>
      <c r="E19" s="7">
        <v>0</v>
      </c>
      <c r="F19" s="11">
        <v>0</v>
      </c>
    </row>
    <row r="20" spans="1:6">
      <c r="A20" s="12">
        <v>13</v>
      </c>
      <c r="B20" s="9">
        <v>7975</v>
      </c>
      <c r="C20" s="6">
        <f t="shared" si="5"/>
        <v>10</v>
      </c>
      <c r="D20" s="12">
        <f t="shared" si="6"/>
        <v>1921</v>
      </c>
      <c r="E20" s="7">
        <v>7.4600000381469727</v>
      </c>
      <c r="F20" s="11">
        <v>49.799999237060547</v>
      </c>
    </row>
    <row r="21" spans="1:6">
      <c r="A21" s="12">
        <v>14</v>
      </c>
      <c r="B21" s="9">
        <v>8005</v>
      </c>
      <c r="C21" s="6">
        <f t="shared" si="5"/>
        <v>11</v>
      </c>
      <c r="D21" s="12">
        <f t="shared" si="6"/>
        <v>1921</v>
      </c>
      <c r="E21" s="7">
        <v>0</v>
      </c>
      <c r="F21" s="11">
        <v>0</v>
      </c>
    </row>
    <row r="22" spans="1:6">
      <c r="A22" s="12">
        <v>15</v>
      </c>
      <c r="B22" s="9">
        <v>8036</v>
      </c>
      <c r="C22" s="6">
        <f t="shared" si="5"/>
        <v>12</v>
      </c>
      <c r="D22" s="12">
        <f t="shared" si="6"/>
        <v>1921</v>
      </c>
      <c r="E22" s="7">
        <v>0</v>
      </c>
      <c r="F22" s="11">
        <v>0</v>
      </c>
    </row>
    <row r="23" spans="1:6">
      <c r="A23" s="12">
        <v>16</v>
      </c>
      <c r="B23" s="9">
        <v>8067</v>
      </c>
      <c r="C23" s="6">
        <f t="shared" si="5"/>
        <v>1</v>
      </c>
      <c r="D23" s="12">
        <f t="shared" si="6"/>
        <v>1922</v>
      </c>
      <c r="E23" s="7">
        <v>0</v>
      </c>
      <c r="F23" s="11">
        <v>0</v>
      </c>
    </row>
    <row r="24" spans="1:6">
      <c r="A24" s="12">
        <v>17</v>
      </c>
      <c r="B24" s="9">
        <v>8095</v>
      </c>
      <c r="C24" s="6">
        <f t="shared" si="5"/>
        <v>2</v>
      </c>
      <c r="D24" s="12">
        <f t="shared" si="6"/>
        <v>1922</v>
      </c>
      <c r="E24" s="7">
        <v>0</v>
      </c>
      <c r="F24" s="11">
        <v>0</v>
      </c>
    </row>
    <row r="25" spans="1:6">
      <c r="A25" s="12">
        <v>18</v>
      </c>
      <c r="B25" s="9">
        <v>8126</v>
      </c>
      <c r="C25" s="6">
        <f t="shared" si="5"/>
        <v>3</v>
      </c>
      <c r="D25" s="12">
        <f t="shared" si="6"/>
        <v>1922</v>
      </c>
      <c r="E25" s="7">
        <v>5.000000074505806E-2</v>
      </c>
      <c r="F25" s="11">
        <v>0.30000001192092896</v>
      </c>
    </row>
    <row r="26" spans="1:6">
      <c r="A26" s="12">
        <v>19</v>
      </c>
      <c r="B26" s="9">
        <v>8156</v>
      </c>
      <c r="C26" s="6">
        <f t="shared" si="5"/>
        <v>4</v>
      </c>
      <c r="D26" s="12">
        <f t="shared" si="6"/>
        <v>1922</v>
      </c>
      <c r="E26" s="7">
        <v>49.889999389648438</v>
      </c>
      <c r="F26" s="11">
        <v>326.70001220703125</v>
      </c>
    </row>
    <row r="27" spans="1:6">
      <c r="A27" s="12">
        <v>20</v>
      </c>
      <c r="B27" s="9">
        <v>8187</v>
      </c>
      <c r="C27" s="6">
        <f t="shared" si="5"/>
        <v>5</v>
      </c>
      <c r="D27" s="12">
        <f t="shared" si="6"/>
        <v>1922</v>
      </c>
      <c r="E27" s="7">
        <v>50.729999542236328</v>
      </c>
      <c r="F27" s="11">
        <v>332.20001220703125</v>
      </c>
    </row>
    <row r="28" spans="1:6">
      <c r="A28" s="12">
        <v>21</v>
      </c>
      <c r="B28" s="9">
        <v>8217</v>
      </c>
      <c r="C28" s="6">
        <f t="shared" si="5"/>
        <v>6</v>
      </c>
      <c r="D28" s="12">
        <f t="shared" si="6"/>
        <v>1922</v>
      </c>
      <c r="E28" s="7">
        <v>60.049999237060547</v>
      </c>
      <c r="F28" s="11">
        <v>393.29998779296875</v>
      </c>
    </row>
    <row r="29" spans="1:6">
      <c r="A29" s="12">
        <v>22</v>
      </c>
      <c r="B29" s="9">
        <v>8248</v>
      </c>
      <c r="C29" s="6">
        <f t="shared" si="5"/>
        <v>7</v>
      </c>
      <c r="D29" s="12">
        <f t="shared" si="6"/>
        <v>1922</v>
      </c>
      <c r="E29" s="7">
        <v>57.319999694824219</v>
      </c>
      <c r="F29" s="11">
        <v>375.39999389648438</v>
      </c>
    </row>
    <row r="30" spans="1:6">
      <c r="A30" s="12">
        <v>23</v>
      </c>
      <c r="B30" s="9">
        <v>8279</v>
      </c>
      <c r="C30" s="6">
        <f t="shared" si="5"/>
        <v>8</v>
      </c>
      <c r="D30" s="12">
        <f t="shared" si="6"/>
        <v>1922</v>
      </c>
      <c r="E30" s="7">
        <v>45.659999847412109</v>
      </c>
      <c r="F30" s="11">
        <v>299</v>
      </c>
    </row>
    <row r="31" spans="1:6">
      <c r="A31" s="12">
        <v>24</v>
      </c>
      <c r="B31" s="9">
        <v>8309</v>
      </c>
      <c r="C31" s="6">
        <f t="shared" si="5"/>
        <v>9</v>
      </c>
      <c r="D31" s="12">
        <f t="shared" si="6"/>
        <v>1922</v>
      </c>
      <c r="E31" s="7">
        <v>36.650001525878906</v>
      </c>
      <c r="F31" s="11">
        <v>240</v>
      </c>
    </row>
    <row r="32" spans="1:6">
      <c r="A32" s="12">
        <v>25</v>
      </c>
      <c r="B32" s="9">
        <v>8340</v>
      </c>
      <c r="C32" s="6">
        <f t="shared" si="5"/>
        <v>10</v>
      </c>
      <c r="D32" s="12">
        <f t="shared" si="6"/>
        <v>1922</v>
      </c>
      <c r="E32" s="7">
        <v>1.6599999666213989</v>
      </c>
      <c r="F32" s="11">
        <v>10.899999618530273</v>
      </c>
    </row>
    <row r="33" spans="1:6">
      <c r="A33" s="12">
        <v>26</v>
      </c>
      <c r="B33" s="9">
        <v>8370</v>
      </c>
      <c r="C33" s="6">
        <f t="shared" si="5"/>
        <v>11</v>
      </c>
      <c r="D33" s="12">
        <f t="shared" si="6"/>
        <v>1922</v>
      </c>
      <c r="E33" s="7">
        <v>0</v>
      </c>
      <c r="F33" s="11">
        <v>0</v>
      </c>
    </row>
    <row r="34" spans="1:6">
      <c r="A34" s="12">
        <v>27</v>
      </c>
      <c r="B34" s="9">
        <v>8401</v>
      </c>
      <c r="C34" s="6">
        <f t="shared" si="5"/>
        <v>12</v>
      </c>
      <c r="D34" s="12">
        <f t="shared" si="6"/>
        <v>1922</v>
      </c>
      <c r="E34" s="7">
        <v>0</v>
      </c>
      <c r="F34" s="11">
        <v>0</v>
      </c>
    </row>
    <row r="35" spans="1:6">
      <c r="A35" s="12">
        <v>28</v>
      </c>
      <c r="B35" s="9">
        <v>8432</v>
      </c>
      <c r="C35" s="6">
        <f t="shared" si="5"/>
        <v>1</v>
      </c>
      <c r="D35" s="12">
        <f t="shared" si="6"/>
        <v>1923</v>
      </c>
      <c r="E35" s="7">
        <v>0</v>
      </c>
      <c r="F35" s="11">
        <v>0</v>
      </c>
    </row>
    <row r="36" spans="1:6">
      <c r="A36" s="12">
        <v>29</v>
      </c>
      <c r="B36" s="9">
        <v>8460</v>
      </c>
      <c r="C36" s="6">
        <f t="shared" si="5"/>
        <v>2</v>
      </c>
      <c r="D36" s="12">
        <f t="shared" si="6"/>
        <v>1923</v>
      </c>
      <c r="E36" s="7">
        <v>0</v>
      </c>
      <c r="F36" s="11">
        <v>0</v>
      </c>
    </row>
    <row r="37" spans="1:6">
      <c r="A37" s="12">
        <v>30</v>
      </c>
      <c r="B37" s="9">
        <v>8491</v>
      </c>
      <c r="C37" s="6">
        <f t="shared" si="5"/>
        <v>3</v>
      </c>
      <c r="D37" s="12">
        <f t="shared" si="6"/>
        <v>1923</v>
      </c>
      <c r="E37" s="7">
        <v>4.5100002288818359</v>
      </c>
      <c r="F37" s="11">
        <v>28</v>
      </c>
    </row>
    <row r="38" spans="1:6">
      <c r="A38" s="12">
        <v>31</v>
      </c>
      <c r="B38" s="9">
        <v>8521</v>
      </c>
      <c r="C38" s="6">
        <f t="shared" si="5"/>
        <v>4</v>
      </c>
      <c r="D38" s="12">
        <f t="shared" si="6"/>
        <v>1923</v>
      </c>
      <c r="E38" s="7">
        <v>36.479999542236328</v>
      </c>
      <c r="F38" s="11">
        <v>226.30000305175781</v>
      </c>
    </row>
    <row r="39" spans="1:6">
      <c r="A39" s="12">
        <v>32</v>
      </c>
      <c r="B39" s="9">
        <v>8552</v>
      </c>
      <c r="C39" s="6">
        <f t="shared" si="5"/>
        <v>5</v>
      </c>
      <c r="D39" s="12">
        <f t="shared" si="6"/>
        <v>1923</v>
      </c>
      <c r="E39" s="7">
        <v>56.479999542236328</v>
      </c>
      <c r="F39" s="11">
        <v>350.29998779296875</v>
      </c>
    </row>
    <row r="40" spans="1:6">
      <c r="A40" s="12">
        <v>33</v>
      </c>
      <c r="B40" s="9">
        <v>8582</v>
      </c>
      <c r="C40" s="6">
        <f t="shared" si="5"/>
        <v>6</v>
      </c>
      <c r="D40" s="12">
        <f t="shared" si="6"/>
        <v>1923</v>
      </c>
      <c r="E40" s="7">
        <v>59.439998626708984</v>
      </c>
      <c r="F40" s="11">
        <v>368.70001220703125</v>
      </c>
    </row>
    <row r="41" spans="1:6">
      <c r="A41" s="12">
        <v>34</v>
      </c>
      <c r="B41" s="9">
        <v>8613</v>
      </c>
      <c r="C41" s="6">
        <f t="shared" si="5"/>
        <v>7</v>
      </c>
      <c r="D41" s="12">
        <f t="shared" si="6"/>
        <v>1923</v>
      </c>
      <c r="E41" s="7">
        <v>60.520000457763672</v>
      </c>
      <c r="F41" s="11">
        <v>375.39999389648438</v>
      </c>
    </row>
    <row r="42" spans="1:6">
      <c r="A42" s="12">
        <v>35</v>
      </c>
      <c r="B42" s="9">
        <v>8644</v>
      </c>
      <c r="C42" s="6">
        <f t="shared" si="5"/>
        <v>8</v>
      </c>
      <c r="D42" s="12">
        <f t="shared" si="6"/>
        <v>1923</v>
      </c>
      <c r="E42" s="7">
        <v>48.209999084472656</v>
      </c>
      <c r="F42" s="11">
        <v>299</v>
      </c>
    </row>
    <row r="43" spans="1:6">
      <c r="A43" s="12">
        <v>36</v>
      </c>
      <c r="B43" s="9">
        <v>8674</v>
      </c>
      <c r="C43" s="6">
        <f t="shared" si="5"/>
        <v>9</v>
      </c>
      <c r="D43" s="12">
        <f t="shared" si="6"/>
        <v>1923</v>
      </c>
      <c r="E43" s="7">
        <v>26.229999542236328</v>
      </c>
      <c r="F43" s="11">
        <v>162.69999694824219</v>
      </c>
    </row>
    <row r="44" spans="1:6">
      <c r="A44" s="12">
        <v>37</v>
      </c>
      <c r="B44" s="9">
        <v>8705</v>
      </c>
      <c r="C44" s="6">
        <f t="shared" si="5"/>
        <v>10</v>
      </c>
      <c r="D44" s="12">
        <f t="shared" si="6"/>
        <v>1923</v>
      </c>
      <c r="E44" s="7">
        <v>9.7100000381469727</v>
      </c>
      <c r="F44" s="11">
        <v>60.200000762939453</v>
      </c>
    </row>
    <row r="45" spans="1:6">
      <c r="A45" s="12">
        <v>38</v>
      </c>
      <c r="B45" s="9">
        <v>8735</v>
      </c>
      <c r="C45" s="6">
        <f t="shared" si="5"/>
        <v>11</v>
      </c>
      <c r="D45" s="12">
        <f t="shared" si="6"/>
        <v>1923</v>
      </c>
      <c r="E45" s="7">
        <v>0.41999998688697815</v>
      </c>
      <c r="F45" s="11">
        <v>2.5999999046325684</v>
      </c>
    </row>
    <row r="46" spans="1:6">
      <c r="A46" s="12">
        <v>39</v>
      </c>
      <c r="B46" s="9">
        <v>8766</v>
      </c>
      <c r="C46" s="6">
        <f t="shared" si="5"/>
        <v>12</v>
      </c>
      <c r="D46" s="12">
        <f t="shared" si="6"/>
        <v>1923</v>
      </c>
      <c r="E46" s="7">
        <v>0</v>
      </c>
      <c r="F46" s="11">
        <v>0</v>
      </c>
    </row>
    <row r="47" spans="1:6">
      <c r="A47" s="12">
        <v>40</v>
      </c>
      <c r="B47" s="9">
        <v>8797</v>
      </c>
      <c r="C47" s="6">
        <f t="shared" si="5"/>
        <v>1</v>
      </c>
      <c r="D47" s="12">
        <f t="shared" si="6"/>
        <v>1924</v>
      </c>
      <c r="E47" s="7">
        <v>0</v>
      </c>
      <c r="F47" s="11">
        <v>0</v>
      </c>
    </row>
    <row r="48" spans="1:6">
      <c r="A48" s="12">
        <v>41</v>
      </c>
      <c r="B48" s="9">
        <v>8826</v>
      </c>
      <c r="C48" s="6">
        <f t="shared" si="5"/>
        <v>2</v>
      </c>
      <c r="D48" s="12">
        <f t="shared" si="6"/>
        <v>1924</v>
      </c>
      <c r="E48" s="7">
        <v>0</v>
      </c>
      <c r="F48" s="11">
        <v>0</v>
      </c>
    </row>
    <row r="49" spans="1:6">
      <c r="A49" s="12">
        <v>42</v>
      </c>
      <c r="B49" s="9">
        <v>8857</v>
      </c>
      <c r="C49" s="6">
        <f t="shared" si="5"/>
        <v>3</v>
      </c>
      <c r="D49" s="12">
        <f t="shared" si="6"/>
        <v>1924</v>
      </c>
      <c r="E49" s="7">
        <v>0.34000000357627869</v>
      </c>
      <c r="F49" s="11">
        <v>2.0999999046325684</v>
      </c>
    </row>
    <row r="50" spans="1:6">
      <c r="A50" s="12">
        <v>43</v>
      </c>
      <c r="B50" s="9">
        <v>8887</v>
      </c>
      <c r="C50" s="6">
        <f t="shared" si="5"/>
        <v>4</v>
      </c>
      <c r="D50" s="12">
        <f t="shared" si="6"/>
        <v>1924</v>
      </c>
      <c r="E50" s="7">
        <v>62.009998321533203</v>
      </c>
      <c r="F50" s="11">
        <v>379.89999389648438</v>
      </c>
    </row>
    <row r="51" spans="1:6">
      <c r="A51" s="12">
        <v>44</v>
      </c>
      <c r="B51" s="9">
        <v>8918</v>
      </c>
      <c r="C51" s="6">
        <f t="shared" si="5"/>
        <v>5</v>
      </c>
      <c r="D51" s="12">
        <f t="shared" si="6"/>
        <v>1924</v>
      </c>
      <c r="E51" s="7">
        <v>54.369998931884766</v>
      </c>
      <c r="F51" s="11">
        <v>333.10000610351563</v>
      </c>
    </row>
    <row r="52" spans="1:6">
      <c r="A52" s="12">
        <v>45</v>
      </c>
      <c r="B52" s="9">
        <v>8948</v>
      </c>
      <c r="C52" s="6">
        <f t="shared" si="5"/>
        <v>6</v>
      </c>
      <c r="D52" s="12">
        <f t="shared" si="6"/>
        <v>1924</v>
      </c>
      <c r="E52" s="7">
        <v>60.849998474121094</v>
      </c>
      <c r="F52" s="11">
        <v>372.79998779296875</v>
      </c>
    </row>
    <row r="53" spans="1:6">
      <c r="A53" s="12">
        <v>46</v>
      </c>
      <c r="B53" s="9">
        <v>8979</v>
      </c>
      <c r="C53" s="6">
        <f t="shared" si="5"/>
        <v>7</v>
      </c>
      <c r="D53" s="12">
        <f t="shared" si="6"/>
        <v>1924</v>
      </c>
      <c r="E53" s="7">
        <v>61.270000457763672</v>
      </c>
      <c r="F53" s="11">
        <v>375.39999389648438</v>
      </c>
    </row>
    <row r="54" spans="1:6">
      <c r="A54" s="12">
        <v>47</v>
      </c>
      <c r="B54" s="9">
        <v>9010</v>
      </c>
      <c r="C54" s="6">
        <f t="shared" si="5"/>
        <v>8</v>
      </c>
      <c r="D54" s="12">
        <f t="shared" si="6"/>
        <v>1924</v>
      </c>
      <c r="E54" s="7">
        <v>46.009998321533203</v>
      </c>
      <c r="F54" s="11">
        <v>281.89999389648438</v>
      </c>
    </row>
    <row r="55" spans="1:6">
      <c r="A55" s="12">
        <v>48</v>
      </c>
      <c r="B55" s="9">
        <v>9040</v>
      </c>
      <c r="C55" s="6">
        <f t="shared" si="5"/>
        <v>9</v>
      </c>
      <c r="D55" s="12">
        <f t="shared" si="6"/>
        <v>1924</v>
      </c>
      <c r="E55" s="7">
        <v>17.149999618530273</v>
      </c>
      <c r="F55" s="11">
        <v>105.09999847412109</v>
      </c>
    </row>
    <row r="56" spans="1:6">
      <c r="A56" s="12">
        <v>49</v>
      </c>
      <c r="B56" s="9">
        <v>9071</v>
      </c>
      <c r="C56" s="6">
        <f t="shared" si="5"/>
        <v>10</v>
      </c>
      <c r="D56" s="12">
        <f t="shared" si="6"/>
        <v>1924</v>
      </c>
      <c r="E56" s="7">
        <v>0</v>
      </c>
      <c r="F56" s="11">
        <v>0</v>
      </c>
    </row>
    <row r="57" spans="1:6">
      <c r="A57" s="12">
        <v>50</v>
      </c>
      <c r="B57" s="9">
        <v>9101</v>
      </c>
      <c r="C57" s="6">
        <f t="shared" si="5"/>
        <v>11</v>
      </c>
      <c r="D57" s="12">
        <f t="shared" si="6"/>
        <v>1924</v>
      </c>
      <c r="E57" s="7">
        <v>0</v>
      </c>
      <c r="F57" s="11">
        <v>0</v>
      </c>
    </row>
    <row r="58" spans="1:6">
      <c r="A58" s="12">
        <v>51</v>
      </c>
      <c r="B58" s="9">
        <v>9132</v>
      </c>
      <c r="C58" s="6">
        <f t="shared" si="5"/>
        <v>12</v>
      </c>
      <c r="D58" s="12">
        <f t="shared" si="6"/>
        <v>1924</v>
      </c>
      <c r="E58" s="7">
        <v>0</v>
      </c>
      <c r="F58" s="11">
        <v>0</v>
      </c>
    </row>
    <row r="59" spans="1:6">
      <c r="A59" s="12">
        <v>52</v>
      </c>
      <c r="B59" s="9">
        <v>9163</v>
      </c>
      <c r="C59" s="6">
        <f t="shared" si="5"/>
        <v>1</v>
      </c>
      <c r="D59" s="12">
        <f t="shared" si="6"/>
        <v>1925</v>
      </c>
      <c r="E59" s="7">
        <v>0</v>
      </c>
      <c r="F59" s="11">
        <v>0</v>
      </c>
    </row>
    <row r="60" spans="1:6">
      <c r="A60" s="12">
        <v>53</v>
      </c>
      <c r="B60" s="9">
        <v>9191</v>
      </c>
      <c r="C60" s="6">
        <f t="shared" si="5"/>
        <v>2</v>
      </c>
      <c r="D60" s="12">
        <f t="shared" si="6"/>
        <v>1925</v>
      </c>
      <c r="E60" s="7">
        <v>0</v>
      </c>
      <c r="F60" s="11">
        <v>0</v>
      </c>
    </row>
    <row r="61" spans="1:6">
      <c r="A61" s="12">
        <v>54</v>
      </c>
      <c r="B61" s="9">
        <v>9222</v>
      </c>
      <c r="C61" s="6">
        <f t="shared" si="5"/>
        <v>3</v>
      </c>
      <c r="D61" s="12">
        <f t="shared" si="6"/>
        <v>1925</v>
      </c>
      <c r="E61" s="7">
        <v>0</v>
      </c>
      <c r="F61" s="11">
        <v>0</v>
      </c>
    </row>
    <row r="62" spans="1:6">
      <c r="A62" s="12">
        <v>55</v>
      </c>
      <c r="B62" s="9">
        <v>9252</v>
      </c>
      <c r="C62" s="6">
        <f t="shared" si="5"/>
        <v>4</v>
      </c>
      <c r="D62" s="12">
        <f t="shared" si="6"/>
        <v>1925</v>
      </c>
      <c r="E62" s="7">
        <v>30.790000915527344</v>
      </c>
      <c r="F62" s="11">
        <v>180.89999389648438</v>
      </c>
    </row>
    <row r="63" spans="1:6">
      <c r="A63" s="12">
        <v>56</v>
      </c>
      <c r="B63" s="9">
        <v>9283</v>
      </c>
      <c r="C63" s="6">
        <f t="shared" si="5"/>
        <v>5</v>
      </c>
      <c r="D63" s="12">
        <f t="shared" si="6"/>
        <v>1925</v>
      </c>
      <c r="E63" s="7">
        <v>49.25</v>
      </c>
      <c r="F63" s="11">
        <v>289.39999389648438</v>
      </c>
    </row>
    <row r="64" spans="1:6">
      <c r="A64" s="12">
        <v>57</v>
      </c>
      <c r="B64" s="9">
        <v>9313</v>
      </c>
      <c r="C64" s="6">
        <f t="shared" si="5"/>
        <v>6</v>
      </c>
      <c r="D64" s="12">
        <f t="shared" si="6"/>
        <v>1925</v>
      </c>
      <c r="E64" s="7">
        <v>60.400001525878906</v>
      </c>
      <c r="F64" s="11">
        <v>354.89999389648438</v>
      </c>
    </row>
    <row r="65" spans="1:6">
      <c r="A65" s="12">
        <v>58</v>
      </c>
      <c r="B65" s="9">
        <v>9344</v>
      </c>
      <c r="C65" s="6">
        <f t="shared" si="5"/>
        <v>7</v>
      </c>
      <c r="D65" s="12">
        <f t="shared" si="6"/>
        <v>1925</v>
      </c>
      <c r="E65" s="7">
        <v>63.889999389648438</v>
      </c>
      <c r="F65" s="11">
        <v>375.39999389648438</v>
      </c>
    </row>
    <row r="66" spans="1:6">
      <c r="A66" s="12">
        <v>59</v>
      </c>
      <c r="B66" s="9">
        <v>9375</v>
      </c>
      <c r="C66" s="6">
        <f t="shared" si="5"/>
        <v>8</v>
      </c>
      <c r="D66" s="12">
        <f t="shared" si="6"/>
        <v>1925</v>
      </c>
      <c r="E66" s="7">
        <v>50.099998474121094</v>
      </c>
      <c r="F66" s="11">
        <v>294.39999389648438</v>
      </c>
    </row>
    <row r="67" spans="1:6">
      <c r="A67" s="12">
        <v>60</v>
      </c>
      <c r="B67" s="9">
        <v>9405</v>
      </c>
      <c r="C67" s="6">
        <f t="shared" si="5"/>
        <v>9</v>
      </c>
      <c r="D67" s="12">
        <f t="shared" si="6"/>
        <v>1925</v>
      </c>
      <c r="E67" s="7">
        <v>35.020000457763672</v>
      </c>
      <c r="F67" s="11">
        <v>205.80000305175781</v>
      </c>
    </row>
    <row r="68" spans="1:6">
      <c r="A68" s="12">
        <v>61</v>
      </c>
      <c r="B68" s="9">
        <v>9436</v>
      </c>
      <c r="C68" s="6">
        <f t="shared" si="5"/>
        <v>10</v>
      </c>
      <c r="D68" s="12">
        <f t="shared" si="6"/>
        <v>1925</v>
      </c>
      <c r="E68" s="7">
        <v>12.560000419616699</v>
      </c>
      <c r="F68" s="11">
        <v>73.800003051757813</v>
      </c>
    </row>
    <row r="69" spans="1:6">
      <c r="A69" s="12">
        <v>62</v>
      </c>
      <c r="B69" s="9">
        <v>9466</v>
      </c>
      <c r="C69" s="6">
        <f t="shared" si="5"/>
        <v>11</v>
      </c>
      <c r="D69" s="12">
        <f t="shared" si="6"/>
        <v>1925</v>
      </c>
      <c r="E69" s="7">
        <v>0</v>
      </c>
      <c r="F69" s="11">
        <v>0</v>
      </c>
    </row>
    <row r="70" spans="1:6">
      <c r="A70" s="12">
        <v>63</v>
      </c>
      <c r="B70" s="9">
        <v>9497</v>
      </c>
      <c r="C70" s="6">
        <f t="shared" si="5"/>
        <v>12</v>
      </c>
      <c r="D70" s="12">
        <f t="shared" si="6"/>
        <v>1925</v>
      </c>
      <c r="E70" s="7">
        <v>0</v>
      </c>
      <c r="F70" s="11">
        <v>0</v>
      </c>
    </row>
    <row r="71" spans="1:6">
      <c r="A71" s="12">
        <v>64</v>
      </c>
      <c r="B71" s="9">
        <v>9528</v>
      </c>
      <c r="C71" s="6">
        <f t="shared" si="5"/>
        <v>1</v>
      </c>
      <c r="D71" s="12">
        <f t="shared" si="6"/>
        <v>1926</v>
      </c>
      <c r="E71" s="7">
        <v>0</v>
      </c>
      <c r="F71" s="11">
        <v>0</v>
      </c>
    </row>
    <row r="72" spans="1:6">
      <c r="A72" s="12">
        <v>65</v>
      </c>
      <c r="B72" s="9">
        <v>9556</v>
      </c>
      <c r="C72" s="6">
        <f t="shared" si="5"/>
        <v>2</v>
      </c>
      <c r="D72" s="12">
        <f t="shared" si="6"/>
        <v>1926</v>
      </c>
      <c r="E72" s="7">
        <v>0</v>
      </c>
      <c r="F72" s="11">
        <v>0</v>
      </c>
    </row>
    <row r="73" spans="1:6">
      <c r="A73" s="12">
        <v>66</v>
      </c>
      <c r="B73" s="9">
        <v>9587</v>
      </c>
      <c r="C73" s="6">
        <f t="shared" ref="C73:C136" si="7">MONTH(B73)</f>
        <v>3</v>
      </c>
      <c r="D73" s="12">
        <f t="shared" ref="D73:D136" si="8">YEAR(B73)</f>
        <v>1926</v>
      </c>
      <c r="E73" s="7">
        <v>3.1400001049041748</v>
      </c>
      <c r="F73" s="11">
        <v>18.5</v>
      </c>
    </row>
    <row r="74" spans="1:6">
      <c r="A74" s="12">
        <v>67</v>
      </c>
      <c r="B74" s="9">
        <v>9617</v>
      </c>
      <c r="C74" s="6">
        <f t="shared" si="7"/>
        <v>4</v>
      </c>
      <c r="D74" s="12">
        <f t="shared" si="8"/>
        <v>1926</v>
      </c>
      <c r="E74" s="7">
        <v>20.239999771118164</v>
      </c>
      <c r="F74" s="11">
        <v>119.19999694824219</v>
      </c>
    </row>
    <row r="75" spans="1:6">
      <c r="A75" s="12">
        <v>68</v>
      </c>
      <c r="B75" s="9">
        <v>9648</v>
      </c>
      <c r="C75" s="6">
        <f t="shared" si="7"/>
        <v>5</v>
      </c>
      <c r="D75" s="12">
        <f t="shared" si="8"/>
        <v>1926</v>
      </c>
      <c r="E75" s="7">
        <v>54.529998779296875</v>
      </c>
      <c r="F75" s="11">
        <v>321.20001220703125</v>
      </c>
    </row>
    <row r="76" spans="1:6">
      <c r="A76" s="12">
        <v>69</v>
      </c>
      <c r="B76" s="9">
        <v>9678</v>
      </c>
      <c r="C76" s="6">
        <f t="shared" si="7"/>
        <v>6</v>
      </c>
      <c r="D76" s="12">
        <f t="shared" si="8"/>
        <v>1926</v>
      </c>
      <c r="E76" s="7">
        <v>66.680000305175781</v>
      </c>
      <c r="F76" s="11">
        <v>392.79998779296875</v>
      </c>
    </row>
    <row r="77" spans="1:6">
      <c r="A77" s="12">
        <v>70</v>
      </c>
      <c r="B77" s="9">
        <v>9709</v>
      </c>
      <c r="C77" s="6">
        <f t="shared" si="7"/>
        <v>7</v>
      </c>
      <c r="D77" s="12">
        <f t="shared" si="8"/>
        <v>1926</v>
      </c>
      <c r="E77" s="7">
        <v>63.729999542236328</v>
      </c>
      <c r="F77" s="11">
        <v>375.39999389648438</v>
      </c>
    </row>
    <row r="78" spans="1:6">
      <c r="A78" s="12">
        <v>71</v>
      </c>
      <c r="B78" s="9">
        <v>9740</v>
      </c>
      <c r="C78" s="6">
        <f t="shared" si="7"/>
        <v>8</v>
      </c>
      <c r="D78" s="12">
        <f t="shared" si="8"/>
        <v>1926</v>
      </c>
      <c r="E78" s="7">
        <v>50.270000457763672</v>
      </c>
      <c r="F78" s="11">
        <v>296.10000610351563</v>
      </c>
    </row>
    <row r="79" spans="1:6">
      <c r="A79" s="12">
        <v>72</v>
      </c>
      <c r="B79" s="9">
        <v>9770</v>
      </c>
      <c r="C79" s="6">
        <f t="shared" si="7"/>
        <v>9</v>
      </c>
      <c r="D79" s="12">
        <f t="shared" si="8"/>
        <v>1926</v>
      </c>
      <c r="E79" s="7">
        <v>40.590000152587891</v>
      </c>
      <c r="F79" s="11">
        <v>239.10000610351563</v>
      </c>
    </row>
    <row r="80" spans="1:6">
      <c r="A80" s="12">
        <v>73</v>
      </c>
      <c r="B80" s="9">
        <v>9801</v>
      </c>
      <c r="C80" s="6">
        <f t="shared" si="7"/>
        <v>10</v>
      </c>
      <c r="D80" s="12">
        <f t="shared" si="8"/>
        <v>1926</v>
      </c>
      <c r="E80" s="7">
        <v>2.8199999332427979</v>
      </c>
      <c r="F80" s="11">
        <v>16.600000381469727</v>
      </c>
    </row>
    <row r="81" spans="1:6">
      <c r="A81" s="12">
        <v>74</v>
      </c>
      <c r="B81" s="9">
        <v>9831</v>
      </c>
      <c r="C81" s="6">
        <f t="shared" si="7"/>
        <v>11</v>
      </c>
      <c r="D81" s="12">
        <f t="shared" si="8"/>
        <v>1926</v>
      </c>
      <c r="E81" s="7">
        <v>0</v>
      </c>
      <c r="F81" s="11">
        <v>0</v>
      </c>
    </row>
    <row r="82" spans="1:6">
      <c r="A82" s="12">
        <v>75</v>
      </c>
      <c r="B82" s="9">
        <v>9862</v>
      </c>
      <c r="C82" s="6">
        <f t="shared" si="7"/>
        <v>12</v>
      </c>
      <c r="D82" s="12">
        <f t="shared" si="8"/>
        <v>1926</v>
      </c>
      <c r="E82" s="7">
        <v>0</v>
      </c>
      <c r="F82" s="11">
        <v>0</v>
      </c>
    </row>
    <row r="83" spans="1:6">
      <c r="A83" s="12">
        <v>76</v>
      </c>
      <c r="B83" s="9">
        <v>9893</v>
      </c>
      <c r="C83" s="6">
        <f t="shared" si="7"/>
        <v>1</v>
      </c>
      <c r="D83" s="12">
        <f t="shared" si="8"/>
        <v>1927</v>
      </c>
      <c r="E83" s="7">
        <v>0</v>
      </c>
      <c r="F83" s="11">
        <v>0</v>
      </c>
    </row>
    <row r="84" spans="1:6">
      <c r="A84" s="12">
        <v>77</v>
      </c>
      <c r="B84" s="9">
        <v>9921</v>
      </c>
      <c r="C84" s="6">
        <f t="shared" si="7"/>
        <v>2</v>
      </c>
      <c r="D84" s="12">
        <f t="shared" si="8"/>
        <v>1927</v>
      </c>
      <c r="E84" s="7">
        <v>0</v>
      </c>
      <c r="F84" s="11">
        <v>0</v>
      </c>
    </row>
    <row r="85" spans="1:6">
      <c r="A85" s="12">
        <v>78</v>
      </c>
      <c r="B85" s="9">
        <v>9952</v>
      </c>
      <c r="C85" s="6">
        <f t="shared" si="7"/>
        <v>3</v>
      </c>
      <c r="D85" s="12">
        <f t="shared" si="8"/>
        <v>1927</v>
      </c>
      <c r="E85" s="7">
        <v>0</v>
      </c>
      <c r="F85" s="11">
        <v>0</v>
      </c>
    </row>
    <row r="86" spans="1:6">
      <c r="A86" s="12">
        <v>79</v>
      </c>
      <c r="B86" s="9">
        <v>9982</v>
      </c>
      <c r="C86" s="6">
        <f t="shared" si="7"/>
        <v>4</v>
      </c>
      <c r="D86" s="12">
        <f t="shared" si="8"/>
        <v>1927</v>
      </c>
      <c r="E86" s="7">
        <v>40.799999237060547</v>
      </c>
      <c r="F86" s="11">
        <v>251.69999694824219</v>
      </c>
    </row>
    <row r="87" spans="1:6">
      <c r="A87" s="12">
        <v>80</v>
      </c>
      <c r="B87" s="9">
        <v>10013</v>
      </c>
      <c r="C87" s="6">
        <f t="shared" si="7"/>
        <v>5</v>
      </c>
      <c r="D87" s="12">
        <f t="shared" si="8"/>
        <v>1927</v>
      </c>
      <c r="E87" s="7">
        <v>52.930000305175781</v>
      </c>
      <c r="F87" s="11">
        <v>326.5</v>
      </c>
    </row>
    <row r="88" spans="1:6">
      <c r="A88" s="12">
        <v>81</v>
      </c>
      <c r="B88" s="9">
        <v>10043</v>
      </c>
      <c r="C88" s="6">
        <f t="shared" si="7"/>
        <v>6</v>
      </c>
      <c r="D88" s="12">
        <f t="shared" si="8"/>
        <v>1927</v>
      </c>
      <c r="E88" s="7">
        <v>58.779998779296875</v>
      </c>
      <c r="F88" s="11">
        <v>362.60000610351563</v>
      </c>
    </row>
    <row r="89" spans="1:6">
      <c r="A89" s="12">
        <v>82</v>
      </c>
      <c r="B89" s="9">
        <v>10074</v>
      </c>
      <c r="C89" s="6">
        <f t="shared" si="7"/>
        <v>7</v>
      </c>
      <c r="D89" s="12">
        <f t="shared" si="8"/>
        <v>1927</v>
      </c>
      <c r="E89" s="7">
        <v>60.849998474121094</v>
      </c>
      <c r="F89" s="11">
        <v>375.39999389648438</v>
      </c>
    </row>
    <row r="90" spans="1:6">
      <c r="A90" s="12">
        <v>83</v>
      </c>
      <c r="B90" s="9">
        <v>10105</v>
      </c>
      <c r="C90" s="6">
        <f t="shared" si="7"/>
        <v>8</v>
      </c>
      <c r="D90" s="12">
        <f t="shared" si="8"/>
        <v>1927</v>
      </c>
      <c r="E90" s="7">
        <v>48.470001220703125</v>
      </c>
      <c r="F90" s="11">
        <v>299</v>
      </c>
    </row>
    <row r="91" spans="1:6">
      <c r="A91" s="12">
        <v>84</v>
      </c>
      <c r="B91" s="9">
        <v>10135</v>
      </c>
      <c r="C91" s="6">
        <f t="shared" si="7"/>
        <v>9</v>
      </c>
      <c r="D91" s="12">
        <f t="shared" si="8"/>
        <v>1927</v>
      </c>
      <c r="E91" s="7">
        <v>38.650001525878906</v>
      </c>
      <c r="F91" s="11">
        <v>238.39999389648438</v>
      </c>
    </row>
    <row r="92" spans="1:6">
      <c r="A92" s="12">
        <v>85</v>
      </c>
      <c r="B92" s="9">
        <v>10166</v>
      </c>
      <c r="C92" s="6">
        <f t="shared" si="7"/>
        <v>10</v>
      </c>
      <c r="D92" s="12">
        <f t="shared" si="8"/>
        <v>1927</v>
      </c>
      <c r="E92" s="7">
        <v>1.5199999809265137</v>
      </c>
      <c r="F92" s="11">
        <v>9.3999996185302734</v>
      </c>
    </row>
    <row r="93" spans="1:6">
      <c r="A93" s="12">
        <v>86</v>
      </c>
      <c r="B93" s="9">
        <v>10196</v>
      </c>
      <c r="C93" s="6">
        <f t="shared" si="7"/>
        <v>11</v>
      </c>
      <c r="D93" s="12">
        <f t="shared" si="8"/>
        <v>1927</v>
      </c>
      <c r="E93" s="7">
        <v>0</v>
      </c>
      <c r="F93" s="11">
        <v>0</v>
      </c>
    </row>
    <row r="94" spans="1:6">
      <c r="A94" s="12">
        <v>87</v>
      </c>
      <c r="B94" s="9">
        <v>10227</v>
      </c>
      <c r="C94" s="6">
        <f t="shared" si="7"/>
        <v>12</v>
      </c>
      <c r="D94" s="12">
        <f t="shared" si="8"/>
        <v>1927</v>
      </c>
      <c r="E94" s="7">
        <v>0</v>
      </c>
      <c r="F94" s="11">
        <v>0</v>
      </c>
    </row>
    <row r="95" spans="1:6">
      <c r="A95" s="12">
        <v>88</v>
      </c>
      <c r="B95" s="9">
        <v>10258</v>
      </c>
      <c r="C95" s="6">
        <f t="shared" si="7"/>
        <v>1</v>
      </c>
      <c r="D95" s="12">
        <f t="shared" si="8"/>
        <v>1928</v>
      </c>
      <c r="E95" s="7">
        <v>0</v>
      </c>
      <c r="F95" s="11">
        <v>0</v>
      </c>
    </row>
    <row r="96" spans="1:6">
      <c r="A96" s="12">
        <v>89</v>
      </c>
      <c r="B96" s="9">
        <v>10287</v>
      </c>
      <c r="C96" s="6">
        <f t="shared" si="7"/>
        <v>2</v>
      </c>
      <c r="D96" s="12">
        <f t="shared" si="8"/>
        <v>1928</v>
      </c>
      <c r="E96" s="7">
        <v>0</v>
      </c>
      <c r="F96" s="11">
        <v>0</v>
      </c>
    </row>
    <row r="97" spans="1:6">
      <c r="A97" s="12">
        <v>90</v>
      </c>
      <c r="B97" s="9">
        <v>10318</v>
      </c>
      <c r="C97" s="6">
        <f t="shared" si="7"/>
        <v>3</v>
      </c>
      <c r="D97" s="12">
        <f t="shared" si="8"/>
        <v>1928</v>
      </c>
      <c r="E97" s="7">
        <v>0</v>
      </c>
      <c r="F97" s="11">
        <v>0</v>
      </c>
    </row>
    <row r="98" spans="1:6">
      <c r="A98" s="12">
        <v>91</v>
      </c>
      <c r="B98" s="9">
        <v>10348</v>
      </c>
      <c r="C98" s="6">
        <f t="shared" si="7"/>
        <v>4</v>
      </c>
      <c r="D98" s="12">
        <f t="shared" si="8"/>
        <v>1928</v>
      </c>
      <c r="E98" s="7">
        <v>37.119998931884766</v>
      </c>
      <c r="F98" s="11">
        <v>245.39999389648438</v>
      </c>
    </row>
    <row r="99" spans="1:6">
      <c r="A99" s="12">
        <v>92</v>
      </c>
      <c r="B99" s="9">
        <v>10379</v>
      </c>
      <c r="C99" s="6">
        <f t="shared" si="7"/>
        <v>5</v>
      </c>
      <c r="D99" s="12">
        <f t="shared" si="8"/>
        <v>1928</v>
      </c>
      <c r="E99" s="7">
        <v>56.959999084472656</v>
      </c>
      <c r="F99" s="11">
        <v>376.60000610351563</v>
      </c>
    </row>
    <row r="100" spans="1:6">
      <c r="A100" s="12">
        <v>93</v>
      </c>
      <c r="B100" s="9">
        <v>10409</v>
      </c>
      <c r="C100" s="6">
        <f t="shared" si="7"/>
        <v>6</v>
      </c>
      <c r="D100" s="12">
        <f t="shared" si="8"/>
        <v>1928</v>
      </c>
      <c r="E100" s="7">
        <v>58.75</v>
      </c>
      <c r="F100" s="11">
        <v>388.39999389648438</v>
      </c>
    </row>
    <row r="101" spans="1:6">
      <c r="A101" s="12">
        <v>94</v>
      </c>
      <c r="B101" s="9">
        <v>10440</v>
      </c>
      <c r="C101" s="6">
        <f t="shared" si="7"/>
        <v>7</v>
      </c>
      <c r="D101" s="12">
        <f t="shared" si="8"/>
        <v>1928</v>
      </c>
      <c r="E101" s="7">
        <v>56.779998779296875</v>
      </c>
      <c r="F101" s="11">
        <v>375.39999389648438</v>
      </c>
    </row>
    <row r="102" spans="1:6">
      <c r="A102" s="12">
        <v>95</v>
      </c>
      <c r="B102" s="9">
        <v>10471</v>
      </c>
      <c r="C102" s="6">
        <f t="shared" si="7"/>
        <v>8</v>
      </c>
      <c r="D102" s="12">
        <f t="shared" si="8"/>
        <v>1928</v>
      </c>
      <c r="E102" s="7">
        <v>45.229999542236328</v>
      </c>
      <c r="F102" s="11">
        <v>299</v>
      </c>
    </row>
    <row r="103" spans="1:6">
      <c r="A103" s="12">
        <v>96</v>
      </c>
      <c r="B103" s="9">
        <v>10501</v>
      </c>
      <c r="C103" s="6">
        <f t="shared" si="7"/>
        <v>9</v>
      </c>
      <c r="D103" s="12">
        <f t="shared" si="8"/>
        <v>1928</v>
      </c>
      <c r="E103" s="7">
        <v>36.299999237060547</v>
      </c>
      <c r="F103" s="11">
        <v>240</v>
      </c>
    </row>
    <row r="104" spans="1:6">
      <c r="A104" s="12">
        <v>97</v>
      </c>
      <c r="B104" s="9">
        <v>10532</v>
      </c>
      <c r="C104" s="6">
        <f t="shared" si="7"/>
        <v>10</v>
      </c>
      <c r="D104" s="12">
        <f t="shared" si="8"/>
        <v>1928</v>
      </c>
      <c r="E104" s="7">
        <v>10.859999656677246</v>
      </c>
      <c r="F104" s="11">
        <v>71.800003051757813</v>
      </c>
    </row>
    <row r="105" spans="1:6">
      <c r="A105" s="12">
        <v>98</v>
      </c>
      <c r="B105" s="9">
        <v>10562</v>
      </c>
      <c r="C105" s="6">
        <f t="shared" si="7"/>
        <v>11</v>
      </c>
      <c r="D105" s="12">
        <f t="shared" si="8"/>
        <v>1928</v>
      </c>
      <c r="E105" s="7">
        <v>0</v>
      </c>
      <c r="F105" s="11">
        <v>0</v>
      </c>
    </row>
    <row r="106" spans="1:6">
      <c r="A106" s="12">
        <v>99</v>
      </c>
      <c r="B106" s="9">
        <v>10593</v>
      </c>
      <c r="C106" s="6">
        <f t="shared" si="7"/>
        <v>12</v>
      </c>
      <c r="D106" s="12">
        <f t="shared" si="8"/>
        <v>1928</v>
      </c>
      <c r="E106" s="7">
        <v>0</v>
      </c>
      <c r="F106" s="11">
        <v>0</v>
      </c>
    </row>
    <row r="107" spans="1:6">
      <c r="A107" s="12">
        <v>100</v>
      </c>
      <c r="B107" s="9">
        <v>10624</v>
      </c>
      <c r="C107" s="6">
        <f t="shared" si="7"/>
        <v>1</v>
      </c>
      <c r="D107" s="12">
        <f t="shared" si="8"/>
        <v>1929</v>
      </c>
      <c r="E107" s="7">
        <v>0</v>
      </c>
      <c r="F107" s="11">
        <v>0</v>
      </c>
    </row>
    <row r="108" spans="1:6">
      <c r="A108" s="12">
        <v>101</v>
      </c>
      <c r="B108" s="9">
        <v>10652</v>
      </c>
      <c r="C108" s="6">
        <f t="shared" si="7"/>
        <v>2</v>
      </c>
      <c r="D108" s="12">
        <f t="shared" si="8"/>
        <v>1929</v>
      </c>
      <c r="E108" s="7">
        <v>0</v>
      </c>
      <c r="F108" s="11">
        <v>0</v>
      </c>
    </row>
    <row r="109" spans="1:6">
      <c r="A109" s="12">
        <v>102</v>
      </c>
      <c r="B109" s="9">
        <v>10683</v>
      </c>
      <c r="C109" s="6">
        <f t="shared" si="7"/>
        <v>3</v>
      </c>
      <c r="D109" s="12">
        <f t="shared" si="8"/>
        <v>1929</v>
      </c>
      <c r="E109" s="7">
        <v>0.36000001430511475</v>
      </c>
      <c r="F109" s="11">
        <v>2.0999999046325684</v>
      </c>
    </row>
    <row r="110" spans="1:6">
      <c r="A110" s="12">
        <v>103</v>
      </c>
      <c r="B110" s="9">
        <v>10713</v>
      </c>
      <c r="C110" s="6">
        <f t="shared" si="7"/>
        <v>4</v>
      </c>
      <c r="D110" s="12">
        <f t="shared" si="8"/>
        <v>1929</v>
      </c>
      <c r="E110" s="7">
        <v>54</v>
      </c>
      <c r="F110" s="11">
        <v>316.29998779296875</v>
      </c>
    </row>
    <row r="111" spans="1:6">
      <c r="A111" s="12">
        <v>104</v>
      </c>
      <c r="B111" s="9">
        <v>10744</v>
      </c>
      <c r="C111" s="6">
        <f t="shared" si="7"/>
        <v>5</v>
      </c>
      <c r="D111" s="12">
        <f t="shared" si="8"/>
        <v>1929</v>
      </c>
      <c r="E111" s="7">
        <v>57.279998779296875</v>
      </c>
      <c r="F111" s="11">
        <v>335.5</v>
      </c>
    </row>
    <row r="112" spans="1:6">
      <c r="A112" s="12">
        <v>105</v>
      </c>
      <c r="B112" s="9">
        <v>10774</v>
      </c>
      <c r="C112" s="6">
        <f t="shared" si="7"/>
        <v>6</v>
      </c>
      <c r="D112" s="12">
        <f t="shared" si="8"/>
        <v>1929</v>
      </c>
      <c r="E112" s="7">
        <v>50.450000762939453</v>
      </c>
      <c r="F112" s="11">
        <v>295.5</v>
      </c>
    </row>
    <row r="113" spans="1:6">
      <c r="A113" s="12">
        <v>106</v>
      </c>
      <c r="B113" s="9">
        <v>10805</v>
      </c>
      <c r="C113" s="6">
        <f t="shared" si="7"/>
        <v>7</v>
      </c>
      <c r="D113" s="12">
        <f t="shared" si="8"/>
        <v>1929</v>
      </c>
      <c r="E113" s="7">
        <v>64.089996337890625</v>
      </c>
      <c r="F113" s="11">
        <v>375.39999389648438</v>
      </c>
    </row>
    <row r="114" spans="1:6">
      <c r="A114" s="12">
        <v>107</v>
      </c>
      <c r="B114" s="9">
        <v>10836</v>
      </c>
      <c r="C114" s="6">
        <f t="shared" si="7"/>
        <v>8</v>
      </c>
      <c r="D114" s="12">
        <f t="shared" si="8"/>
        <v>1929</v>
      </c>
      <c r="E114" s="7">
        <v>48.319999694824219</v>
      </c>
      <c r="F114" s="11">
        <v>283</v>
      </c>
    </row>
    <row r="115" spans="1:6">
      <c r="A115" s="12">
        <v>108</v>
      </c>
      <c r="B115" s="9">
        <v>10866</v>
      </c>
      <c r="C115" s="6">
        <f t="shared" si="7"/>
        <v>9</v>
      </c>
      <c r="D115" s="12">
        <f t="shared" si="8"/>
        <v>1929</v>
      </c>
      <c r="E115" s="7">
        <v>17.940000534057617</v>
      </c>
      <c r="F115" s="11">
        <v>105.09999847412109</v>
      </c>
    </row>
    <row r="116" spans="1:6">
      <c r="A116" s="12">
        <v>109</v>
      </c>
      <c r="B116" s="9">
        <v>10897</v>
      </c>
      <c r="C116" s="6">
        <f t="shared" si="7"/>
        <v>10</v>
      </c>
      <c r="D116" s="12">
        <f t="shared" si="8"/>
        <v>1929</v>
      </c>
      <c r="E116" s="7">
        <v>8.1899995803833008</v>
      </c>
      <c r="F116" s="11">
        <v>48</v>
      </c>
    </row>
    <row r="117" spans="1:6">
      <c r="A117" s="12">
        <v>110</v>
      </c>
      <c r="B117" s="9">
        <v>10927</v>
      </c>
      <c r="C117" s="6">
        <f t="shared" si="7"/>
        <v>11</v>
      </c>
      <c r="D117" s="12">
        <f t="shared" si="8"/>
        <v>1929</v>
      </c>
      <c r="E117" s="7">
        <v>1.3700000047683716</v>
      </c>
      <c r="F117" s="11">
        <v>8</v>
      </c>
    </row>
    <row r="118" spans="1:6">
      <c r="A118" s="12">
        <v>111</v>
      </c>
      <c r="B118" s="9">
        <v>10958</v>
      </c>
      <c r="C118" s="6">
        <f t="shared" si="7"/>
        <v>12</v>
      </c>
      <c r="D118" s="12">
        <f t="shared" si="8"/>
        <v>1929</v>
      </c>
      <c r="E118" s="7">
        <v>0</v>
      </c>
      <c r="F118" s="11">
        <v>0</v>
      </c>
    </row>
    <row r="119" spans="1:6">
      <c r="A119" s="12">
        <v>112</v>
      </c>
      <c r="B119" s="9">
        <v>10989</v>
      </c>
      <c r="C119" s="6">
        <f t="shared" si="7"/>
        <v>1</v>
      </c>
      <c r="D119" s="12">
        <f t="shared" si="8"/>
        <v>1930</v>
      </c>
      <c r="E119" s="7">
        <v>0</v>
      </c>
      <c r="F119" s="11">
        <v>0</v>
      </c>
    </row>
    <row r="120" spans="1:6">
      <c r="A120" s="12">
        <v>113</v>
      </c>
      <c r="B120" s="9">
        <v>11017</v>
      </c>
      <c r="C120" s="6">
        <f t="shared" si="7"/>
        <v>2</v>
      </c>
      <c r="D120" s="12">
        <f t="shared" si="8"/>
        <v>1930</v>
      </c>
      <c r="E120" s="7">
        <v>0</v>
      </c>
      <c r="F120" s="11">
        <v>0</v>
      </c>
    </row>
    <row r="121" spans="1:6">
      <c r="A121" s="12">
        <v>114</v>
      </c>
      <c r="B121" s="9">
        <v>11048</v>
      </c>
      <c r="C121" s="6">
        <f t="shared" si="7"/>
        <v>3</v>
      </c>
      <c r="D121" s="12">
        <f t="shared" si="8"/>
        <v>1930</v>
      </c>
      <c r="E121" s="7">
        <v>0</v>
      </c>
      <c r="F121" s="11">
        <v>0</v>
      </c>
    </row>
    <row r="122" spans="1:6">
      <c r="A122" s="12">
        <v>115</v>
      </c>
      <c r="B122" s="9">
        <v>11078</v>
      </c>
      <c r="C122" s="6">
        <f t="shared" si="7"/>
        <v>4</v>
      </c>
      <c r="D122" s="12">
        <f t="shared" si="8"/>
        <v>1930</v>
      </c>
      <c r="E122" s="7">
        <v>34.479999542236328</v>
      </c>
      <c r="F122" s="11">
        <v>218.30000305175781</v>
      </c>
    </row>
    <row r="123" spans="1:6">
      <c r="A123" s="12">
        <v>116</v>
      </c>
      <c r="B123" s="9">
        <v>11109</v>
      </c>
      <c r="C123" s="6">
        <f t="shared" si="7"/>
        <v>5</v>
      </c>
      <c r="D123" s="12">
        <f t="shared" si="8"/>
        <v>1930</v>
      </c>
      <c r="E123" s="7">
        <v>52.970001220703125</v>
      </c>
      <c r="F123" s="11">
        <v>335.39999389648438</v>
      </c>
    </row>
    <row r="124" spans="1:6">
      <c r="A124" s="12">
        <v>117</v>
      </c>
      <c r="B124" s="9">
        <v>11139</v>
      </c>
      <c r="C124" s="6">
        <f t="shared" si="7"/>
        <v>6</v>
      </c>
      <c r="D124" s="12">
        <f t="shared" si="8"/>
        <v>1930</v>
      </c>
      <c r="E124" s="7">
        <v>62.209999084472656</v>
      </c>
      <c r="F124" s="11">
        <v>393.89999389648438</v>
      </c>
    </row>
    <row r="125" spans="1:6">
      <c r="A125" s="12">
        <v>118</v>
      </c>
      <c r="B125" s="9">
        <v>11170</v>
      </c>
      <c r="C125" s="6">
        <f t="shared" si="7"/>
        <v>7</v>
      </c>
      <c r="D125" s="12">
        <f t="shared" si="8"/>
        <v>1930</v>
      </c>
      <c r="E125" s="7">
        <v>59.290000915527344</v>
      </c>
      <c r="F125" s="11">
        <v>375.39999389648438</v>
      </c>
    </row>
    <row r="126" spans="1:6">
      <c r="A126" s="12">
        <v>119</v>
      </c>
      <c r="B126" s="9">
        <v>11201</v>
      </c>
      <c r="C126" s="6">
        <f t="shared" si="7"/>
        <v>8</v>
      </c>
      <c r="D126" s="12">
        <f t="shared" si="8"/>
        <v>1930</v>
      </c>
      <c r="E126" s="7">
        <v>47.220001220703125</v>
      </c>
      <c r="F126" s="11">
        <v>299</v>
      </c>
    </row>
    <row r="127" spans="1:6">
      <c r="A127" s="12">
        <v>120</v>
      </c>
      <c r="B127" s="9">
        <v>11231</v>
      </c>
      <c r="C127" s="6">
        <f t="shared" si="7"/>
        <v>9</v>
      </c>
      <c r="D127" s="12">
        <f t="shared" si="8"/>
        <v>1930</v>
      </c>
      <c r="E127" s="7">
        <v>33.970001220703125</v>
      </c>
      <c r="F127" s="11">
        <v>215.10000610351563</v>
      </c>
    </row>
    <row r="128" spans="1:6">
      <c r="A128" s="12">
        <v>121</v>
      </c>
      <c r="B128" s="9">
        <v>11262</v>
      </c>
      <c r="C128" s="6">
        <f t="shared" si="7"/>
        <v>10</v>
      </c>
      <c r="D128" s="12">
        <f t="shared" si="8"/>
        <v>1930</v>
      </c>
      <c r="E128" s="7">
        <v>11.859999656677246</v>
      </c>
      <c r="F128" s="11">
        <v>75.099998474121094</v>
      </c>
    </row>
    <row r="129" spans="1:6">
      <c r="A129" s="12">
        <v>122</v>
      </c>
      <c r="B129" s="9">
        <v>11292</v>
      </c>
      <c r="C129" s="6">
        <f t="shared" si="7"/>
        <v>11</v>
      </c>
      <c r="D129" s="12">
        <f t="shared" si="8"/>
        <v>1930</v>
      </c>
      <c r="E129" s="7">
        <v>0</v>
      </c>
      <c r="F129" s="11">
        <v>0</v>
      </c>
    </row>
    <row r="130" spans="1:6">
      <c r="A130" s="12">
        <v>123</v>
      </c>
      <c r="B130" s="9">
        <v>11323</v>
      </c>
      <c r="C130" s="6">
        <f t="shared" si="7"/>
        <v>12</v>
      </c>
      <c r="D130" s="12">
        <f t="shared" si="8"/>
        <v>1930</v>
      </c>
      <c r="E130" s="7">
        <v>0</v>
      </c>
      <c r="F130" s="11">
        <v>0</v>
      </c>
    </row>
    <row r="131" spans="1:6">
      <c r="A131" s="12">
        <v>124</v>
      </c>
      <c r="B131" s="9">
        <v>11354</v>
      </c>
      <c r="C131" s="6">
        <f t="shared" si="7"/>
        <v>1</v>
      </c>
      <c r="D131" s="12">
        <f t="shared" si="8"/>
        <v>1931</v>
      </c>
      <c r="E131" s="7">
        <v>0</v>
      </c>
      <c r="F131" s="11">
        <v>0</v>
      </c>
    </row>
    <row r="132" spans="1:6">
      <c r="A132" s="12">
        <v>125</v>
      </c>
      <c r="B132" s="9">
        <v>11382</v>
      </c>
      <c r="C132" s="6">
        <f t="shared" si="7"/>
        <v>2</v>
      </c>
      <c r="D132" s="12">
        <f t="shared" si="8"/>
        <v>1931</v>
      </c>
      <c r="E132" s="7">
        <v>0</v>
      </c>
      <c r="F132" s="11">
        <v>0</v>
      </c>
    </row>
    <row r="133" spans="1:6">
      <c r="A133" s="12">
        <v>126</v>
      </c>
      <c r="B133" s="9">
        <v>11413</v>
      </c>
      <c r="C133" s="6">
        <f t="shared" si="7"/>
        <v>3</v>
      </c>
      <c r="D133" s="12">
        <f t="shared" si="8"/>
        <v>1931</v>
      </c>
      <c r="E133" s="7">
        <v>3.0199999809265137</v>
      </c>
      <c r="F133" s="11">
        <v>17.899999618530273</v>
      </c>
    </row>
    <row r="134" spans="1:6">
      <c r="A134" s="12">
        <v>127</v>
      </c>
      <c r="B134" s="9">
        <v>11443</v>
      </c>
      <c r="C134" s="6">
        <f t="shared" si="7"/>
        <v>4</v>
      </c>
      <c r="D134" s="12">
        <f t="shared" si="8"/>
        <v>1931</v>
      </c>
      <c r="E134" s="7">
        <v>63.779998779296875</v>
      </c>
      <c r="F134" s="11">
        <v>378.29998779296875</v>
      </c>
    </row>
    <row r="135" spans="1:6">
      <c r="A135" s="12">
        <v>128</v>
      </c>
      <c r="B135" s="9">
        <v>11474</v>
      </c>
      <c r="C135" s="6">
        <f t="shared" si="7"/>
        <v>5</v>
      </c>
      <c r="D135" s="12">
        <f t="shared" si="8"/>
        <v>1931</v>
      </c>
      <c r="E135" s="7">
        <v>45.319999694824219</v>
      </c>
      <c r="F135" s="11">
        <v>268.79998779296875</v>
      </c>
    </row>
    <row r="136" spans="1:6">
      <c r="A136" s="12">
        <v>129</v>
      </c>
      <c r="B136" s="9">
        <v>11504</v>
      </c>
      <c r="C136" s="6">
        <f t="shared" si="7"/>
        <v>6</v>
      </c>
      <c r="D136" s="12">
        <f t="shared" si="8"/>
        <v>1931</v>
      </c>
      <c r="E136" s="7">
        <v>55.159999847412109</v>
      </c>
      <c r="F136" s="11">
        <v>327.20001220703125</v>
      </c>
    </row>
    <row r="137" spans="1:6">
      <c r="A137" s="12">
        <v>130</v>
      </c>
      <c r="B137" s="9">
        <v>11535</v>
      </c>
      <c r="C137" s="6">
        <f t="shared" ref="C137:C200" si="9">MONTH(B137)</f>
        <v>7</v>
      </c>
      <c r="D137" s="12">
        <f t="shared" ref="D137:D200" si="10">YEAR(B137)</f>
        <v>1931</v>
      </c>
      <c r="E137" s="7">
        <v>63.290000915527344</v>
      </c>
      <c r="F137" s="11">
        <v>375.39999389648438</v>
      </c>
    </row>
    <row r="138" spans="1:6">
      <c r="A138" s="12">
        <v>131</v>
      </c>
      <c r="B138" s="9">
        <v>11566</v>
      </c>
      <c r="C138" s="6">
        <f t="shared" si="9"/>
        <v>8</v>
      </c>
      <c r="D138" s="12">
        <f t="shared" si="10"/>
        <v>1931</v>
      </c>
      <c r="E138" s="7">
        <v>47.709999084472656</v>
      </c>
      <c r="F138" s="11">
        <v>283</v>
      </c>
    </row>
    <row r="139" spans="1:6">
      <c r="A139" s="12">
        <v>132</v>
      </c>
      <c r="B139" s="9">
        <v>11596</v>
      </c>
      <c r="C139" s="6">
        <f t="shared" si="9"/>
        <v>9</v>
      </c>
      <c r="D139" s="12">
        <f t="shared" si="10"/>
        <v>1931</v>
      </c>
      <c r="E139" s="7">
        <v>16.940000534057617</v>
      </c>
      <c r="F139" s="11">
        <v>100.5</v>
      </c>
    </row>
    <row r="140" spans="1:6">
      <c r="A140" s="12">
        <v>133</v>
      </c>
      <c r="B140" s="9">
        <v>11627</v>
      </c>
      <c r="C140" s="6">
        <f t="shared" si="9"/>
        <v>10</v>
      </c>
      <c r="D140" s="12">
        <f t="shared" si="10"/>
        <v>1931</v>
      </c>
      <c r="E140" s="7">
        <v>6.7899999618530273</v>
      </c>
      <c r="F140" s="11">
        <v>40.299999237060547</v>
      </c>
    </row>
    <row r="141" spans="1:6">
      <c r="A141" s="12">
        <v>134</v>
      </c>
      <c r="B141" s="9">
        <v>11657</v>
      </c>
      <c r="C141" s="6">
        <f t="shared" si="9"/>
        <v>11</v>
      </c>
      <c r="D141" s="12">
        <f t="shared" si="10"/>
        <v>1931</v>
      </c>
      <c r="E141" s="7">
        <v>0</v>
      </c>
      <c r="F141" s="11">
        <v>0</v>
      </c>
    </row>
    <row r="142" spans="1:6">
      <c r="A142" s="12">
        <v>135</v>
      </c>
      <c r="B142" s="9">
        <v>11688</v>
      </c>
      <c r="C142" s="6">
        <f t="shared" si="9"/>
        <v>12</v>
      </c>
      <c r="D142" s="12">
        <f t="shared" si="10"/>
        <v>1931</v>
      </c>
      <c r="E142" s="7">
        <v>0</v>
      </c>
      <c r="F142" s="11">
        <v>0</v>
      </c>
    </row>
    <row r="143" spans="1:6">
      <c r="A143" s="12">
        <v>136</v>
      </c>
      <c r="B143" s="9">
        <v>11719</v>
      </c>
      <c r="C143" s="6">
        <f t="shared" si="9"/>
        <v>1</v>
      </c>
      <c r="D143" s="12">
        <f t="shared" si="10"/>
        <v>1932</v>
      </c>
      <c r="E143" s="7">
        <v>0</v>
      </c>
      <c r="F143" s="11">
        <v>0</v>
      </c>
    </row>
    <row r="144" spans="1:6">
      <c r="A144" s="12">
        <v>137</v>
      </c>
      <c r="B144" s="9">
        <v>11748</v>
      </c>
      <c r="C144" s="6">
        <f t="shared" si="9"/>
        <v>2</v>
      </c>
      <c r="D144" s="12">
        <f t="shared" si="10"/>
        <v>1932</v>
      </c>
      <c r="E144" s="7">
        <v>0</v>
      </c>
      <c r="F144" s="11">
        <v>0</v>
      </c>
    </row>
    <row r="145" spans="1:6">
      <c r="A145" s="12">
        <v>138</v>
      </c>
      <c r="B145" s="9">
        <v>11779</v>
      </c>
      <c r="C145" s="6">
        <f t="shared" si="9"/>
        <v>3</v>
      </c>
      <c r="D145" s="12">
        <f t="shared" si="10"/>
        <v>1932</v>
      </c>
      <c r="E145" s="7">
        <v>1.8400000333786011</v>
      </c>
      <c r="F145" s="11">
        <v>12.199999809265137</v>
      </c>
    </row>
    <row r="146" spans="1:6">
      <c r="A146" s="12">
        <v>139</v>
      </c>
      <c r="B146" s="9">
        <v>11809</v>
      </c>
      <c r="C146" s="6">
        <f t="shared" si="9"/>
        <v>4</v>
      </c>
      <c r="D146" s="12">
        <f t="shared" si="10"/>
        <v>1932</v>
      </c>
      <c r="E146" s="7">
        <v>49.729999542236328</v>
      </c>
      <c r="F146" s="11">
        <v>330.60000610351563</v>
      </c>
    </row>
    <row r="147" spans="1:6">
      <c r="A147" s="12">
        <v>140</v>
      </c>
      <c r="B147" s="9">
        <v>11840</v>
      </c>
      <c r="C147" s="6">
        <f t="shared" si="9"/>
        <v>5</v>
      </c>
      <c r="D147" s="12">
        <f t="shared" si="10"/>
        <v>1932</v>
      </c>
      <c r="E147" s="7">
        <v>40.959999084472656</v>
      </c>
      <c r="F147" s="11">
        <v>272.29998779296875</v>
      </c>
    </row>
    <row r="148" spans="1:6">
      <c r="A148" s="12">
        <v>141</v>
      </c>
      <c r="B148" s="9">
        <v>11870</v>
      </c>
      <c r="C148" s="6">
        <f t="shared" si="9"/>
        <v>6</v>
      </c>
      <c r="D148" s="12">
        <f t="shared" si="10"/>
        <v>1932</v>
      </c>
      <c r="E148" s="7">
        <v>58.830001831054688</v>
      </c>
      <c r="F148" s="11">
        <v>391.10000610351563</v>
      </c>
    </row>
    <row r="149" spans="1:6">
      <c r="A149" s="12">
        <v>142</v>
      </c>
      <c r="B149" s="9">
        <v>11901</v>
      </c>
      <c r="C149" s="6">
        <f t="shared" si="9"/>
        <v>7</v>
      </c>
      <c r="D149" s="12">
        <f t="shared" si="10"/>
        <v>1932</v>
      </c>
      <c r="E149" s="7">
        <v>56.470001220703125</v>
      </c>
      <c r="F149" s="11">
        <v>375.39999389648438</v>
      </c>
    </row>
    <row r="150" spans="1:6">
      <c r="A150" s="12">
        <v>143</v>
      </c>
      <c r="B150" s="9">
        <v>11932</v>
      </c>
      <c r="C150" s="6">
        <f t="shared" si="9"/>
        <v>8</v>
      </c>
      <c r="D150" s="12">
        <f t="shared" si="10"/>
        <v>1932</v>
      </c>
      <c r="E150" s="7">
        <v>44.970001220703125</v>
      </c>
      <c r="F150" s="11">
        <v>299</v>
      </c>
    </row>
    <row r="151" spans="1:6">
      <c r="A151" s="12">
        <v>144</v>
      </c>
      <c r="B151" s="9">
        <v>11962</v>
      </c>
      <c r="C151" s="6">
        <f t="shared" si="9"/>
        <v>9</v>
      </c>
      <c r="D151" s="12">
        <f t="shared" si="10"/>
        <v>1932</v>
      </c>
      <c r="E151" s="7">
        <v>36.099998474121094</v>
      </c>
      <c r="F151" s="11">
        <v>240</v>
      </c>
    </row>
    <row r="152" spans="1:6">
      <c r="A152" s="12">
        <v>145</v>
      </c>
      <c r="B152" s="9">
        <v>11993</v>
      </c>
      <c r="C152" s="6">
        <f t="shared" si="9"/>
        <v>10</v>
      </c>
      <c r="D152" s="12">
        <f t="shared" si="10"/>
        <v>1932</v>
      </c>
      <c r="E152" s="7">
        <v>12.659999847412109</v>
      </c>
      <c r="F152" s="11">
        <v>84.199996948242188</v>
      </c>
    </row>
    <row r="153" spans="1:6">
      <c r="A153" s="12">
        <v>146</v>
      </c>
      <c r="B153" s="9">
        <v>12023</v>
      </c>
      <c r="C153" s="6">
        <f t="shared" si="9"/>
        <v>11</v>
      </c>
      <c r="D153" s="12">
        <f t="shared" si="10"/>
        <v>1932</v>
      </c>
      <c r="E153" s="7">
        <v>0.44999998807907104</v>
      </c>
      <c r="F153" s="11">
        <v>3</v>
      </c>
    </row>
    <row r="154" spans="1:6">
      <c r="A154" s="12">
        <v>147</v>
      </c>
      <c r="B154" s="9">
        <v>12054</v>
      </c>
      <c r="C154" s="6">
        <f t="shared" si="9"/>
        <v>12</v>
      </c>
      <c r="D154" s="12">
        <f t="shared" si="10"/>
        <v>1932</v>
      </c>
      <c r="E154" s="7">
        <v>0</v>
      </c>
      <c r="F154" s="11">
        <v>0</v>
      </c>
    </row>
    <row r="155" spans="1:6">
      <c r="A155" s="12">
        <v>148</v>
      </c>
      <c r="B155" s="9">
        <v>12085</v>
      </c>
      <c r="C155" s="6">
        <f t="shared" si="9"/>
        <v>1</v>
      </c>
      <c r="D155" s="12">
        <f t="shared" si="10"/>
        <v>1933</v>
      </c>
      <c r="E155" s="7">
        <v>0</v>
      </c>
      <c r="F155" s="11">
        <v>0</v>
      </c>
    </row>
    <row r="156" spans="1:6">
      <c r="A156" s="12">
        <v>149</v>
      </c>
      <c r="B156" s="9">
        <v>12113</v>
      </c>
      <c r="C156" s="6">
        <f t="shared" si="9"/>
        <v>2</v>
      </c>
      <c r="D156" s="12">
        <f t="shared" si="10"/>
        <v>1933</v>
      </c>
      <c r="E156" s="7">
        <v>0</v>
      </c>
      <c r="F156" s="11">
        <v>0</v>
      </c>
    </row>
    <row r="157" spans="1:6">
      <c r="A157" s="12">
        <v>150</v>
      </c>
      <c r="B157" s="9">
        <v>12144</v>
      </c>
      <c r="C157" s="6">
        <f t="shared" si="9"/>
        <v>3</v>
      </c>
      <c r="D157" s="12">
        <f t="shared" si="10"/>
        <v>1933</v>
      </c>
      <c r="E157" s="7">
        <v>0.68999999761581421</v>
      </c>
      <c r="F157" s="11">
        <v>4.1999998092651367</v>
      </c>
    </row>
    <row r="158" spans="1:6">
      <c r="A158" s="12">
        <v>151</v>
      </c>
      <c r="B158" s="9">
        <v>12174</v>
      </c>
      <c r="C158" s="6">
        <f t="shared" si="9"/>
        <v>4</v>
      </c>
      <c r="D158" s="12">
        <f t="shared" si="10"/>
        <v>1933</v>
      </c>
      <c r="E158" s="7">
        <v>61.5</v>
      </c>
      <c r="F158" s="11">
        <v>372.10000610351563</v>
      </c>
    </row>
    <row r="159" spans="1:6">
      <c r="A159" s="12">
        <v>152</v>
      </c>
      <c r="B159" s="9">
        <v>12205</v>
      </c>
      <c r="C159" s="6">
        <f t="shared" si="9"/>
        <v>5</v>
      </c>
      <c r="D159" s="12">
        <f t="shared" si="10"/>
        <v>1933</v>
      </c>
      <c r="E159" s="7">
        <v>46.659999847412109</v>
      </c>
      <c r="F159" s="11">
        <v>282.29998779296875</v>
      </c>
    </row>
    <row r="160" spans="1:6">
      <c r="A160" s="12">
        <v>153</v>
      </c>
      <c r="B160" s="9">
        <v>12235</v>
      </c>
      <c r="C160" s="6">
        <f t="shared" si="9"/>
        <v>6</v>
      </c>
      <c r="D160" s="12">
        <f t="shared" si="10"/>
        <v>1933</v>
      </c>
      <c r="E160" s="7">
        <v>61.610000610351563</v>
      </c>
      <c r="F160" s="11">
        <v>372.79998779296875</v>
      </c>
    </row>
    <row r="161" spans="1:6">
      <c r="A161" s="12">
        <v>154</v>
      </c>
      <c r="B161" s="9">
        <v>12266</v>
      </c>
      <c r="C161" s="6">
        <f t="shared" si="9"/>
        <v>7</v>
      </c>
      <c r="D161" s="12">
        <f t="shared" si="10"/>
        <v>1933</v>
      </c>
      <c r="E161" s="7">
        <v>61.959999084472656</v>
      </c>
      <c r="F161" s="11">
        <v>374.89999389648438</v>
      </c>
    </row>
    <row r="162" spans="1:6">
      <c r="A162" s="12">
        <v>155</v>
      </c>
      <c r="B162" s="9">
        <v>12297</v>
      </c>
      <c r="C162" s="6">
        <f t="shared" si="9"/>
        <v>8</v>
      </c>
      <c r="D162" s="12">
        <f t="shared" si="10"/>
        <v>1933</v>
      </c>
      <c r="E162" s="7">
        <v>46.770000457763672</v>
      </c>
      <c r="F162" s="11">
        <v>283</v>
      </c>
    </row>
    <row r="163" spans="1:6">
      <c r="A163" s="12">
        <v>156</v>
      </c>
      <c r="B163" s="9">
        <v>12327</v>
      </c>
      <c r="C163" s="6">
        <f t="shared" si="9"/>
        <v>9</v>
      </c>
      <c r="D163" s="12">
        <f t="shared" si="10"/>
        <v>1933</v>
      </c>
      <c r="E163" s="7">
        <v>17.010000228881836</v>
      </c>
      <c r="F163" s="11">
        <v>102.90000152587891</v>
      </c>
    </row>
    <row r="164" spans="1:6">
      <c r="A164" s="12">
        <v>157</v>
      </c>
      <c r="B164" s="9">
        <v>12358</v>
      </c>
      <c r="C164" s="6">
        <f t="shared" si="9"/>
        <v>10</v>
      </c>
      <c r="D164" s="12">
        <f t="shared" si="10"/>
        <v>1933</v>
      </c>
      <c r="E164" s="7">
        <v>4.679999828338623</v>
      </c>
      <c r="F164" s="11">
        <v>28.299999237060547</v>
      </c>
    </row>
    <row r="165" spans="1:6">
      <c r="A165" s="12">
        <v>158</v>
      </c>
      <c r="B165" s="9">
        <v>12388</v>
      </c>
      <c r="C165" s="6">
        <f t="shared" si="9"/>
        <v>11</v>
      </c>
      <c r="D165" s="12">
        <f t="shared" si="10"/>
        <v>1933</v>
      </c>
      <c r="E165" s="7">
        <v>1.1200000047683716</v>
      </c>
      <c r="F165" s="11">
        <v>6.8000001907348633</v>
      </c>
    </row>
    <row r="166" spans="1:6">
      <c r="A166" s="12">
        <v>159</v>
      </c>
      <c r="B166" s="9">
        <v>12419</v>
      </c>
      <c r="C166" s="6">
        <f t="shared" si="9"/>
        <v>12</v>
      </c>
      <c r="D166" s="12">
        <f t="shared" si="10"/>
        <v>1933</v>
      </c>
      <c r="E166" s="7">
        <v>0</v>
      </c>
      <c r="F166" s="11">
        <v>0</v>
      </c>
    </row>
    <row r="167" spans="1:6">
      <c r="A167" s="12">
        <v>160</v>
      </c>
      <c r="B167" s="9">
        <v>12450</v>
      </c>
      <c r="C167" s="6">
        <f t="shared" si="9"/>
        <v>1</v>
      </c>
      <c r="D167" s="12">
        <f t="shared" si="10"/>
        <v>1934</v>
      </c>
      <c r="E167" s="7">
        <v>0</v>
      </c>
      <c r="F167" s="11">
        <v>0</v>
      </c>
    </row>
    <row r="168" spans="1:6">
      <c r="A168" s="12">
        <v>161</v>
      </c>
      <c r="B168" s="9">
        <v>12478</v>
      </c>
      <c r="C168" s="6">
        <f t="shared" si="9"/>
        <v>2</v>
      </c>
      <c r="D168" s="12">
        <f t="shared" si="10"/>
        <v>1934</v>
      </c>
      <c r="E168" s="7">
        <v>0</v>
      </c>
      <c r="F168" s="11">
        <v>0</v>
      </c>
    </row>
    <row r="169" spans="1:6">
      <c r="A169" s="12">
        <v>162</v>
      </c>
      <c r="B169" s="9">
        <v>12509</v>
      </c>
      <c r="C169" s="6">
        <f t="shared" si="9"/>
        <v>3</v>
      </c>
      <c r="D169" s="12">
        <f t="shared" si="10"/>
        <v>1934</v>
      </c>
      <c r="E169" s="7">
        <v>0.94999998807907104</v>
      </c>
      <c r="F169" s="11">
        <v>5.1999998092651367</v>
      </c>
    </row>
    <row r="170" spans="1:6">
      <c r="A170" s="12">
        <v>163</v>
      </c>
      <c r="B170" s="9">
        <v>12539</v>
      </c>
      <c r="C170" s="6">
        <f t="shared" si="9"/>
        <v>4</v>
      </c>
      <c r="D170" s="12">
        <f t="shared" si="10"/>
        <v>1934</v>
      </c>
      <c r="E170" s="7">
        <v>53.909999847412109</v>
      </c>
      <c r="F170" s="11">
        <v>293.70001220703125</v>
      </c>
    </row>
    <row r="171" spans="1:6">
      <c r="A171" s="12">
        <v>164</v>
      </c>
      <c r="B171" s="9">
        <v>12570</v>
      </c>
      <c r="C171" s="6">
        <f t="shared" si="9"/>
        <v>5</v>
      </c>
      <c r="D171" s="12">
        <f t="shared" si="10"/>
        <v>1934</v>
      </c>
      <c r="E171" s="7">
        <v>49.869998931884766</v>
      </c>
      <c r="F171" s="11">
        <v>271.70001220703125</v>
      </c>
    </row>
    <row r="172" spans="1:6">
      <c r="A172" s="12">
        <v>165</v>
      </c>
      <c r="B172" s="9">
        <v>12600</v>
      </c>
      <c r="C172" s="6">
        <f t="shared" si="9"/>
        <v>6</v>
      </c>
      <c r="D172" s="12">
        <f t="shared" si="10"/>
        <v>1934</v>
      </c>
      <c r="E172" s="7">
        <v>61.979999542236328</v>
      </c>
      <c r="F172" s="11">
        <v>337.70001220703125</v>
      </c>
    </row>
    <row r="173" spans="1:6">
      <c r="A173" s="12">
        <v>166</v>
      </c>
      <c r="B173" s="9">
        <v>12631</v>
      </c>
      <c r="C173" s="6">
        <f t="shared" si="9"/>
        <v>7</v>
      </c>
      <c r="D173" s="12">
        <f t="shared" si="10"/>
        <v>1934</v>
      </c>
      <c r="E173" s="7">
        <v>65.470001220703125</v>
      </c>
      <c r="F173" s="11">
        <v>356.70001220703125</v>
      </c>
    </row>
    <row r="174" spans="1:6">
      <c r="A174" s="12">
        <v>167</v>
      </c>
      <c r="B174" s="9">
        <v>12662</v>
      </c>
      <c r="C174" s="6">
        <f t="shared" si="9"/>
        <v>8</v>
      </c>
      <c r="D174" s="12">
        <f t="shared" si="10"/>
        <v>1934</v>
      </c>
      <c r="E174" s="7">
        <v>49.349998474121094</v>
      </c>
      <c r="F174" s="11">
        <v>268.89999389648438</v>
      </c>
    </row>
    <row r="175" spans="1:6">
      <c r="A175" s="12">
        <v>168</v>
      </c>
      <c r="B175" s="9">
        <v>12692</v>
      </c>
      <c r="C175" s="6">
        <f t="shared" si="9"/>
        <v>9</v>
      </c>
      <c r="D175" s="12">
        <f t="shared" si="10"/>
        <v>1934</v>
      </c>
      <c r="E175" s="7">
        <v>17.290000915527344</v>
      </c>
      <c r="F175" s="11">
        <v>94.199996948242188</v>
      </c>
    </row>
    <row r="176" spans="1:6">
      <c r="A176" s="12">
        <v>169</v>
      </c>
      <c r="B176" s="9">
        <v>12723</v>
      </c>
      <c r="C176" s="6">
        <f t="shared" si="9"/>
        <v>10</v>
      </c>
      <c r="D176" s="12">
        <f t="shared" si="10"/>
        <v>1934</v>
      </c>
      <c r="E176" s="7">
        <v>3.1800000667572021</v>
      </c>
      <c r="F176" s="11">
        <v>17.299999237060547</v>
      </c>
    </row>
    <row r="177" spans="1:6">
      <c r="A177" s="12">
        <v>170</v>
      </c>
      <c r="B177" s="9">
        <v>12753</v>
      </c>
      <c r="C177" s="6">
        <f t="shared" si="9"/>
        <v>11</v>
      </c>
      <c r="D177" s="12">
        <f t="shared" si="10"/>
        <v>1934</v>
      </c>
      <c r="E177" s="7">
        <v>0</v>
      </c>
      <c r="F177" s="11">
        <v>0</v>
      </c>
    </row>
    <row r="178" spans="1:6">
      <c r="A178" s="12">
        <v>171</v>
      </c>
      <c r="B178" s="9">
        <v>12784</v>
      </c>
      <c r="C178" s="6">
        <f t="shared" si="9"/>
        <v>12</v>
      </c>
      <c r="D178" s="12">
        <f t="shared" si="10"/>
        <v>1934</v>
      </c>
      <c r="E178" s="7">
        <v>0</v>
      </c>
      <c r="F178" s="11">
        <v>0</v>
      </c>
    </row>
    <row r="179" spans="1:6">
      <c r="A179" s="12">
        <v>172</v>
      </c>
      <c r="B179" s="9">
        <v>12815</v>
      </c>
      <c r="C179" s="6">
        <f t="shared" si="9"/>
        <v>1</v>
      </c>
      <c r="D179" s="12">
        <f t="shared" si="10"/>
        <v>1935</v>
      </c>
      <c r="E179" s="7">
        <v>0</v>
      </c>
      <c r="F179" s="11">
        <v>0</v>
      </c>
    </row>
    <row r="180" spans="1:6">
      <c r="A180" s="12">
        <v>173</v>
      </c>
      <c r="B180" s="9">
        <v>12843</v>
      </c>
      <c r="C180" s="6">
        <f t="shared" si="9"/>
        <v>2</v>
      </c>
      <c r="D180" s="12">
        <f t="shared" si="10"/>
        <v>1935</v>
      </c>
      <c r="E180" s="7">
        <v>0</v>
      </c>
      <c r="F180" s="11">
        <v>0</v>
      </c>
    </row>
    <row r="181" spans="1:6">
      <c r="A181" s="12">
        <v>174</v>
      </c>
      <c r="B181" s="9">
        <v>12874</v>
      </c>
      <c r="C181" s="6">
        <f t="shared" si="9"/>
        <v>3</v>
      </c>
      <c r="D181" s="12">
        <f t="shared" si="10"/>
        <v>1935</v>
      </c>
      <c r="E181" s="7">
        <v>0</v>
      </c>
      <c r="F181" s="11">
        <v>0</v>
      </c>
    </row>
    <row r="182" spans="1:6">
      <c r="A182" s="12">
        <v>175</v>
      </c>
      <c r="B182" s="9">
        <v>12904</v>
      </c>
      <c r="C182" s="6">
        <f t="shared" si="9"/>
        <v>4</v>
      </c>
      <c r="D182" s="12">
        <f t="shared" si="10"/>
        <v>1935</v>
      </c>
      <c r="E182" s="7">
        <v>20.5</v>
      </c>
      <c r="F182" s="11">
        <v>122.19999694824219</v>
      </c>
    </row>
    <row r="183" spans="1:6">
      <c r="A183" s="12">
        <v>176</v>
      </c>
      <c r="B183" s="9">
        <v>12935</v>
      </c>
      <c r="C183" s="6">
        <f t="shared" si="9"/>
        <v>5</v>
      </c>
      <c r="D183" s="12">
        <f t="shared" si="10"/>
        <v>1935</v>
      </c>
      <c r="E183" s="7">
        <v>56.159999847412109</v>
      </c>
      <c r="F183" s="11">
        <v>334.79998779296875</v>
      </c>
    </row>
    <row r="184" spans="1:6">
      <c r="A184" s="12">
        <v>177</v>
      </c>
      <c r="B184" s="9">
        <v>12965</v>
      </c>
      <c r="C184" s="6">
        <f t="shared" si="9"/>
        <v>6</v>
      </c>
      <c r="D184" s="12">
        <f t="shared" si="10"/>
        <v>1935</v>
      </c>
      <c r="E184" s="7">
        <v>66</v>
      </c>
      <c r="F184" s="11">
        <v>393.5</v>
      </c>
    </row>
    <row r="185" spans="1:6">
      <c r="A185" s="12">
        <v>178</v>
      </c>
      <c r="B185" s="9">
        <v>12996</v>
      </c>
      <c r="C185" s="6">
        <f t="shared" si="9"/>
        <v>7</v>
      </c>
      <c r="D185" s="12">
        <f t="shared" si="10"/>
        <v>1935</v>
      </c>
      <c r="E185" s="7">
        <v>62.970001220703125</v>
      </c>
      <c r="F185" s="11">
        <v>375.39999389648438</v>
      </c>
    </row>
    <row r="186" spans="1:6">
      <c r="A186" s="12">
        <v>179</v>
      </c>
      <c r="B186" s="9">
        <v>13027</v>
      </c>
      <c r="C186" s="6">
        <f t="shared" si="9"/>
        <v>8</v>
      </c>
      <c r="D186" s="12">
        <f t="shared" si="10"/>
        <v>1935</v>
      </c>
      <c r="E186" s="7">
        <v>50.150001525878906</v>
      </c>
      <c r="F186" s="11">
        <v>299</v>
      </c>
    </row>
    <row r="187" spans="1:6">
      <c r="A187" s="12">
        <v>180</v>
      </c>
      <c r="B187" s="9">
        <v>13057</v>
      </c>
      <c r="C187" s="6">
        <f t="shared" si="9"/>
        <v>9</v>
      </c>
      <c r="D187" s="12">
        <f t="shared" si="10"/>
        <v>1935</v>
      </c>
      <c r="E187" s="7">
        <v>38.580001831054688</v>
      </c>
      <c r="F187" s="11">
        <v>230</v>
      </c>
    </row>
    <row r="188" spans="1:6">
      <c r="A188" s="12">
        <v>181</v>
      </c>
      <c r="B188" s="9">
        <v>13088</v>
      </c>
      <c r="C188" s="6">
        <f t="shared" si="9"/>
        <v>10</v>
      </c>
      <c r="D188" s="12">
        <f t="shared" si="10"/>
        <v>1935</v>
      </c>
      <c r="E188" s="7">
        <v>7.6500000953674316</v>
      </c>
      <c r="F188" s="11">
        <v>45.599998474121094</v>
      </c>
    </row>
    <row r="189" spans="1:6">
      <c r="A189" s="12">
        <v>182</v>
      </c>
      <c r="B189" s="9">
        <v>13118</v>
      </c>
      <c r="C189" s="6">
        <f t="shared" si="9"/>
        <v>11</v>
      </c>
      <c r="D189" s="12">
        <f t="shared" si="10"/>
        <v>1935</v>
      </c>
      <c r="E189" s="7">
        <v>0</v>
      </c>
      <c r="F189" s="11">
        <v>0</v>
      </c>
    </row>
    <row r="190" spans="1:6">
      <c r="A190" s="12">
        <v>183</v>
      </c>
      <c r="B190" s="9">
        <v>13149</v>
      </c>
      <c r="C190" s="6">
        <f t="shared" si="9"/>
        <v>12</v>
      </c>
      <c r="D190" s="12">
        <f t="shared" si="10"/>
        <v>1935</v>
      </c>
      <c r="E190" s="7">
        <v>0</v>
      </c>
      <c r="F190" s="11">
        <v>0</v>
      </c>
    </row>
    <row r="191" spans="1:6">
      <c r="A191" s="12">
        <v>184</v>
      </c>
      <c r="B191" s="9">
        <v>13180</v>
      </c>
      <c r="C191" s="6">
        <f t="shared" si="9"/>
        <v>1</v>
      </c>
      <c r="D191" s="12">
        <f t="shared" si="10"/>
        <v>1936</v>
      </c>
      <c r="E191" s="7">
        <v>0</v>
      </c>
      <c r="F191" s="11">
        <v>0</v>
      </c>
    </row>
    <row r="192" spans="1:6">
      <c r="A192" s="12">
        <v>185</v>
      </c>
      <c r="B192" s="9">
        <v>13209</v>
      </c>
      <c r="C192" s="6">
        <f t="shared" si="9"/>
        <v>2</v>
      </c>
      <c r="D192" s="12">
        <f t="shared" si="10"/>
        <v>1936</v>
      </c>
      <c r="E192" s="7">
        <v>0</v>
      </c>
      <c r="F192" s="11">
        <v>0</v>
      </c>
    </row>
    <row r="193" spans="1:6">
      <c r="A193" s="12">
        <v>186</v>
      </c>
      <c r="B193" s="9">
        <v>13240</v>
      </c>
      <c r="C193" s="6">
        <f t="shared" si="9"/>
        <v>3</v>
      </c>
      <c r="D193" s="12">
        <f t="shared" si="10"/>
        <v>1936</v>
      </c>
      <c r="E193" s="7">
        <v>0</v>
      </c>
      <c r="F193" s="11">
        <v>0</v>
      </c>
    </row>
    <row r="194" spans="1:6">
      <c r="A194" s="12">
        <v>187</v>
      </c>
      <c r="B194" s="9">
        <v>13270</v>
      </c>
      <c r="C194" s="6">
        <f t="shared" si="9"/>
        <v>4</v>
      </c>
      <c r="D194" s="12">
        <f t="shared" si="10"/>
        <v>1936</v>
      </c>
      <c r="E194" s="7">
        <v>37.200000762939453</v>
      </c>
      <c r="F194" s="11">
        <v>232.10000610351563</v>
      </c>
    </row>
    <row r="195" spans="1:6">
      <c r="A195" s="12">
        <v>188</v>
      </c>
      <c r="B195" s="9">
        <v>13301</v>
      </c>
      <c r="C195" s="6">
        <f t="shared" si="9"/>
        <v>5</v>
      </c>
      <c r="D195" s="12">
        <f t="shared" si="10"/>
        <v>1936</v>
      </c>
      <c r="E195" s="7">
        <v>50.709999084472656</v>
      </c>
      <c r="F195" s="11">
        <v>316.39999389648438</v>
      </c>
    </row>
    <row r="196" spans="1:6">
      <c r="A196" s="12">
        <v>189</v>
      </c>
      <c r="B196" s="9">
        <v>13331</v>
      </c>
      <c r="C196" s="6">
        <f t="shared" si="9"/>
        <v>6</v>
      </c>
      <c r="D196" s="12">
        <f t="shared" si="10"/>
        <v>1936</v>
      </c>
      <c r="E196" s="7">
        <v>54.409999847412109</v>
      </c>
      <c r="F196" s="11">
        <v>339.5</v>
      </c>
    </row>
    <row r="197" spans="1:6">
      <c r="A197" s="12">
        <v>190</v>
      </c>
      <c r="B197" s="9">
        <v>13362</v>
      </c>
      <c r="C197" s="6">
        <f t="shared" si="9"/>
        <v>7</v>
      </c>
      <c r="D197" s="12">
        <f t="shared" si="10"/>
        <v>1936</v>
      </c>
      <c r="E197" s="7">
        <v>60.159999847412109</v>
      </c>
      <c r="F197" s="11">
        <v>375.39999389648438</v>
      </c>
    </row>
    <row r="198" spans="1:6">
      <c r="A198" s="12">
        <v>191</v>
      </c>
      <c r="B198" s="9">
        <v>13393</v>
      </c>
      <c r="C198" s="6">
        <f t="shared" si="9"/>
        <v>8</v>
      </c>
      <c r="D198" s="12">
        <f t="shared" si="10"/>
        <v>1936</v>
      </c>
      <c r="E198" s="7">
        <v>47.919998168945313</v>
      </c>
      <c r="F198" s="11">
        <v>299</v>
      </c>
    </row>
    <row r="199" spans="1:6">
      <c r="A199" s="12">
        <v>192</v>
      </c>
      <c r="B199" s="9">
        <v>13423</v>
      </c>
      <c r="C199" s="6">
        <f t="shared" si="9"/>
        <v>9</v>
      </c>
      <c r="D199" s="12">
        <f t="shared" si="10"/>
        <v>1936</v>
      </c>
      <c r="E199" s="7">
        <v>38.209999084472656</v>
      </c>
      <c r="F199" s="11">
        <v>238.39999389648438</v>
      </c>
    </row>
    <row r="200" spans="1:6">
      <c r="A200" s="12">
        <v>193</v>
      </c>
      <c r="B200" s="9">
        <v>13454</v>
      </c>
      <c r="C200" s="6">
        <f t="shared" si="9"/>
        <v>10</v>
      </c>
      <c r="D200" s="12">
        <f t="shared" si="10"/>
        <v>1936</v>
      </c>
      <c r="E200" s="7">
        <v>12.119999885559082</v>
      </c>
      <c r="F200" s="11">
        <v>75.599998474121094</v>
      </c>
    </row>
    <row r="201" spans="1:6">
      <c r="A201" s="12">
        <v>194</v>
      </c>
      <c r="B201" s="9">
        <v>13484</v>
      </c>
      <c r="C201" s="6">
        <f t="shared" ref="C201:C264" si="11">MONTH(B201)</f>
        <v>11</v>
      </c>
      <c r="D201" s="12">
        <f t="shared" ref="D201:D264" si="12">YEAR(B201)</f>
        <v>1936</v>
      </c>
      <c r="E201" s="7">
        <v>1.2799999713897705</v>
      </c>
      <c r="F201" s="11">
        <v>8</v>
      </c>
    </row>
    <row r="202" spans="1:6">
      <c r="A202" s="12">
        <v>195</v>
      </c>
      <c r="B202" s="9">
        <v>13515</v>
      </c>
      <c r="C202" s="6">
        <f t="shared" si="11"/>
        <v>12</v>
      </c>
      <c r="D202" s="12">
        <f t="shared" si="12"/>
        <v>1936</v>
      </c>
      <c r="E202" s="7">
        <v>0</v>
      </c>
      <c r="F202" s="11">
        <v>0</v>
      </c>
    </row>
    <row r="203" spans="1:6">
      <c r="A203" s="12">
        <v>196</v>
      </c>
      <c r="B203" s="9">
        <v>13546</v>
      </c>
      <c r="C203" s="6">
        <f t="shared" si="11"/>
        <v>1</v>
      </c>
      <c r="D203" s="12">
        <f t="shared" si="12"/>
        <v>1937</v>
      </c>
      <c r="E203" s="7">
        <v>0</v>
      </c>
      <c r="F203" s="11">
        <v>0</v>
      </c>
    </row>
    <row r="204" spans="1:6">
      <c r="A204" s="12">
        <v>197</v>
      </c>
      <c r="B204" s="9">
        <v>13574</v>
      </c>
      <c r="C204" s="6">
        <f t="shared" si="11"/>
        <v>2</v>
      </c>
      <c r="D204" s="12">
        <f t="shared" si="12"/>
        <v>1937</v>
      </c>
      <c r="E204" s="7">
        <v>0</v>
      </c>
      <c r="F204" s="11">
        <v>0</v>
      </c>
    </row>
    <row r="205" spans="1:6">
      <c r="A205" s="12">
        <v>198</v>
      </c>
      <c r="B205" s="9">
        <v>13605</v>
      </c>
      <c r="C205" s="6">
        <f t="shared" si="11"/>
        <v>3</v>
      </c>
      <c r="D205" s="12">
        <f t="shared" si="12"/>
        <v>1937</v>
      </c>
      <c r="E205" s="7">
        <v>0</v>
      </c>
      <c r="F205" s="11">
        <v>0</v>
      </c>
    </row>
    <row r="206" spans="1:6">
      <c r="A206" s="12">
        <v>199</v>
      </c>
      <c r="B206" s="9">
        <v>13635</v>
      </c>
      <c r="C206" s="6">
        <f t="shared" si="11"/>
        <v>4</v>
      </c>
      <c r="D206" s="12">
        <f t="shared" si="12"/>
        <v>1937</v>
      </c>
      <c r="E206" s="7">
        <v>38.360000610351563</v>
      </c>
      <c r="F206" s="11">
        <v>240.30000305175781</v>
      </c>
    </row>
    <row r="207" spans="1:6">
      <c r="A207" s="12">
        <v>200</v>
      </c>
      <c r="B207" s="9">
        <v>13666</v>
      </c>
      <c r="C207" s="6">
        <f t="shared" si="11"/>
        <v>5</v>
      </c>
      <c r="D207" s="12">
        <f t="shared" si="12"/>
        <v>1937</v>
      </c>
      <c r="E207" s="7">
        <v>59.840000152587891</v>
      </c>
      <c r="F207" s="11">
        <v>374.89999389648438</v>
      </c>
    </row>
    <row r="208" spans="1:6">
      <c r="A208" s="12">
        <v>201</v>
      </c>
      <c r="B208" s="9">
        <v>13696</v>
      </c>
      <c r="C208" s="6">
        <f t="shared" si="11"/>
        <v>6</v>
      </c>
      <c r="D208" s="12">
        <f t="shared" si="12"/>
        <v>1937</v>
      </c>
      <c r="E208" s="7">
        <v>55.819999694824219</v>
      </c>
      <c r="F208" s="11">
        <v>349.70001220703125</v>
      </c>
    </row>
    <row r="209" spans="1:6">
      <c r="A209" s="12">
        <v>202</v>
      </c>
      <c r="B209" s="9">
        <v>13727</v>
      </c>
      <c r="C209" s="6">
        <f t="shared" si="11"/>
        <v>7</v>
      </c>
      <c r="D209" s="12">
        <f t="shared" si="12"/>
        <v>1937</v>
      </c>
      <c r="E209" s="7">
        <v>59.919998168945313</v>
      </c>
      <c r="F209" s="11">
        <v>375.39999389648438</v>
      </c>
    </row>
    <row r="210" spans="1:6">
      <c r="A210" s="12">
        <v>203</v>
      </c>
      <c r="B210" s="9">
        <v>13758</v>
      </c>
      <c r="C210" s="6">
        <f t="shared" si="11"/>
        <v>8</v>
      </c>
      <c r="D210" s="12">
        <f t="shared" si="12"/>
        <v>1937</v>
      </c>
      <c r="E210" s="7">
        <v>47.729999542236328</v>
      </c>
      <c r="F210" s="11">
        <v>299</v>
      </c>
    </row>
    <row r="211" spans="1:6">
      <c r="A211" s="12">
        <v>204</v>
      </c>
      <c r="B211" s="9">
        <v>13788</v>
      </c>
      <c r="C211" s="6">
        <f t="shared" si="11"/>
        <v>9</v>
      </c>
      <c r="D211" s="12">
        <f t="shared" si="12"/>
        <v>1937</v>
      </c>
      <c r="E211" s="7">
        <v>38.310001373291016</v>
      </c>
      <c r="F211" s="11">
        <v>240</v>
      </c>
    </row>
    <row r="212" spans="1:6">
      <c r="A212" s="12">
        <v>205</v>
      </c>
      <c r="B212" s="9">
        <v>13819</v>
      </c>
      <c r="C212" s="6">
        <f t="shared" si="11"/>
        <v>10</v>
      </c>
      <c r="D212" s="12">
        <f t="shared" si="12"/>
        <v>1937</v>
      </c>
      <c r="E212" s="7">
        <v>2.0099999904632568</v>
      </c>
      <c r="F212" s="11">
        <v>12.600000381469727</v>
      </c>
    </row>
    <row r="213" spans="1:6">
      <c r="A213" s="12">
        <v>206</v>
      </c>
      <c r="B213" s="9">
        <v>13849</v>
      </c>
      <c r="C213" s="6">
        <f t="shared" si="11"/>
        <v>11</v>
      </c>
      <c r="D213" s="12">
        <f t="shared" si="12"/>
        <v>1937</v>
      </c>
      <c r="E213" s="7">
        <v>0</v>
      </c>
      <c r="F213" s="11">
        <v>0</v>
      </c>
    </row>
    <row r="214" spans="1:6">
      <c r="A214" s="12">
        <v>207</v>
      </c>
      <c r="B214" s="9">
        <v>13880</v>
      </c>
      <c r="C214" s="6">
        <f t="shared" si="11"/>
        <v>12</v>
      </c>
      <c r="D214" s="12">
        <f t="shared" si="12"/>
        <v>1937</v>
      </c>
      <c r="E214" s="7">
        <v>0</v>
      </c>
      <c r="F214" s="11">
        <v>0</v>
      </c>
    </row>
    <row r="215" spans="1:6">
      <c r="A215" s="12">
        <v>208</v>
      </c>
      <c r="B215" s="9">
        <v>13911</v>
      </c>
      <c r="C215" s="6">
        <f t="shared" si="11"/>
        <v>1</v>
      </c>
      <c r="D215" s="12">
        <f t="shared" si="12"/>
        <v>1938</v>
      </c>
      <c r="E215" s="7">
        <v>0</v>
      </c>
      <c r="F215" s="11">
        <v>0</v>
      </c>
    </row>
    <row r="216" spans="1:6">
      <c r="A216" s="12">
        <v>209</v>
      </c>
      <c r="B216" s="9">
        <v>13939</v>
      </c>
      <c r="C216" s="6">
        <f t="shared" si="11"/>
        <v>2</v>
      </c>
      <c r="D216" s="12">
        <f t="shared" si="12"/>
        <v>1938</v>
      </c>
      <c r="E216" s="7">
        <v>0</v>
      </c>
      <c r="F216" s="11">
        <v>0</v>
      </c>
    </row>
    <row r="217" spans="1:6">
      <c r="A217" s="12">
        <v>210</v>
      </c>
      <c r="B217" s="9">
        <v>13970</v>
      </c>
      <c r="C217" s="6">
        <f t="shared" si="11"/>
        <v>3</v>
      </c>
      <c r="D217" s="12">
        <f t="shared" si="12"/>
        <v>1938</v>
      </c>
      <c r="E217" s="7">
        <v>0</v>
      </c>
      <c r="F217" s="11">
        <v>0</v>
      </c>
    </row>
    <row r="218" spans="1:6">
      <c r="A218" s="12">
        <v>211</v>
      </c>
      <c r="B218" s="9">
        <v>14000</v>
      </c>
      <c r="C218" s="6">
        <f t="shared" si="11"/>
        <v>4</v>
      </c>
      <c r="D218" s="12">
        <f t="shared" si="12"/>
        <v>1938</v>
      </c>
      <c r="E218" s="7">
        <v>28.059999465942383</v>
      </c>
      <c r="F218" s="11">
        <v>164</v>
      </c>
    </row>
    <row r="219" spans="1:6">
      <c r="A219" s="12">
        <v>212</v>
      </c>
      <c r="B219" s="9">
        <v>14031</v>
      </c>
      <c r="C219" s="6">
        <f t="shared" si="11"/>
        <v>5</v>
      </c>
      <c r="D219" s="12">
        <f t="shared" si="12"/>
        <v>1938</v>
      </c>
      <c r="E219" s="7">
        <v>57.599998474121094</v>
      </c>
      <c r="F219" s="11">
        <v>336.70001220703125</v>
      </c>
    </row>
    <row r="220" spans="1:6">
      <c r="A220" s="12">
        <v>213</v>
      </c>
      <c r="B220" s="9">
        <v>14061</v>
      </c>
      <c r="C220" s="6">
        <f t="shared" si="11"/>
        <v>6</v>
      </c>
      <c r="D220" s="12">
        <f t="shared" si="12"/>
        <v>1938</v>
      </c>
      <c r="E220" s="7">
        <v>67.199996948242188</v>
      </c>
      <c r="F220" s="11">
        <v>392.79998779296875</v>
      </c>
    </row>
    <row r="221" spans="1:6">
      <c r="A221" s="12">
        <v>214</v>
      </c>
      <c r="B221" s="9">
        <v>14092</v>
      </c>
      <c r="C221" s="6">
        <f t="shared" si="11"/>
        <v>7</v>
      </c>
      <c r="D221" s="12">
        <f t="shared" si="12"/>
        <v>1938</v>
      </c>
      <c r="E221" s="7">
        <v>64.230003356933594</v>
      </c>
      <c r="F221" s="11">
        <v>375.39999389648438</v>
      </c>
    </row>
    <row r="222" spans="1:6">
      <c r="A222" s="12">
        <v>215</v>
      </c>
      <c r="B222" s="9">
        <v>14123</v>
      </c>
      <c r="C222" s="6">
        <f t="shared" si="11"/>
        <v>8</v>
      </c>
      <c r="D222" s="12">
        <f t="shared" si="12"/>
        <v>1938</v>
      </c>
      <c r="E222" s="7">
        <v>51.150001525878906</v>
      </c>
      <c r="F222" s="11">
        <v>299</v>
      </c>
    </row>
    <row r="223" spans="1:6">
      <c r="A223" s="12">
        <v>216</v>
      </c>
      <c r="B223" s="9">
        <v>14153</v>
      </c>
      <c r="C223" s="6">
        <f t="shared" si="11"/>
        <v>9</v>
      </c>
      <c r="D223" s="12">
        <f t="shared" si="12"/>
        <v>1938</v>
      </c>
      <c r="E223" s="7">
        <v>31.219999313354492</v>
      </c>
      <c r="F223" s="11">
        <v>182.5</v>
      </c>
    </row>
    <row r="224" spans="1:6">
      <c r="A224" s="12">
        <v>217</v>
      </c>
      <c r="B224" s="9">
        <v>14184</v>
      </c>
      <c r="C224" s="6">
        <f t="shared" si="11"/>
        <v>10</v>
      </c>
      <c r="D224" s="12">
        <f t="shared" si="12"/>
        <v>1938</v>
      </c>
      <c r="E224" s="7">
        <v>2.3299999237060547</v>
      </c>
      <c r="F224" s="11">
        <v>13.600000381469727</v>
      </c>
    </row>
    <row r="225" spans="1:6">
      <c r="A225" s="12">
        <v>218</v>
      </c>
      <c r="B225" s="9">
        <v>14214</v>
      </c>
      <c r="C225" s="6">
        <f t="shared" si="11"/>
        <v>11</v>
      </c>
      <c r="D225" s="12">
        <f t="shared" si="12"/>
        <v>1938</v>
      </c>
      <c r="E225" s="7">
        <v>0.20999999344348907</v>
      </c>
      <c r="F225" s="11">
        <v>1.2000000476837158</v>
      </c>
    </row>
    <row r="226" spans="1:6">
      <c r="A226" s="12">
        <v>219</v>
      </c>
      <c r="B226" s="9">
        <v>14245</v>
      </c>
      <c r="C226" s="6">
        <f t="shared" si="11"/>
        <v>12</v>
      </c>
      <c r="D226" s="12">
        <f t="shared" si="12"/>
        <v>1938</v>
      </c>
      <c r="E226" s="7">
        <v>0</v>
      </c>
      <c r="F226" s="11">
        <v>0</v>
      </c>
    </row>
    <row r="227" spans="1:6">
      <c r="A227" s="12">
        <v>220</v>
      </c>
      <c r="B227" s="9">
        <v>14276</v>
      </c>
      <c r="C227" s="6">
        <f t="shared" si="11"/>
        <v>1</v>
      </c>
      <c r="D227" s="12">
        <f t="shared" si="12"/>
        <v>1939</v>
      </c>
      <c r="E227" s="7">
        <v>0</v>
      </c>
      <c r="F227" s="11">
        <v>0</v>
      </c>
    </row>
    <row r="228" spans="1:6">
      <c r="A228" s="12">
        <v>221</v>
      </c>
      <c r="B228" s="9">
        <v>14304</v>
      </c>
      <c r="C228" s="6">
        <f t="shared" si="11"/>
        <v>2</v>
      </c>
      <c r="D228" s="12">
        <f t="shared" si="12"/>
        <v>1939</v>
      </c>
      <c r="E228" s="7">
        <v>0.81999999284744263</v>
      </c>
      <c r="F228" s="11">
        <v>5.6999998092651367</v>
      </c>
    </row>
    <row r="229" spans="1:6">
      <c r="A229" s="12">
        <v>222</v>
      </c>
      <c r="B229" s="9">
        <v>14335</v>
      </c>
      <c r="C229" s="6">
        <f t="shared" si="11"/>
        <v>3</v>
      </c>
      <c r="D229" s="12">
        <f t="shared" si="12"/>
        <v>1939</v>
      </c>
      <c r="E229" s="7">
        <v>9.1099996566772461</v>
      </c>
      <c r="F229" s="11">
        <v>63.299999237060547</v>
      </c>
    </row>
    <row r="230" spans="1:6">
      <c r="A230" s="12">
        <v>223</v>
      </c>
      <c r="B230" s="9">
        <v>14365</v>
      </c>
      <c r="C230" s="6">
        <f t="shared" si="11"/>
        <v>4</v>
      </c>
      <c r="D230" s="12">
        <f t="shared" si="12"/>
        <v>1939</v>
      </c>
      <c r="E230" s="7">
        <v>60.279998779296875</v>
      </c>
      <c r="F230" s="11">
        <v>419</v>
      </c>
    </row>
    <row r="231" spans="1:6">
      <c r="A231" s="12">
        <v>224</v>
      </c>
      <c r="B231" s="9">
        <v>14396</v>
      </c>
      <c r="C231" s="6">
        <f t="shared" si="11"/>
        <v>5</v>
      </c>
      <c r="D231" s="12">
        <f t="shared" si="12"/>
        <v>1939</v>
      </c>
      <c r="E231" s="7">
        <v>41.590000152587891</v>
      </c>
      <c r="F231" s="11">
        <v>289.10000610351563</v>
      </c>
    </row>
    <row r="232" spans="1:6">
      <c r="A232" s="12">
        <v>225</v>
      </c>
      <c r="B232" s="9">
        <v>14426</v>
      </c>
      <c r="C232" s="6">
        <f t="shared" si="11"/>
        <v>6</v>
      </c>
      <c r="D232" s="12">
        <f t="shared" si="12"/>
        <v>1939</v>
      </c>
      <c r="E232" s="7">
        <v>56.090000152587891</v>
      </c>
      <c r="F232" s="11">
        <v>389.89999389648438</v>
      </c>
    </row>
    <row r="233" spans="1:6">
      <c r="A233" s="12">
        <v>226</v>
      </c>
      <c r="B233" s="9">
        <v>14457</v>
      </c>
      <c r="C233" s="6">
        <f t="shared" si="11"/>
        <v>7</v>
      </c>
      <c r="D233" s="12">
        <f t="shared" si="12"/>
        <v>1939</v>
      </c>
      <c r="E233" s="7">
        <v>54</v>
      </c>
      <c r="F233" s="11">
        <v>375.39999389648438</v>
      </c>
    </row>
    <row r="234" spans="1:6">
      <c r="A234" s="12">
        <v>227</v>
      </c>
      <c r="B234" s="9">
        <v>14488</v>
      </c>
      <c r="C234" s="6">
        <f t="shared" si="11"/>
        <v>8</v>
      </c>
      <c r="D234" s="12">
        <f t="shared" si="12"/>
        <v>1939</v>
      </c>
      <c r="E234" s="7">
        <v>43.009998321533203</v>
      </c>
      <c r="F234" s="11">
        <v>299</v>
      </c>
    </row>
    <row r="235" spans="1:6">
      <c r="A235" s="12">
        <v>228</v>
      </c>
      <c r="B235" s="9">
        <v>14518</v>
      </c>
      <c r="C235" s="6">
        <f t="shared" si="11"/>
        <v>9</v>
      </c>
      <c r="D235" s="12">
        <f t="shared" si="12"/>
        <v>1939</v>
      </c>
      <c r="E235" s="7">
        <v>28.479999542236328</v>
      </c>
      <c r="F235" s="11">
        <v>198</v>
      </c>
    </row>
    <row r="236" spans="1:6">
      <c r="A236" s="12">
        <v>229</v>
      </c>
      <c r="B236" s="9">
        <v>14549</v>
      </c>
      <c r="C236" s="6">
        <f t="shared" si="11"/>
        <v>10</v>
      </c>
      <c r="D236" s="12">
        <f t="shared" si="12"/>
        <v>1939</v>
      </c>
      <c r="E236" s="7">
        <v>7.5999999046325684</v>
      </c>
      <c r="F236" s="11">
        <v>52.799999237060547</v>
      </c>
    </row>
    <row r="237" spans="1:6">
      <c r="A237" s="12">
        <v>230</v>
      </c>
      <c r="B237" s="9">
        <v>14579</v>
      </c>
      <c r="C237" s="6">
        <f t="shared" si="11"/>
        <v>11</v>
      </c>
      <c r="D237" s="12">
        <f t="shared" si="12"/>
        <v>1939</v>
      </c>
      <c r="E237" s="7">
        <v>1.0199999809265137</v>
      </c>
      <c r="F237" s="11">
        <v>7.0999999046325684</v>
      </c>
    </row>
    <row r="238" spans="1:6">
      <c r="A238" s="12">
        <v>231</v>
      </c>
      <c r="B238" s="9">
        <v>14610</v>
      </c>
      <c r="C238" s="6">
        <f t="shared" si="11"/>
        <v>12</v>
      </c>
      <c r="D238" s="12">
        <f t="shared" si="12"/>
        <v>1939</v>
      </c>
      <c r="E238" s="7">
        <v>0</v>
      </c>
      <c r="F238" s="11">
        <v>0</v>
      </c>
    </row>
    <row r="239" spans="1:6">
      <c r="A239" s="12">
        <v>232</v>
      </c>
      <c r="B239" s="9">
        <v>14641</v>
      </c>
      <c r="C239" s="6">
        <f t="shared" si="11"/>
        <v>1</v>
      </c>
      <c r="D239" s="12">
        <f t="shared" si="12"/>
        <v>1940</v>
      </c>
      <c r="E239" s="7">
        <v>0</v>
      </c>
      <c r="F239" s="11">
        <v>0</v>
      </c>
    </row>
    <row r="240" spans="1:6">
      <c r="A240" s="12">
        <v>233</v>
      </c>
      <c r="B240" s="9">
        <v>14670</v>
      </c>
      <c r="C240" s="6">
        <f t="shared" si="11"/>
        <v>2</v>
      </c>
      <c r="D240" s="12">
        <f t="shared" si="12"/>
        <v>1940</v>
      </c>
      <c r="E240" s="7">
        <v>0</v>
      </c>
      <c r="F240" s="11">
        <v>0</v>
      </c>
    </row>
    <row r="241" spans="1:6">
      <c r="A241" s="12">
        <v>234</v>
      </c>
      <c r="B241" s="9">
        <v>14701</v>
      </c>
      <c r="C241" s="6">
        <f t="shared" si="11"/>
        <v>3</v>
      </c>
      <c r="D241" s="12">
        <f t="shared" si="12"/>
        <v>1940</v>
      </c>
      <c r="E241" s="7">
        <v>0</v>
      </c>
      <c r="F241" s="11">
        <v>0</v>
      </c>
    </row>
    <row r="242" spans="1:6">
      <c r="A242" s="12">
        <v>235</v>
      </c>
      <c r="B242" s="9">
        <v>14731</v>
      </c>
      <c r="C242" s="6">
        <f t="shared" si="11"/>
        <v>4</v>
      </c>
      <c r="D242" s="12">
        <f t="shared" si="12"/>
        <v>1940</v>
      </c>
      <c r="E242" s="7">
        <v>39.299999237060547</v>
      </c>
      <c r="F242" s="11">
        <v>240.89999389648438</v>
      </c>
    </row>
    <row r="243" spans="1:6">
      <c r="A243" s="12">
        <v>236</v>
      </c>
      <c r="B243" s="9">
        <v>14762</v>
      </c>
      <c r="C243" s="6">
        <f t="shared" si="11"/>
        <v>5</v>
      </c>
      <c r="D243" s="12">
        <f t="shared" si="12"/>
        <v>1940</v>
      </c>
      <c r="E243" s="7">
        <v>48.770000457763672</v>
      </c>
      <c r="F243" s="11">
        <v>299</v>
      </c>
    </row>
    <row r="244" spans="1:6">
      <c r="A244" s="12">
        <v>237</v>
      </c>
      <c r="B244" s="9">
        <v>14792</v>
      </c>
      <c r="C244" s="6">
        <f t="shared" si="11"/>
        <v>6</v>
      </c>
      <c r="D244" s="12">
        <f t="shared" si="12"/>
        <v>1940</v>
      </c>
      <c r="E244" s="7">
        <v>62.869998931884766</v>
      </c>
      <c r="F244" s="11">
        <v>385.39999389648438</v>
      </c>
    </row>
    <row r="245" spans="1:6">
      <c r="A245" s="12">
        <v>238</v>
      </c>
      <c r="B245" s="9">
        <v>14823</v>
      </c>
      <c r="C245" s="6">
        <f t="shared" si="11"/>
        <v>7</v>
      </c>
      <c r="D245" s="12">
        <f t="shared" si="12"/>
        <v>1940</v>
      </c>
      <c r="E245" s="7">
        <v>61.240001678466797</v>
      </c>
      <c r="F245" s="11">
        <v>375.39999389648438</v>
      </c>
    </row>
    <row r="246" spans="1:6">
      <c r="A246" s="12">
        <v>239</v>
      </c>
      <c r="B246" s="9">
        <v>14854</v>
      </c>
      <c r="C246" s="6">
        <f t="shared" si="11"/>
        <v>8</v>
      </c>
      <c r="D246" s="12">
        <f t="shared" si="12"/>
        <v>1940</v>
      </c>
      <c r="E246" s="7">
        <v>48.770000457763672</v>
      </c>
      <c r="F246" s="11">
        <v>299</v>
      </c>
    </row>
    <row r="247" spans="1:6">
      <c r="A247" s="12">
        <v>240</v>
      </c>
      <c r="B247" s="9">
        <v>14884</v>
      </c>
      <c r="C247" s="6">
        <f t="shared" si="11"/>
        <v>9</v>
      </c>
      <c r="D247" s="12">
        <f t="shared" si="12"/>
        <v>1940</v>
      </c>
      <c r="E247" s="7">
        <v>39</v>
      </c>
      <c r="F247" s="11">
        <v>239.10000610351563</v>
      </c>
    </row>
    <row r="248" spans="1:6">
      <c r="A248" s="12">
        <v>241</v>
      </c>
      <c r="B248" s="9">
        <v>14915</v>
      </c>
      <c r="C248" s="6">
        <f t="shared" si="11"/>
        <v>10</v>
      </c>
      <c r="D248" s="12">
        <f t="shared" si="12"/>
        <v>1940</v>
      </c>
      <c r="E248" s="7">
        <v>2.059999942779541</v>
      </c>
      <c r="F248" s="11">
        <v>12.600000381469727</v>
      </c>
    </row>
    <row r="249" spans="1:6">
      <c r="A249" s="12">
        <v>242</v>
      </c>
      <c r="B249" s="9">
        <v>14945</v>
      </c>
      <c r="C249" s="6">
        <f t="shared" si="11"/>
        <v>11</v>
      </c>
      <c r="D249" s="12">
        <f t="shared" si="12"/>
        <v>1940</v>
      </c>
      <c r="E249" s="7">
        <v>0</v>
      </c>
      <c r="F249" s="11">
        <v>0</v>
      </c>
    </row>
    <row r="250" spans="1:6">
      <c r="A250" s="12">
        <v>243</v>
      </c>
      <c r="B250" s="9">
        <v>14976</v>
      </c>
      <c r="C250" s="6">
        <f t="shared" si="11"/>
        <v>12</v>
      </c>
      <c r="D250" s="12">
        <f t="shared" si="12"/>
        <v>1940</v>
      </c>
      <c r="E250" s="7">
        <v>0</v>
      </c>
      <c r="F250" s="11">
        <v>0</v>
      </c>
    </row>
    <row r="251" spans="1:6">
      <c r="A251" s="12">
        <v>244</v>
      </c>
      <c r="B251" s="9">
        <v>15007</v>
      </c>
      <c r="C251" s="6">
        <f t="shared" si="11"/>
        <v>1</v>
      </c>
      <c r="D251" s="12">
        <f t="shared" si="12"/>
        <v>1941</v>
      </c>
      <c r="E251" s="7">
        <v>0</v>
      </c>
      <c r="F251" s="11">
        <v>0</v>
      </c>
    </row>
    <row r="252" spans="1:6">
      <c r="A252" s="12">
        <v>245</v>
      </c>
      <c r="B252" s="9">
        <v>15035</v>
      </c>
      <c r="C252" s="6">
        <f t="shared" si="11"/>
        <v>2</v>
      </c>
      <c r="D252" s="12">
        <f t="shared" si="12"/>
        <v>1941</v>
      </c>
      <c r="E252" s="7">
        <v>0</v>
      </c>
      <c r="F252" s="11">
        <v>0</v>
      </c>
    </row>
    <row r="253" spans="1:6">
      <c r="A253" s="12">
        <v>246</v>
      </c>
      <c r="B253" s="9">
        <v>15066</v>
      </c>
      <c r="C253" s="6">
        <f t="shared" si="11"/>
        <v>3</v>
      </c>
      <c r="D253" s="12">
        <f t="shared" si="12"/>
        <v>1941</v>
      </c>
      <c r="E253" s="7">
        <v>0</v>
      </c>
      <c r="F253" s="11">
        <v>0</v>
      </c>
    </row>
    <row r="254" spans="1:6">
      <c r="A254" s="12">
        <v>247</v>
      </c>
      <c r="B254" s="9">
        <v>15096</v>
      </c>
      <c r="C254" s="6">
        <f t="shared" si="11"/>
        <v>4</v>
      </c>
      <c r="D254" s="12">
        <f t="shared" si="12"/>
        <v>1941</v>
      </c>
      <c r="E254" s="7">
        <v>21.200000762939453</v>
      </c>
      <c r="F254" s="11">
        <v>119.19999694824219</v>
      </c>
    </row>
    <row r="255" spans="1:6">
      <c r="A255" s="12">
        <v>248</v>
      </c>
      <c r="B255" s="9">
        <v>15127</v>
      </c>
      <c r="C255" s="6">
        <f t="shared" si="11"/>
        <v>5</v>
      </c>
      <c r="D255" s="12">
        <f t="shared" si="12"/>
        <v>1941</v>
      </c>
      <c r="E255" s="7">
        <v>49.680000305175781</v>
      </c>
      <c r="F255" s="11">
        <v>279.29998779296875</v>
      </c>
    </row>
    <row r="256" spans="1:6">
      <c r="A256" s="12">
        <v>249</v>
      </c>
      <c r="B256" s="9">
        <v>15157</v>
      </c>
      <c r="C256" s="6">
        <f t="shared" si="11"/>
        <v>6</v>
      </c>
      <c r="D256" s="12">
        <f t="shared" si="12"/>
        <v>1941</v>
      </c>
      <c r="E256" s="7">
        <v>68.269996643066406</v>
      </c>
      <c r="F256" s="11">
        <v>383.79998779296875</v>
      </c>
    </row>
    <row r="257" spans="1:6">
      <c r="A257" s="12">
        <v>250</v>
      </c>
      <c r="B257" s="9">
        <v>15188</v>
      </c>
      <c r="C257" s="6">
        <f t="shared" si="11"/>
        <v>7</v>
      </c>
      <c r="D257" s="12">
        <f t="shared" si="12"/>
        <v>1941</v>
      </c>
      <c r="E257" s="7">
        <v>66.779998779296875</v>
      </c>
      <c r="F257" s="11">
        <v>375.39999389648438</v>
      </c>
    </row>
    <row r="258" spans="1:6">
      <c r="A258" s="12">
        <v>251</v>
      </c>
      <c r="B258" s="9">
        <v>15219</v>
      </c>
      <c r="C258" s="6">
        <f t="shared" si="11"/>
        <v>8</v>
      </c>
      <c r="D258" s="12">
        <f t="shared" si="12"/>
        <v>1941</v>
      </c>
      <c r="E258" s="7">
        <v>53.189998626708984</v>
      </c>
      <c r="F258" s="11">
        <v>299</v>
      </c>
    </row>
    <row r="259" spans="1:6">
      <c r="A259" s="12">
        <v>252</v>
      </c>
      <c r="B259" s="9">
        <v>15249</v>
      </c>
      <c r="C259" s="6">
        <f t="shared" si="11"/>
        <v>9</v>
      </c>
      <c r="D259" s="12">
        <f t="shared" si="12"/>
        <v>1941</v>
      </c>
      <c r="E259" s="7">
        <v>41.150001525878906</v>
      </c>
      <c r="F259" s="11">
        <v>231.30000305175781</v>
      </c>
    </row>
    <row r="260" spans="1:6">
      <c r="A260" s="12">
        <v>253</v>
      </c>
      <c r="B260" s="9">
        <v>15280</v>
      </c>
      <c r="C260" s="6">
        <f t="shared" si="11"/>
        <v>10</v>
      </c>
      <c r="D260" s="12">
        <f t="shared" si="12"/>
        <v>1941</v>
      </c>
      <c r="E260" s="7">
        <v>1.7300000190734863</v>
      </c>
      <c r="F260" s="11">
        <v>9.6999998092651367</v>
      </c>
    </row>
    <row r="261" spans="1:6">
      <c r="A261" s="12">
        <v>254</v>
      </c>
      <c r="B261" s="9">
        <v>15310</v>
      </c>
      <c r="C261" s="6">
        <f t="shared" si="11"/>
        <v>11</v>
      </c>
      <c r="D261" s="12">
        <f t="shared" si="12"/>
        <v>1941</v>
      </c>
      <c r="E261" s="7">
        <v>0</v>
      </c>
      <c r="F261" s="11">
        <v>0</v>
      </c>
    </row>
    <row r="262" spans="1:6">
      <c r="A262" s="12">
        <v>255</v>
      </c>
      <c r="B262" s="9">
        <v>15341</v>
      </c>
      <c r="C262" s="6">
        <f t="shared" si="11"/>
        <v>12</v>
      </c>
      <c r="D262" s="12">
        <f t="shared" si="12"/>
        <v>1941</v>
      </c>
      <c r="E262" s="7">
        <v>0</v>
      </c>
      <c r="F262" s="11">
        <v>0</v>
      </c>
    </row>
    <row r="263" spans="1:6">
      <c r="A263" s="12">
        <v>256</v>
      </c>
      <c r="B263" s="9">
        <v>15372</v>
      </c>
      <c r="C263" s="6">
        <f t="shared" si="11"/>
        <v>1</v>
      </c>
      <c r="D263" s="12">
        <f t="shared" si="12"/>
        <v>1942</v>
      </c>
      <c r="E263" s="7">
        <v>0</v>
      </c>
      <c r="F263" s="11">
        <v>0</v>
      </c>
    </row>
    <row r="264" spans="1:6">
      <c r="A264" s="12">
        <v>257</v>
      </c>
      <c r="B264" s="9">
        <v>15400</v>
      </c>
      <c r="C264" s="6">
        <f t="shared" si="11"/>
        <v>2</v>
      </c>
      <c r="D264" s="12">
        <f t="shared" si="12"/>
        <v>1942</v>
      </c>
      <c r="E264" s="7">
        <v>0</v>
      </c>
      <c r="F264" s="11">
        <v>0</v>
      </c>
    </row>
    <row r="265" spans="1:6">
      <c r="A265" s="12">
        <v>258</v>
      </c>
      <c r="B265" s="9">
        <v>15431</v>
      </c>
      <c r="C265" s="6">
        <f t="shared" ref="C265:C328" si="13">MONTH(B265)</f>
        <v>3</v>
      </c>
      <c r="D265" s="12">
        <f t="shared" ref="D265:D328" si="14">YEAR(B265)</f>
        <v>1942</v>
      </c>
      <c r="E265" s="7">
        <v>0</v>
      </c>
      <c r="F265" s="11">
        <v>0</v>
      </c>
    </row>
    <row r="266" spans="1:6">
      <c r="A266" s="12">
        <v>259</v>
      </c>
      <c r="B266" s="9">
        <v>15461</v>
      </c>
      <c r="C266" s="6">
        <f t="shared" si="13"/>
        <v>4</v>
      </c>
      <c r="D266" s="12">
        <f t="shared" si="14"/>
        <v>1942</v>
      </c>
      <c r="E266" s="7">
        <v>17.399999618530273</v>
      </c>
      <c r="F266" s="11">
        <v>100.30000305175781</v>
      </c>
    </row>
    <row r="267" spans="1:6">
      <c r="A267" s="12">
        <v>260</v>
      </c>
      <c r="B267" s="9">
        <v>15492</v>
      </c>
      <c r="C267" s="6">
        <f t="shared" si="13"/>
        <v>5</v>
      </c>
      <c r="D267" s="12">
        <f t="shared" si="14"/>
        <v>1942</v>
      </c>
      <c r="E267" s="7">
        <v>46.5</v>
      </c>
      <c r="F267" s="11">
        <v>268.10000610351563</v>
      </c>
    </row>
    <row r="268" spans="1:6">
      <c r="A268" s="12">
        <v>261</v>
      </c>
      <c r="B268" s="9">
        <v>15522</v>
      </c>
      <c r="C268" s="6">
        <f t="shared" si="13"/>
        <v>6</v>
      </c>
      <c r="D268" s="12">
        <f t="shared" si="14"/>
        <v>1942</v>
      </c>
      <c r="E268" s="7">
        <v>67.660003662109375</v>
      </c>
      <c r="F268" s="11">
        <v>390.10000610351563</v>
      </c>
    </row>
    <row r="269" spans="1:6">
      <c r="A269" s="12">
        <v>262</v>
      </c>
      <c r="B269" s="9">
        <v>15553</v>
      </c>
      <c r="C269" s="6">
        <f t="shared" si="13"/>
        <v>7</v>
      </c>
      <c r="D269" s="12">
        <f t="shared" si="14"/>
        <v>1942</v>
      </c>
      <c r="E269" s="7">
        <v>65.110000610351563</v>
      </c>
      <c r="F269" s="11">
        <v>375.39999389648438</v>
      </c>
    </row>
    <row r="270" spans="1:6">
      <c r="A270" s="12">
        <v>263</v>
      </c>
      <c r="B270" s="9">
        <v>15584</v>
      </c>
      <c r="C270" s="6">
        <f t="shared" si="13"/>
        <v>8</v>
      </c>
      <c r="D270" s="12">
        <f t="shared" si="14"/>
        <v>1942</v>
      </c>
      <c r="E270" s="7">
        <v>51.860000610351563</v>
      </c>
      <c r="F270" s="11">
        <v>299</v>
      </c>
    </row>
    <row r="271" spans="1:6">
      <c r="A271" s="12">
        <v>264</v>
      </c>
      <c r="B271" s="9">
        <v>15614</v>
      </c>
      <c r="C271" s="6">
        <f t="shared" si="13"/>
        <v>9</v>
      </c>
      <c r="D271" s="12">
        <f t="shared" si="14"/>
        <v>1942</v>
      </c>
      <c r="E271" s="7">
        <v>41.020000457763672</v>
      </c>
      <c r="F271" s="11">
        <v>236.5</v>
      </c>
    </row>
    <row r="272" spans="1:6">
      <c r="A272" s="12">
        <v>265</v>
      </c>
      <c r="B272" s="9">
        <v>15645</v>
      </c>
      <c r="C272" s="6">
        <f t="shared" si="13"/>
        <v>10</v>
      </c>
      <c r="D272" s="12">
        <f t="shared" si="14"/>
        <v>1942</v>
      </c>
      <c r="E272" s="7">
        <v>12.449999809265137</v>
      </c>
      <c r="F272" s="11">
        <v>71.800003051757813</v>
      </c>
    </row>
    <row r="273" spans="1:6">
      <c r="A273" s="12">
        <v>266</v>
      </c>
      <c r="B273" s="9">
        <v>15675</v>
      </c>
      <c r="C273" s="6">
        <f t="shared" si="13"/>
        <v>11</v>
      </c>
      <c r="D273" s="12">
        <f t="shared" si="14"/>
        <v>1942</v>
      </c>
      <c r="E273" s="7">
        <v>0</v>
      </c>
      <c r="F273" s="11">
        <v>0</v>
      </c>
    </row>
    <row r="274" spans="1:6">
      <c r="A274" s="12">
        <v>267</v>
      </c>
      <c r="B274" s="9">
        <v>15706</v>
      </c>
      <c r="C274" s="6">
        <f t="shared" si="13"/>
        <v>12</v>
      </c>
      <c r="D274" s="12">
        <f t="shared" si="14"/>
        <v>1942</v>
      </c>
      <c r="E274" s="7">
        <v>0</v>
      </c>
      <c r="F274" s="11">
        <v>0</v>
      </c>
    </row>
    <row r="275" spans="1:6">
      <c r="A275" s="12">
        <v>268</v>
      </c>
      <c r="B275" s="9">
        <v>15737</v>
      </c>
      <c r="C275" s="6">
        <f t="shared" si="13"/>
        <v>1</v>
      </c>
      <c r="D275" s="12">
        <f t="shared" si="14"/>
        <v>1943</v>
      </c>
      <c r="E275" s="7">
        <v>0</v>
      </c>
      <c r="F275" s="11">
        <v>0</v>
      </c>
    </row>
    <row r="276" spans="1:6">
      <c r="A276" s="12">
        <v>269</v>
      </c>
      <c r="B276" s="9">
        <v>15765</v>
      </c>
      <c r="C276" s="6">
        <f t="shared" si="13"/>
        <v>2</v>
      </c>
      <c r="D276" s="12">
        <f t="shared" si="14"/>
        <v>1943</v>
      </c>
      <c r="E276" s="7">
        <v>0</v>
      </c>
      <c r="F276" s="11">
        <v>0</v>
      </c>
    </row>
    <row r="277" spans="1:6">
      <c r="A277" s="12">
        <v>270</v>
      </c>
      <c r="B277" s="9">
        <v>15796</v>
      </c>
      <c r="C277" s="6">
        <f t="shared" si="13"/>
        <v>3</v>
      </c>
      <c r="D277" s="12">
        <f t="shared" si="14"/>
        <v>1943</v>
      </c>
      <c r="E277" s="7">
        <v>0</v>
      </c>
      <c r="F277" s="11">
        <v>0</v>
      </c>
    </row>
    <row r="278" spans="1:6">
      <c r="A278" s="12">
        <v>271</v>
      </c>
      <c r="B278" s="9">
        <v>15826</v>
      </c>
      <c r="C278" s="6">
        <f t="shared" si="13"/>
        <v>4</v>
      </c>
      <c r="D278" s="12">
        <f t="shared" si="14"/>
        <v>1943</v>
      </c>
      <c r="E278" s="7">
        <v>25.489999771118164</v>
      </c>
      <c r="F278" s="11">
        <v>158</v>
      </c>
    </row>
    <row r="279" spans="1:6">
      <c r="A279" s="12">
        <v>272</v>
      </c>
      <c r="B279" s="9">
        <v>15857</v>
      </c>
      <c r="C279" s="6">
        <f t="shared" si="13"/>
        <v>5</v>
      </c>
      <c r="D279" s="12">
        <f t="shared" si="14"/>
        <v>1943</v>
      </c>
      <c r="E279" s="7">
        <v>55.619998931884766</v>
      </c>
      <c r="F279" s="11">
        <v>344.70001220703125</v>
      </c>
    </row>
    <row r="280" spans="1:6">
      <c r="A280" s="12">
        <v>273</v>
      </c>
      <c r="B280" s="9">
        <v>15887</v>
      </c>
      <c r="C280" s="6">
        <f t="shared" si="13"/>
        <v>6</v>
      </c>
      <c r="D280" s="12">
        <f t="shared" si="14"/>
        <v>1943</v>
      </c>
      <c r="E280" s="7">
        <v>62.090000152587891</v>
      </c>
      <c r="F280" s="11">
        <v>384.79998779296875</v>
      </c>
    </row>
    <row r="281" spans="1:6">
      <c r="A281" s="12">
        <v>274</v>
      </c>
      <c r="B281" s="9">
        <v>15918</v>
      </c>
      <c r="C281" s="6">
        <f t="shared" si="13"/>
        <v>7</v>
      </c>
      <c r="D281" s="12">
        <f t="shared" si="14"/>
        <v>1943</v>
      </c>
      <c r="E281" s="7">
        <v>60.310001373291016</v>
      </c>
      <c r="F281" s="11">
        <v>373.79998779296875</v>
      </c>
    </row>
    <row r="282" spans="1:6">
      <c r="A282" s="12">
        <v>275</v>
      </c>
      <c r="B282" s="9">
        <v>15949</v>
      </c>
      <c r="C282" s="6">
        <f t="shared" si="13"/>
        <v>8</v>
      </c>
      <c r="D282" s="12">
        <f t="shared" si="14"/>
        <v>1943</v>
      </c>
      <c r="E282" s="7">
        <v>48.240001678466797</v>
      </c>
      <c r="F282" s="11">
        <v>299</v>
      </c>
    </row>
    <row r="283" spans="1:6">
      <c r="A283" s="12">
        <v>276</v>
      </c>
      <c r="B283" s="9">
        <v>15979</v>
      </c>
      <c r="C283" s="6">
        <f t="shared" si="13"/>
        <v>9</v>
      </c>
      <c r="D283" s="12">
        <f t="shared" si="14"/>
        <v>1943</v>
      </c>
      <c r="E283" s="7">
        <v>38.720001220703125</v>
      </c>
      <c r="F283" s="11">
        <v>240</v>
      </c>
    </row>
    <row r="284" spans="1:6">
      <c r="A284" s="12">
        <v>277</v>
      </c>
      <c r="B284" s="9">
        <v>16010</v>
      </c>
      <c r="C284" s="6">
        <f t="shared" si="13"/>
        <v>10</v>
      </c>
      <c r="D284" s="12">
        <f t="shared" si="14"/>
        <v>1943</v>
      </c>
      <c r="E284" s="7">
        <v>11.520000457763672</v>
      </c>
      <c r="F284" s="11">
        <v>71.400001525878906</v>
      </c>
    </row>
    <row r="285" spans="1:6">
      <c r="A285" s="12">
        <v>278</v>
      </c>
      <c r="B285" s="9">
        <v>16040</v>
      </c>
      <c r="C285" s="6">
        <f t="shared" si="13"/>
        <v>11</v>
      </c>
      <c r="D285" s="12">
        <f t="shared" si="14"/>
        <v>1943</v>
      </c>
      <c r="E285" s="7">
        <v>0</v>
      </c>
      <c r="F285" s="11">
        <v>0</v>
      </c>
    </row>
    <row r="286" spans="1:6">
      <c r="A286" s="12">
        <v>279</v>
      </c>
      <c r="B286" s="9">
        <v>16071</v>
      </c>
      <c r="C286" s="6">
        <f t="shared" si="13"/>
        <v>12</v>
      </c>
      <c r="D286" s="12">
        <f t="shared" si="14"/>
        <v>1943</v>
      </c>
      <c r="E286" s="7">
        <v>0</v>
      </c>
      <c r="F286" s="11">
        <v>0</v>
      </c>
    </row>
    <row r="287" spans="1:6">
      <c r="A287" s="12">
        <v>280</v>
      </c>
      <c r="B287" s="9">
        <v>16102</v>
      </c>
      <c r="C287" s="6">
        <f t="shared" si="13"/>
        <v>1</v>
      </c>
      <c r="D287" s="12">
        <f t="shared" si="14"/>
        <v>1944</v>
      </c>
      <c r="E287" s="7">
        <v>0</v>
      </c>
      <c r="F287" s="11">
        <v>0</v>
      </c>
    </row>
    <row r="288" spans="1:6">
      <c r="A288" s="12">
        <v>281</v>
      </c>
      <c r="B288" s="9">
        <v>16131</v>
      </c>
      <c r="C288" s="6">
        <f t="shared" si="13"/>
        <v>2</v>
      </c>
      <c r="D288" s="12">
        <f t="shared" si="14"/>
        <v>1944</v>
      </c>
      <c r="E288" s="7">
        <v>0</v>
      </c>
      <c r="F288" s="11">
        <v>0</v>
      </c>
    </row>
    <row r="289" spans="1:6">
      <c r="A289" s="12">
        <v>282</v>
      </c>
      <c r="B289" s="9">
        <v>16162</v>
      </c>
      <c r="C289" s="6">
        <f t="shared" si="13"/>
        <v>3</v>
      </c>
      <c r="D289" s="12">
        <f t="shared" si="14"/>
        <v>1944</v>
      </c>
      <c r="E289" s="7">
        <v>1.0099999904632568</v>
      </c>
      <c r="F289" s="11">
        <v>6.3000001907348633</v>
      </c>
    </row>
    <row r="290" spans="1:6">
      <c r="A290" s="12">
        <v>283</v>
      </c>
      <c r="B290" s="9">
        <v>16192</v>
      </c>
      <c r="C290" s="6">
        <f t="shared" si="13"/>
        <v>4</v>
      </c>
      <c r="D290" s="12">
        <f t="shared" si="14"/>
        <v>1944</v>
      </c>
      <c r="E290" s="7">
        <v>41.180000305175781</v>
      </c>
      <c r="F290" s="11">
        <v>257.10000610351563</v>
      </c>
    </row>
    <row r="291" spans="1:6">
      <c r="A291" s="12">
        <v>284</v>
      </c>
      <c r="B291" s="9">
        <v>16223</v>
      </c>
      <c r="C291" s="6">
        <f t="shared" si="13"/>
        <v>5</v>
      </c>
      <c r="D291" s="12">
        <f t="shared" si="14"/>
        <v>1944</v>
      </c>
      <c r="E291" s="7">
        <v>49.979999542236328</v>
      </c>
      <c r="F291" s="11">
        <v>312</v>
      </c>
    </row>
    <row r="292" spans="1:6">
      <c r="A292" s="12">
        <v>285</v>
      </c>
      <c r="B292" s="9">
        <v>16253</v>
      </c>
      <c r="C292" s="6">
        <f t="shared" si="13"/>
        <v>6</v>
      </c>
      <c r="D292" s="12">
        <f t="shared" si="14"/>
        <v>1944</v>
      </c>
      <c r="E292" s="7">
        <v>60.939998626708984</v>
      </c>
      <c r="F292" s="11">
        <v>380.39999389648438</v>
      </c>
    </row>
    <row r="293" spans="1:6">
      <c r="A293" s="12">
        <v>286</v>
      </c>
      <c r="B293" s="9">
        <v>16284</v>
      </c>
      <c r="C293" s="6">
        <f t="shared" si="13"/>
        <v>7</v>
      </c>
      <c r="D293" s="12">
        <f t="shared" si="14"/>
        <v>1944</v>
      </c>
      <c r="E293" s="7">
        <v>60.130001068115234</v>
      </c>
      <c r="F293" s="11">
        <v>375.39999389648438</v>
      </c>
    </row>
    <row r="294" spans="1:6">
      <c r="A294" s="12">
        <v>287</v>
      </c>
      <c r="B294" s="9">
        <v>16315</v>
      </c>
      <c r="C294" s="6">
        <f t="shared" si="13"/>
        <v>8</v>
      </c>
      <c r="D294" s="12">
        <f t="shared" si="14"/>
        <v>1944</v>
      </c>
      <c r="E294" s="7">
        <v>47.900001525878906</v>
      </c>
      <c r="F294" s="11">
        <v>299</v>
      </c>
    </row>
    <row r="295" spans="1:6">
      <c r="A295" s="12">
        <v>288</v>
      </c>
      <c r="B295" s="9">
        <v>16345</v>
      </c>
      <c r="C295" s="6">
        <f t="shared" si="13"/>
        <v>9</v>
      </c>
      <c r="D295" s="12">
        <f t="shared" si="14"/>
        <v>1944</v>
      </c>
      <c r="E295" s="7">
        <v>38.439998626708984</v>
      </c>
      <c r="F295" s="11">
        <v>240</v>
      </c>
    </row>
    <row r="296" spans="1:6">
      <c r="A296" s="12">
        <v>289</v>
      </c>
      <c r="B296" s="9">
        <v>16376</v>
      </c>
      <c r="C296" s="6">
        <f t="shared" si="13"/>
        <v>10</v>
      </c>
      <c r="D296" s="12">
        <f t="shared" si="14"/>
        <v>1944</v>
      </c>
      <c r="E296" s="7">
        <v>2.4200000762939453</v>
      </c>
      <c r="F296" s="11">
        <v>15.100000381469727</v>
      </c>
    </row>
    <row r="297" spans="1:6">
      <c r="A297" s="12">
        <v>290</v>
      </c>
      <c r="B297" s="9">
        <v>16406</v>
      </c>
      <c r="C297" s="6">
        <f t="shared" si="13"/>
        <v>11</v>
      </c>
      <c r="D297" s="12">
        <f t="shared" si="14"/>
        <v>1944</v>
      </c>
      <c r="E297" s="7">
        <v>0</v>
      </c>
      <c r="F297" s="11">
        <v>0</v>
      </c>
    </row>
    <row r="298" spans="1:6">
      <c r="A298" s="12">
        <v>291</v>
      </c>
      <c r="B298" s="9">
        <v>16437</v>
      </c>
      <c r="C298" s="6">
        <f t="shared" si="13"/>
        <v>12</v>
      </c>
      <c r="D298" s="12">
        <f t="shared" si="14"/>
        <v>1944</v>
      </c>
      <c r="E298" s="7">
        <v>0</v>
      </c>
      <c r="F298" s="11">
        <v>0</v>
      </c>
    </row>
    <row r="299" spans="1:6">
      <c r="A299" s="12">
        <v>292</v>
      </c>
      <c r="B299" s="9">
        <v>16468</v>
      </c>
      <c r="C299" s="6">
        <f t="shared" si="13"/>
        <v>1</v>
      </c>
      <c r="D299" s="12">
        <f t="shared" si="14"/>
        <v>1945</v>
      </c>
      <c r="E299" s="7">
        <v>0</v>
      </c>
      <c r="F299" s="11">
        <v>0</v>
      </c>
    </row>
    <row r="300" spans="1:6">
      <c r="A300" s="12">
        <v>293</v>
      </c>
      <c r="B300" s="9">
        <v>16496</v>
      </c>
      <c r="C300" s="6">
        <f t="shared" si="13"/>
        <v>2</v>
      </c>
      <c r="D300" s="12">
        <f t="shared" si="14"/>
        <v>1945</v>
      </c>
      <c r="E300" s="7">
        <v>0</v>
      </c>
      <c r="F300" s="11">
        <v>0</v>
      </c>
    </row>
    <row r="301" spans="1:6">
      <c r="A301" s="12">
        <v>294</v>
      </c>
      <c r="B301" s="9">
        <v>16527</v>
      </c>
      <c r="C301" s="6">
        <f t="shared" si="13"/>
        <v>3</v>
      </c>
      <c r="D301" s="12">
        <f t="shared" si="14"/>
        <v>1945</v>
      </c>
      <c r="E301" s="7">
        <v>0</v>
      </c>
      <c r="F301" s="11">
        <v>0</v>
      </c>
    </row>
    <row r="302" spans="1:6">
      <c r="A302" s="12">
        <v>295</v>
      </c>
      <c r="B302" s="9">
        <v>16557</v>
      </c>
      <c r="C302" s="6">
        <f t="shared" si="13"/>
        <v>4</v>
      </c>
      <c r="D302" s="12">
        <f t="shared" si="14"/>
        <v>1945</v>
      </c>
      <c r="E302" s="7">
        <v>45.389999389648438</v>
      </c>
      <c r="F302" s="11">
        <v>282.5</v>
      </c>
    </row>
    <row r="303" spans="1:6">
      <c r="A303" s="12">
        <v>296</v>
      </c>
      <c r="B303" s="9">
        <v>16588</v>
      </c>
      <c r="C303" s="6">
        <f t="shared" si="13"/>
        <v>5</v>
      </c>
      <c r="D303" s="12">
        <f t="shared" si="14"/>
        <v>1945</v>
      </c>
      <c r="E303" s="7">
        <v>48.290000915527344</v>
      </c>
      <c r="F303" s="11">
        <v>300.60000610351563</v>
      </c>
    </row>
    <row r="304" spans="1:6">
      <c r="A304" s="12">
        <v>297</v>
      </c>
      <c r="B304" s="9">
        <v>16618</v>
      </c>
      <c r="C304" s="6">
        <f t="shared" si="13"/>
        <v>6</v>
      </c>
      <c r="D304" s="12">
        <f t="shared" si="14"/>
        <v>1945</v>
      </c>
      <c r="E304" s="7">
        <v>60.939998626708984</v>
      </c>
      <c r="F304" s="11">
        <v>379.29998779296875</v>
      </c>
    </row>
    <row r="305" spans="1:6">
      <c r="A305" s="12">
        <v>298</v>
      </c>
      <c r="B305" s="9">
        <v>16649</v>
      </c>
      <c r="C305" s="6">
        <f t="shared" si="13"/>
        <v>7</v>
      </c>
      <c r="D305" s="12">
        <f t="shared" si="14"/>
        <v>1945</v>
      </c>
      <c r="E305" s="7">
        <v>60.310001373291016</v>
      </c>
      <c r="F305" s="11">
        <v>375.39999389648438</v>
      </c>
    </row>
    <row r="306" spans="1:6">
      <c r="A306" s="12">
        <v>299</v>
      </c>
      <c r="B306" s="9">
        <v>16680</v>
      </c>
      <c r="C306" s="6">
        <f t="shared" si="13"/>
        <v>8</v>
      </c>
      <c r="D306" s="12">
        <f t="shared" si="14"/>
        <v>1945</v>
      </c>
      <c r="E306" s="7">
        <v>48.040000915527344</v>
      </c>
      <c r="F306" s="11">
        <v>299</v>
      </c>
    </row>
    <row r="307" spans="1:6">
      <c r="A307" s="12">
        <v>300</v>
      </c>
      <c r="B307" s="9">
        <v>16710</v>
      </c>
      <c r="C307" s="6">
        <f t="shared" si="13"/>
        <v>9</v>
      </c>
      <c r="D307" s="12">
        <f t="shared" si="14"/>
        <v>1945</v>
      </c>
      <c r="E307" s="7">
        <v>38.560001373291016</v>
      </c>
      <c r="F307" s="11">
        <v>240</v>
      </c>
    </row>
    <row r="308" spans="1:6">
      <c r="A308" s="12">
        <v>301</v>
      </c>
      <c r="B308" s="9">
        <v>16741</v>
      </c>
      <c r="C308" s="6">
        <f t="shared" si="13"/>
        <v>10</v>
      </c>
      <c r="D308" s="12">
        <f t="shared" si="14"/>
        <v>1945</v>
      </c>
      <c r="E308" s="7">
        <v>0.47999998927116394</v>
      </c>
      <c r="F308" s="11">
        <v>3</v>
      </c>
    </row>
    <row r="309" spans="1:6">
      <c r="A309" s="12">
        <v>302</v>
      </c>
      <c r="B309" s="9">
        <v>16771</v>
      </c>
      <c r="C309" s="6">
        <f t="shared" si="13"/>
        <v>11</v>
      </c>
      <c r="D309" s="12">
        <f t="shared" si="14"/>
        <v>1945</v>
      </c>
      <c r="E309" s="7">
        <v>0</v>
      </c>
      <c r="F309" s="11">
        <v>0</v>
      </c>
    </row>
    <row r="310" spans="1:6">
      <c r="A310" s="12">
        <v>303</v>
      </c>
      <c r="B310" s="9">
        <v>16802</v>
      </c>
      <c r="C310" s="6">
        <f t="shared" si="13"/>
        <v>12</v>
      </c>
      <c r="D310" s="12">
        <f t="shared" si="14"/>
        <v>1945</v>
      </c>
      <c r="E310" s="7">
        <v>0</v>
      </c>
      <c r="F310" s="11">
        <v>0</v>
      </c>
    </row>
    <row r="311" spans="1:6">
      <c r="A311" s="12">
        <v>304</v>
      </c>
      <c r="B311" s="9">
        <v>16833</v>
      </c>
      <c r="C311" s="6">
        <f t="shared" si="13"/>
        <v>1</v>
      </c>
      <c r="D311" s="12">
        <f t="shared" si="14"/>
        <v>1946</v>
      </c>
      <c r="E311" s="7">
        <v>0</v>
      </c>
      <c r="F311" s="11">
        <v>0</v>
      </c>
    </row>
    <row r="312" spans="1:6">
      <c r="A312" s="12">
        <v>305</v>
      </c>
      <c r="B312" s="9">
        <v>16861</v>
      </c>
      <c r="C312" s="6">
        <f t="shared" si="13"/>
        <v>2</v>
      </c>
      <c r="D312" s="12">
        <f t="shared" si="14"/>
        <v>1946</v>
      </c>
      <c r="E312" s="7">
        <v>0</v>
      </c>
      <c r="F312" s="11">
        <v>0</v>
      </c>
    </row>
    <row r="313" spans="1:6">
      <c r="A313" s="12">
        <v>306</v>
      </c>
      <c r="B313" s="9">
        <v>16892</v>
      </c>
      <c r="C313" s="6">
        <f t="shared" si="13"/>
        <v>3</v>
      </c>
      <c r="D313" s="12">
        <f t="shared" si="14"/>
        <v>1946</v>
      </c>
      <c r="E313" s="7">
        <v>0.37999999523162842</v>
      </c>
      <c r="F313" s="11">
        <v>2.5999999046325684</v>
      </c>
    </row>
    <row r="314" spans="1:6">
      <c r="A314" s="12">
        <v>307</v>
      </c>
      <c r="B314" s="9">
        <v>16922</v>
      </c>
      <c r="C314" s="6">
        <f t="shared" si="13"/>
        <v>4</v>
      </c>
      <c r="D314" s="12">
        <f t="shared" si="14"/>
        <v>1946</v>
      </c>
      <c r="E314" s="7">
        <v>51.139999389648438</v>
      </c>
      <c r="F314" s="11">
        <v>350.60000610351563</v>
      </c>
    </row>
    <row r="315" spans="1:6">
      <c r="A315" s="12">
        <v>308</v>
      </c>
      <c r="B315" s="9">
        <v>16953</v>
      </c>
      <c r="C315" s="6">
        <f t="shared" si="13"/>
        <v>5</v>
      </c>
      <c r="D315" s="12">
        <f t="shared" si="14"/>
        <v>1946</v>
      </c>
      <c r="E315" s="7">
        <v>51.619998931884766</v>
      </c>
      <c r="F315" s="11">
        <v>353.89999389648438</v>
      </c>
    </row>
    <row r="316" spans="1:6">
      <c r="A316" s="12">
        <v>309</v>
      </c>
      <c r="B316" s="9">
        <v>16983</v>
      </c>
      <c r="C316" s="6">
        <f t="shared" si="13"/>
        <v>6</v>
      </c>
      <c r="D316" s="12">
        <f t="shared" si="14"/>
        <v>1946</v>
      </c>
      <c r="E316" s="7">
        <v>57.450000762939453</v>
      </c>
      <c r="F316" s="11">
        <v>393.89999389648438</v>
      </c>
    </row>
    <row r="317" spans="1:6">
      <c r="A317" s="12">
        <v>310</v>
      </c>
      <c r="B317" s="9">
        <v>17014</v>
      </c>
      <c r="C317" s="6">
        <f t="shared" si="13"/>
        <v>7</v>
      </c>
      <c r="D317" s="12">
        <f t="shared" si="14"/>
        <v>1946</v>
      </c>
      <c r="E317" s="7">
        <v>53.909999847412109</v>
      </c>
      <c r="F317" s="11">
        <v>369.60000610351563</v>
      </c>
    </row>
    <row r="318" spans="1:6">
      <c r="A318" s="12">
        <v>311</v>
      </c>
      <c r="B318" s="9">
        <v>17045</v>
      </c>
      <c r="C318" s="6">
        <f t="shared" si="13"/>
        <v>8</v>
      </c>
      <c r="D318" s="12">
        <f t="shared" si="14"/>
        <v>1946</v>
      </c>
      <c r="E318" s="7">
        <v>43.610000610351563</v>
      </c>
      <c r="F318" s="11">
        <v>299</v>
      </c>
    </row>
    <row r="319" spans="1:6">
      <c r="A319" s="12">
        <v>312</v>
      </c>
      <c r="B319" s="9">
        <v>17075</v>
      </c>
      <c r="C319" s="6">
        <f t="shared" si="13"/>
        <v>9</v>
      </c>
      <c r="D319" s="12">
        <f t="shared" si="14"/>
        <v>1946</v>
      </c>
      <c r="E319" s="7">
        <v>33.360000610351563</v>
      </c>
      <c r="F319" s="11">
        <v>228.69999694824219</v>
      </c>
    </row>
    <row r="320" spans="1:6">
      <c r="A320" s="12">
        <v>313</v>
      </c>
      <c r="B320" s="9">
        <v>17106</v>
      </c>
      <c r="C320" s="6">
        <f t="shared" si="13"/>
        <v>10</v>
      </c>
      <c r="D320" s="12">
        <f t="shared" si="14"/>
        <v>1946</v>
      </c>
      <c r="E320" s="7">
        <v>10.550000190734863</v>
      </c>
      <c r="F320" s="11">
        <v>72.300003051757813</v>
      </c>
    </row>
    <row r="321" spans="1:6">
      <c r="A321" s="12">
        <v>314</v>
      </c>
      <c r="B321" s="9">
        <v>17136</v>
      </c>
      <c r="C321" s="6">
        <f t="shared" si="13"/>
        <v>11</v>
      </c>
      <c r="D321" s="12">
        <f t="shared" si="14"/>
        <v>1946</v>
      </c>
      <c r="E321" s="7">
        <v>0</v>
      </c>
      <c r="F321" s="11">
        <v>0</v>
      </c>
    </row>
    <row r="322" spans="1:6">
      <c r="A322" s="12">
        <v>315</v>
      </c>
      <c r="B322" s="9">
        <v>17167</v>
      </c>
      <c r="C322" s="6">
        <f t="shared" si="13"/>
        <v>12</v>
      </c>
      <c r="D322" s="12">
        <f t="shared" si="14"/>
        <v>1946</v>
      </c>
      <c r="E322" s="7">
        <v>0</v>
      </c>
      <c r="F322" s="11">
        <v>0</v>
      </c>
    </row>
    <row r="323" spans="1:6">
      <c r="A323" s="12">
        <v>316</v>
      </c>
      <c r="B323" s="9">
        <v>17198</v>
      </c>
      <c r="C323" s="6">
        <f t="shared" si="13"/>
        <v>1</v>
      </c>
      <c r="D323" s="12">
        <f t="shared" si="14"/>
        <v>1947</v>
      </c>
      <c r="E323" s="7">
        <v>0</v>
      </c>
      <c r="F323" s="11">
        <v>0</v>
      </c>
    </row>
    <row r="324" spans="1:6">
      <c r="A324" s="12">
        <v>317</v>
      </c>
      <c r="B324" s="9">
        <v>17226</v>
      </c>
      <c r="C324" s="6">
        <f t="shared" si="13"/>
        <v>2</v>
      </c>
      <c r="D324" s="12">
        <f t="shared" si="14"/>
        <v>1947</v>
      </c>
      <c r="E324" s="7">
        <v>0</v>
      </c>
      <c r="F324" s="11">
        <v>0</v>
      </c>
    </row>
    <row r="325" spans="1:6">
      <c r="A325" s="12">
        <v>318</v>
      </c>
      <c r="B325" s="9">
        <v>17257</v>
      </c>
      <c r="C325" s="6">
        <f t="shared" si="13"/>
        <v>3</v>
      </c>
      <c r="D325" s="12">
        <f t="shared" si="14"/>
        <v>1947</v>
      </c>
      <c r="E325" s="7">
        <v>0</v>
      </c>
      <c r="F325" s="11">
        <v>0</v>
      </c>
    </row>
    <row r="326" spans="1:6">
      <c r="A326" s="12">
        <v>319</v>
      </c>
      <c r="B326" s="9">
        <v>17287</v>
      </c>
      <c r="C326" s="6">
        <f t="shared" si="13"/>
        <v>4</v>
      </c>
      <c r="D326" s="12">
        <f t="shared" si="14"/>
        <v>1947</v>
      </c>
      <c r="E326" s="7">
        <v>41.360000610351563</v>
      </c>
      <c r="F326" s="11">
        <v>250.89999389648438</v>
      </c>
    </row>
    <row r="327" spans="1:6">
      <c r="A327" s="12">
        <v>320</v>
      </c>
      <c r="B327" s="9">
        <v>17318</v>
      </c>
      <c r="C327" s="6">
        <f t="shared" si="13"/>
        <v>5</v>
      </c>
      <c r="D327" s="12">
        <f t="shared" si="14"/>
        <v>1947</v>
      </c>
      <c r="E327" s="7">
        <v>55.689998626708984</v>
      </c>
      <c r="F327" s="11">
        <v>337.79998779296875</v>
      </c>
    </row>
    <row r="328" spans="1:6">
      <c r="A328" s="12">
        <v>321</v>
      </c>
      <c r="B328" s="9">
        <v>17348</v>
      </c>
      <c r="C328" s="6">
        <f t="shared" si="13"/>
        <v>6</v>
      </c>
      <c r="D328" s="12">
        <f t="shared" si="14"/>
        <v>1947</v>
      </c>
      <c r="E328" s="7">
        <v>58</v>
      </c>
      <c r="F328" s="11">
        <v>351.79998779296875</v>
      </c>
    </row>
    <row r="329" spans="1:6">
      <c r="A329" s="12">
        <v>322</v>
      </c>
      <c r="B329" s="9">
        <v>17379</v>
      </c>
      <c r="C329" s="6">
        <f t="shared" ref="C329:C392" si="15">MONTH(B329)</f>
        <v>7</v>
      </c>
      <c r="D329" s="12">
        <f t="shared" ref="D329:D392" si="16">YEAR(B329)</f>
        <v>1947</v>
      </c>
      <c r="E329" s="7">
        <v>61.889999389648438</v>
      </c>
      <c r="F329" s="11">
        <v>375.39999389648438</v>
      </c>
    </row>
    <row r="330" spans="1:6">
      <c r="A330" s="12">
        <v>323</v>
      </c>
      <c r="B330" s="9">
        <v>17410</v>
      </c>
      <c r="C330" s="6">
        <f t="shared" si="15"/>
        <v>8</v>
      </c>
      <c r="D330" s="12">
        <f t="shared" si="16"/>
        <v>1947</v>
      </c>
      <c r="E330" s="7">
        <v>45.5</v>
      </c>
      <c r="F330" s="11">
        <v>276</v>
      </c>
    </row>
    <row r="331" spans="1:6">
      <c r="A331" s="12">
        <v>324</v>
      </c>
      <c r="B331" s="9">
        <v>17440</v>
      </c>
      <c r="C331" s="6">
        <f t="shared" si="15"/>
        <v>9</v>
      </c>
      <c r="D331" s="12">
        <f t="shared" si="16"/>
        <v>1947</v>
      </c>
      <c r="E331" s="7">
        <v>39.569999694824219</v>
      </c>
      <c r="F331" s="11">
        <v>240</v>
      </c>
    </row>
    <row r="332" spans="1:6">
      <c r="A332" s="12">
        <v>325</v>
      </c>
      <c r="B332" s="9">
        <v>17471</v>
      </c>
      <c r="C332" s="6">
        <f t="shared" si="15"/>
        <v>10</v>
      </c>
      <c r="D332" s="12">
        <f t="shared" si="16"/>
        <v>1947</v>
      </c>
      <c r="E332" s="7">
        <v>0</v>
      </c>
      <c r="F332" s="11">
        <v>0</v>
      </c>
    </row>
    <row r="333" spans="1:6">
      <c r="A333" s="12">
        <v>326</v>
      </c>
      <c r="B333" s="9">
        <v>17501</v>
      </c>
      <c r="C333" s="6">
        <f t="shared" si="15"/>
        <v>11</v>
      </c>
      <c r="D333" s="12">
        <f t="shared" si="16"/>
        <v>1947</v>
      </c>
      <c r="E333" s="7">
        <v>0</v>
      </c>
      <c r="F333" s="11">
        <v>0</v>
      </c>
    </row>
    <row r="334" spans="1:6">
      <c r="A334" s="12">
        <v>327</v>
      </c>
      <c r="B334" s="9">
        <v>17532</v>
      </c>
      <c r="C334" s="6">
        <f t="shared" si="15"/>
        <v>12</v>
      </c>
      <c r="D334" s="12">
        <f t="shared" si="16"/>
        <v>1947</v>
      </c>
      <c r="E334" s="7">
        <v>0</v>
      </c>
      <c r="F334" s="11">
        <v>0</v>
      </c>
    </row>
    <row r="335" spans="1:6">
      <c r="A335" s="12">
        <v>328</v>
      </c>
      <c r="B335" s="9">
        <v>17563</v>
      </c>
      <c r="C335" s="6">
        <f t="shared" si="15"/>
        <v>1</v>
      </c>
      <c r="D335" s="12">
        <f t="shared" si="16"/>
        <v>1948</v>
      </c>
      <c r="E335" s="7">
        <v>0</v>
      </c>
      <c r="F335" s="11">
        <v>0</v>
      </c>
    </row>
    <row r="336" spans="1:6">
      <c r="A336" s="12">
        <v>329</v>
      </c>
      <c r="B336" s="9">
        <v>17592</v>
      </c>
      <c r="C336" s="6">
        <f t="shared" si="15"/>
        <v>2</v>
      </c>
      <c r="D336" s="12">
        <f t="shared" si="16"/>
        <v>1948</v>
      </c>
      <c r="E336" s="7">
        <v>0</v>
      </c>
      <c r="F336" s="11">
        <v>0</v>
      </c>
    </row>
    <row r="337" spans="1:6">
      <c r="A337" s="12">
        <v>330</v>
      </c>
      <c r="B337" s="9">
        <v>17623</v>
      </c>
      <c r="C337" s="6">
        <f t="shared" si="15"/>
        <v>3</v>
      </c>
      <c r="D337" s="12">
        <f t="shared" si="16"/>
        <v>1948</v>
      </c>
      <c r="E337" s="7">
        <v>0</v>
      </c>
      <c r="F337" s="11">
        <v>0</v>
      </c>
    </row>
    <row r="338" spans="1:6">
      <c r="A338" s="12">
        <v>331</v>
      </c>
      <c r="B338" s="9">
        <v>17653</v>
      </c>
      <c r="C338" s="6">
        <f t="shared" si="15"/>
        <v>4</v>
      </c>
      <c r="D338" s="12">
        <f t="shared" si="16"/>
        <v>1948</v>
      </c>
      <c r="E338" s="7">
        <v>13.859999656677246</v>
      </c>
      <c r="F338" s="11">
        <v>74.300003051757813</v>
      </c>
    </row>
    <row r="339" spans="1:6">
      <c r="A339" s="12">
        <v>332</v>
      </c>
      <c r="B339" s="9">
        <v>17684</v>
      </c>
      <c r="C339" s="6">
        <f t="shared" si="15"/>
        <v>5</v>
      </c>
      <c r="D339" s="12">
        <f t="shared" si="16"/>
        <v>1948</v>
      </c>
      <c r="E339" s="7">
        <v>41.049999237060547</v>
      </c>
      <c r="F339" s="11">
        <v>220.10000610351563</v>
      </c>
    </row>
    <row r="340" spans="1:6">
      <c r="A340" s="12">
        <v>333</v>
      </c>
      <c r="B340" s="9">
        <v>17714</v>
      </c>
      <c r="C340" s="6">
        <f t="shared" si="15"/>
        <v>6</v>
      </c>
      <c r="D340" s="12">
        <f t="shared" si="16"/>
        <v>1948</v>
      </c>
      <c r="E340" s="7">
        <v>66.430000305175781</v>
      </c>
      <c r="F340" s="11">
        <v>356.20001220703125</v>
      </c>
    </row>
    <row r="341" spans="1:6">
      <c r="A341" s="12">
        <v>334</v>
      </c>
      <c r="B341" s="9">
        <v>17745</v>
      </c>
      <c r="C341" s="6">
        <f t="shared" si="15"/>
        <v>7</v>
      </c>
      <c r="D341" s="12">
        <f t="shared" si="16"/>
        <v>1948</v>
      </c>
      <c r="E341" s="7">
        <v>70.010002136230469</v>
      </c>
      <c r="F341" s="11">
        <v>375.39999389648438</v>
      </c>
    </row>
    <row r="342" spans="1:6">
      <c r="A342" s="12">
        <v>335</v>
      </c>
      <c r="B342" s="9">
        <v>17776</v>
      </c>
      <c r="C342" s="6">
        <f t="shared" si="15"/>
        <v>8</v>
      </c>
      <c r="D342" s="12">
        <f t="shared" si="16"/>
        <v>1948</v>
      </c>
      <c r="E342" s="7">
        <v>55.759998321533203</v>
      </c>
      <c r="F342" s="11">
        <v>299</v>
      </c>
    </row>
    <row r="343" spans="1:6">
      <c r="A343" s="12">
        <v>336</v>
      </c>
      <c r="B343" s="9">
        <v>17806</v>
      </c>
      <c r="C343" s="6">
        <f t="shared" si="15"/>
        <v>9</v>
      </c>
      <c r="D343" s="12">
        <f t="shared" si="16"/>
        <v>1948</v>
      </c>
      <c r="E343" s="7">
        <v>42.779998779296875</v>
      </c>
      <c r="F343" s="11">
        <v>229.39999389648438</v>
      </c>
    </row>
    <row r="344" spans="1:6">
      <c r="A344" s="12">
        <v>337</v>
      </c>
      <c r="B344" s="9">
        <v>17837</v>
      </c>
      <c r="C344" s="6">
        <f t="shared" si="15"/>
        <v>10</v>
      </c>
      <c r="D344" s="12">
        <f t="shared" si="16"/>
        <v>1948</v>
      </c>
      <c r="E344" s="7">
        <v>11.920000076293945</v>
      </c>
      <c r="F344" s="11">
        <v>63.900001525878906</v>
      </c>
    </row>
    <row r="345" spans="1:6">
      <c r="A345" s="12">
        <v>338</v>
      </c>
      <c r="B345" s="9">
        <v>17867</v>
      </c>
      <c r="C345" s="6">
        <f t="shared" si="15"/>
        <v>11</v>
      </c>
      <c r="D345" s="12">
        <f t="shared" si="16"/>
        <v>1948</v>
      </c>
      <c r="E345" s="7">
        <v>0.20999999344348907</v>
      </c>
      <c r="F345" s="11">
        <v>1.1000000238418579</v>
      </c>
    </row>
    <row r="346" spans="1:6">
      <c r="A346" s="12">
        <v>339</v>
      </c>
      <c r="B346" s="9">
        <v>17898</v>
      </c>
      <c r="C346" s="6">
        <f t="shared" si="15"/>
        <v>12</v>
      </c>
      <c r="D346" s="12">
        <f t="shared" si="16"/>
        <v>1948</v>
      </c>
      <c r="E346" s="7">
        <v>0</v>
      </c>
      <c r="F346" s="11">
        <v>0</v>
      </c>
    </row>
    <row r="347" spans="1:6">
      <c r="A347" s="12">
        <v>340</v>
      </c>
      <c r="B347" s="9">
        <v>17929</v>
      </c>
      <c r="C347" s="6">
        <f t="shared" si="15"/>
        <v>1</v>
      </c>
      <c r="D347" s="12">
        <f t="shared" si="16"/>
        <v>1949</v>
      </c>
      <c r="E347" s="7">
        <v>0</v>
      </c>
      <c r="F347" s="11">
        <v>0</v>
      </c>
    </row>
    <row r="348" spans="1:6">
      <c r="A348" s="12">
        <v>341</v>
      </c>
      <c r="B348" s="9">
        <v>17957</v>
      </c>
      <c r="C348" s="6">
        <f t="shared" si="15"/>
        <v>2</v>
      </c>
      <c r="D348" s="12">
        <f t="shared" si="16"/>
        <v>1949</v>
      </c>
      <c r="E348" s="7">
        <v>0</v>
      </c>
      <c r="F348" s="11">
        <v>0</v>
      </c>
    </row>
    <row r="349" spans="1:6">
      <c r="A349" s="12">
        <v>342</v>
      </c>
      <c r="B349" s="9">
        <v>17988</v>
      </c>
      <c r="C349" s="6">
        <f t="shared" si="15"/>
        <v>3</v>
      </c>
      <c r="D349" s="12">
        <f t="shared" si="16"/>
        <v>1949</v>
      </c>
      <c r="E349" s="7">
        <v>0</v>
      </c>
      <c r="F349" s="11">
        <v>0</v>
      </c>
    </row>
    <row r="350" spans="1:6">
      <c r="A350" s="12">
        <v>343</v>
      </c>
      <c r="B350" s="9">
        <v>18018</v>
      </c>
      <c r="C350" s="6">
        <f t="shared" si="15"/>
        <v>4</v>
      </c>
      <c r="D350" s="12">
        <f t="shared" si="16"/>
        <v>1949</v>
      </c>
      <c r="E350" s="7">
        <v>43.400001525878906</v>
      </c>
      <c r="F350" s="11">
        <v>288.70001220703125</v>
      </c>
    </row>
    <row r="351" spans="1:6">
      <c r="A351" s="12">
        <v>344</v>
      </c>
      <c r="B351" s="9">
        <v>18049</v>
      </c>
      <c r="C351" s="6">
        <f t="shared" si="15"/>
        <v>5</v>
      </c>
      <c r="D351" s="12">
        <f t="shared" si="16"/>
        <v>1949</v>
      </c>
      <c r="E351" s="7">
        <v>49.029998779296875</v>
      </c>
      <c r="F351" s="11">
        <v>326.10000610351563</v>
      </c>
    </row>
    <row r="352" spans="1:6">
      <c r="A352" s="12">
        <v>345</v>
      </c>
      <c r="B352" s="9">
        <v>18079</v>
      </c>
      <c r="C352" s="6">
        <f t="shared" si="15"/>
        <v>6</v>
      </c>
      <c r="D352" s="12">
        <f t="shared" si="16"/>
        <v>1949</v>
      </c>
      <c r="E352" s="7">
        <v>59.220001220703125</v>
      </c>
      <c r="F352" s="11">
        <v>393.89999389648438</v>
      </c>
    </row>
    <row r="353" spans="1:6">
      <c r="A353" s="12">
        <v>346</v>
      </c>
      <c r="B353" s="9">
        <v>18110</v>
      </c>
      <c r="C353" s="6">
        <f t="shared" si="15"/>
        <v>7</v>
      </c>
      <c r="D353" s="12">
        <f t="shared" si="16"/>
        <v>1949</v>
      </c>
      <c r="E353" s="7">
        <v>56.439998626708984</v>
      </c>
      <c r="F353" s="11">
        <v>375.39999389648438</v>
      </c>
    </row>
    <row r="354" spans="1:6">
      <c r="A354" s="12">
        <v>347</v>
      </c>
      <c r="B354" s="9">
        <v>18141</v>
      </c>
      <c r="C354" s="6">
        <f t="shared" si="15"/>
        <v>8</v>
      </c>
      <c r="D354" s="12">
        <f t="shared" si="16"/>
        <v>1949</v>
      </c>
      <c r="E354" s="7">
        <v>44.860000610351563</v>
      </c>
      <c r="F354" s="11">
        <v>298.39999389648438</v>
      </c>
    </row>
    <row r="355" spans="1:6">
      <c r="A355" s="12">
        <v>348</v>
      </c>
      <c r="B355" s="9">
        <v>18171</v>
      </c>
      <c r="C355" s="6">
        <f t="shared" si="15"/>
        <v>9</v>
      </c>
      <c r="D355" s="12">
        <f t="shared" si="16"/>
        <v>1949</v>
      </c>
      <c r="E355" s="7">
        <v>35.840000152587891</v>
      </c>
      <c r="F355" s="11">
        <v>238.39999389648438</v>
      </c>
    </row>
    <row r="356" spans="1:6">
      <c r="A356" s="12">
        <v>349</v>
      </c>
      <c r="B356" s="9">
        <v>18202</v>
      </c>
      <c r="C356" s="6">
        <f t="shared" si="15"/>
        <v>10</v>
      </c>
      <c r="D356" s="12">
        <f t="shared" si="16"/>
        <v>1949</v>
      </c>
      <c r="E356" s="7">
        <v>12.850000381469727</v>
      </c>
      <c r="F356" s="11">
        <v>85.5</v>
      </c>
    </row>
    <row r="357" spans="1:6">
      <c r="A357" s="12">
        <v>350</v>
      </c>
      <c r="B357" s="9">
        <v>18232</v>
      </c>
      <c r="C357" s="6">
        <f t="shared" si="15"/>
        <v>11</v>
      </c>
      <c r="D357" s="12">
        <f t="shared" si="16"/>
        <v>1949</v>
      </c>
      <c r="E357" s="7">
        <v>0.34999999403953552</v>
      </c>
      <c r="F357" s="11">
        <v>2.2999999523162842</v>
      </c>
    </row>
    <row r="358" spans="1:6">
      <c r="A358" s="12">
        <v>351</v>
      </c>
      <c r="B358" s="9">
        <v>18263</v>
      </c>
      <c r="C358" s="6">
        <f t="shared" si="15"/>
        <v>12</v>
      </c>
      <c r="D358" s="12">
        <f t="shared" si="16"/>
        <v>1949</v>
      </c>
      <c r="E358" s="7">
        <v>0</v>
      </c>
      <c r="F358" s="11">
        <v>0</v>
      </c>
    </row>
    <row r="359" spans="1:6">
      <c r="A359" s="12">
        <v>352</v>
      </c>
      <c r="B359" s="9">
        <v>18294</v>
      </c>
      <c r="C359" s="6">
        <f t="shared" si="15"/>
        <v>1</v>
      </c>
      <c r="D359" s="12">
        <f t="shared" si="16"/>
        <v>1950</v>
      </c>
      <c r="E359" s="7">
        <v>0</v>
      </c>
      <c r="F359" s="11">
        <v>0</v>
      </c>
    </row>
    <row r="360" spans="1:6">
      <c r="A360" s="12">
        <v>353</v>
      </c>
      <c r="B360" s="9">
        <v>18322</v>
      </c>
      <c r="C360" s="6">
        <f t="shared" si="15"/>
        <v>2</v>
      </c>
      <c r="D360" s="12">
        <f t="shared" si="16"/>
        <v>1950</v>
      </c>
      <c r="E360" s="7">
        <v>0</v>
      </c>
      <c r="F360" s="11">
        <v>0</v>
      </c>
    </row>
    <row r="361" spans="1:6">
      <c r="A361" s="12">
        <v>354</v>
      </c>
      <c r="B361" s="9">
        <v>18353</v>
      </c>
      <c r="C361" s="6">
        <f t="shared" si="15"/>
        <v>3</v>
      </c>
      <c r="D361" s="12">
        <f t="shared" si="16"/>
        <v>1950</v>
      </c>
      <c r="E361" s="7">
        <v>0</v>
      </c>
      <c r="F361" s="11">
        <v>0</v>
      </c>
    </row>
    <row r="362" spans="1:6">
      <c r="A362" s="12">
        <v>355</v>
      </c>
      <c r="B362" s="9">
        <v>18383</v>
      </c>
      <c r="C362" s="6">
        <f t="shared" si="15"/>
        <v>4</v>
      </c>
      <c r="D362" s="12">
        <f t="shared" si="16"/>
        <v>1950</v>
      </c>
      <c r="E362" s="7">
        <v>42.639999389648438</v>
      </c>
      <c r="F362" s="11">
        <v>267.5</v>
      </c>
    </row>
    <row r="363" spans="1:6">
      <c r="A363" s="12">
        <v>356</v>
      </c>
      <c r="B363" s="9">
        <v>18414</v>
      </c>
      <c r="C363" s="6">
        <f t="shared" si="15"/>
        <v>5</v>
      </c>
      <c r="D363" s="12">
        <f t="shared" si="16"/>
        <v>1950</v>
      </c>
      <c r="E363" s="7">
        <v>54.639999389648438</v>
      </c>
      <c r="F363" s="11">
        <v>342.79998779296875</v>
      </c>
    </row>
    <row r="364" spans="1:6">
      <c r="A364" s="12">
        <v>357</v>
      </c>
      <c r="B364" s="9">
        <v>18444</v>
      </c>
      <c r="C364" s="6">
        <f t="shared" si="15"/>
        <v>6</v>
      </c>
      <c r="D364" s="12">
        <f t="shared" si="16"/>
        <v>1950</v>
      </c>
      <c r="E364" s="7">
        <v>61.540000915527344</v>
      </c>
      <c r="F364" s="11">
        <v>386.10000610351563</v>
      </c>
    </row>
    <row r="365" spans="1:6">
      <c r="A365" s="12">
        <v>358</v>
      </c>
      <c r="B365" s="9">
        <v>18475</v>
      </c>
      <c r="C365" s="6">
        <f t="shared" si="15"/>
        <v>7</v>
      </c>
      <c r="D365" s="12">
        <f t="shared" si="16"/>
        <v>1950</v>
      </c>
      <c r="E365" s="7">
        <v>59.840000152587891</v>
      </c>
      <c r="F365" s="11">
        <v>375.39999389648438</v>
      </c>
    </row>
    <row r="366" spans="1:6">
      <c r="A366" s="12">
        <v>359</v>
      </c>
      <c r="B366" s="9">
        <v>18506</v>
      </c>
      <c r="C366" s="6">
        <f t="shared" si="15"/>
        <v>8</v>
      </c>
      <c r="D366" s="12">
        <f t="shared" si="16"/>
        <v>1950</v>
      </c>
      <c r="E366" s="7">
        <v>46.580001831054688</v>
      </c>
      <c r="F366" s="11">
        <v>292.20001220703125</v>
      </c>
    </row>
    <row r="367" spans="1:6">
      <c r="A367" s="12">
        <v>360</v>
      </c>
      <c r="B367" s="9">
        <v>18536</v>
      </c>
      <c r="C367" s="6">
        <f t="shared" si="15"/>
        <v>9</v>
      </c>
      <c r="D367" s="12">
        <f t="shared" si="16"/>
        <v>1950</v>
      </c>
      <c r="E367" s="7">
        <v>36.200000762939453</v>
      </c>
      <c r="F367" s="11">
        <v>227.10000610351563</v>
      </c>
    </row>
    <row r="368" spans="1:6">
      <c r="A368" s="12">
        <v>361</v>
      </c>
      <c r="B368" s="9">
        <v>18567</v>
      </c>
      <c r="C368" s="6">
        <f t="shared" si="15"/>
        <v>10</v>
      </c>
      <c r="D368" s="12">
        <f t="shared" si="16"/>
        <v>1950</v>
      </c>
      <c r="E368" s="7">
        <v>0.56000000238418579</v>
      </c>
      <c r="F368" s="11">
        <v>3.5</v>
      </c>
    </row>
    <row r="369" spans="1:6">
      <c r="A369" s="12">
        <v>362</v>
      </c>
      <c r="B369" s="9">
        <v>18597</v>
      </c>
      <c r="C369" s="6">
        <f t="shared" si="15"/>
        <v>11</v>
      </c>
      <c r="D369" s="12">
        <f t="shared" si="16"/>
        <v>1950</v>
      </c>
      <c r="E369" s="7">
        <v>0</v>
      </c>
      <c r="F369" s="11">
        <v>0</v>
      </c>
    </row>
    <row r="370" spans="1:6">
      <c r="A370" s="12">
        <v>363</v>
      </c>
      <c r="B370" s="9">
        <v>18628</v>
      </c>
      <c r="C370" s="6">
        <f t="shared" si="15"/>
        <v>12</v>
      </c>
      <c r="D370" s="12">
        <f t="shared" si="16"/>
        <v>1950</v>
      </c>
      <c r="E370" s="7">
        <v>0</v>
      </c>
      <c r="F370" s="11">
        <v>0</v>
      </c>
    </row>
    <row r="371" spans="1:6">
      <c r="A371" s="12">
        <v>364</v>
      </c>
      <c r="B371" s="9">
        <v>18659</v>
      </c>
      <c r="C371" s="6">
        <f t="shared" si="15"/>
        <v>1</v>
      </c>
      <c r="D371" s="12">
        <f t="shared" si="16"/>
        <v>1951</v>
      </c>
      <c r="E371" s="7">
        <v>0</v>
      </c>
      <c r="F371" s="11">
        <v>0</v>
      </c>
    </row>
    <row r="372" spans="1:6">
      <c r="A372" s="12">
        <v>365</v>
      </c>
      <c r="B372" s="9">
        <v>18687</v>
      </c>
      <c r="C372" s="6">
        <f t="shared" si="15"/>
        <v>2</v>
      </c>
      <c r="D372" s="12">
        <f t="shared" si="16"/>
        <v>1951</v>
      </c>
      <c r="E372" s="7">
        <v>0</v>
      </c>
      <c r="F372" s="11">
        <v>0</v>
      </c>
    </row>
    <row r="373" spans="1:6">
      <c r="A373" s="12">
        <v>366</v>
      </c>
      <c r="B373" s="9">
        <v>18718</v>
      </c>
      <c r="C373" s="6">
        <f t="shared" si="15"/>
        <v>3</v>
      </c>
      <c r="D373" s="12">
        <f t="shared" si="16"/>
        <v>1951</v>
      </c>
      <c r="E373" s="7">
        <v>1.6699999570846558</v>
      </c>
      <c r="F373" s="11">
        <v>10.800000190734863</v>
      </c>
    </row>
    <row r="374" spans="1:6">
      <c r="A374" s="12">
        <v>367</v>
      </c>
      <c r="B374" s="9">
        <v>18748</v>
      </c>
      <c r="C374" s="6">
        <f t="shared" si="15"/>
        <v>4</v>
      </c>
      <c r="D374" s="12">
        <f t="shared" si="16"/>
        <v>1951</v>
      </c>
      <c r="E374" s="7">
        <v>52.319999694824219</v>
      </c>
      <c r="F374" s="11">
        <v>337.39999389648438</v>
      </c>
    </row>
    <row r="375" spans="1:6">
      <c r="A375" s="12">
        <v>368</v>
      </c>
      <c r="B375" s="9">
        <v>18779</v>
      </c>
      <c r="C375" s="6">
        <f t="shared" si="15"/>
        <v>5</v>
      </c>
      <c r="D375" s="12">
        <f t="shared" si="16"/>
        <v>1951</v>
      </c>
      <c r="E375" s="7">
        <v>45.150001525878906</v>
      </c>
      <c r="F375" s="11">
        <v>291.20001220703125</v>
      </c>
    </row>
    <row r="376" spans="1:6">
      <c r="A376" s="12">
        <v>369</v>
      </c>
      <c r="B376" s="9">
        <v>18809</v>
      </c>
      <c r="C376" s="6">
        <f t="shared" si="15"/>
        <v>6</v>
      </c>
      <c r="D376" s="12">
        <f t="shared" si="16"/>
        <v>1951</v>
      </c>
      <c r="E376" s="7">
        <v>61.080001831054688</v>
      </c>
      <c r="F376" s="11">
        <v>393.89999389648438</v>
      </c>
    </row>
    <row r="377" spans="1:6">
      <c r="A377" s="12">
        <v>370</v>
      </c>
      <c r="B377" s="9">
        <v>18840</v>
      </c>
      <c r="C377" s="6">
        <f t="shared" si="15"/>
        <v>7</v>
      </c>
      <c r="D377" s="12">
        <f t="shared" si="16"/>
        <v>1951</v>
      </c>
      <c r="E377" s="7">
        <v>58.209999084472656</v>
      </c>
      <c r="F377" s="11">
        <v>375.39999389648438</v>
      </c>
    </row>
    <row r="378" spans="1:6">
      <c r="A378" s="12">
        <v>371</v>
      </c>
      <c r="B378" s="9">
        <v>18871</v>
      </c>
      <c r="C378" s="6">
        <f t="shared" si="15"/>
        <v>8</v>
      </c>
      <c r="D378" s="12">
        <f t="shared" si="16"/>
        <v>1951</v>
      </c>
      <c r="E378" s="7">
        <v>46.360000610351563</v>
      </c>
      <c r="F378" s="11">
        <v>299</v>
      </c>
    </row>
    <row r="379" spans="1:6">
      <c r="A379" s="12">
        <v>372</v>
      </c>
      <c r="B379" s="9">
        <v>18901</v>
      </c>
      <c r="C379" s="6">
        <f t="shared" si="15"/>
        <v>9</v>
      </c>
      <c r="D379" s="12">
        <f t="shared" si="16"/>
        <v>1951</v>
      </c>
      <c r="E379" s="7">
        <v>37.209999084472656</v>
      </c>
      <c r="F379" s="11">
        <v>240</v>
      </c>
    </row>
    <row r="380" spans="1:6">
      <c r="A380" s="12">
        <v>373</v>
      </c>
      <c r="B380" s="9">
        <v>18932</v>
      </c>
      <c r="C380" s="6">
        <f t="shared" si="15"/>
        <v>10</v>
      </c>
      <c r="D380" s="12">
        <f t="shared" si="16"/>
        <v>1951</v>
      </c>
      <c r="E380" s="7">
        <v>0</v>
      </c>
      <c r="F380" s="11">
        <v>0</v>
      </c>
    </row>
    <row r="381" spans="1:6">
      <c r="A381" s="12">
        <v>374</v>
      </c>
      <c r="B381" s="9">
        <v>18962</v>
      </c>
      <c r="C381" s="6">
        <f t="shared" si="15"/>
        <v>11</v>
      </c>
      <c r="D381" s="12">
        <f t="shared" si="16"/>
        <v>1951</v>
      </c>
      <c r="E381" s="7">
        <v>0</v>
      </c>
      <c r="F381" s="11">
        <v>0</v>
      </c>
    </row>
    <row r="382" spans="1:6">
      <c r="A382" s="12">
        <v>375</v>
      </c>
      <c r="B382" s="9">
        <v>18993</v>
      </c>
      <c r="C382" s="6">
        <f t="shared" si="15"/>
        <v>12</v>
      </c>
      <c r="D382" s="12">
        <f t="shared" si="16"/>
        <v>1951</v>
      </c>
      <c r="E382" s="7">
        <v>0</v>
      </c>
      <c r="F382" s="11">
        <v>0</v>
      </c>
    </row>
    <row r="383" spans="1:6">
      <c r="A383" s="12">
        <v>376</v>
      </c>
      <c r="B383" s="9">
        <v>19024</v>
      </c>
      <c r="C383" s="6">
        <f t="shared" si="15"/>
        <v>1</v>
      </c>
      <c r="D383" s="12">
        <f t="shared" si="16"/>
        <v>1952</v>
      </c>
      <c r="E383" s="7">
        <v>0</v>
      </c>
      <c r="F383" s="11">
        <v>0</v>
      </c>
    </row>
    <row r="384" spans="1:6">
      <c r="A384" s="12">
        <v>377</v>
      </c>
      <c r="B384" s="9">
        <v>19053</v>
      </c>
      <c r="C384" s="6">
        <f t="shared" si="15"/>
        <v>2</v>
      </c>
      <c r="D384" s="12">
        <f t="shared" si="16"/>
        <v>1952</v>
      </c>
      <c r="E384" s="7">
        <v>0</v>
      </c>
      <c r="F384" s="11">
        <v>0</v>
      </c>
    </row>
    <row r="385" spans="1:6">
      <c r="A385" s="12">
        <v>378</v>
      </c>
      <c r="B385" s="9">
        <v>19084</v>
      </c>
      <c r="C385" s="6">
        <f t="shared" si="15"/>
        <v>3</v>
      </c>
      <c r="D385" s="12">
        <f t="shared" si="16"/>
        <v>1952</v>
      </c>
      <c r="E385" s="7">
        <v>0</v>
      </c>
      <c r="F385" s="11">
        <v>0</v>
      </c>
    </row>
    <row r="386" spans="1:6">
      <c r="A386" s="12">
        <v>379</v>
      </c>
      <c r="B386" s="9">
        <v>19114</v>
      </c>
      <c r="C386" s="6">
        <f t="shared" si="15"/>
        <v>4</v>
      </c>
      <c r="D386" s="12">
        <f t="shared" si="16"/>
        <v>1952</v>
      </c>
      <c r="E386" s="7">
        <v>33.139999389648438</v>
      </c>
      <c r="F386" s="11">
        <v>211.39999389648438</v>
      </c>
    </row>
    <row r="387" spans="1:6">
      <c r="A387" s="12">
        <v>380</v>
      </c>
      <c r="B387" s="9">
        <v>19145</v>
      </c>
      <c r="C387" s="6">
        <f t="shared" si="15"/>
        <v>5</v>
      </c>
      <c r="D387" s="12">
        <f t="shared" si="16"/>
        <v>1952</v>
      </c>
      <c r="E387" s="7">
        <v>56.450000762939453</v>
      </c>
      <c r="F387" s="11">
        <v>360.10000610351563</v>
      </c>
    </row>
    <row r="388" spans="1:6">
      <c r="A388" s="12">
        <v>381</v>
      </c>
      <c r="B388" s="9">
        <v>19175</v>
      </c>
      <c r="C388" s="6">
        <f t="shared" si="15"/>
        <v>6</v>
      </c>
      <c r="D388" s="12">
        <f t="shared" si="16"/>
        <v>1952</v>
      </c>
      <c r="E388" s="7">
        <v>56.569999694824219</v>
      </c>
      <c r="F388" s="11">
        <v>360.89999389648438</v>
      </c>
    </row>
    <row r="389" spans="1:6">
      <c r="A389" s="12">
        <v>382</v>
      </c>
      <c r="B389" s="9">
        <v>19206</v>
      </c>
      <c r="C389" s="6">
        <f t="shared" si="15"/>
        <v>7</v>
      </c>
      <c r="D389" s="12">
        <f t="shared" si="16"/>
        <v>1952</v>
      </c>
      <c r="E389" s="7">
        <v>58.590000152587891</v>
      </c>
      <c r="F389" s="11">
        <v>373.79998779296875</v>
      </c>
    </row>
    <row r="390" spans="1:6">
      <c r="A390" s="12">
        <v>383</v>
      </c>
      <c r="B390" s="9">
        <v>19237</v>
      </c>
      <c r="C390" s="6">
        <f t="shared" si="15"/>
        <v>8</v>
      </c>
      <c r="D390" s="12">
        <f t="shared" si="16"/>
        <v>1952</v>
      </c>
      <c r="E390" s="7">
        <v>46.869998931884766</v>
      </c>
      <c r="F390" s="11">
        <v>299</v>
      </c>
    </row>
    <row r="391" spans="1:6">
      <c r="A391" s="12">
        <v>384</v>
      </c>
      <c r="B391" s="9">
        <v>19267</v>
      </c>
      <c r="C391" s="6">
        <f t="shared" si="15"/>
        <v>9</v>
      </c>
      <c r="D391" s="12">
        <f t="shared" si="16"/>
        <v>1952</v>
      </c>
      <c r="E391" s="7">
        <v>37.479999542236328</v>
      </c>
      <c r="F391" s="11">
        <v>239.10000610351563</v>
      </c>
    </row>
    <row r="392" spans="1:6">
      <c r="A392" s="12">
        <v>385</v>
      </c>
      <c r="B392" s="9">
        <v>19298</v>
      </c>
      <c r="C392" s="6">
        <f t="shared" si="15"/>
        <v>10</v>
      </c>
      <c r="D392" s="12">
        <f t="shared" si="16"/>
        <v>1952</v>
      </c>
      <c r="E392" s="7">
        <v>12.899999618530273</v>
      </c>
      <c r="F392" s="11">
        <v>82.300003051757813</v>
      </c>
    </row>
    <row r="393" spans="1:6">
      <c r="A393" s="12">
        <v>386</v>
      </c>
      <c r="B393" s="9">
        <v>19328</v>
      </c>
      <c r="C393" s="6">
        <f t="shared" ref="C393:C456" si="17">MONTH(B393)</f>
        <v>11</v>
      </c>
      <c r="D393" s="12">
        <f t="shared" ref="D393:D456" si="18">YEAR(B393)</f>
        <v>1952</v>
      </c>
      <c r="E393" s="7">
        <v>0</v>
      </c>
      <c r="F393" s="11">
        <v>0</v>
      </c>
    </row>
    <row r="394" spans="1:6">
      <c r="A394" s="12">
        <v>387</v>
      </c>
      <c r="B394" s="9">
        <v>19359</v>
      </c>
      <c r="C394" s="6">
        <f t="shared" si="17"/>
        <v>12</v>
      </c>
      <c r="D394" s="12">
        <f t="shared" si="18"/>
        <v>1952</v>
      </c>
      <c r="E394" s="7">
        <v>0</v>
      </c>
      <c r="F394" s="11">
        <v>0</v>
      </c>
    </row>
    <row r="395" spans="1:6">
      <c r="A395" s="12">
        <v>388</v>
      </c>
      <c r="B395" s="9">
        <v>19390</v>
      </c>
      <c r="C395" s="6">
        <f t="shared" si="17"/>
        <v>1</v>
      </c>
      <c r="D395" s="12">
        <f t="shared" si="18"/>
        <v>1953</v>
      </c>
      <c r="E395" s="7">
        <v>0</v>
      </c>
      <c r="F395" s="11">
        <v>0</v>
      </c>
    </row>
    <row r="396" spans="1:6">
      <c r="A396" s="12">
        <v>389</v>
      </c>
      <c r="B396" s="9">
        <v>19418</v>
      </c>
      <c r="C396" s="6">
        <f t="shared" si="17"/>
        <v>2</v>
      </c>
      <c r="D396" s="12">
        <f t="shared" si="18"/>
        <v>1953</v>
      </c>
      <c r="E396" s="7">
        <v>0</v>
      </c>
      <c r="F396" s="11">
        <v>0</v>
      </c>
    </row>
    <row r="397" spans="1:6">
      <c r="A397" s="12">
        <v>390</v>
      </c>
      <c r="B397" s="9">
        <v>19449</v>
      </c>
      <c r="C397" s="6">
        <f t="shared" si="17"/>
        <v>3</v>
      </c>
      <c r="D397" s="12">
        <f t="shared" si="18"/>
        <v>1953</v>
      </c>
      <c r="E397" s="7">
        <v>1.559999942779541</v>
      </c>
      <c r="F397" s="11">
        <v>9.5</v>
      </c>
    </row>
    <row r="398" spans="1:6">
      <c r="A398" s="12">
        <v>391</v>
      </c>
      <c r="B398" s="9">
        <v>19479</v>
      </c>
      <c r="C398" s="6">
        <f t="shared" si="17"/>
        <v>4</v>
      </c>
      <c r="D398" s="12">
        <f t="shared" si="18"/>
        <v>1953</v>
      </c>
      <c r="E398" s="7">
        <v>36.029998779296875</v>
      </c>
      <c r="F398" s="11">
        <v>219.80000305175781</v>
      </c>
    </row>
    <row r="399" spans="1:6">
      <c r="A399" s="12">
        <v>392</v>
      </c>
      <c r="B399" s="9">
        <v>19510</v>
      </c>
      <c r="C399" s="6">
        <f t="shared" si="17"/>
        <v>5</v>
      </c>
      <c r="D399" s="12">
        <f t="shared" si="18"/>
        <v>1953</v>
      </c>
      <c r="E399" s="7">
        <v>50.930000305175781</v>
      </c>
      <c r="F399" s="11">
        <v>310.70001220703125</v>
      </c>
    </row>
    <row r="400" spans="1:6">
      <c r="A400" s="12">
        <v>393</v>
      </c>
      <c r="B400" s="9">
        <v>19540</v>
      </c>
      <c r="C400" s="6">
        <f t="shared" si="17"/>
        <v>6</v>
      </c>
      <c r="D400" s="12">
        <f t="shared" si="18"/>
        <v>1953</v>
      </c>
      <c r="E400" s="7">
        <v>59.700000762939453</v>
      </c>
      <c r="F400" s="11">
        <v>364.20001220703125</v>
      </c>
    </row>
    <row r="401" spans="1:6">
      <c r="A401" s="12">
        <v>394</v>
      </c>
      <c r="B401" s="9">
        <v>19571</v>
      </c>
      <c r="C401" s="6">
        <f t="shared" si="17"/>
        <v>7</v>
      </c>
      <c r="D401" s="12">
        <f t="shared" si="18"/>
        <v>1953</v>
      </c>
      <c r="E401" s="7">
        <v>61.540000915527344</v>
      </c>
      <c r="F401" s="11">
        <v>375.39999389648438</v>
      </c>
    </row>
    <row r="402" spans="1:6">
      <c r="A402" s="12">
        <v>395</v>
      </c>
      <c r="B402" s="9">
        <v>19602</v>
      </c>
      <c r="C402" s="6">
        <f t="shared" si="17"/>
        <v>8</v>
      </c>
      <c r="D402" s="12">
        <f t="shared" si="18"/>
        <v>1953</v>
      </c>
      <c r="E402" s="7">
        <v>45.689998626708984</v>
      </c>
      <c r="F402" s="11">
        <v>278.70001220703125</v>
      </c>
    </row>
    <row r="403" spans="1:6">
      <c r="A403" s="12">
        <v>396</v>
      </c>
      <c r="B403" s="9">
        <v>19632</v>
      </c>
      <c r="C403" s="6">
        <f t="shared" si="17"/>
        <v>9</v>
      </c>
      <c r="D403" s="12">
        <f t="shared" si="18"/>
        <v>1953</v>
      </c>
      <c r="E403" s="7">
        <v>39.340000152587891</v>
      </c>
      <c r="F403" s="11">
        <v>240</v>
      </c>
    </row>
    <row r="404" spans="1:6">
      <c r="A404" s="12">
        <v>397</v>
      </c>
      <c r="B404" s="9">
        <v>19663</v>
      </c>
      <c r="C404" s="6">
        <f t="shared" si="17"/>
        <v>10</v>
      </c>
      <c r="D404" s="12">
        <f t="shared" si="18"/>
        <v>1953</v>
      </c>
      <c r="E404" s="7">
        <v>7.1999998092651367</v>
      </c>
      <c r="F404" s="11">
        <v>43.900001525878906</v>
      </c>
    </row>
    <row r="405" spans="1:6">
      <c r="A405" s="12">
        <v>398</v>
      </c>
      <c r="B405" s="9">
        <v>19693</v>
      </c>
      <c r="C405" s="6">
        <f t="shared" si="17"/>
        <v>11</v>
      </c>
      <c r="D405" s="12">
        <f t="shared" si="18"/>
        <v>1953</v>
      </c>
      <c r="E405" s="7">
        <v>0</v>
      </c>
      <c r="F405" s="11">
        <v>0</v>
      </c>
    </row>
    <row r="406" spans="1:6">
      <c r="A406" s="12">
        <v>399</v>
      </c>
      <c r="B406" s="9">
        <v>19724</v>
      </c>
      <c r="C406" s="6">
        <f t="shared" si="17"/>
        <v>12</v>
      </c>
      <c r="D406" s="12">
        <f t="shared" si="18"/>
        <v>1953</v>
      </c>
      <c r="E406" s="7">
        <v>0</v>
      </c>
      <c r="F406" s="11">
        <v>0</v>
      </c>
    </row>
    <row r="407" spans="1:6">
      <c r="A407" s="12">
        <v>400</v>
      </c>
      <c r="B407" s="9">
        <v>19755</v>
      </c>
      <c r="C407" s="6">
        <f t="shared" si="17"/>
        <v>1</v>
      </c>
      <c r="D407" s="12">
        <f t="shared" si="18"/>
        <v>1954</v>
      </c>
      <c r="E407" s="7">
        <v>0</v>
      </c>
      <c r="F407" s="11">
        <v>0</v>
      </c>
    </row>
    <row r="408" spans="1:6">
      <c r="A408" s="12">
        <v>401</v>
      </c>
      <c r="B408" s="9">
        <v>19783</v>
      </c>
      <c r="C408" s="6">
        <f t="shared" si="17"/>
        <v>2</v>
      </c>
      <c r="D408" s="12">
        <f t="shared" si="18"/>
        <v>1954</v>
      </c>
      <c r="E408" s="7">
        <v>0</v>
      </c>
      <c r="F408" s="11">
        <v>0</v>
      </c>
    </row>
    <row r="409" spans="1:6">
      <c r="A409" s="12">
        <v>402</v>
      </c>
      <c r="B409" s="9">
        <v>19814</v>
      </c>
      <c r="C409" s="6">
        <f t="shared" si="17"/>
        <v>3</v>
      </c>
      <c r="D409" s="12">
        <f t="shared" si="18"/>
        <v>1954</v>
      </c>
      <c r="E409" s="7">
        <v>0</v>
      </c>
      <c r="F409" s="11">
        <v>0</v>
      </c>
    </row>
    <row r="410" spans="1:6">
      <c r="A410" s="12">
        <v>403</v>
      </c>
      <c r="B410" s="9">
        <v>19844</v>
      </c>
      <c r="C410" s="6">
        <f t="shared" si="17"/>
        <v>4</v>
      </c>
      <c r="D410" s="12">
        <f t="shared" si="18"/>
        <v>1954</v>
      </c>
      <c r="E410" s="7">
        <v>23.889999389648438</v>
      </c>
      <c r="F410" s="11">
        <v>145.80000305175781</v>
      </c>
    </row>
    <row r="411" spans="1:6">
      <c r="A411" s="12">
        <v>404</v>
      </c>
      <c r="B411" s="9">
        <v>19875</v>
      </c>
      <c r="C411" s="6">
        <f t="shared" si="17"/>
        <v>5</v>
      </c>
      <c r="D411" s="12">
        <f t="shared" si="18"/>
        <v>1954</v>
      </c>
      <c r="E411" s="7">
        <v>56.049999237060547</v>
      </c>
      <c r="F411" s="11">
        <v>342</v>
      </c>
    </row>
    <row r="412" spans="1:6">
      <c r="A412" s="12">
        <v>405</v>
      </c>
      <c r="B412" s="9">
        <v>19905</v>
      </c>
      <c r="C412" s="6">
        <f t="shared" si="17"/>
        <v>6</v>
      </c>
      <c r="D412" s="12">
        <f t="shared" si="18"/>
        <v>1954</v>
      </c>
      <c r="E412" s="7">
        <v>62.700000762939453</v>
      </c>
      <c r="F412" s="11">
        <v>382.60000610351563</v>
      </c>
    </row>
    <row r="413" spans="1:6">
      <c r="A413" s="12">
        <v>406</v>
      </c>
      <c r="B413" s="9">
        <v>19936</v>
      </c>
      <c r="C413" s="6">
        <f t="shared" si="17"/>
        <v>7</v>
      </c>
      <c r="D413" s="12">
        <f t="shared" si="18"/>
        <v>1954</v>
      </c>
      <c r="E413" s="7">
        <v>61.520000457763672</v>
      </c>
      <c r="F413" s="11">
        <v>375.39999389648438</v>
      </c>
    </row>
    <row r="414" spans="1:6">
      <c r="A414" s="12">
        <v>407</v>
      </c>
      <c r="B414" s="9">
        <v>19967</v>
      </c>
      <c r="C414" s="6">
        <f t="shared" si="17"/>
        <v>8</v>
      </c>
      <c r="D414" s="12">
        <f t="shared" si="18"/>
        <v>1954</v>
      </c>
      <c r="E414" s="7">
        <v>46.330001831054688</v>
      </c>
      <c r="F414" s="11">
        <v>282.70001220703125</v>
      </c>
    </row>
    <row r="415" spans="1:6">
      <c r="A415" s="12">
        <v>408</v>
      </c>
      <c r="B415" s="9">
        <v>19997</v>
      </c>
      <c r="C415" s="6">
        <f t="shared" si="17"/>
        <v>9</v>
      </c>
      <c r="D415" s="12">
        <f t="shared" si="18"/>
        <v>1954</v>
      </c>
      <c r="E415" s="7">
        <v>39.330001831054688</v>
      </c>
      <c r="F415" s="11">
        <v>240</v>
      </c>
    </row>
    <row r="416" spans="1:6">
      <c r="A416" s="12">
        <v>409</v>
      </c>
      <c r="B416" s="9">
        <v>20028</v>
      </c>
      <c r="C416" s="6">
        <f t="shared" si="17"/>
        <v>10</v>
      </c>
      <c r="D416" s="12">
        <f t="shared" si="18"/>
        <v>1954</v>
      </c>
      <c r="E416" s="7">
        <v>12.180000305175781</v>
      </c>
      <c r="F416" s="11">
        <v>74.300003051757813</v>
      </c>
    </row>
    <row r="417" spans="1:6">
      <c r="A417" s="12">
        <v>410</v>
      </c>
      <c r="B417" s="9">
        <v>20058</v>
      </c>
      <c r="C417" s="6">
        <f t="shared" si="17"/>
        <v>11</v>
      </c>
      <c r="D417" s="12">
        <f t="shared" si="18"/>
        <v>1954</v>
      </c>
      <c r="E417" s="7">
        <v>0</v>
      </c>
      <c r="F417" s="11">
        <v>0</v>
      </c>
    </row>
    <row r="418" spans="1:6">
      <c r="A418" s="12">
        <v>411</v>
      </c>
      <c r="B418" s="9">
        <v>20089</v>
      </c>
      <c r="C418" s="6">
        <f t="shared" si="17"/>
        <v>12</v>
      </c>
      <c r="D418" s="12">
        <f t="shared" si="18"/>
        <v>1954</v>
      </c>
      <c r="E418" s="7">
        <v>0</v>
      </c>
      <c r="F418" s="11">
        <v>0</v>
      </c>
    </row>
    <row r="419" spans="1:6">
      <c r="A419" s="12">
        <v>412</v>
      </c>
      <c r="B419" s="9">
        <v>20120</v>
      </c>
      <c r="C419" s="6">
        <f t="shared" si="17"/>
        <v>1</v>
      </c>
      <c r="D419" s="12">
        <f t="shared" si="18"/>
        <v>1955</v>
      </c>
      <c r="E419" s="7">
        <v>0</v>
      </c>
      <c r="F419" s="11">
        <v>0</v>
      </c>
    </row>
    <row r="420" spans="1:6">
      <c r="A420" s="12">
        <v>413</v>
      </c>
      <c r="B420" s="9">
        <v>20148</v>
      </c>
      <c r="C420" s="6">
        <f t="shared" si="17"/>
        <v>2</v>
      </c>
      <c r="D420" s="12">
        <f t="shared" si="18"/>
        <v>1955</v>
      </c>
      <c r="E420" s="7">
        <v>0</v>
      </c>
      <c r="F420" s="11">
        <v>0</v>
      </c>
    </row>
    <row r="421" spans="1:6">
      <c r="A421" s="12">
        <v>414</v>
      </c>
      <c r="B421" s="9">
        <v>20179</v>
      </c>
      <c r="C421" s="6">
        <f t="shared" si="17"/>
        <v>3</v>
      </c>
      <c r="D421" s="12">
        <f t="shared" si="18"/>
        <v>1955</v>
      </c>
      <c r="E421" s="7">
        <v>3.880000114440918</v>
      </c>
      <c r="F421" s="11">
        <v>25.700000762939453</v>
      </c>
    </row>
    <row r="422" spans="1:6">
      <c r="A422" s="12">
        <v>415</v>
      </c>
      <c r="B422" s="9">
        <v>20209</v>
      </c>
      <c r="C422" s="6">
        <f t="shared" si="17"/>
        <v>4</v>
      </c>
      <c r="D422" s="12">
        <f t="shared" si="18"/>
        <v>1955</v>
      </c>
      <c r="E422" s="7">
        <v>41.669998168945313</v>
      </c>
      <c r="F422" s="11">
        <v>276.29998779296875</v>
      </c>
    </row>
    <row r="423" spans="1:6">
      <c r="A423" s="12">
        <v>416</v>
      </c>
      <c r="B423" s="9">
        <v>20240</v>
      </c>
      <c r="C423" s="6">
        <f t="shared" si="17"/>
        <v>5</v>
      </c>
      <c r="D423" s="12">
        <f t="shared" si="18"/>
        <v>1955</v>
      </c>
      <c r="E423" s="7">
        <v>55.139999389648438</v>
      </c>
      <c r="F423" s="11">
        <v>365.60000610351563</v>
      </c>
    </row>
    <row r="424" spans="1:6">
      <c r="A424" s="12">
        <v>417</v>
      </c>
      <c r="B424" s="9">
        <v>20270</v>
      </c>
      <c r="C424" s="6">
        <f t="shared" si="17"/>
        <v>6</v>
      </c>
      <c r="D424" s="12">
        <f t="shared" si="18"/>
        <v>1955</v>
      </c>
      <c r="E424" s="7">
        <v>58.919998168945313</v>
      </c>
      <c r="F424" s="11">
        <v>390.70001220703125</v>
      </c>
    </row>
    <row r="425" spans="1:6">
      <c r="A425" s="12">
        <v>418</v>
      </c>
      <c r="B425" s="9">
        <v>20301</v>
      </c>
      <c r="C425" s="6">
        <f t="shared" si="17"/>
        <v>7</v>
      </c>
      <c r="D425" s="12">
        <f t="shared" si="18"/>
        <v>1955</v>
      </c>
      <c r="E425" s="7">
        <v>56.610000610351563</v>
      </c>
      <c r="F425" s="11">
        <v>375.39999389648438</v>
      </c>
    </row>
    <row r="426" spans="1:6">
      <c r="A426" s="12">
        <v>419</v>
      </c>
      <c r="B426" s="9">
        <v>20332</v>
      </c>
      <c r="C426" s="6">
        <f t="shared" si="17"/>
        <v>8</v>
      </c>
      <c r="D426" s="12">
        <f t="shared" si="18"/>
        <v>1955</v>
      </c>
      <c r="E426" s="7">
        <v>45.090000152587891</v>
      </c>
      <c r="F426" s="11">
        <v>299</v>
      </c>
    </row>
    <row r="427" spans="1:6">
      <c r="A427" s="12">
        <v>420</v>
      </c>
      <c r="B427" s="9">
        <v>20362</v>
      </c>
      <c r="C427" s="6">
        <f t="shared" si="17"/>
        <v>9</v>
      </c>
      <c r="D427" s="12">
        <f t="shared" si="18"/>
        <v>1955</v>
      </c>
      <c r="E427" s="7">
        <v>33.180000305175781</v>
      </c>
      <c r="F427" s="11">
        <v>220</v>
      </c>
    </row>
    <row r="428" spans="1:6">
      <c r="A428" s="12">
        <v>421</v>
      </c>
      <c r="B428" s="9">
        <v>20393</v>
      </c>
      <c r="C428" s="6">
        <f t="shared" si="17"/>
        <v>10</v>
      </c>
      <c r="D428" s="12">
        <f t="shared" si="18"/>
        <v>1955</v>
      </c>
      <c r="E428" s="7">
        <v>7.5100002288818359</v>
      </c>
      <c r="F428" s="11">
        <v>49.799999237060547</v>
      </c>
    </row>
    <row r="429" spans="1:6">
      <c r="A429" s="12">
        <v>422</v>
      </c>
      <c r="B429" s="9">
        <v>20423</v>
      </c>
      <c r="C429" s="6">
        <f t="shared" si="17"/>
        <v>11</v>
      </c>
      <c r="D429" s="12">
        <f t="shared" si="18"/>
        <v>1955</v>
      </c>
      <c r="E429" s="7">
        <v>0</v>
      </c>
      <c r="F429" s="11">
        <v>0</v>
      </c>
    </row>
    <row r="430" spans="1:6">
      <c r="A430" s="12">
        <v>423</v>
      </c>
      <c r="B430" s="9">
        <v>20454</v>
      </c>
      <c r="C430" s="6">
        <f t="shared" si="17"/>
        <v>12</v>
      </c>
      <c r="D430" s="12">
        <f t="shared" si="18"/>
        <v>1955</v>
      </c>
      <c r="E430" s="7">
        <v>0</v>
      </c>
      <c r="F430" s="11">
        <v>0</v>
      </c>
    </row>
    <row r="431" spans="1:6">
      <c r="A431" s="12">
        <v>424</v>
      </c>
      <c r="B431" s="9">
        <v>20485</v>
      </c>
      <c r="C431" s="6">
        <f t="shared" si="17"/>
        <v>1</v>
      </c>
      <c r="D431" s="12">
        <f t="shared" si="18"/>
        <v>1956</v>
      </c>
      <c r="E431" s="7">
        <v>0</v>
      </c>
      <c r="F431" s="11">
        <v>0</v>
      </c>
    </row>
    <row r="432" spans="1:6">
      <c r="A432" s="12">
        <v>425</v>
      </c>
      <c r="B432" s="9">
        <v>20514</v>
      </c>
      <c r="C432" s="6">
        <f t="shared" si="17"/>
        <v>2</v>
      </c>
      <c r="D432" s="12">
        <f t="shared" si="18"/>
        <v>1956</v>
      </c>
      <c r="E432" s="7">
        <v>0</v>
      </c>
      <c r="F432" s="11">
        <v>0</v>
      </c>
    </row>
    <row r="433" spans="1:6">
      <c r="A433" s="12">
        <v>426</v>
      </c>
      <c r="B433" s="9">
        <v>20545</v>
      </c>
      <c r="C433" s="6">
        <f t="shared" si="17"/>
        <v>3</v>
      </c>
      <c r="D433" s="12">
        <f t="shared" si="18"/>
        <v>1956</v>
      </c>
      <c r="E433" s="7">
        <v>2.880000114440918</v>
      </c>
      <c r="F433" s="11">
        <v>18.299999237060547</v>
      </c>
    </row>
    <row r="434" spans="1:6">
      <c r="A434" s="12">
        <v>427</v>
      </c>
      <c r="B434" s="9">
        <v>20575</v>
      </c>
      <c r="C434" s="6">
        <f t="shared" si="17"/>
        <v>4</v>
      </c>
      <c r="D434" s="12">
        <f t="shared" si="18"/>
        <v>1956</v>
      </c>
      <c r="E434" s="7">
        <v>49.150001525878906</v>
      </c>
      <c r="F434" s="11">
        <v>312.29998779296875</v>
      </c>
    </row>
    <row r="435" spans="1:6">
      <c r="A435" s="12">
        <v>428</v>
      </c>
      <c r="B435" s="9">
        <v>20606</v>
      </c>
      <c r="C435" s="6">
        <f t="shared" si="17"/>
        <v>5</v>
      </c>
      <c r="D435" s="12">
        <f t="shared" si="18"/>
        <v>1956</v>
      </c>
      <c r="E435" s="7">
        <v>46.630001068115234</v>
      </c>
      <c r="F435" s="11">
        <v>296.29998779296875</v>
      </c>
    </row>
    <row r="436" spans="1:6">
      <c r="A436" s="12">
        <v>429</v>
      </c>
      <c r="B436" s="9">
        <v>20636</v>
      </c>
      <c r="C436" s="6">
        <f t="shared" si="17"/>
        <v>6</v>
      </c>
      <c r="D436" s="12">
        <f t="shared" si="18"/>
        <v>1956</v>
      </c>
      <c r="E436" s="7">
        <v>60.060001373291016</v>
      </c>
      <c r="F436" s="11">
        <v>381.60000610351563</v>
      </c>
    </row>
    <row r="437" spans="1:6">
      <c r="A437" s="12">
        <v>430</v>
      </c>
      <c r="B437" s="9">
        <v>20667</v>
      </c>
      <c r="C437" s="6">
        <f t="shared" si="17"/>
        <v>7</v>
      </c>
      <c r="D437" s="12">
        <f t="shared" si="18"/>
        <v>1956</v>
      </c>
      <c r="E437" s="7">
        <v>59.080001831054688</v>
      </c>
      <c r="F437" s="11">
        <v>375.39999389648438</v>
      </c>
    </row>
    <row r="438" spans="1:6">
      <c r="A438" s="12">
        <v>431</v>
      </c>
      <c r="B438" s="9">
        <v>20698</v>
      </c>
      <c r="C438" s="6">
        <f t="shared" si="17"/>
        <v>8</v>
      </c>
      <c r="D438" s="12">
        <f t="shared" si="18"/>
        <v>1956</v>
      </c>
      <c r="E438" s="7">
        <v>47.060001373291016</v>
      </c>
      <c r="F438" s="11">
        <v>299</v>
      </c>
    </row>
    <row r="439" spans="1:6">
      <c r="A439" s="12">
        <v>432</v>
      </c>
      <c r="B439" s="9">
        <v>20728</v>
      </c>
      <c r="C439" s="6">
        <f t="shared" si="17"/>
        <v>9</v>
      </c>
      <c r="D439" s="12">
        <f t="shared" si="18"/>
        <v>1956</v>
      </c>
      <c r="E439" s="7">
        <v>33.299999237060547</v>
      </c>
      <c r="F439" s="11">
        <v>211.60000610351563</v>
      </c>
    </row>
    <row r="440" spans="1:6">
      <c r="A440" s="12">
        <v>433</v>
      </c>
      <c r="B440" s="9">
        <v>20759</v>
      </c>
      <c r="C440" s="6">
        <f t="shared" si="17"/>
        <v>10</v>
      </c>
      <c r="D440" s="12">
        <f t="shared" si="18"/>
        <v>1956</v>
      </c>
      <c r="E440" s="7">
        <v>2.7200000286102295</v>
      </c>
      <c r="F440" s="11">
        <v>17.299999237060547</v>
      </c>
    </row>
    <row r="441" spans="1:6">
      <c r="A441" s="12">
        <v>434</v>
      </c>
      <c r="B441" s="9">
        <v>20789</v>
      </c>
      <c r="C441" s="6">
        <f t="shared" si="17"/>
        <v>11</v>
      </c>
      <c r="D441" s="12">
        <f t="shared" si="18"/>
        <v>1956</v>
      </c>
      <c r="E441" s="7">
        <v>1.1200000047683716</v>
      </c>
      <c r="F441" s="11">
        <v>7.0999999046325684</v>
      </c>
    </row>
    <row r="442" spans="1:6">
      <c r="A442" s="12">
        <v>435</v>
      </c>
      <c r="B442" s="9">
        <v>20820</v>
      </c>
      <c r="C442" s="6">
        <f t="shared" si="17"/>
        <v>12</v>
      </c>
      <c r="D442" s="12">
        <f t="shared" si="18"/>
        <v>1956</v>
      </c>
      <c r="E442" s="7">
        <v>0</v>
      </c>
      <c r="F442" s="11">
        <v>0</v>
      </c>
    </row>
    <row r="443" spans="1:6">
      <c r="A443" s="12">
        <v>436</v>
      </c>
      <c r="B443" s="9">
        <v>20851</v>
      </c>
      <c r="C443" s="6">
        <f t="shared" si="17"/>
        <v>1</v>
      </c>
      <c r="D443" s="12">
        <f t="shared" si="18"/>
        <v>1957</v>
      </c>
      <c r="E443" s="7">
        <v>0</v>
      </c>
      <c r="F443" s="11">
        <v>0</v>
      </c>
    </row>
    <row r="444" spans="1:6">
      <c r="A444" s="12">
        <v>437</v>
      </c>
      <c r="B444" s="9">
        <v>20879</v>
      </c>
      <c r="C444" s="6">
        <f t="shared" si="17"/>
        <v>2</v>
      </c>
      <c r="D444" s="12">
        <f t="shared" si="18"/>
        <v>1957</v>
      </c>
      <c r="E444" s="7">
        <v>0</v>
      </c>
      <c r="F444" s="11">
        <v>0</v>
      </c>
    </row>
    <row r="445" spans="1:6">
      <c r="A445" s="12">
        <v>438</v>
      </c>
      <c r="B445" s="9">
        <v>20910</v>
      </c>
      <c r="C445" s="6">
        <f t="shared" si="17"/>
        <v>3</v>
      </c>
      <c r="D445" s="12">
        <f t="shared" si="18"/>
        <v>1957</v>
      </c>
      <c r="E445" s="7">
        <v>0</v>
      </c>
      <c r="F445" s="11">
        <v>0</v>
      </c>
    </row>
    <row r="446" spans="1:6">
      <c r="A446" s="12">
        <v>439</v>
      </c>
      <c r="B446" s="9">
        <v>20940</v>
      </c>
      <c r="C446" s="6">
        <f t="shared" si="17"/>
        <v>4</v>
      </c>
      <c r="D446" s="12">
        <f t="shared" si="18"/>
        <v>1957</v>
      </c>
      <c r="E446" s="7">
        <v>48.630001068115234</v>
      </c>
      <c r="F446" s="11">
        <v>280.89999389648438</v>
      </c>
    </row>
    <row r="447" spans="1:6">
      <c r="A447" s="12">
        <v>440</v>
      </c>
      <c r="B447" s="9">
        <v>20971</v>
      </c>
      <c r="C447" s="6">
        <f t="shared" si="17"/>
        <v>5</v>
      </c>
      <c r="D447" s="12">
        <f t="shared" si="18"/>
        <v>1957</v>
      </c>
      <c r="E447" s="7">
        <v>50.409999847412109</v>
      </c>
      <c r="F447" s="11">
        <v>291.20001220703125</v>
      </c>
    </row>
    <row r="448" spans="1:6">
      <c r="A448" s="12">
        <v>441</v>
      </c>
      <c r="B448" s="9">
        <v>21001</v>
      </c>
      <c r="C448" s="6">
        <f t="shared" si="17"/>
        <v>6</v>
      </c>
      <c r="D448" s="12">
        <f t="shared" si="18"/>
        <v>1957</v>
      </c>
      <c r="E448" s="7">
        <v>68.089996337890625</v>
      </c>
      <c r="F448" s="11">
        <v>393.29998779296875</v>
      </c>
    </row>
    <row r="449" spans="1:6">
      <c r="A449" s="12">
        <v>442</v>
      </c>
      <c r="B449" s="9">
        <v>21032</v>
      </c>
      <c r="C449" s="6">
        <f t="shared" si="17"/>
        <v>7</v>
      </c>
      <c r="D449" s="12">
        <f t="shared" si="18"/>
        <v>1957</v>
      </c>
      <c r="E449" s="7">
        <v>64.989997863769531</v>
      </c>
      <c r="F449" s="11">
        <v>375.39999389648438</v>
      </c>
    </row>
    <row r="450" spans="1:6">
      <c r="A450" s="12">
        <v>443</v>
      </c>
      <c r="B450" s="9">
        <v>21063</v>
      </c>
      <c r="C450" s="6">
        <f t="shared" si="17"/>
        <v>8</v>
      </c>
      <c r="D450" s="12">
        <f t="shared" si="18"/>
        <v>1957</v>
      </c>
      <c r="E450" s="7">
        <v>51.759998321533203</v>
      </c>
      <c r="F450" s="11">
        <v>299</v>
      </c>
    </row>
    <row r="451" spans="1:6">
      <c r="A451" s="12">
        <v>444</v>
      </c>
      <c r="B451" s="9">
        <v>21093</v>
      </c>
      <c r="C451" s="6">
        <f t="shared" si="17"/>
        <v>9</v>
      </c>
      <c r="D451" s="12">
        <f t="shared" si="18"/>
        <v>1957</v>
      </c>
      <c r="E451" s="7">
        <v>17.809999465942383</v>
      </c>
      <c r="F451" s="11">
        <v>102.90000152587891</v>
      </c>
    </row>
    <row r="452" spans="1:6">
      <c r="A452" s="12">
        <v>445</v>
      </c>
      <c r="B452" s="9">
        <v>21124</v>
      </c>
      <c r="C452" s="6">
        <f t="shared" si="17"/>
        <v>10</v>
      </c>
      <c r="D452" s="12">
        <f t="shared" si="18"/>
        <v>1957</v>
      </c>
      <c r="E452" s="7">
        <v>0</v>
      </c>
      <c r="F452" s="11">
        <v>0</v>
      </c>
    </row>
    <row r="453" spans="1:6">
      <c r="A453" s="12">
        <v>446</v>
      </c>
      <c r="B453" s="9">
        <v>21154</v>
      </c>
      <c r="C453" s="6">
        <f t="shared" si="17"/>
        <v>11</v>
      </c>
      <c r="D453" s="12">
        <f t="shared" si="18"/>
        <v>1957</v>
      </c>
      <c r="E453" s="7">
        <v>0.28999999165534973</v>
      </c>
      <c r="F453" s="11">
        <v>1.7000000476837158</v>
      </c>
    </row>
    <row r="454" spans="1:6">
      <c r="A454" s="12">
        <v>447</v>
      </c>
      <c r="B454" s="9">
        <v>21185</v>
      </c>
      <c r="C454" s="6">
        <f t="shared" si="17"/>
        <v>12</v>
      </c>
      <c r="D454" s="12">
        <f t="shared" si="18"/>
        <v>1957</v>
      </c>
      <c r="E454" s="7">
        <v>0</v>
      </c>
      <c r="F454" s="11">
        <v>0</v>
      </c>
    </row>
    <row r="455" spans="1:6">
      <c r="A455" s="12">
        <v>448</v>
      </c>
      <c r="B455" s="9">
        <v>21216</v>
      </c>
      <c r="C455" s="6">
        <f t="shared" si="17"/>
        <v>1</v>
      </c>
      <c r="D455" s="12">
        <f t="shared" si="18"/>
        <v>1958</v>
      </c>
      <c r="E455" s="7">
        <v>0</v>
      </c>
      <c r="F455" s="11">
        <v>0</v>
      </c>
    </row>
    <row r="456" spans="1:6">
      <c r="A456" s="12">
        <v>449</v>
      </c>
      <c r="B456" s="9">
        <v>21244</v>
      </c>
      <c r="C456" s="6">
        <f t="shared" si="17"/>
        <v>2</v>
      </c>
      <c r="D456" s="12">
        <f t="shared" si="18"/>
        <v>1958</v>
      </c>
      <c r="E456" s="7">
        <v>0</v>
      </c>
      <c r="F456" s="11">
        <v>0</v>
      </c>
    </row>
    <row r="457" spans="1:6">
      <c r="A457" s="12">
        <v>450</v>
      </c>
      <c r="B457" s="9">
        <v>21275</v>
      </c>
      <c r="C457" s="6">
        <f t="shared" ref="C457:C520" si="19">MONTH(B457)</f>
        <v>3</v>
      </c>
      <c r="D457" s="12">
        <f t="shared" ref="D457:D520" si="20">YEAR(B457)</f>
        <v>1958</v>
      </c>
      <c r="E457" s="7">
        <v>0</v>
      </c>
      <c r="F457" s="11">
        <v>0</v>
      </c>
    </row>
    <row r="458" spans="1:6">
      <c r="A458" s="12">
        <v>451</v>
      </c>
      <c r="B458" s="9">
        <v>21305</v>
      </c>
      <c r="C458" s="6">
        <f t="shared" si="19"/>
        <v>4</v>
      </c>
      <c r="D458" s="12">
        <f t="shared" si="20"/>
        <v>1958</v>
      </c>
      <c r="E458" s="7">
        <v>21.129999160766602</v>
      </c>
      <c r="F458" s="11">
        <v>117.90000152587891</v>
      </c>
    </row>
    <row r="459" spans="1:6">
      <c r="A459" s="12">
        <v>452</v>
      </c>
      <c r="B459" s="9">
        <v>21336</v>
      </c>
      <c r="C459" s="6">
        <f t="shared" si="19"/>
        <v>5</v>
      </c>
      <c r="D459" s="12">
        <f t="shared" si="20"/>
        <v>1958</v>
      </c>
      <c r="E459" s="7">
        <v>50.819999694824219</v>
      </c>
      <c r="F459" s="11">
        <v>283.5</v>
      </c>
    </row>
    <row r="460" spans="1:6">
      <c r="A460" s="12">
        <v>453</v>
      </c>
      <c r="B460" s="9">
        <v>21366</v>
      </c>
      <c r="C460" s="6">
        <f t="shared" si="19"/>
        <v>6</v>
      </c>
      <c r="D460" s="12">
        <f t="shared" si="20"/>
        <v>1958</v>
      </c>
      <c r="E460" s="7">
        <v>57.490001678466797</v>
      </c>
      <c r="F460" s="11">
        <v>320.70001220703125</v>
      </c>
    </row>
    <row r="461" spans="1:6">
      <c r="A461" s="12">
        <v>454</v>
      </c>
      <c r="B461" s="9">
        <v>21397</v>
      </c>
      <c r="C461" s="6">
        <f t="shared" si="19"/>
        <v>7</v>
      </c>
      <c r="D461" s="12">
        <f t="shared" si="20"/>
        <v>1958</v>
      </c>
      <c r="E461" s="7">
        <v>65.300003051757813</v>
      </c>
      <c r="F461" s="11">
        <v>364.29998779296875</v>
      </c>
    </row>
    <row r="462" spans="1:6">
      <c r="A462" s="12">
        <v>455</v>
      </c>
      <c r="B462" s="9">
        <v>21428</v>
      </c>
      <c r="C462" s="6">
        <f t="shared" si="19"/>
        <v>8</v>
      </c>
      <c r="D462" s="12">
        <f t="shared" si="20"/>
        <v>1958</v>
      </c>
      <c r="E462" s="7">
        <v>53.080001831054688</v>
      </c>
      <c r="F462" s="11">
        <v>296.10000610351563</v>
      </c>
    </row>
    <row r="463" spans="1:6">
      <c r="A463" s="12">
        <v>456</v>
      </c>
      <c r="B463" s="9">
        <v>21458</v>
      </c>
      <c r="C463" s="6">
        <f t="shared" si="19"/>
        <v>9</v>
      </c>
      <c r="D463" s="12">
        <f t="shared" si="20"/>
        <v>1958</v>
      </c>
      <c r="E463" s="7">
        <v>40.060001373291016</v>
      </c>
      <c r="F463" s="11">
        <v>223.5</v>
      </c>
    </row>
    <row r="464" spans="1:6">
      <c r="A464" s="12">
        <v>457</v>
      </c>
      <c r="B464" s="9">
        <v>21489</v>
      </c>
      <c r="C464" s="6">
        <f t="shared" si="19"/>
        <v>10</v>
      </c>
      <c r="D464" s="12">
        <f t="shared" si="20"/>
        <v>1958</v>
      </c>
      <c r="E464" s="7">
        <v>12.960000038146973</v>
      </c>
      <c r="F464" s="11">
        <v>72.300003051757813</v>
      </c>
    </row>
    <row r="465" spans="1:6">
      <c r="A465" s="12">
        <v>458</v>
      </c>
      <c r="B465" s="9">
        <v>21519</v>
      </c>
      <c r="C465" s="6">
        <f t="shared" si="19"/>
        <v>11</v>
      </c>
      <c r="D465" s="12">
        <f t="shared" si="20"/>
        <v>1958</v>
      </c>
      <c r="E465" s="7">
        <v>1.1699999570846558</v>
      </c>
      <c r="F465" s="11">
        <v>6.5</v>
      </c>
    </row>
    <row r="466" spans="1:6">
      <c r="A466" s="12">
        <v>459</v>
      </c>
      <c r="B466" s="9">
        <v>21550</v>
      </c>
      <c r="C466" s="6">
        <f t="shared" si="19"/>
        <v>12</v>
      </c>
      <c r="D466" s="12">
        <f t="shared" si="20"/>
        <v>1958</v>
      </c>
      <c r="E466" s="7">
        <v>0</v>
      </c>
      <c r="F466" s="11">
        <v>0</v>
      </c>
    </row>
    <row r="467" spans="1:6">
      <c r="A467" s="12">
        <v>460</v>
      </c>
      <c r="B467" s="9">
        <v>21581</v>
      </c>
      <c r="C467" s="6">
        <f t="shared" si="19"/>
        <v>1</v>
      </c>
      <c r="D467" s="12">
        <f t="shared" si="20"/>
        <v>1959</v>
      </c>
      <c r="E467" s="7">
        <v>0</v>
      </c>
      <c r="F467" s="11">
        <v>0</v>
      </c>
    </row>
    <row r="468" spans="1:6">
      <c r="A468" s="12">
        <v>461</v>
      </c>
      <c r="B468" s="9">
        <v>21609</v>
      </c>
      <c r="C468" s="6">
        <f t="shared" si="19"/>
        <v>2</v>
      </c>
      <c r="D468" s="12">
        <f t="shared" si="20"/>
        <v>1959</v>
      </c>
      <c r="E468" s="7">
        <v>0</v>
      </c>
      <c r="F468" s="11">
        <v>0</v>
      </c>
    </row>
    <row r="469" spans="1:6">
      <c r="A469" s="12">
        <v>462</v>
      </c>
      <c r="B469" s="9">
        <v>21640</v>
      </c>
      <c r="C469" s="6">
        <f t="shared" si="19"/>
        <v>3</v>
      </c>
      <c r="D469" s="12">
        <f t="shared" si="20"/>
        <v>1959</v>
      </c>
      <c r="E469" s="7">
        <v>1.3200000524520874</v>
      </c>
      <c r="F469" s="11">
        <v>8.6999998092651367</v>
      </c>
    </row>
    <row r="470" spans="1:6">
      <c r="A470" s="12">
        <v>463</v>
      </c>
      <c r="B470" s="9">
        <v>21670</v>
      </c>
      <c r="C470" s="6">
        <f t="shared" si="19"/>
        <v>4</v>
      </c>
      <c r="D470" s="12">
        <f t="shared" si="20"/>
        <v>1959</v>
      </c>
      <c r="E470" s="7">
        <v>52.409999847412109</v>
      </c>
      <c r="F470" s="11">
        <v>346.10000610351563</v>
      </c>
    </row>
    <row r="471" spans="1:6">
      <c r="A471" s="12">
        <v>464</v>
      </c>
      <c r="B471" s="9">
        <v>21701</v>
      </c>
      <c r="C471" s="6">
        <f t="shared" si="19"/>
        <v>5</v>
      </c>
      <c r="D471" s="12">
        <f t="shared" si="20"/>
        <v>1959</v>
      </c>
      <c r="E471" s="7">
        <v>55.040000915527344</v>
      </c>
      <c r="F471" s="11">
        <v>363.5</v>
      </c>
    </row>
    <row r="472" spans="1:6">
      <c r="A472" s="12">
        <v>465</v>
      </c>
      <c r="B472" s="9">
        <v>21731</v>
      </c>
      <c r="C472" s="6">
        <f t="shared" si="19"/>
        <v>6</v>
      </c>
      <c r="D472" s="12">
        <f t="shared" si="20"/>
        <v>1959</v>
      </c>
      <c r="E472" s="7">
        <v>59.650001525878906</v>
      </c>
      <c r="F472" s="11">
        <v>393.89999389648438</v>
      </c>
    </row>
    <row r="473" spans="1:6">
      <c r="A473" s="12">
        <v>466</v>
      </c>
      <c r="B473" s="9">
        <v>21762</v>
      </c>
      <c r="C473" s="6">
        <f t="shared" si="19"/>
        <v>7</v>
      </c>
      <c r="D473" s="12">
        <f t="shared" si="20"/>
        <v>1959</v>
      </c>
      <c r="E473" s="7">
        <v>56.840000152587891</v>
      </c>
      <c r="F473" s="11">
        <v>375.39999389648438</v>
      </c>
    </row>
    <row r="474" spans="1:6">
      <c r="A474" s="12">
        <v>467</v>
      </c>
      <c r="B474" s="9">
        <v>21793</v>
      </c>
      <c r="C474" s="6">
        <f t="shared" si="19"/>
        <v>8</v>
      </c>
      <c r="D474" s="12">
        <f t="shared" si="20"/>
        <v>1959</v>
      </c>
      <c r="E474" s="7">
        <v>45.180000305175781</v>
      </c>
      <c r="F474" s="11">
        <v>298.39999389648438</v>
      </c>
    </row>
    <row r="475" spans="1:6">
      <c r="A475" s="12">
        <v>468</v>
      </c>
      <c r="B475" s="9">
        <v>21823</v>
      </c>
      <c r="C475" s="6">
        <f t="shared" si="19"/>
        <v>9</v>
      </c>
      <c r="D475" s="12">
        <f t="shared" si="20"/>
        <v>1959</v>
      </c>
      <c r="E475" s="7">
        <v>17.25</v>
      </c>
      <c r="F475" s="11">
        <v>113.90000152587891</v>
      </c>
    </row>
    <row r="476" spans="1:6">
      <c r="A476" s="12">
        <v>469</v>
      </c>
      <c r="B476" s="9">
        <v>21854</v>
      </c>
      <c r="C476" s="6">
        <f t="shared" si="19"/>
        <v>10</v>
      </c>
      <c r="D476" s="12">
        <f t="shared" si="20"/>
        <v>1959</v>
      </c>
      <c r="E476" s="7">
        <v>13.100000381469727</v>
      </c>
      <c r="F476" s="11">
        <v>86.5</v>
      </c>
    </row>
    <row r="477" spans="1:6">
      <c r="A477" s="12">
        <v>470</v>
      </c>
      <c r="B477" s="9">
        <v>21884</v>
      </c>
      <c r="C477" s="6">
        <f t="shared" si="19"/>
        <v>11</v>
      </c>
      <c r="D477" s="12">
        <f t="shared" si="20"/>
        <v>1959</v>
      </c>
      <c r="E477" s="7">
        <v>1.2100000381469727</v>
      </c>
      <c r="F477" s="11">
        <v>8</v>
      </c>
    </row>
    <row r="478" spans="1:6">
      <c r="A478" s="12">
        <v>471</v>
      </c>
      <c r="B478" s="9">
        <v>21915</v>
      </c>
      <c r="C478" s="6">
        <f t="shared" si="19"/>
        <v>12</v>
      </c>
      <c r="D478" s="12">
        <f t="shared" si="20"/>
        <v>1959</v>
      </c>
      <c r="E478" s="7">
        <v>0</v>
      </c>
      <c r="F478" s="11">
        <v>0</v>
      </c>
    </row>
    <row r="479" spans="1:6">
      <c r="A479" s="12">
        <v>472</v>
      </c>
      <c r="B479" s="9">
        <v>21946</v>
      </c>
      <c r="C479" s="6">
        <f t="shared" si="19"/>
        <v>1</v>
      </c>
      <c r="D479" s="12">
        <f t="shared" si="20"/>
        <v>1960</v>
      </c>
      <c r="E479" s="7">
        <v>0</v>
      </c>
      <c r="F479" s="11">
        <v>0</v>
      </c>
    </row>
    <row r="480" spans="1:6">
      <c r="A480" s="12">
        <v>473</v>
      </c>
      <c r="B480" s="9">
        <v>21975</v>
      </c>
      <c r="C480" s="6">
        <f t="shared" si="19"/>
        <v>2</v>
      </c>
      <c r="D480" s="12">
        <f t="shared" si="20"/>
        <v>1960</v>
      </c>
      <c r="E480" s="7">
        <v>0</v>
      </c>
      <c r="F480" s="11">
        <v>0</v>
      </c>
    </row>
    <row r="481" spans="1:6">
      <c r="A481" s="12">
        <v>474</v>
      </c>
      <c r="B481" s="9">
        <v>22006</v>
      </c>
      <c r="C481" s="6">
        <f t="shared" si="19"/>
        <v>3</v>
      </c>
      <c r="D481" s="12">
        <f t="shared" si="20"/>
        <v>1960</v>
      </c>
      <c r="E481" s="7">
        <v>0</v>
      </c>
      <c r="F481" s="11">
        <v>0</v>
      </c>
    </row>
    <row r="482" spans="1:6">
      <c r="A482" s="12">
        <v>475</v>
      </c>
      <c r="B482" s="9">
        <v>22036</v>
      </c>
      <c r="C482" s="6">
        <f t="shared" si="19"/>
        <v>4</v>
      </c>
      <c r="D482" s="12">
        <f t="shared" si="20"/>
        <v>1960</v>
      </c>
      <c r="E482" s="7">
        <v>32.840000152587891</v>
      </c>
      <c r="F482" s="11">
        <v>206.60000610351563</v>
      </c>
    </row>
    <row r="483" spans="1:6">
      <c r="A483" s="12">
        <v>476</v>
      </c>
      <c r="B483" s="9">
        <v>22067</v>
      </c>
      <c r="C483" s="6">
        <f t="shared" si="19"/>
        <v>5</v>
      </c>
      <c r="D483" s="12">
        <f t="shared" si="20"/>
        <v>1960</v>
      </c>
      <c r="E483" s="7">
        <v>50.290000915527344</v>
      </c>
      <c r="F483" s="11">
        <v>316.39999389648438</v>
      </c>
    </row>
    <row r="484" spans="1:6">
      <c r="A484" s="12">
        <v>477</v>
      </c>
      <c r="B484" s="9">
        <v>22097</v>
      </c>
      <c r="C484" s="6">
        <f t="shared" si="19"/>
        <v>6</v>
      </c>
      <c r="D484" s="12">
        <f t="shared" si="20"/>
        <v>1960</v>
      </c>
      <c r="E484" s="7">
        <v>62.450000762939453</v>
      </c>
      <c r="F484" s="11">
        <v>392.89999389648438</v>
      </c>
    </row>
    <row r="485" spans="1:6">
      <c r="A485" s="12">
        <v>478</v>
      </c>
      <c r="B485" s="9">
        <v>22128</v>
      </c>
      <c r="C485" s="6">
        <f t="shared" si="19"/>
        <v>7</v>
      </c>
      <c r="D485" s="12">
        <f t="shared" si="20"/>
        <v>1960</v>
      </c>
      <c r="E485" s="7">
        <v>59.330001831054688</v>
      </c>
      <c r="F485" s="11">
        <v>373.29998779296875</v>
      </c>
    </row>
    <row r="486" spans="1:6">
      <c r="A486" s="12">
        <v>479</v>
      </c>
      <c r="B486" s="9">
        <v>22159</v>
      </c>
      <c r="C486" s="6">
        <f t="shared" si="19"/>
        <v>8</v>
      </c>
      <c r="D486" s="12">
        <f t="shared" si="20"/>
        <v>1960</v>
      </c>
      <c r="E486" s="7">
        <v>47.520000457763672</v>
      </c>
      <c r="F486" s="11">
        <v>299</v>
      </c>
    </row>
    <row r="487" spans="1:6">
      <c r="A487" s="12">
        <v>480</v>
      </c>
      <c r="B487" s="9">
        <v>22189</v>
      </c>
      <c r="C487" s="6">
        <f t="shared" si="19"/>
        <v>9</v>
      </c>
      <c r="D487" s="12">
        <f t="shared" si="20"/>
        <v>1960</v>
      </c>
      <c r="E487" s="7">
        <v>38</v>
      </c>
      <c r="F487" s="11">
        <v>239.10000610351563</v>
      </c>
    </row>
    <row r="488" spans="1:6">
      <c r="A488" s="12">
        <v>481</v>
      </c>
      <c r="B488" s="9">
        <v>22220</v>
      </c>
      <c r="C488" s="6">
        <f t="shared" si="19"/>
        <v>10</v>
      </c>
      <c r="D488" s="12">
        <f t="shared" si="20"/>
        <v>1960</v>
      </c>
      <c r="E488" s="7">
        <v>11.569999694824219</v>
      </c>
      <c r="F488" s="11">
        <v>72.800003051757813</v>
      </c>
    </row>
    <row r="489" spans="1:6">
      <c r="A489" s="12">
        <v>482</v>
      </c>
      <c r="B489" s="9">
        <v>22250</v>
      </c>
      <c r="C489" s="6">
        <f t="shared" si="19"/>
        <v>11</v>
      </c>
      <c r="D489" s="12">
        <f t="shared" si="20"/>
        <v>1960</v>
      </c>
      <c r="E489" s="7">
        <v>0</v>
      </c>
      <c r="F489" s="11">
        <v>0</v>
      </c>
    </row>
    <row r="490" spans="1:6">
      <c r="A490" s="12">
        <v>483</v>
      </c>
      <c r="B490" s="9">
        <v>22281</v>
      </c>
      <c r="C490" s="6">
        <f t="shared" si="19"/>
        <v>12</v>
      </c>
      <c r="D490" s="12">
        <f t="shared" si="20"/>
        <v>1960</v>
      </c>
      <c r="E490" s="7">
        <v>0</v>
      </c>
      <c r="F490" s="11">
        <v>0</v>
      </c>
    </row>
    <row r="491" spans="1:6">
      <c r="A491" s="12">
        <v>484</v>
      </c>
      <c r="B491" s="9">
        <v>22312</v>
      </c>
      <c r="C491" s="6">
        <f t="shared" si="19"/>
        <v>1</v>
      </c>
      <c r="D491" s="12">
        <f t="shared" si="20"/>
        <v>1961</v>
      </c>
      <c r="E491" s="7">
        <v>0</v>
      </c>
      <c r="F491" s="11">
        <v>0</v>
      </c>
    </row>
    <row r="492" spans="1:6">
      <c r="A492" s="12">
        <v>485</v>
      </c>
      <c r="B492" s="9">
        <v>22340</v>
      </c>
      <c r="C492" s="6">
        <f t="shared" si="19"/>
        <v>2</v>
      </c>
      <c r="D492" s="12">
        <f t="shared" si="20"/>
        <v>1961</v>
      </c>
      <c r="E492" s="7">
        <v>0</v>
      </c>
      <c r="F492" s="11">
        <v>0</v>
      </c>
    </row>
    <row r="493" spans="1:6">
      <c r="A493" s="12">
        <v>486</v>
      </c>
      <c r="B493" s="9">
        <v>22371</v>
      </c>
      <c r="C493" s="6">
        <f t="shared" si="19"/>
        <v>3</v>
      </c>
      <c r="D493" s="12">
        <f t="shared" si="20"/>
        <v>1961</v>
      </c>
      <c r="E493" s="7">
        <v>0</v>
      </c>
      <c r="F493" s="11">
        <v>0</v>
      </c>
    </row>
    <row r="494" spans="1:6">
      <c r="A494" s="12">
        <v>487</v>
      </c>
      <c r="B494" s="9">
        <v>22401</v>
      </c>
      <c r="C494" s="6">
        <f t="shared" si="19"/>
        <v>4</v>
      </c>
      <c r="D494" s="12">
        <f t="shared" si="20"/>
        <v>1961</v>
      </c>
      <c r="E494" s="7">
        <v>39.150001525878906</v>
      </c>
      <c r="F494" s="11">
        <v>251.69999694824219</v>
      </c>
    </row>
    <row r="495" spans="1:6">
      <c r="A495" s="12">
        <v>488</v>
      </c>
      <c r="B495" s="9">
        <v>22432</v>
      </c>
      <c r="C495" s="6">
        <f t="shared" si="19"/>
        <v>5</v>
      </c>
      <c r="D495" s="12">
        <f t="shared" si="20"/>
        <v>1961</v>
      </c>
      <c r="E495" s="7">
        <v>55.009998321533203</v>
      </c>
      <c r="F495" s="11">
        <v>353.70001220703125</v>
      </c>
    </row>
    <row r="496" spans="1:6">
      <c r="A496" s="12">
        <v>489</v>
      </c>
      <c r="B496" s="9">
        <v>22462</v>
      </c>
      <c r="C496" s="6">
        <f t="shared" si="19"/>
        <v>6</v>
      </c>
      <c r="D496" s="12">
        <f t="shared" si="20"/>
        <v>1961</v>
      </c>
      <c r="E496" s="7">
        <v>55.869998931884766</v>
      </c>
      <c r="F496" s="11">
        <v>359.20001220703125</v>
      </c>
    </row>
    <row r="497" spans="1:6">
      <c r="A497" s="12">
        <v>490</v>
      </c>
      <c r="B497" s="9">
        <v>22493</v>
      </c>
      <c r="C497" s="6">
        <f t="shared" si="19"/>
        <v>7</v>
      </c>
      <c r="D497" s="12">
        <f t="shared" si="20"/>
        <v>1961</v>
      </c>
      <c r="E497" s="7">
        <v>58.389999389648438</v>
      </c>
      <c r="F497" s="11">
        <v>375.39999389648438</v>
      </c>
    </row>
    <row r="498" spans="1:6">
      <c r="A498" s="12">
        <v>491</v>
      </c>
      <c r="B498" s="9">
        <v>22524</v>
      </c>
      <c r="C498" s="6">
        <f t="shared" si="19"/>
        <v>8</v>
      </c>
      <c r="D498" s="12">
        <f t="shared" si="20"/>
        <v>1961</v>
      </c>
      <c r="E498" s="7">
        <v>46.150001525878906</v>
      </c>
      <c r="F498" s="11">
        <v>296.70001220703125</v>
      </c>
    </row>
    <row r="499" spans="1:6">
      <c r="A499" s="12">
        <v>492</v>
      </c>
      <c r="B499" s="9">
        <v>22554</v>
      </c>
      <c r="C499" s="6">
        <f t="shared" si="19"/>
        <v>9</v>
      </c>
      <c r="D499" s="12">
        <f t="shared" si="20"/>
        <v>1961</v>
      </c>
      <c r="E499" s="7">
        <v>35.680000305175781</v>
      </c>
      <c r="F499" s="11">
        <v>229.39999389648438</v>
      </c>
    </row>
    <row r="500" spans="1:6">
      <c r="A500" s="12">
        <v>493</v>
      </c>
      <c r="B500" s="9">
        <v>22585</v>
      </c>
      <c r="C500" s="6">
        <f t="shared" si="19"/>
        <v>10</v>
      </c>
      <c r="D500" s="12">
        <f t="shared" si="20"/>
        <v>1961</v>
      </c>
      <c r="E500" s="7">
        <v>11.760000228881836</v>
      </c>
      <c r="F500" s="11">
        <v>75.599998474121094</v>
      </c>
    </row>
    <row r="501" spans="1:6">
      <c r="A501" s="12">
        <v>494</v>
      </c>
      <c r="B501" s="9">
        <v>22615</v>
      </c>
      <c r="C501" s="6">
        <f t="shared" si="19"/>
        <v>11</v>
      </c>
      <c r="D501" s="12">
        <f t="shared" si="20"/>
        <v>1961</v>
      </c>
      <c r="E501" s="7">
        <v>0</v>
      </c>
      <c r="F501" s="11">
        <v>0</v>
      </c>
    </row>
    <row r="502" spans="1:6">
      <c r="A502" s="12">
        <v>495</v>
      </c>
      <c r="B502" s="9">
        <v>22646</v>
      </c>
      <c r="C502" s="6">
        <f t="shared" si="19"/>
        <v>12</v>
      </c>
      <c r="D502" s="12">
        <f t="shared" si="20"/>
        <v>1961</v>
      </c>
      <c r="E502" s="7">
        <v>0</v>
      </c>
      <c r="F502" s="11">
        <v>0</v>
      </c>
    </row>
    <row r="503" spans="1:6">
      <c r="A503" s="12">
        <v>496</v>
      </c>
      <c r="B503" s="9">
        <v>22677</v>
      </c>
      <c r="C503" s="6">
        <f t="shared" si="19"/>
        <v>1</v>
      </c>
      <c r="D503" s="12">
        <f t="shared" si="20"/>
        <v>1962</v>
      </c>
      <c r="E503" s="7">
        <v>0</v>
      </c>
      <c r="F503" s="11">
        <v>0</v>
      </c>
    </row>
    <row r="504" spans="1:6">
      <c r="A504" s="12">
        <v>497</v>
      </c>
      <c r="B504" s="9">
        <v>22705</v>
      </c>
      <c r="C504" s="6">
        <f t="shared" si="19"/>
        <v>2</v>
      </c>
      <c r="D504" s="12">
        <f t="shared" si="20"/>
        <v>1962</v>
      </c>
      <c r="E504" s="7">
        <v>0</v>
      </c>
      <c r="F504" s="11">
        <v>0</v>
      </c>
    </row>
    <row r="505" spans="1:6">
      <c r="A505" s="12">
        <v>498</v>
      </c>
      <c r="B505" s="9">
        <v>22736</v>
      </c>
      <c r="C505" s="6">
        <f t="shared" si="19"/>
        <v>3</v>
      </c>
      <c r="D505" s="12">
        <f t="shared" si="20"/>
        <v>1962</v>
      </c>
      <c r="E505" s="7">
        <v>0</v>
      </c>
      <c r="F505" s="11">
        <v>0</v>
      </c>
    </row>
    <row r="506" spans="1:6">
      <c r="A506" s="12">
        <v>499</v>
      </c>
      <c r="B506" s="9">
        <v>22766</v>
      </c>
      <c r="C506" s="6">
        <f t="shared" si="19"/>
        <v>4</v>
      </c>
      <c r="D506" s="12">
        <f t="shared" si="20"/>
        <v>1962</v>
      </c>
      <c r="E506" s="7">
        <v>45.590000152587891</v>
      </c>
      <c r="F506" s="11">
        <v>294.70001220703125</v>
      </c>
    </row>
    <row r="507" spans="1:6">
      <c r="A507" s="12">
        <v>500</v>
      </c>
      <c r="B507" s="9">
        <v>22797</v>
      </c>
      <c r="C507" s="6">
        <f t="shared" si="19"/>
        <v>5</v>
      </c>
      <c r="D507" s="12">
        <f t="shared" si="20"/>
        <v>1962</v>
      </c>
      <c r="E507" s="7">
        <v>55.860000610351563</v>
      </c>
      <c r="F507" s="11">
        <v>361.10000610351563</v>
      </c>
    </row>
    <row r="508" spans="1:6">
      <c r="A508" s="12">
        <v>501</v>
      </c>
      <c r="B508" s="9">
        <v>22827</v>
      </c>
      <c r="C508" s="6">
        <f t="shared" si="19"/>
        <v>6</v>
      </c>
      <c r="D508" s="12">
        <f t="shared" si="20"/>
        <v>1962</v>
      </c>
      <c r="E508" s="7">
        <v>59.729999542236328</v>
      </c>
      <c r="F508" s="11">
        <v>386.10000610351563</v>
      </c>
    </row>
    <row r="509" spans="1:6">
      <c r="A509" s="12">
        <v>502</v>
      </c>
      <c r="B509" s="9">
        <v>22858</v>
      </c>
      <c r="C509" s="6">
        <f t="shared" si="19"/>
        <v>7</v>
      </c>
      <c r="D509" s="12">
        <f t="shared" si="20"/>
        <v>1962</v>
      </c>
      <c r="E509" s="7">
        <v>58.069999694824219</v>
      </c>
      <c r="F509" s="11">
        <v>375.39999389648438</v>
      </c>
    </row>
    <row r="510" spans="1:6">
      <c r="A510" s="12">
        <v>503</v>
      </c>
      <c r="B510" s="9">
        <v>22889</v>
      </c>
      <c r="C510" s="6">
        <f t="shared" si="19"/>
        <v>8</v>
      </c>
      <c r="D510" s="12">
        <f t="shared" si="20"/>
        <v>1962</v>
      </c>
      <c r="E510" s="7">
        <v>46.069999694824219</v>
      </c>
      <c r="F510" s="11">
        <v>297.79998779296875</v>
      </c>
    </row>
    <row r="511" spans="1:6">
      <c r="A511" s="12">
        <v>504</v>
      </c>
      <c r="B511" s="9">
        <v>22919</v>
      </c>
      <c r="C511" s="6">
        <f t="shared" si="19"/>
        <v>9</v>
      </c>
      <c r="D511" s="12">
        <f t="shared" si="20"/>
        <v>1962</v>
      </c>
      <c r="E511" s="7">
        <v>36.680000305175781</v>
      </c>
      <c r="F511" s="11">
        <v>237.10000610351563</v>
      </c>
    </row>
    <row r="512" spans="1:6">
      <c r="A512" s="12">
        <v>505</v>
      </c>
      <c r="B512" s="9">
        <v>22950</v>
      </c>
      <c r="C512" s="6">
        <f t="shared" si="19"/>
        <v>10</v>
      </c>
      <c r="D512" s="12">
        <f t="shared" si="20"/>
        <v>1962</v>
      </c>
      <c r="E512" s="7">
        <v>0</v>
      </c>
      <c r="F512" s="11">
        <v>0</v>
      </c>
    </row>
    <row r="513" spans="1:6">
      <c r="A513" s="12">
        <v>506</v>
      </c>
      <c r="B513" s="9">
        <v>22980</v>
      </c>
      <c r="C513" s="6">
        <f t="shared" si="19"/>
        <v>11</v>
      </c>
      <c r="D513" s="12">
        <f t="shared" si="20"/>
        <v>1962</v>
      </c>
      <c r="E513" s="7">
        <v>0</v>
      </c>
      <c r="F513" s="11">
        <v>0</v>
      </c>
    </row>
    <row r="514" spans="1:6">
      <c r="A514" s="12">
        <v>507</v>
      </c>
      <c r="B514" s="9">
        <v>23011</v>
      </c>
      <c r="C514" s="6">
        <f t="shared" si="19"/>
        <v>12</v>
      </c>
      <c r="D514" s="12">
        <f t="shared" si="20"/>
        <v>1962</v>
      </c>
      <c r="E514" s="7">
        <v>0</v>
      </c>
      <c r="F514" s="11">
        <v>0</v>
      </c>
    </row>
    <row r="515" spans="1:6">
      <c r="A515" s="12">
        <v>508</v>
      </c>
      <c r="B515" s="9">
        <v>23042</v>
      </c>
      <c r="C515" s="6">
        <f t="shared" si="19"/>
        <v>1</v>
      </c>
      <c r="D515" s="12">
        <f t="shared" si="20"/>
        <v>1963</v>
      </c>
      <c r="E515" s="7">
        <v>0</v>
      </c>
      <c r="F515" s="11">
        <v>0</v>
      </c>
    </row>
    <row r="516" spans="1:6">
      <c r="A516" s="12">
        <v>509</v>
      </c>
      <c r="B516" s="9">
        <v>23070</v>
      </c>
      <c r="C516" s="6">
        <f t="shared" si="19"/>
        <v>2</v>
      </c>
      <c r="D516" s="12">
        <f t="shared" si="20"/>
        <v>1963</v>
      </c>
      <c r="E516" s="7">
        <v>0</v>
      </c>
      <c r="F516" s="11">
        <v>0</v>
      </c>
    </row>
    <row r="517" spans="1:6">
      <c r="A517" s="12">
        <v>510</v>
      </c>
      <c r="B517" s="9">
        <v>23101</v>
      </c>
      <c r="C517" s="6">
        <f t="shared" si="19"/>
        <v>3</v>
      </c>
      <c r="D517" s="12">
        <f t="shared" si="20"/>
        <v>1963</v>
      </c>
      <c r="E517" s="7">
        <v>0</v>
      </c>
      <c r="F517" s="11">
        <v>0</v>
      </c>
    </row>
    <row r="518" spans="1:6">
      <c r="A518" s="12">
        <v>511</v>
      </c>
      <c r="B518" s="9">
        <v>23131</v>
      </c>
      <c r="C518" s="6">
        <f t="shared" si="19"/>
        <v>4</v>
      </c>
      <c r="D518" s="12">
        <f t="shared" si="20"/>
        <v>1963</v>
      </c>
      <c r="E518" s="7">
        <v>16.770000457763672</v>
      </c>
      <c r="F518" s="11">
        <v>93.699996948242188</v>
      </c>
    </row>
    <row r="519" spans="1:6">
      <c r="A519" s="12">
        <v>512</v>
      </c>
      <c r="B519" s="9">
        <v>23162</v>
      </c>
      <c r="C519" s="6">
        <f t="shared" si="19"/>
        <v>5</v>
      </c>
      <c r="D519" s="12">
        <f t="shared" si="20"/>
        <v>1963</v>
      </c>
      <c r="E519" s="7">
        <v>53.919998168945313</v>
      </c>
      <c r="F519" s="11">
        <v>301.29998779296875</v>
      </c>
    </row>
    <row r="520" spans="1:6">
      <c r="A520" s="12">
        <v>513</v>
      </c>
      <c r="B520" s="9">
        <v>23192</v>
      </c>
      <c r="C520" s="6">
        <f t="shared" si="19"/>
        <v>6</v>
      </c>
      <c r="D520" s="12">
        <f t="shared" si="20"/>
        <v>1963</v>
      </c>
      <c r="E520" s="7">
        <v>68.989997863769531</v>
      </c>
      <c r="F520" s="11">
        <v>385.5</v>
      </c>
    </row>
    <row r="521" spans="1:6">
      <c r="A521" s="12">
        <v>514</v>
      </c>
      <c r="B521" s="9">
        <v>23223</v>
      </c>
      <c r="C521" s="6">
        <f t="shared" ref="C521:C584" si="21">MONTH(B521)</f>
        <v>7</v>
      </c>
      <c r="D521" s="12">
        <f t="shared" ref="D521:D584" si="22">YEAR(B521)</f>
        <v>1963</v>
      </c>
      <c r="E521" s="7">
        <v>67.19000244140625</v>
      </c>
      <c r="F521" s="11">
        <v>375.39999389648438</v>
      </c>
    </row>
    <row r="522" spans="1:6">
      <c r="A522" s="12">
        <v>515</v>
      </c>
      <c r="B522" s="9">
        <v>23254</v>
      </c>
      <c r="C522" s="6">
        <f t="shared" si="21"/>
        <v>8</v>
      </c>
      <c r="D522" s="12">
        <f t="shared" si="22"/>
        <v>1963</v>
      </c>
      <c r="E522" s="7">
        <v>53.509998321533203</v>
      </c>
      <c r="F522" s="11">
        <v>299</v>
      </c>
    </row>
    <row r="523" spans="1:6">
      <c r="A523" s="12">
        <v>516</v>
      </c>
      <c r="B523" s="9">
        <v>23284</v>
      </c>
      <c r="C523" s="6">
        <f t="shared" si="21"/>
        <v>9</v>
      </c>
      <c r="D523" s="12">
        <f t="shared" si="22"/>
        <v>1963</v>
      </c>
      <c r="E523" s="7">
        <v>40.770000457763672</v>
      </c>
      <c r="F523" s="11">
        <v>227.80000305175781</v>
      </c>
    </row>
    <row r="524" spans="1:6">
      <c r="A524" s="12">
        <v>517</v>
      </c>
      <c r="B524" s="9">
        <v>23315</v>
      </c>
      <c r="C524" s="6">
        <f t="shared" si="21"/>
        <v>10</v>
      </c>
      <c r="D524" s="12">
        <f t="shared" si="22"/>
        <v>1963</v>
      </c>
      <c r="E524" s="7">
        <v>0.8399999737739563</v>
      </c>
      <c r="F524" s="11">
        <v>4.6999998092651367</v>
      </c>
    </row>
    <row r="525" spans="1:6">
      <c r="A525" s="12">
        <v>518</v>
      </c>
      <c r="B525" s="9">
        <v>23345</v>
      </c>
      <c r="C525" s="6">
        <f t="shared" si="21"/>
        <v>11</v>
      </c>
      <c r="D525" s="12">
        <f t="shared" si="22"/>
        <v>1963</v>
      </c>
      <c r="E525" s="7">
        <v>0</v>
      </c>
      <c r="F525" s="11">
        <v>0</v>
      </c>
    </row>
    <row r="526" spans="1:6">
      <c r="A526" s="12">
        <v>519</v>
      </c>
      <c r="B526" s="9">
        <v>23376</v>
      </c>
      <c r="C526" s="6">
        <f t="shared" si="21"/>
        <v>12</v>
      </c>
      <c r="D526" s="12">
        <f t="shared" si="22"/>
        <v>1963</v>
      </c>
      <c r="E526" s="7">
        <v>0</v>
      </c>
      <c r="F526" s="11">
        <v>0</v>
      </c>
    </row>
    <row r="527" spans="1:6">
      <c r="A527" s="12">
        <v>520</v>
      </c>
      <c r="B527" s="9">
        <v>23407</v>
      </c>
      <c r="C527" s="6">
        <f t="shared" si="21"/>
        <v>1</v>
      </c>
      <c r="D527" s="12">
        <f t="shared" si="22"/>
        <v>1964</v>
      </c>
      <c r="E527" s="7">
        <v>0</v>
      </c>
      <c r="F527" s="11">
        <v>0</v>
      </c>
    </row>
    <row r="528" spans="1:6">
      <c r="A528" s="12">
        <v>521</v>
      </c>
      <c r="B528" s="9">
        <v>23436</v>
      </c>
      <c r="C528" s="6">
        <f t="shared" si="21"/>
        <v>2</v>
      </c>
      <c r="D528" s="12">
        <f t="shared" si="22"/>
        <v>1964</v>
      </c>
      <c r="E528" s="7">
        <v>0</v>
      </c>
      <c r="F528" s="11">
        <v>0</v>
      </c>
    </row>
    <row r="529" spans="1:6">
      <c r="A529" s="12">
        <v>522</v>
      </c>
      <c r="B529" s="9">
        <v>23467</v>
      </c>
      <c r="C529" s="6">
        <f t="shared" si="21"/>
        <v>3</v>
      </c>
      <c r="D529" s="12">
        <f t="shared" si="22"/>
        <v>1964</v>
      </c>
      <c r="E529" s="7">
        <v>2.5799999237060547</v>
      </c>
      <c r="F529" s="11">
        <v>17.100000381469727</v>
      </c>
    </row>
    <row r="530" spans="1:6">
      <c r="A530" s="12">
        <v>523</v>
      </c>
      <c r="B530" s="9">
        <v>23497</v>
      </c>
      <c r="C530" s="6">
        <f t="shared" si="21"/>
        <v>4</v>
      </c>
      <c r="D530" s="12">
        <f t="shared" si="22"/>
        <v>1964</v>
      </c>
      <c r="E530" s="7">
        <v>56.849998474121094</v>
      </c>
      <c r="F530" s="11">
        <v>377.39999389648438</v>
      </c>
    </row>
    <row r="531" spans="1:6">
      <c r="A531" s="12">
        <v>524</v>
      </c>
      <c r="B531" s="9">
        <v>23528</v>
      </c>
      <c r="C531" s="6">
        <f t="shared" si="21"/>
        <v>5</v>
      </c>
      <c r="D531" s="12">
        <f t="shared" si="22"/>
        <v>1964</v>
      </c>
      <c r="E531" s="7">
        <v>51.830001831054688</v>
      </c>
      <c r="F531" s="11">
        <v>344.10000610351563</v>
      </c>
    </row>
    <row r="532" spans="1:6">
      <c r="A532" s="12">
        <v>525</v>
      </c>
      <c r="B532" s="9">
        <v>23558</v>
      </c>
      <c r="C532" s="6">
        <f t="shared" si="21"/>
        <v>6</v>
      </c>
      <c r="D532" s="12">
        <f t="shared" si="22"/>
        <v>1964</v>
      </c>
      <c r="E532" s="7">
        <v>54.880001068115234</v>
      </c>
      <c r="F532" s="11">
        <v>364.29998779296875</v>
      </c>
    </row>
    <row r="533" spans="1:6">
      <c r="A533" s="12">
        <v>526</v>
      </c>
      <c r="B533" s="9">
        <v>23589</v>
      </c>
      <c r="C533" s="6">
        <f t="shared" si="21"/>
        <v>7</v>
      </c>
      <c r="D533" s="12">
        <f t="shared" si="22"/>
        <v>1964</v>
      </c>
      <c r="E533" s="7">
        <v>56.470001220703125</v>
      </c>
      <c r="F533" s="11">
        <v>374.89999389648438</v>
      </c>
    </row>
    <row r="534" spans="1:6">
      <c r="A534" s="12">
        <v>527</v>
      </c>
      <c r="B534" s="9">
        <v>23620</v>
      </c>
      <c r="C534" s="6">
        <f t="shared" si="21"/>
        <v>8</v>
      </c>
      <c r="D534" s="12">
        <f t="shared" si="22"/>
        <v>1964</v>
      </c>
      <c r="E534" s="7">
        <v>45.040000915527344</v>
      </c>
      <c r="F534" s="11">
        <v>299</v>
      </c>
    </row>
    <row r="535" spans="1:6">
      <c r="A535" s="12">
        <v>528</v>
      </c>
      <c r="B535" s="9">
        <v>23650</v>
      </c>
      <c r="C535" s="6">
        <f t="shared" si="21"/>
        <v>9</v>
      </c>
      <c r="D535" s="12">
        <f t="shared" si="22"/>
        <v>1964</v>
      </c>
      <c r="E535" s="7">
        <v>32.069999694824219</v>
      </c>
      <c r="F535" s="11">
        <v>212.89999389648438</v>
      </c>
    </row>
    <row r="536" spans="1:6">
      <c r="A536" s="12">
        <v>529</v>
      </c>
      <c r="B536" s="9">
        <v>23681</v>
      </c>
      <c r="C536" s="6">
        <f t="shared" si="21"/>
        <v>10</v>
      </c>
      <c r="D536" s="12">
        <f t="shared" si="22"/>
        <v>1964</v>
      </c>
      <c r="E536" s="7">
        <v>2.2699999809265137</v>
      </c>
      <c r="F536" s="11">
        <v>15.100000381469727</v>
      </c>
    </row>
    <row r="537" spans="1:6">
      <c r="A537" s="12">
        <v>530</v>
      </c>
      <c r="B537" s="9">
        <v>23711</v>
      </c>
      <c r="C537" s="6">
        <f t="shared" si="21"/>
        <v>11</v>
      </c>
      <c r="D537" s="12">
        <f t="shared" si="22"/>
        <v>1964</v>
      </c>
      <c r="E537" s="7">
        <v>0</v>
      </c>
      <c r="F537" s="11">
        <v>0</v>
      </c>
    </row>
    <row r="538" spans="1:6">
      <c r="A538" s="12">
        <v>531</v>
      </c>
      <c r="B538" s="9">
        <v>23742</v>
      </c>
      <c r="C538" s="6">
        <f t="shared" si="21"/>
        <v>12</v>
      </c>
      <c r="D538" s="12">
        <f t="shared" si="22"/>
        <v>1964</v>
      </c>
      <c r="E538" s="7">
        <v>0</v>
      </c>
      <c r="F538" s="11">
        <v>0</v>
      </c>
    </row>
    <row r="539" spans="1:6">
      <c r="A539" s="12">
        <v>532</v>
      </c>
      <c r="B539" s="9">
        <v>23773</v>
      </c>
      <c r="C539" s="6">
        <f t="shared" si="21"/>
        <v>1</v>
      </c>
      <c r="D539" s="12">
        <f t="shared" si="22"/>
        <v>1965</v>
      </c>
      <c r="E539" s="7">
        <v>0</v>
      </c>
      <c r="F539" s="11">
        <v>0</v>
      </c>
    </row>
    <row r="540" spans="1:6">
      <c r="A540" s="12">
        <v>533</v>
      </c>
      <c r="B540" s="9">
        <v>23801</v>
      </c>
      <c r="C540" s="6">
        <f t="shared" si="21"/>
        <v>2</v>
      </c>
      <c r="D540" s="12">
        <f t="shared" si="22"/>
        <v>1965</v>
      </c>
      <c r="E540" s="7">
        <v>0</v>
      </c>
      <c r="F540" s="11">
        <v>0</v>
      </c>
    </row>
    <row r="541" spans="1:6">
      <c r="A541" s="12">
        <v>534</v>
      </c>
      <c r="B541" s="9">
        <v>23832</v>
      </c>
      <c r="C541" s="6">
        <f t="shared" si="21"/>
        <v>3</v>
      </c>
      <c r="D541" s="12">
        <f t="shared" si="22"/>
        <v>1965</v>
      </c>
      <c r="E541" s="7">
        <v>2.0699999332427979</v>
      </c>
      <c r="F541" s="11">
        <v>13.399999618530273</v>
      </c>
    </row>
    <row r="542" spans="1:6">
      <c r="A542" s="12">
        <v>535</v>
      </c>
      <c r="B542" s="9">
        <v>23862</v>
      </c>
      <c r="C542" s="6">
        <f t="shared" si="21"/>
        <v>4</v>
      </c>
      <c r="D542" s="12">
        <f t="shared" si="22"/>
        <v>1965</v>
      </c>
      <c r="E542" s="7">
        <v>36.279998779296875</v>
      </c>
      <c r="F542" s="11">
        <v>235.19999694824219</v>
      </c>
    </row>
    <row r="543" spans="1:6">
      <c r="A543" s="12">
        <v>536</v>
      </c>
      <c r="B543" s="9">
        <v>23893</v>
      </c>
      <c r="C543" s="6">
        <f t="shared" si="21"/>
        <v>5</v>
      </c>
      <c r="D543" s="12">
        <f t="shared" si="22"/>
        <v>1965</v>
      </c>
      <c r="E543" s="7">
        <v>57.349998474121094</v>
      </c>
      <c r="F543" s="11">
        <v>371.79998779296875</v>
      </c>
    </row>
    <row r="544" spans="1:6">
      <c r="A544" s="12">
        <v>537</v>
      </c>
      <c r="B544" s="9">
        <v>23923</v>
      </c>
      <c r="C544" s="6">
        <f t="shared" si="21"/>
        <v>6</v>
      </c>
      <c r="D544" s="12">
        <f t="shared" si="22"/>
        <v>1965</v>
      </c>
      <c r="E544" s="7">
        <v>60.599998474121094</v>
      </c>
      <c r="F544" s="11">
        <v>392.89999389648438</v>
      </c>
    </row>
    <row r="545" spans="1:6">
      <c r="A545" s="12">
        <v>538</v>
      </c>
      <c r="B545" s="9">
        <v>23954</v>
      </c>
      <c r="C545" s="6">
        <f t="shared" si="21"/>
        <v>7</v>
      </c>
      <c r="D545" s="12">
        <f t="shared" si="22"/>
        <v>1965</v>
      </c>
      <c r="E545" s="7">
        <v>57.900001525878906</v>
      </c>
      <c r="F545" s="11">
        <v>375.39999389648438</v>
      </c>
    </row>
    <row r="546" spans="1:6">
      <c r="A546" s="12">
        <v>539</v>
      </c>
      <c r="B546" s="9">
        <v>23985</v>
      </c>
      <c r="C546" s="6">
        <f t="shared" si="21"/>
        <v>8</v>
      </c>
      <c r="D546" s="12">
        <f t="shared" si="22"/>
        <v>1965</v>
      </c>
      <c r="E546" s="7">
        <v>37.900001525878906</v>
      </c>
      <c r="F546" s="11">
        <v>245.69999694824219</v>
      </c>
    </row>
    <row r="547" spans="1:6">
      <c r="A547" s="12">
        <v>540</v>
      </c>
      <c r="B547" s="9">
        <v>24015</v>
      </c>
      <c r="C547" s="6">
        <f t="shared" si="21"/>
        <v>9</v>
      </c>
      <c r="D547" s="12">
        <f t="shared" si="22"/>
        <v>1965</v>
      </c>
      <c r="E547" s="7">
        <v>36.569999694824219</v>
      </c>
      <c r="F547" s="11">
        <v>237.10000610351563</v>
      </c>
    </row>
    <row r="548" spans="1:6">
      <c r="A548" s="12">
        <v>541</v>
      </c>
      <c r="B548" s="9">
        <v>24046</v>
      </c>
      <c r="C548" s="6">
        <f t="shared" si="21"/>
        <v>10</v>
      </c>
      <c r="D548" s="12">
        <f t="shared" si="22"/>
        <v>1965</v>
      </c>
      <c r="E548" s="7">
        <v>13.340000152587891</v>
      </c>
      <c r="F548" s="11">
        <v>86.5</v>
      </c>
    </row>
    <row r="549" spans="1:6">
      <c r="A549" s="12">
        <v>542</v>
      </c>
      <c r="B549" s="9">
        <v>24076</v>
      </c>
      <c r="C549" s="6">
        <f t="shared" si="21"/>
        <v>11</v>
      </c>
      <c r="D549" s="12">
        <f t="shared" si="22"/>
        <v>1965</v>
      </c>
      <c r="E549" s="7">
        <v>0</v>
      </c>
      <c r="F549" s="11">
        <v>0</v>
      </c>
    </row>
    <row r="550" spans="1:6">
      <c r="A550" s="12">
        <v>543</v>
      </c>
      <c r="B550" s="9">
        <v>24107</v>
      </c>
      <c r="C550" s="6">
        <f t="shared" si="21"/>
        <v>12</v>
      </c>
      <c r="D550" s="12">
        <f t="shared" si="22"/>
        <v>1965</v>
      </c>
      <c r="E550" s="7">
        <v>0</v>
      </c>
      <c r="F550" s="11">
        <v>0</v>
      </c>
    </row>
    <row r="551" spans="1:6">
      <c r="A551" s="12">
        <v>544</v>
      </c>
      <c r="B551" s="9">
        <v>24138</v>
      </c>
      <c r="C551" s="6">
        <f t="shared" si="21"/>
        <v>1</v>
      </c>
      <c r="D551" s="12">
        <f t="shared" si="22"/>
        <v>1966</v>
      </c>
      <c r="E551" s="7">
        <v>0</v>
      </c>
      <c r="F551" s="11">
        <v>0</v>
      </c>
    </row>
    <row r="552" spans="1:6">
      <c r="A552" s="12">
        <v>545</v>
      </c>
      <c r="B552" s="9">
        <v>24166</v>
      </c>
      <c r="C552" s="6">
        <f t="shared" si="21"/>
        <v>2</v>
      </c>
      <c r="D552" s="12">
        <f t="shared" si="22"/>
        <v>1966</v>
      </c>
      <c r="E552" s="7">
        <v>0</v>
      </c>
      <c r="F552" s="11">
        <v>0</v>
      </c>
    </row>
    <row r="553" spans="1:6">
      <c r="A553" s="12">
        <v>546</v>
      </c>
      <c r="B553" s="9">
        <v>24197</v>
      </c>
      <c r="C553" s="6">
        <f t="shared" si="21"/>
        <v>3</v>
      </c>
      <c r="D553" s="12">
        <f t="shared" si="22"/>
        <v>1966</v>
      </c>
      <c r="E553" s="7">
        <v>1.5700000524520874</v>
      </c>
      <c r="F553" s="11">
        <v>11.100000381469727</v>
      </c>
    </row>
    <row r="554" spans="1:6">
      <c r="A554" s="12">
        <v>547</v>
      </c>
      <c r="B554" s="9">
        <v>24227</v>
      </c>
      <c r="C554" s="6">
        <f t="shared" si="21"/>
        <v>4</v>
      </c>
      <c r="D554" s="12">
        <f t="shared" si="22"/>
        <v>1966</v>
      </c>
      <c r="E554" s="7">
        <v>51.270000457763672</v>
      </c>
      <c r="F554" s="11">
        <v>362.20001220703125</v>
      </c>
    </row>
    <row r="555" spans="1:6">
      <c r="A555" s="12">
        <v>548</v>
      </c>
      <c r="B555" s="9">
        <v>24258</v>
      </c>
      <c r="C555" s="6">
        <f t="shared" si="21"/>
        <v>5</v>
      </c>
      <c r="D555" s="12">
        <f t="shared" si="22"/>
        <v>1966</v>
      </c>
      <c r="E555" s="7">
        <v>52.200000762939453</v>
      </c>
      <c r="F555" s="11">
        <v>368.79998779296875</v>
      </c>
    </row>
    <row r="556" spans="1:6">
      <c r="A556" s="12">
        <v>549</v>
      </c>
      <c r="B556" s="9">
        <v>24288</v>
      </c>
      <c r="C556" s="6">
        <f t="shared" si="21"/>
        <v>6</v>
      </c>
      <c r="D556" s="12">
        <f t="shared" si="22"/>
        <v>1966</v>
      </c>
      <c r="E556" s="7">
        <v>55.669998168945313</v>
      </c>
      <c r="F556" s="11">
        <v>393.29998779296875</v>
      </c>
    </row>
    <row r="557" spans="1:6">
      <c r="A557" s="12">
        <v>550</v>
      </c>
      <c r="B557" s="9">
        <v>24319</v>
      </c>
      <c r="C557" s="6">
        <f t="shared" si="21"/>
        <v>7</v>
      </c>
      <c r="D557" s="12">
        <f t="shared" si="22"/>
        <v>1966</v>
      </c>
      <c r="E557" s="7">
        <v>53.069999694824219</v>
      </c>
      <c r="F557" s="11">
        <v>374.89999389648438</v>
      </c>
    </row>
    <row r="558" spans="1:6">
      <c r="A558" s="12">
        <v>551</v>
      </c>
      <c r="B558" s="9">
        <v>24350</v>
      </c>
      <c r="C558" s="6">
        <f t="shared" si="21"/>
        <v>8</v>
      </c>
      <c r="D558" s="12">
        <f t="shared" si="22"/>
        <v>1966</v>
      </c>
      <c r="E558" s="7">
        <v>42.240001678466797</v>
      </c>
      <c r="F558" s="11">
        <v>298.39999389648438</v>
      </c>
    </row>
    <row r="559" spans="1:6">
      <c r="A559" s="12">
        <v>552</v>
      </c>
      <c r="B559" s="9">
        <v>24380</v>
      </c>
      <c r="C559" s="6">
        <f t="shared" si="21"/>
        <v>9</v>
      </c>
      <c r="D559" s="12">
        <f t="shared" si="22"/>
        <v>1966</v>
      </c>
      <c r="E559" s="7">
        <v>33.740001678466797</v>
      </c>
      <c r="F559" s="11">
        <v>238.39999389648438</v>
      </c>
    </row>
    <row r="560" spans="1:6">
      <c r="A560" s="12">
        <v>553</v>
      </c>
      <c r="B560" s="9">
        <v>24411</v>
      </c>
      <c r="C560" s="6">
        <f t="shared" si="21"/>
        <v>10</v>
      </c>
      <c r="D560" s="12">
        <f t="shared" si="22"/>
        <v>1966</v>
      </c>
      <c r="E560" s="7">
        <v>12.239999771118164</v>
      </c>
      <c r="F560" s="11">
        <v>86.5</v>
      </c>
    </row>
    <row r="561" spans="1:6">
      <c r="A561" s="12">
        <v>554</v>
      </c>
      <c r="B561" s="9">
        <v>24441</v>
      </c>
      <c r="C561" s="6">
        <f t="shared" si="21"/>
        <v>11</v>
      </c>
      <c r="D561" s="12">
        <f t="shared" si="22"/>
        <v>1966</v>
      </c>
      <c r="E561" s="7">
        <v>0</v>
      </c>
      <c r="F561" s="11">
        <v>0</v>
      </c>
    </row>
    <row r="562" spans="1:6">
      <c r="A562" s="12">
        <v>555</v>
      </c>
      <c r="B562" s="9">
        <v>24472</v>
      </c>
      <c r="C562" s="6">
        <f t="shared" si="21"/>
        <v>12</v>
      </c>
      <c r="D562" s="12">
        <f t="shared" si="22"/>
        <v>1966</v>
      </c>
      <c r="E562" s="7">
        <v>0</v>
      </c>
      <c r="F562" s="11">
        <v>0</v>
      </c>
    </row>
    <row r="563" spans="1:6">
      <c r="A563" s="12">
        <v>556</v>
      </c>
      <c r="B563" s="9">
        <v>24503</v>
      </c>
      <c r="C563" s="6">
        <f t="shared" si="21"/>
        <v>1</v>
      </c>
      <c r="D563" s="12">
        <f t="shared" si="22"/>
        <v>1967</v>
      </c>
      <c r="E563" s="7">
        <v>0</v>
      </c>
      <c r="F563" s="11">
        <v>0</v>
      </c>
    </row>
    <row r="564" spans="1:6">
      <c r="A564" s="12">
        <v>557</v>
      </c>
      <c r="B564" s="9">
        <v>24531</v>
      </c>
      <c r="C564" s="6">
        <f t="shared" si="21"/>
        <v>2</v>
      </c>
      <c r="D564" s="12">
        <f t="shared" si="22"/>
        <v>1967</v>
      </c>
      <c r="E564" s="7">
        <v>0</v>
      </c>
      <c r="F564" s="11">
        <v>0</v>
      </c>
    </row>
    <row r="565" spans="1:6">
      <c r="A565" s="12">
        <v>558</v>
      </c>
      <c r="B565" s="9">
        <v>24562</v>
      </c>
      <c r="C565" s="6">
        <f t="shared" si="21"/>
        <v>3</v>
      </c>
      <c r="D565" s="12">
        <f t="shared" si="22"/>
        <v>1967</v>
      </c>
      <c r="E565" s="7">
        <v>0</v>
      </c>
      <c r="F565" s="11">
        <v>0</v>
      </c>
    </row>
    <row r="566" spans="1:6">
      <c r="A566" s="12">
        <v>559</v>
      </c>
      <c r="B566" s="9">
        <v>24592</v>
      </c>
      <c r="C566" s="6">
        <f t="shared" si="21"/>
        <v>4</v>
      </c>
      <c r="D566" s="12">
        <f t="shared" si="22"/>
        <v>1967</v>
      </c>
      <c r="E566" s="7">
        <v>16.209999084472656</v>
      </c>
      <c r="F566" s="11">
        <v>93.099998474121094</v>
      </c>
    </row>
    <row r="567" spans="1:6">
      <c r="A567" s="12">
        <v>560</v>
      </c>
      <c r="B567" s="9">
        <v>24623</v>
      </c>
      <c r="C567" s="6">
        <f t="shared" si="21"/>
        <v>5</v>
      </c>
      <c r="D567" s="12">
        <f t="shared" si="22"/>
        <v>1967</v>
      </c>
      <c r="E567" s="7">
        <v>59.220001220703125</v>
      </c>
      <c r="F567" s="11">
        <v>340.10000610351563</v>
      </c>
    </row>
    <row r="568" spans="1:6">
      <c r="A568" s="12">
        <v>561</v>
      </c>
      <c r="B568" s="9">
        <v>24653</v>
      </c>
      <c r="C568" s="6">
        <f t="shared" si="21"/>
        <v>6</v>
      </c>
      <c r="D568" s="12">
        <f t="shared" si="22"/>
        <v>1967</v>
      </c>
      <c r="E568" s="7">
        <v>55.979999542236328</v>
      </c>
      <c r="F568" s="11">
        <v>321.5</v>
      </c>
    </row>
    <row r="569" spans="1:6">
      <c r="A569" s="12">
        <v>562</v>
      </c>
      <c r="B569" s="9">
        <v>24684</v>
      </c>
      <c r="C569" s="6">
        <f t="shared" si="21"/>
        <v>7</v>
      </c>
      <c r="D569" s="12">
        <f t="shared" si="22"/>
        <v>1967</v>
      </c>
      <c r="E569" s="7">
        <v>65.279998779296875</v>
      </c>
      <c r="F569" s="11">
        <v>374.89999389648438</v>
      </c>
    </row>
    <row r="570" spans="1:6">
      <c r="A570" s="12">
        <v>563</v>
      </c>
      <c r="B570" s="9">
        <v>24715</v>
      </c>
      <c r="C570" s="6">
        <f t="shared" si="21"/>
        <v>8</v>
      </c>
      <c r="D570" s="12">
        <f t="shared" si="22"/>
        <v>1967</v>
      </c>
      <c r="E570" s="7">
        <v>51.849998474121094</v>
      </c>
      <c r="F570" s="11">
        <v>297.79998779296875</v>
      </c>
    </row>
    <row r="571" spans="1:6">
      <c r="A571" s="12">
        <v>564</v>
      </c>
      <c r="B571" s="9">
        <v>24745</v>
      </c>
      <c r="C571" s="6">
        <f t="shared" si="21"/>
        <v>9</v>
      </c>
      <c r="D571" s="12">
        <f t="shared" si="22"/>
        <v>1967</v>
      </c>
      <c r="E571" s="7">
        <v>40.779998779296875</v>
      </c>
      <c r="F571" s="11">
        <v>234.19999694824219</v>
      </c>
    </row>
    <row r="572" spans="1:6">
      <c r="A572" s="12">
        <v>565</v>
      </c>
      <c r="B572" s="9">
        <v>24776</v>
      </c>
      <c r="C572" s="6">
        <f t="shared" si="21"/>
        <v>10</v>
      </c>
      <c r="D572" s="12">
        <f t="shared" si="22"/>
        <v>1967</v>
      </c>
      <c r="E572" s="7">
        <v>12.680000305175781</v>
      </c>
      <c r="F572" s="11">
        <v>72.800003051757813</v>
      </c>
    </row>
    <row r="573" spans="1:6">
      <c r="A573" s="12">
        <v>566</v>
      </c>
      <c r="B573" s="9">
        <v>24806</v>
      </c>
      <c r="C573" s="6">
        <f t="shared" si="21"/>
        <v>11</v>
      </c>
      <c r="D573" s="12">
        <f t="shared" si="22"/>
        <v>1967</v>
      </c>
      <c r="E573" s="7">
        <v>0</v>
      </c>
      <c r="F573" s="11">
        <v>0</v>
      </c>
    </row>
    <row r="574" spans="1:6">
      <c r="A574" s="12">
        <v>567</v>
      </c>
      <c r="B574" s="9">
        <v>24837</v>
      </c>
      <c r="C574" s="6">
        <f t="shared" si="21"/>
        <v>12</v>
      </c>
      <c r="D574" s="12">
        <f t="shared" si="22"/>
        <v>1967</v>
      </c>
      <c r="E574" s="7">
        <v>0</v>
      </c>
      <c r="F574" s="11">
        <v>0</v>
      </c>
    </row>
    <row r="575" spans="1:6">
      <c r="A575" s="12">
        <v>568</v>
      </c>
      <c r="B575" s="9">
        <v>24868</v>
      </c>
      <c r="C575" s="6">
        <f t="shared" si="21"/>
        <v>1</v>
      </c>
      <c r="D575" s="12">
        <f t="shared" si="22"/>
        <v>1968</v>
      </c>
      <c r="E575" s="7">
        <v>0</v>
      </c>
      <c r="F575" s="11">
        <v>0</v>
      </c>
    </row>
    <row r="576" spans="1:6">
      <c r="A576" s="12">
        <v>569</v>
      </c>
      <c r="B576" s="9">
        <v>24897</v>
      </c>
      <c r="C576" s="6">
        <f t="shared" si="21"/>
        <v>2</v>
      </c>
      <c r="D576" s="12">
        <f t="shared" si="22"/>
        <v>1968</v>
      </c>
      <c r="E576" s="7">
        <v>0</v>
      </c>
      <c r="F576" s="11">
        <v>0</v>
      </c>
    </row>
    <row r="577" spans="1:6">
      <c r="A577" s="12">
        <v>570</v>
      </c>
      <c r="B577" s="9">
        <v>24928</v>
      </c>
      <c r="C577" s="6">
        <f t="shared" si="21"/>
        <v>3</v>
      </c>
      <c r="D577" s="12">
        <f t="shared" si="22"/>
        <v>1968</v>
      </c>
      <c r="E577" s="7">
        <v>0</v>
      </c>
      <c r="F577" s="11">
        <v>0</v>
      </c>
    </row>
    <row r="578" spans="1:6">
      <c r="A578" s="12">
        <v>571</v>
      </c>
      <c r="B578" s="9">
        <v>24958</v>
      </c>
      <c r="C578" s="6">
        <f t="shared" si="21"/>
        <v>4</v>
      </c>
      <c r="D578" s="12">
        <f t="shared" si="22"/>
        <v>1968</v>
      </c>
      <c r="E578" s="7">
        <v>44.130001068115234</v>
      </c>
      <c r="F578" s="11">
        <v>277.5</v>
      </c>
    </row>
    <row r="579" spans="1:6">
      <c r="A579" s="12">
        <v>572</v>
      </c>
      <c r="B579" s="9">
        <v>24989</v>
      </c>
      <c r="C579" s="6">
        <f t="shared" si="21"/>
        <v>5</v>
      </c>
      <c r="D579" s="12">
        <f t="shared" si="22"/>
        <v>1968</v>
      </c>
      <c r="E579" s="7">
        <v>56.330001831054688</v>
      </c>
      <c r="F579" s="11">
        <v>354.20001220703125</v>
      </c>
    </row>
    <row r="580" spans="1:6">
      <c r="A580" s="12">
        <v>573</v>
      </c>
      <c r="B580" s="9">
        <v>25019</v>
      </c>
      <c r="C580" s="6">
        <f t="shared" si="21"/>
        <v>6</v>
      </c>
      <c r="D580" s="12">
        <f t="shared" si="22"/>
        <v>1968</v>
      </c>
      <c r="E580" s="7">
        <v>57.490001678466797</v>
      </c>
      <c r="F580" s="11">
        <v>361.5</v>
      </c>
    </row>
    <row r="581" spans="1:6">
      <c r="A581" s="12">
        <v>574</v>
      </c>
      <c r="B581" s="9">
        <v>25050</v>
      </c>
      <c r="C581" s="6">
        <f t="shared" si="21"/>
        <v>7</v>
      </c>
      <c r="D581" s="12">
        <f t="shared" si="22"/>
        <v>1968</v>
      </c>
      <c r="E581" s="7">
        <v>59.700000762939453</v>
      </c>
      <c r="F581" s="11">
        <v>375.39999389648438</v>
      </c>
    </row>
    <row r="582" spans="1:6">
      <c r="A582" s="12">
        <v>575</v>
      </c>
      <c r="B582" s="9">
        <v>25081</v>
      </c>
      <c r="C582" s="6">
        <f t="shared" si="21"/>
        <v>8</v>
      </c>
      <c r="D582" s="12">
        <f t="shared" si="22"/>
        <v>1968</v>
      </c>
      <c r="E582" s="7">
        <v>43.959999084472656</v>
      </c>
      <c r="F582" s="11">
        <v>276.39999389648438</v>
      </c>
    </row>
    <row r="583" spans="1:6">
      <c r="A583" s="12">
        <v>576</v>
      </c>
      <c r="B583" s="9">
        <v>25111</v>
      </c>
      <c r="C583" s="6">
        <f t="shared" si="21"/>
        <v>9</v>
      </c>
      <c r="D583" s="12">
        <f t="shared" si="22"/>
        <v>1968</v>
      </c>
      <c r="E583" s="7">
        <v>37.909999847412109</v>
      </c>
      <c r="F583" s="11">
        <v>238.39999389648438</v>
      </c>
    </row>
    <row r="584" spans="1:6">
      <c r="A584" s="12">
        <v>577</v>
      </c>
      <c r="B584" s="9">
        <v>25142</v>
      </c>
      <c r="C584" s="6">
        <f t="shared" si="21"/>
        <v>10</v>
      </c>
      <c r="D584" s="12">
        <f t="shared" si="22"/>
        <v>1968</v>
      </c>
      <c r="E584" s="7">
        <v>2.4800000190734863</v>
      </c>
      <c r="F584" s="11">
        <v>15.600000381469727</v>
      </c>
    </row>
    <row r="585" spans="1:6">
      <c r="A585" s="12">
        <v>578</v>
      </c>
      <c r="B585" s="9">
        <v>25172</v>
      </c>
      <c r="C585" s="6">
        <f t="shared" ref="C585:C648" si="23">MONTH(B585)</f>
        <v>11</v>
      </c>
      <c r="D585" s="12">
        <f t="shared" ref="D585:D648" si="24">YEAR(B585)</f>
        <v>1968</v>
      </c>
      <c r="E585" s="7">
        <v>0</v>
      </c>
      <c r="F585" s="11">
        <v>0</v>
      </c>
    </row>
    <row r="586" spans="1:6">
      <c r="A586" s="12">
        <v>579</v>
      </c>
      <c r="B586" s="9">
        <v>25203</v>
      </c>
      <c r="C586" s="6">
        <f t="shared" si="23"/>
        <v>12</v>
      </c>
      <c r="D586" s="12">
        <f t="shared" si="24"/>
        <v>1968</v>
      </c>
      <c r="E586" s="7">
        <v>0</v>
      </c>
      <c r="F586" s="11">
        <v>0</v>
      </c>
    </row>
    <row r="587" spans="1:6">
      <c r="A587" s="12">
        <v>580</v>
      </c>
      <c r="B587" s="9">
        <v>25234</v>
      </c>
      <c r="C587" s="6">
        <f t="shared" si="23"/>
        <v>1</v>
      </c>
      <c r="D587" s="12">
        <f t="shared" si="24"/>
        <v>1969</v>
      </c>
      <c r="E587" s="7">
        <v>0</v>
      </c>
      <c r="F587" s="11">
        <v>0</v>
      </c>
    </row>
    <row r="588" spans="1:6">
      <c r="A588" s="12">
        <v>581</v>
      </c>
      <c r="B588" s="9">
        <v>25262</v>
      </c>
      <c r="C588" s="6">
        <f t="shared" si="23"/>
        <v>2</v>
      </c>
      <c r="D588" s="12">
        <f t="shared" si="24"/>
        <v>1969</v>
      </c>
      <c r="E588" s="7">
        <v>0</v>
      </c>
      <c r="F588" s="11">
        <v>0</v>
      </c>
    </row>
    <row r="589" spans="1:6">
      <c r="A589" s="12">
        <v>582</v>
      </c>
      <c r="B589" s="9">
        <v>25293</v>
      </c>
      <c r="C589" s="6">
        <f t="shared" si="23"/>
        <v>3</v>
      </c>
      <c r="D589" s="12">
        <f t="shared" si="24"/>
        <v>1969</v>
      </c>
      <c r="E589" s="7">
        <v>0</v>
      </c>
      <c r="F589" s="11">
        <v>0</v>
      </c>
    </row>
    <row r="590" spans="1:6">
      <c r="A590" s="12">
        <v>583</v>
      </c>
      <c r="B590" s="9">
        <v>25323</v>
      </c>
      <c r="C590" s="6">
        <f t="shared" si="23"/>
        <v>4</v>
      </c>
      <c r="D590" s="12">
        <f t="shared" si="24"/>
        <v>1969</v>
      </c>
      <c r="E590" s="7">
        <v>38.369998931884766</v>
      </c>
      <c r="F590" s="11">
        <v>246</v>
      </c>
    </row>
    <row r="591" spans="1:6">
      <c r="A591" s="12">
        <v>584</v>
      </c>
      <c r="B591" s="9">
        <v>25354</v>
      </c>
      <c r="C591" s="6">
        <f t="shared" si="23"/>
        <v>5</v>
      </c>
      <c r="D591" s="12">
        <f t="shared" si="24"/>
        <v>1969</v>
      </c>
      <c r="E591" s="7">
        <v>58.720001220703125</v>
      </c>
      <c r="F591" s="11">
        <v>376.5</v>
      </c>
    </row>
    <row r="592" spans="1:6">
      <c r="A592" s="12">
        <v>585</v>
      </c>
      <c r="B592" s="9">
        <v>25384</v>
      </c>
      <c r="C592" s="6">
        <f t="shared" si="23"/>
        <v>6</v>
      </c>
      <c r="D592" s="12">
        <f t="shared" si="24"/>
        <v>1969</v>
      </c>
      <c r="E592" s="7">
        <v>57.599998474121094</v>
      </c>
      <c r="F592" s="11">
        <v>369.29998779296875</v>
      </c>
    </row>
    <row r="593" spans="1:6">
      <c r="A593" s="12">
        <v>586</v>
      </c>
      <c r="B593" s="9">
        <v>25415</v>
      </c>
      <c r="C593" s="6">
        <f t="shared" si="23"/>
        <v>7</v>
      </c>
      <c r="D593" s="12">
        <f t="shared" si="24"/>
        <v>1969</v>
      </c>
      <c r="E593" s="7">
        <v>58.299999237060547</v>
      </c>
      <c r="F593" s="11">
        <v>373.79998779296875</v>
      </c>
    </row>
    <row r="594" spans="1:6">
      <c r="A594" s="12">
        <v>587</v>
      </c>
      <c r="B594" s="9">
        <v>25446</v>
      </c>
      <c r="C594" s="6">
        <f t="shared" si="23"/>
        <v>8</v>
      </c>
      <c r="D594" s="12">
        <f t="shared" si="24"/>
        <v>1969</v>
      </c>
      <c r="E594" s="7">
        <v>46.630001068115234</v>
      </c>
      <c r="F594" s="11">
        <v>299</v>
      </c>
    </row>
    <row r="595" spans="1:6">
      <c r="A595" s="12">
        <v>588</v>
      </c>
      <c r="B595" s="9">
        <v>25476</v>
      </c>
      <c r="C595" s="6">
        <f t="shared" si="23"/>
        <v>9</v>
      </c>
      <c r="D595" s="12">
        <f t="shared" si="24"/>
        <v>1969</v>
      </c>
      <c r="E595" s="7">
        <v>37.430000305175781</v>
      </c>
      <c r="F595" s="11">
        <v>240</v>
      </c>
    </row>
    <row r="596" spans="1:6">
      <c r="A596" s="12">
        <v>589</v>
      </c>
      <c r="B596" s="9">
        <v>25507</v>
      </c>
      <c r="C596" s="6">
        <f t="shared" si="23"/>
        <v>10</v>
      </c>
      <c r="D596" s="12">
        <f t="shared" si="24"/>
        <v>1969</v>
      </c>
      <c r="E596" s="7">
        <v>4.679999828338623</v>
      </c>
      <c r="F596" s="11">
        <v>30</v>
      </c>
    </row>
    <row r="597" spans="1:6">
      <c r="A597" s="12">
        <v>590</v>
      </c>
      <c r="B597" s="9">
        <v>25537</v>
      </c>
      <c r="C597" s="6">
        <f t="shared" si="23"/>
        <v>11</v>
      </c>
      <c r="D597" s="12">
        <f t="shared" si="24"/>
        <v>1969</v>
      </c>
      <c r="E597" s="7">
        <v>0.27000001072883606</v>
      </c>
      <c r="F597" s="11">
        <v>1.7000000476837158</v>
      </c>
    </row>
    <row r="598" spans="1:6">
      <c r="A598" s="12">
        <v>591</v>
      </c>
      <c r="B598" s="9">
        <v>25568</v>
      </c>
      <c r="C598" s="6">
        <f t="shared" si="23"/>
        <v>12</v>
      </c>
      <c r="D598" s="12">
        <f t="shared" si="24"/>
        <v>1969</v>
      </c>
      <c r="E598" s="7">
        <v>0</v>
      </c>
      <c r="F598" s="11">
        <v>0</v>
      </c>
    </row>
    <row r="599" spans="1:6">
      <c r="A599" s="12">
        <v>592</v>
      </c>
      <c r="B599" s="9">
        <v>25599</v>
      </c>
      <c r="C599" s="6">
        <f t="shared" si="23"/>
        <v>1</v>
      </c>
      <c r="D599" s="12">
        <f t="shared" si="24"/>
        <v>1970</v>
      </c>
      <c r="E599" s="7">
        <v>0</v>
      </c>
      <c r="F599" s="11">
        <v>0</v>
      </c>
    </row>
    <row r="600" spans="1:6">
      <c r="A600" s="12">
        <v>593</v>
      </c>
      <c r="B600" s="9">
        <v>25627</v>
      </c>
      <c r="C600" s="6">
        <f t="shared" si="23"/>
        <v>2</v>
      </c>
      <c r="D600" s="12">
        <f t="shared" si="24"/>
        <v>1970</v>
      </c>
      <c r="E600" s="7">
        <v>0</v>
      </c>
      <c r="F600" s="11">
        <v>0</v>
      </c>
    </row>
    <row r="601" spans="1:6">
      <c r="A601" s="12">
        <v>594</v>
      </c>
      <c r="B601" s="9">
        <v>25658</v>
      </c>
      <c r="C601" s="6">
        <f t="shared" si="23"/>
        <v>3</v>
      </c>
      <c r="D601" s="12">
        <f t="shared" si="24"/>
        <v>1970</v>
      </c>
      <c r="E601" s="7">
        <v>0</v>
      </c>
      <c r="F601" s="11">
        <v>0</v>
      </c>
    </row>
    <row r="602" spans="1:6">
      <c r="A602" s="12">
        <v>595</v>
      </c>
      <c r="B602" s="9">
        <v>25688</v>
      </c>
      <c r="C602" s="6">
        <f t="shared" si="23"/>
        <v>4</v>
      </c>
      <c r="D602" s="12">
        <f t="shared" si="24"/>
        <v>1970</v>
      </c>
      <c r="E602" s="7">
        <v>46</v>
      </c>
      <c r="F602" s="11">
        <v>301</v>
      </c>
    </row>
    <row r="603" spans="1:6">
      <c r="A603" s="12">
        <v>596</v>
      </c>
      <c r="B603" s="9">
        <v>25719</v>
      </c>
      <c r="C603" s="6">
        <f t="shared" si="23"/>
        <v>5</v>
      </c>
      <c r="D603" s="12">
        <f t="shared" si="24"/>
        <v>1970</v>
      </c>
      <c r="E603" s="7">
        <v>57.700000762939453</v>
      </c>
      <c r="F603" s="11">
        <v>377.60000610351563</v>
      </c>
    </row>
    <row r="604" spans="1:6">
      <c r="A604" s="12">
        <v>597</v>
      </c>
      <c r="B604" s="9">
        <v>25749</v>
      </c>
      <c r="C604" s="6">
        <f t="shared" si="23"/>
        <v>6</v>
      </c>
      <c r="D604" s="12">
        <f t="shared" si="24"/>
        <v>1970</v>
      </c>
      <c r="E604" s="7">
        <v>54.049999237060547</v>
      </c>
      <c r="F604" s="11">
        <v>353.70001220703125</v>
      </c>
    </row>
    <row r="605" spans="1:6">
      <c r="A605" s="12">
        <v>598</v>
      </c>
      <c r="B605" s="9">
        <v>25780</v>
      </c>
      <c r="C605" s="6">
        <f t="shared" si="23"/>
        <v>7</v>
      </c>
      <c r="D605" s="12">
        <f t="shared" si="24"/>
        <v>1970</v>
      </c>
      <c r="E605" s="7">
        <v>57.369998931884766</v>
      </c>
      <c r="F605" s="11">
        <v>375.39999389648438</v>
      </c>
    </row>
    <row r="606" spans="1:6">
      <c r="A606" s="12">
        <v>599</v>
      </c>
      <c r="B606" s="9">
        <v>25811</v>
      </c>
      <c r="C606" s="6">
        <f t="shared" si="23"/>
        <v>8</v>
      </c>
      <c r="D606" s="12">
        <f t="shared" si="24"/>
        <v>1970</v>
      </c>
      <c r="E606" s="7">
        <v>45.689998626708984</v>
      </c>
      <c r="F606" s="11">
        <v>299</v>
      </c>
    </row>
    <row r="607" spans="1:6">
      <c r="A607" s="12">
        <v>600</v>
      </c>
      <c r="B607" s="9">
        <v>25841</v>
      </c>
      <c r="C607" s="6">
        <f t="shared" si="23"/>
        <v>9</v>
      </c>
      <c r="D607" s="12">
        <f t="shared" si="24"/>
        <v>1970</v>
      </c>
      <c r="E607" s="7">
        <v>36.680000305175781</v>
      </c>
      <c r="F607" s="11">
        <v>240</v>
      </c>
    </row>
    <row r="608" spans="1:6">
      <c r="A608" s="12">
        <v>601</v>
      </c>
      <c r="B608" s="9">
        <v>25872</v>
      </c>
      <c r="C608" s="6">
        <f t="shared" si="23"/>
        <v>10</v>
      </c>
      <c r="D608" s="12">
        <f t="shared" si="24"/>
        <v>1970</v>
      </c>
      <c r="E608" s="7">
        <v>4.5100002288818359</v>
      </c>
      <c r="F608" s="11">
        <v>29.5</v>
      </c>
    </row>
    <row r="609" spans="1:6">
      <c r="A609" s="12">
        <v>602</v>
      </c>
      <c r="B609" s="9">
        <v>25902</v>
      </c>
      <c r="C609" s="6">
        <f t="shared" si="23"/>
        <v>11</v>
      </c>
      <c r="D609" s="12">
        <f t="shared" si="24"/>
        <v>1970</v>
      </c>
      <c r="E609" s="7">
        <v>0</v>
      </c>
      <c r="F609" s="11">
        <v>0</v>
      </c>
    </row>
    <row r="610" spans="1:6">
      <c r="A610" s="12">
        <v>603</v>
      </c>
      <c r="B610" s="9">
        <v>25933</v>
      </c>
      <c r="C610" s="6">
        <f t="shared" si="23"/>
        <v>12</v>
      </c>
      <c r="D610" s="12">
        <f t="shared" si="24"/>
        <v>1970</v>
      </c>
      <c r="E610" s="7">
        <v>0</v>
      </c>
      <c r="F610" s="11">
        <v>0</v>
      </c>
    </row>
    <row r="611" spans="1:6">
      <c r="A611" s="12">
        <v>604</v>
      </c>
      <c r="B611" s="9">
        <v>25964</v>
      </c>
      <c r="C611" s="6">
        <f t="shared" si="23"/>
        <v>1</v>
      </c>
      <c r="D611" s="12">
        <f t="shared" si="24"/>
        <v>1971</v>
      </c>
      <c r="E611" s="7">
        <v>0</v>
      </c>
      <c r="F611" s="11">
        <v>0</v>
      </c>
    </row>
    <row r="612" spans="1:6">
      <c r="A612" s="12">
        <v>605</v>
      </c>
      <c r="B612" s="9">
        <v>25992</v>
      </c>
      <c r="C612" s="6">
        <f t="shared" si="23"/>
        <v>2</v>
      </c>
      <c r="D612" s="12">
        <f t="shared" si="24"/>
        <v>1971</v>
      </c>
      <c r="E612" s="7">
        <v>0</v>
      </c>
      <c r="F612" s="11">
        <v>0</v>
      </c>
    </row>
    <row r="613" spans="1:6">
      <c r="A613" s="12">
        <v>606</v>
      </c>
      <c r="B613" s="9">
        <v>26023</v>
      </c>
      <c r="C613" s="6">
        <f t="shared" si="23"/>
        <v>3</v>
      </c>
      <c r="D613" s="12">
        <f t="shared" si="24"/>
        <v>1971</v>
      </c>
      <c r="E613" s="7">
        <v>0.97000002861022949</v>
      </c>
      <c r="F613" s="11">
        <v>6.5999999046325684</v>
      </c>
    </row>
    <row r="614" spans="1:6">
      <c r="A614" s="12">
        <v>607</v>
      </c>
      <c r="B614" s="9">
        <v>26053</v>
      </c>
      <c r="C614" s="6">
        <f t="shared" si="23"/>
        <v>4</v>
      </c>
      <c r="D614" s="12">
        <f t="shared" si="24"/>
        <v>1971</v>
      </c>
      <c r="E614" s="7">
        <v>55.060001373291016</v>
      </c>
      <c r="F614" s="11">
        <v>373.5</v>
      </c>
    </row>
    <row r="615" spans="1:6">
      <c r="A615" s="12">
        <v>608</v>
      </c>
      <c r="B615" s="9">
        <v>26084</v>
      </c>
      <c r="C615" s="6">
        <f t="shared" si="23"/>
        <v>5</v>
      </c>
      <c r="D615" s="12">
        <f t="shared" si="24"/>
        <v>1971</v>
      </c>
      <c r="E615" s="7">
        <v>45.560001373291016</v>
      </c>
      <c r="F615" s="11">
        <v>309.10000610351563</v>
      </c>
    </row>
    <row r="616" spans="1:6">
      <c r="A616" s="12">
        <v>609</v>
      </c>
      <c r="B616" s="9">
        <v>26114</v>
      </c>
      <c r="C616" s="6">
        <f t="shared" si="23"/>
        <v>6</v>
      </c>
      <c r="D616" s="12">
        <f t="shared" si="24"/>
        <v>1971</v>
      </c>
      <c r="E616" s="7">
        <v>56.319999694824219</v>
      </c>
      <c r="F616" s="11">
        <v>382.10000610351563</v>
      </c>
    </row>
    <row r="617" spans="1:6">
      <c r="A617" s="12">
        <v>610</v>
      </c>
      <c r="B617" s="9">
        <v>26145</v>
      </c>
      <c r="C617" s="6">
        <f t="shared" si="23"/>
        <v>7</v>
      </c>
      <c r="D617" s="12">
        <f t="shared" si="24"/>
        <v>1971</v>
      </c>
      <c r="E617" s="7">
        <v>55.340000152587891</v>
      </c>
      <c r="F617" s="11">
        <v>375.39999389648438</v>
      </c>
    </row>
    <row r="618" spans="1:6">
      <c r="A618" s="12">
        <v>611</v>
      </c>
      <c r="B618" s="9">
        <v>26176</v>
      </c>
      <c r="C618" s="6">
        <f t="shared" si="23"/>
        <v>8</v>
      </c>
      <c r="D618" s="12">
        <f t="shared" si="24"/>
        <v>1971</v>
      </c>
      <c r="E618" s="7">
        <v>43.990001678466797</v>
      </c>
      <c r="F618" s="11">
        <v>298.39999389648438</v>
      </c>
    </row>
    <row r="619" spans="1:6">
      <c r="A619" s="12">
        <v>612</v>
      </c>
      <c r="B619" s="9">
        <v>26206</v>
      </c>
      <c r="C619" s="6">
        <f t="shared" si="23"/>
        <v>9</v>
      </c>
      <c r="D619" s="12">
        <f t="shared" si="24"/>
        <v>1971</v>
      </c>
      <c r="E619" s="7">
        <v>33.810001373291016</v>
      </c>
      <c r="F619" s="11">
        <v>229.39999389648438</v>
      </c>
    </row>
    <row r="620" spans="1:6">
      <c r="A620" s="12">
        <v>613</v>
      </c>
      <c r="B620" s="9">
        <v>26237</v>
      </c>
      <c r="C620" s="6">
        <f t="shared" si="23"/>
        <v>10</v>
      </c>
      <c r="D620" s="12">
        <f t="shared" si="24"/>
        <v>1971</v>
      </c>
      <c r="E620" s="7">
        <v>10.949999809265137</v>
      </c>
      <c r="F620" s="11">
        <v>74.300003051757813</v>
      </c>
    </row>
    <row r="621" spans="1:6">
      <c r="A621" s="12">
        <v>614</v>
      </c>
      <c r="B621" s="9">
        <v>26267</v>
      </c>
      <c r="C621" s="6">
        <f t="shared" si="23"/>
        <v>11</v>
      </c>
      <c r="D621" s="12">
        <f t="shared" si="24"/>
        <v>1971</v>
      </c>
      <c r="E621" s="7">
        <v>0</v>
      </c>
      <c r="F621" s="11">
        <v>0</v>
      </c>
    </row>
    <row r="622" spans="1:6">
      <c r="A622" s="12">
        <v>615</v>
      </c>
      <c r="B622" s="9">
        <v>26298</v>
      </c>
      <c r="C622" s="6">
        <f t="shared" si="23"/>
        <v>12</v>
      </c>
      <c r="D622" s="12">
        <f t="shared" si="24"/>
        <v>1971</v>
      </c>
      <c r="E622" s="7">
        <v>0</v>
      </c>
      <c r="F622" s="11">
        <v>0</v>
      </c>
    </row>
    <row r="623" spans="1:6">
      <c r="A623" s="12">
        <v>616</v>
      </c>
      <c r="B623" s="9">
        <v>26329</v>
      </c>
      <c r="C623" s="6">
        <f t="shared" si="23"/>
        <v>1</v>
      </c>
      <c r="D623" s="12">
        <f t="shared" si="24"/>
        <v>1972</v>
      </c>
      <c r="E623" s="7">
        <v>0</v>
      </c>
      <c r="F623" s="11">
        <v>0</v>
      </c>
    </row>
    <row r="624" spans="1:6">
      <c r="A624" s="12">
        <v>617</v>
      </c>
      <c r="B624" s="9">
        <v>26358</v>
      </c>
      <c r="C624" s="6">
        <f t="shared" si="23"/>
        <v>2</v>
      </c>
      <c r="D624" s="12">
        <f t="shared" si="24"/>
        <v>1972</v>
      </c>
      <c r="E624" s="7">
        <v>0</v>
      </c>
      <c r="F624" s="11">
        <v>0</v>
      </c>
    </row>
    <row r="625" spans="1:6">
      <c r="A625" s="12">
        <v>618</v>
      </c>
      <c r="B625" s="9">
        <v>26389</v>
      </c>
      <c r="C625" s="6">
        <f t="shared" si="23"/>
        <v>3</v>
      </c>
      <c r="D625" s="12">
        <f t="shared" si="24"/>
        <v>1972</v>
      </c>
      <c r="E625" s="7">
        <v>3.7100000381469727</v>
      </c>
      <c r="F625" s="11">
        <v>24.399999618530273</v>
      </c>
    </row>
    <row r="626" spans="1:6">
      <c r="A626" s="12">
        <v>619</v>
      </c>
      <c r="B626" s="9">
        <v>26419</v>
      </c>
      <c r="C626" s="6">
        <f t="shared" si="23"/>
        <v>4</v>
      </c>
      <c r="D626" s="12">
        <f t="shared" si="24"/>
        <v>1972</v>
      </c>
      <c r="E626" s="7">
        <v>55.659999847412109</v>
      </c>
      <c r="F626" s="11">
        <v>366.10000610351563</v>
      </c>
    </row>
    <row r="627" spans="1:6">
      <c r="A627" s="12">
        <v>620</v>
      </c>
      <c r="B627" s="9">
        <v>26450</v>
      </c>
      <c r="C627" s="6">
        <f t="shared" si="23"/>
        <v>5</v>
      </c>
      <c r="D627" s="12">
        <f t="shared" si="24"/>
        <v>1972</v>
      </c>
      <c r="E627" s="7">
        <v>53</v>
      </c>
      <c r="F627" s="11">
        <v>348.60000610351563</v>
      </c>
    </row>
    <row r="628" spans="1:6">
      <c r="A628" s="12">
        <v>621</v>
      </c>
      <c r="B628" s="9">
        <v>26480</v>
      </c>
      <c r="C628" s="6">
        <f t="shared" si="23"/>
        <v>6</v>
      </c>
      <c r="D628" s="12">
        <f t="shared" si="24"/>
        <v>1972</v>
      </c>
      <c r="E628" s="7">
        <v>56.659999847412109</v>
      </c>
      <c r="F628" s="11">
        <v>372.70001220703125</v>
      </c>
    </row>
    <row r="629" spans="1:6">
      <c r="A629" s="12">
        <v>622</v>
      </c>
      <c r="B629" s="9">
        <v>26511</v>
      </c>
      <c r="C629" s="6">
        <f t="shared" si="23"/>
        <v>7</v>
      </c>
      <c r="D629" s="12">
        <f t="shared" si="24"/>
        <v>1972</v>
      </c>
      <c r="E629" s="7">
        <v>57.069999694824219</v>
      </c>
      <c r="F629" s="11">
        <v>375.39999389648438</v>
      </c>
    </row>
    <row r="630" spans="1:6">
      <c r="A630" s="12">
        <v>623</v>
      </c>
      <c r="B630" s="9">
        <v>26542</v>
      </c>
      <c r="C630" s="6">
        <f t="shared" si="23"/>
        <v>8</v>
      </c>
      <c r="D630" s="12">
        <f t="shared" si="24"/>
        <v>1972</v>
      </c>
      <c r="E630" s="7">
        <v>45.459999084472656</v>
      </c>
      <c r="F630" s="11">
        <v>299</v>
      </c>
    </row>
    <row r="631" spans="1:6">
      <c r="A631" s="12">
        <v>624</v>
      </c>
      <c r="B631" s="9">
        <v>26572</v>
      </c>
      <c r="C631" s="6">
        <f t="shared" si="23"/>
        <v>9</v>
      </c>
      <c r="D631" s="12">
        <f t="shared" si="24"/>
        <v>1972</v>
      </c>
      <c r="E631" s="7">
        <v>29.020000457763672</v>
      </c>
      <c r="F631" s="11">
        <v>190.89999389648438</v>
      </c>
    </row>
    <row r="632" spans="1:6">
      <c r="A632" s="12">
        <v>625</v>
      </c>
      <c r="B632" s="9">
        <v>26603</v>
      </c>
      <c r="C632" s="6">
        <f t="shared" si="23"/>
        <v>10</v>
      </c>
      <c r="D632" s="12">
        <f t="shared" si="24"/>
        <v>1972</v>
      </c>
      <c r="E632" s="7">
        <v>1.4299999475479126</v>
      </c>
      <c r="F632" s="11">
        <v>9.3999996185302734</v>
      </c>
    </row>
    <row r="633" spans="1:6">
      <c r="A633" s="12">
        <v>626</v>
      </c>
      <c r="B633" s="9">
        <v>26633</v>
      </c>
      <c r="C633" s="6">
        <f t="shared" si="23"/>
        <v>11</v>
      </c>
      <c r="D633" s="12">
        <f t="shared" si="24"/>
        <v>1972</v>
      </c>
      <c r="E633" s="7">
        <v>0</v>
      </c>
      <c r="F633" s="11">
        <v>0</v>
      </c>
    </row>
    <row r="634" spans="1:6">
      <c r="A634" s="12">
        <v>627</v>
      </c>
      <c r="B634" s="9">
        <v>26664</v>
      </c>
      <c r="C634" s="6">
        <f t="shared" si="23"/>
        <v>12</v>
      </c>
      <c r="D634" s="12">
        <f t="shared" si="24"/>
        <v>1972</v>
      </c>
      <c r="E634" s="7">
        <v>0</v>
      </c>
      <c r="F634" s="11">
        <v>0</v>
      </c>
    </row>
    <row r="635" spans="1:6">
      <c r="A635" s="12">
        <v>628</v>
      </c>
      <c r="B635" s="9">
        <v>26695</v>
      </c>
      <c r="C635" s="6">
        <f t="shared" si="23"/>
        <v>1</v>
      </c>
      <c r="D635" s="12">
        <f t="shared" si="24"/>
        <v>1973</v>
      </c>
      <c r="E635" s="7">
        <v>0</v>
      </c>
      <c r="F635" s="11">
        <v>0</v>
      </c>
    </row>
    <row r="636" spans="1:6">
      <c r="A636" s="12">
        <v>629</v>
      </c>
      <c r="B636" s="9">
        <v>26723</v>
      </c>
      <c r="C636" s="6">
        <f t="shared" si="23"/>
        <v>2</v>
      </c>
      <c r="D636" s="12">
        <f t="shared" si="24"/>
        <v>1973</v>
      </c>
      <c r="E636" s="7">
        <v>0</v>
      </c>
      <c r="F636" s="11">
        <v>0</v>
      </c>
    </row>
    <row r="637" spans="1:6">
      <c r="A637" s="12">
        <v>630</v>
      </c>
      <c r="B637" s="9">
        <v>26754</v>
      </c>
      <c r="C637" s="6">
        <f t="shared" si="23"/>
        <v>3</v>
      </c>
      <c r="D637" s="12">
        <f t="shared" si="24"/>
        <v>1973</v>
      </c>
      <c r="E637" s="7">
        <v>0</v>
      </c>
      <c r="F637" s="11">
        <v>0</v>
      </c>
    </row>
    <row r="638" spans="1:6">
      <c r="A638" s="12">
        <v>631</v>
      </c>
      <c r="B638" s="9">
        <v>26784</v>
      </c>
      <c r="C638" s="6">
        <f t="shared" si="23"/>
        <v>4</v>
      </c>
      <c r="D638" s="12">
        <f t="shared" si="24"/>
        <v>1973</v>
      </c>
      <c r="E638" s="7">
        <v>43.979999542236328</v>
      </c>
      <c r="F638" s="11">
        <v>281.5</v>
      </c>
    </row>
    <row r="639" spans="1:6">
      <c r="A639" s="12">
        <v>632</v>
      </c>
      <c r="B639" s="9">
        <v>26815</v>
      </c>
      <c r="C639" s="6">
        <f t="shared" si="23"/>
        <v>5</v>
      </c>
      <c r="D639" s="12">
        <f t="shared" si="24"/>
        <v>1973</v>
      </c>
      <c r="E639" s="7">
        <v>56.369998931884766</v>
      </c>
      <c r="F639" s="11">
        <v>360.79998779296875</v>
      </c>
    </row>
    <row r="640" spans="1:6">
      <c r="A640" s="12">
        <v>633</v>
      </c>
      <c r="B640" s="9">
        <v>26845</v>
      </c>
      <c r="C640" s="6">
        <f t="shared" si="23"/>
        <v>6</v>
      </c>
      <c r="D640" s="12">
        <f t="shared" si="24"/>
        <v>1973</v>
      </c>
      <c r="E640" s="7">
        <v>61.040000915527344</v>
      </c>
      <c r="F640" s="11">
        <v>390.70001220703125</v>
      </c>
    </row>
    <row r="641" spans="1:6">
      <c r="A641" s="12">
        <v>634</v>
      </c>
      <c r="B641" s="9">
        <v>26876</v>
      </c>
      <c r="C641" s="6">
        <f t="shared" si="23"/>
        <v>7</v>
      </c>
      <c r="D641" s="12">
        <f t="shared" si="24"/>
        <v>1973</v>
      </c>
      <c r="E641" s="7">
        <v>58.650001525878906</v>
      </c>
      <c r="F641" s="11">
        <v>375.39999389648438</v>
      </c>
    </row>
    <row r="642" spans="1:6">
      <c r="A642" s="12">
        <v>635</v>
      </c>
      <c r="B642" s="9">
        <v>26907</v>
      </c>
      <c r="C642" s="6">
        <f t="shared" si="23"/>
        <v>8</v>
      </c>
      <c r="D642" s="12">
        <f t="shared" si="24"/>
        <v>1973</v>
      </c>
      <c r="E642" s="7">
        <v>46.709999084472656</v>
      </c>
      <c r="F642" s="11">
        <v>299</v>
      </c>
    </row>
    <row r="643" spans="1:6">
      <c r="A643" s="12">
        <v>636</v>
      </c>
      <c r="B643" s="9">
        <v>26937</v>
      </c>
      <c r="C643" s="6">
        <f t="shared" si="23"/>
        <v>9</v>
      </c>
      <c r="D643" s="12">
        <f t="shared" si="24"/>
        <v>1973</v>
      </c>
      <c r="E643" s="7">
        <v>34.919998168945313</v>
      </c>
      <c r="F643" s="11">
        <v>223.5</v>
      </c>
    </row>
    <row r="644" spans="1:6">
      <c r="A644" s="12">
        <v>637</v>
      </c>
      <c r="B644" s="9">
        <v>26968</v>
      </c>
      <c r="C644" s="6">
        <f t="shared" si="23"/>
        <v>10</v>
      </c>
      <c r="D644" s="12">
        <f t="shared" si="24"/>
        <v>1973</v>
      </c>
      <c r="E644" s="7">
        <v>0.34000000357627869</v>
      </c>
      <c r="F644" s="11">
        <v>2.2000000476837158</v>
      </c>
    </row>
    <row r="645" spans="1:6">
      <c r="A645" s="12">
        <v>638</v>
      </c>
      <c r="B645" s="9">
        <v>26998</v>
      </c>
      <c r="C645" s="6">
        <f t="shared" si="23"/>
        <v>11</v>
      </c>
      <c r="D645" s="12">
        <f t="shared" si="24"/>
        <v>1973</v>
      </c>
      <c r="E645" s="7">
        <v>0</v>
      </c>
      <c r="F645" s="11">
        <v>0</v>
      </c>
    </row>
    <row r="646" spans="1:6">
      <c r="A646" s="12">
        <v>639</v>
      </c>
      <c r="B646" s="9">
        <v>27029</v>
      </c>
      <c r="C646" s="6">
        <f t="shared" si="23"/>
        <v>12</v>
      </c>
      <c r="D646" s="12">
        <f t="shared" si="24"/>
        <v>1973</v>
      </c>
      <c r="E646" s="7">
        <v>0</v>
      </c>
      <c r="F646" s="11">
        <v>0</v>
      </c>
    </row>
    <row r="647" spans="1:6">
      <c r="A647" s="12">
        <v>640</v>
      </c>
      <c r="B647" s="9">
        <v>27060</v>
      </c>
      <c r="C647" s="6">
        <f t="shared" si="23"/>
        <v>1</v>
      </c>
      <c r="D647" s="12">
        <f t="shared" si="24"/>
        <v>1974</v>
      </c>
      <c r="E647" s="7">
        <v>0</v>
      </c>
      <c r="F647" s="11">
        <v>0</v>
      </c>
    </row>
    <row r="648" spans="1:6">
      <c r="A648" s="12">
        <v>641</v>
      </c>
      <c r="B648" s="9">
        <v>27088</v>
      </c>
      <c r="C648" s="6">
        <f t="shared" si="23"/>
        <v>2</v>
      </c>
      <c r="D648" s="12">
        <f t="shared" si="24"/>
        <v>1974</v>
      </c>
      <c r="E648" s="7">
        <v>0</v>
      </c>
      <c r="F648" s="11">
        <v>0</v>
      </c>
    </row>
    <row r="649" spans="1:6">
      <c r="A649" s="12">
        <v>642</v>
      </c>
      <c r="B649" s="9">
        <v>27119</v>
      </c>
      <c r="C649" s="6">
        <f t="shared" ref="C649:C712" si="25">MONTH(B649)</f>
        <v>3</v>
      </c>
      <c r="D649" s="12">
        <f t="shared" ref="D649:D712" si="26">YEAR(B649)</f>
        <v>1974</v>
      </c>
      <c r="E649" s="7">
        <v>0</v>
      </c>
      <c r="F649" s="11">
        <v>0</v>
      </c>
    </row>
    <row r="650" spans="1:6">
      <c r="A650" s="12">
        <v>643</v>
      </c>
      <c r="B650" s="9">
        <v>27149</v>
      </c>
      <c r="C650" s="6">
        <f t="shared" si="25"/>
        <v>4</v>
      </c>
      <c r="D650" s="12">
        <f t="shared" si="26"/>
        <v>1974</v>
      </c>
      <c r="E650" s="7">
        <v>34.939998626708984</v>
      </c>
      <c r="F650" s="11">
        <v>210.19999694824219</v>
      </c>
    </row>
    <row r="651" spans="1:6">
      <c r="A651" s="12">
        <v>644</v>
      </c>
      <c r="B651" s="9">
        <v>27180</v>
      </c>
      <c r="C651" s="6">
        <f t="shared" si="25"/>
        <v>5</v>
      </c>
      <c r="D651" s="12">
        <f t="shared" si="26"/>
        <v>1974</v>
      </c>
      <c r="E651" s="7">
        <v>61</v>
      </c>
      <c r="F651" s="11">
        <v>367</v>
      </c>
    </row>
    <row r="652" spans="1:6">
      <c r="A652" s="12">
        <v>645</v>
      </c>
      <c r="B652" s="9">
        <v>27210</v>
      </c>
      <c r="C652" s="6">
        <f t="shared" si="25"/>
        <v>6</v>
      </c>
      <c r="D652" s="12">
        <f t="shared" si="26"/>
        <v>1974</v>
      </c>
      <c r="E652" s="7">
        <v>62.880001068115234</v>
      </c>
      <c r="F652" s="11">
        <v>378.29998779296875</v>
      </c>
    </row>
    <row r="653" spans="1:6">
      <c r="A653" s="12">
        <v>646</v>
      </c>
      <c r="B653" s="9">
        <v>27241</v>
      </c>
      <c r="C653" s="6">
        <f t="shared" si="25"/>
        <v>7</v>
      </c>
      <c r="D653" s="12">
        <f t="shared" si="26"/>
        <v>1974</v>
      </c>
      <c r="E653" s="7">
        <v>51.619998931884766</v>
      </c>
      <c r="F653" s="11">
        <v>310.60000610351563</v>
      </c>
    </row>
    <row r="654" spans="1:6">
      <c r="A654" s="12">
        <v>647</v>
      </c>
      <c r="B654" s="9">
        <v>27272</v>
      </c>
      <c r="C654" s="6">
        <f t="shared" si="25"/>
        <v>8</v>
      </c>
      <c r="D654" s="12">
        <f t="shared" si="26"/>
        <v>1974</v>
      </c>
      <c r="E654" s="7">
        <v>49.5</v>
      </c>
      <c r="F654" s="11">
        <v>297.79998779296875</v>
      </c>
    </row>
    <row r="655" spans="1:6">
      <c r="A655" s="12">
        <v>648</v>
      </c>
      <c r="B655" s="9">
        <v>27302</v>
      </c>
      <c r="C655" s="6">
        <f t="shared" si="25"/>
        <v>9</v>
      </c>
      <c r="D655" s="12">
        <f t="shared" si="26"/>
        <v>1974</v>
      </c>
      <c r="E655" s="7">
        <v>39.889999389648438</v>
      </c>
      <c r="F655" s="11">
        <v>240</v>
      </c>
    </row>
    <row r="656" spans="1:6">
      <c r="A656" s="12">
        <v>649</v>
      </c>
      <c r="B656" s="9">
        <v>27333</v>
      </c>
      <c r="C656" s="6">
        <f t="shared" si="25"/>
        <v>10</v>
      </c>
      <c r="D656" s="12">
        <f t="shared" si="26"/>
        <v>1974</v>
      </c>
      <c r="E656" s="7">
        <v>2.1800000667572021</v>
      </c>
      <c r="F656" s="11">
        <v>13.100000381469727</v>
      </c>
    </row>
    <row r="657" spans="1:6">
      <c r="A657" s="12">
        <v>650</v>
      </c>
      <c r="B657" s="9">
        <v>27363</v>
      </c>
      <c r="C657" s="6">
        <f t="shared" si="25"/>
        <v>11</v>
      </c>
      <c r="D657" s="12">
        <f t="shared" si="26"/>
        <v>1974</v>
      </c>
      <c r="E657" s="7">
        <v>0</v>
      </c>
      <c r="F657" s="11">
        <v>0</v>
      </c>
    </row>
    <row r="658" spans="1:6">
      <c r="A658" s="12">
        <v>651</v>
      </c>
      <c r="B658" s="9">
        <v>27394</v>
      </c>
      <c r="C658" s="6">
        <f t="shared" si="25"/>
        <v>12</v>
      </c>
      <c r="D658" s="12">
        <f t="shared" si="26"/>
        <v>1974</v>
      </c>
      <c r="E658" s="7">
        <v>0</v>
      </c>
      <c r="F658" s="11">
        <v>0</v>
      </c>
    </row>
    <row r="659" spans="1:6">
      <c r="A659" s="12">
        <v>652</v>
      </c>
      <c r="B659" s="9">
        <v>27425</v>
      </c>
      <c r="C659" s="6">
        <f t="shared" si="25"/>
        <v>1</v>
      </c>
      <c r="D659" s="12">
        <f t="shared" si="26"/>
        <v>1975</v>
      </c>
      <c r="E659" s="7">
        <v>0</v>
      </c>
      <c r="F659" s="11">
        <v>0</v>
      </c>
    </row>
    <row r="660" spans="1:6">
      <c r="A660" s="12">
        <v>653</v>
      </c>
      <c r="B660" s="9">
        <v>27453</v>
      </c>
      <c r="C660" s="6">
        <f t="shared" si="25"/>
        <v>2</v>
      </c>
      <c r="D660" s="12">
        <f t="shared" si="26"/>
        <v>1975</v>
      </c>
      <c r="E660" s="7">
        <v>0</v>
      </c>
      <c r="F660" s="11">
        <v>0</v>
      </c>
    </row>
    <row r="661" spans="1:6">
      <c r="A661" s="12">
        <v>654</v>
      </c>
      <c r="B661" s="9">
        <v>27484</v>
      </c>
      <c r="C661" s="6">
        <f t="shared" si="25"/>
        <v>3</v>
      </c>
      <c r="D661" s="12">
        <f t="shared" si="26"/>
        <v>1975</v>
      </c>
      <c r="E661" s="7">
        <v>0</v>
      </c>
      <c r="F661" s="11">
        <v>0</v>
      </c>
    </row>
    <row r="662" spans="1:6">
      <c r="A662" s="12">
        <v>655</v>
      </c>
      <c r="B662" s="9">
        <v>27514</v>
      </c>
      <c r="C662" s="6">
        <f t="shared" si="25"/>
        <v>4</v>
      </c>
      <c r="D662" s="12">
        <f t="shared" si="26"/>
        <v>1975</v>
      </c>
      <c r="E662" s="7">
        <v>37.759998321533203</v>
      </c>
      <c r="F662" s="11">
        <v>237.89999389648438</v>
      </c>
    </row>
    <row r="663" spans="1:6">
      <c r="A663" s="12">
        <v>656</v>
      </c>
      <c r="B663" s="9">
        <v>27545</v>
      </c>
      <c r="C663" s="6">
        <f t="shared" si="25"/>
        <v>5</v>
      </c>
      <c r="D663" s="12">
        <f t="shared" si="26"/>
        <v>1975</v>
      </c>
      <c r="E663" s="7">
        <v>59.169998168945313</v>
      </c>
      <c r="F663" s="11">
        <v>372.79998779296875</v>
      </c>
    </row>
    <row r="664" spans="1:6">
      <c r="A664" s="12">
        <v>657</v>
      </c>
      <c r="B664" s="9">
        <v>27575</v>
      </c>
      <c r="C664" s="6">
        <f t="shared" si="25"/>
        <v>6</v>
      </c>
      <c r="D664" s="12">
        <f t="shared" si="26"/>
        <v>1975</v>
      </c>
      <c r="E664" s="7">
        <v>62.090000152587891</v>
      </c>
      <c r="F664" s="11">
        <v>391.20001220703125</v>
      </c>
    </row>
    <row r="665" spans="1:6">
      <c r="A665" s="12">
        <v>658</v>
      </c>
      <c r="B665" s="9">
        <v>27606</v>
      </c>
      <c r="C665" s="6">
        <f t="shared" si="25"/>
        <v>7</v>
      </c>
      <c r="D665" s="12">
        <f t="shared" si="26"/>
        <v>1975</v>
      </c>
      <c r="E665" s="7">
        <v>58.659999847412109</v>
      </c>
      <c r="F665" s="11">
        <v>369.60000610351563</v>
      </c>
    </row>
    <row r="666" spans="1:6">
      <c r="A666" s="12">
        <v>659</v>
      </c>
      <c r="B666" s="9">
        <v>27637</v>
      </c>
      <c r="C666" s="6">
        <f t="shared" si="25"/>
        <v>8</v>
      </c>
      <c r="D666" s="12">
        <f t="shared" si="26"/>
        <v>1975</v>
      </c>
      <c r="E666" s="7">
        <v>45.849998474121094</v>
      </c>
      <c r="F666" s="11">
        <v>288.89999389648438</v>
      </c>
    </row>
    <row r="667" spans="1:6">
      <c r="A667" s="12">
        <v>660</v>
      </c>
      <c r="B667" s="9">
        <v>27667</v>
      </c>
      <c r="C667" s="6">
        <f t="shared" si="25"/>
        <v>9</v>
      </c>
      <c r="D667" s="12">
        <f t="shared" si="26"/>
        <v>1975</v>
      </c>
      <c r="E667" s="7">
        <v>37.630001068115234</v>
      </c>
      <c r="F667" s="11">
        <v>237.10000610351563</v>
      </c>
    </row>
    <row r="668" spans="1:6">
      <c r="A668" s="12">
        <v>661</v>
      </c>
      <c r="B668" s="9">
        <v>27698</v>
      </c>
      <c r="C668" s="6">
        <f t="shared" si="25"/>
        <v>10</v>
      </c>
      <c r="D668" s="12">
        <f t="shared" si="26"/>
        <v>1975</v>
      </c>
      <c r="E668" s="7">
        <v>0.70999997854232788</v>
      </c>
      <c r="F668" s="11">
        <v>4.5</v>
      </c>
    </row>
    <row r="669" spans="1:6">
      <c r="A669" s="12">
        <v>662</v>
      </c>
      <c r="B669" s="9">
        <v>27728</v>
      </c>
      <c r="C669" s="6">
        <f t="shared" si="25"/>
        <v>11</v>
      </c>
      <c r="D669" s="12">
        <f t="shared" si="26"/>
        <v>1975</v>
      </c>
      <c r="E669" s="7">
        <v>0.14000000059604645</v>
      </c>
      <c r="F669" s="11">
        <v>0.89999997615814209</v>
      </c>
    </row>
    <row r="670" spans="1:6">
      <c r="A670" s="12">
        <v>663</v>
      </c>
      <c r="B670" s="9">
        <v>27759</v>
      </c>
      <c r="C670" s="6">
        <f t="shared" si="25"/>
        <v>12</v>
      </c>
      <c r="D670" s="12">
        <f t="shared" si="26"/>
        <v>1975</v>
      </c>
      <c r="E670" s="7">
        <v>0</v>
      </c>
      <c r="F670" s="11">
        <v>0</v>
      </c>
    </row>
    <row r="671" spans="1:6">
      <c r="A671" s="12">
        <v>664</v>
      </c>
      <c r="B671" s="9">
        <v>27790</v>
      </c>
      <c r="C671" s="6">
        <f t="shared" si="25"/>
        <v>1</v>
      </c>
      <c r="D671" s="12">
        <f t="shared" si="26"/>
        <v>1976</v>
      </c>
      <c r="E671" s="7">
        <v>0</v>
      </c>
      <c r="F671" s="11">
        <v>0</v>
      </c>
    </row>
    <row r="672" spans="1:6">
      <c r="A672" s="12">
        <v>665</v>
      </c>
      <c r="B672" s="9">
        <v>27819</v>
      </c>
      <c r="C672" s="6">
        <f t="shared" si="25"/>
        <v>2</v>
      </c>
      <c r="D672" s="12">
        <f t="shared" si="26"/>
        <v>1976</v>
      </c>
      <c r="E672" s="7">
        <v>0.43000000715255737</v>
      </c>
      <c r="F672" s="11">
        <v>2.7000000476837158</v>
      </c>
    </row>
    <row r="673" spans="1:6">
      <c r="A673" s="12">
        <v>666</v>
      </c>
      <c r="B673" s="9">
        <v>27850</v>
      </c>
      <c r="C673" s="6">
        <f t="shared" si="25"/>
        <v>3</v>
      </c>
      <c r="D673" s="12">
        <f t="shared" si="26"/>
        <v>1976</v>
      </c>
      <c r="E673" s="7">
        <v>14.5</v>
      </c>
      <c r="F673" s="11">
        <v>90.800003051757813</v>
      </c>
    </row>
    <row r="674" spans="1:6">
      <c r="A674" s="12">
        <v>667</v>
      </c>
      <c r="B674" s="9">
        <v>27880</v>
      </c>
      <c r="C674" s="6">
        <f t="shared" si="25"/>
        <v>4</v>
      </c>
      <c r="D674" s="12">
        <f t="shared" si="26"/>
        <v>1976</v>
      </c>
      <c r="E674" s="7">
        <v>53.630001068115234</v>
      </c>
      <c r="F674" s="11">
        <v>335.89999389648438</v>
      </c>
    </row>
    <row r="675" spans="1:6">
      <c r="A675" s="12">
        <v>668</v>
      </c>
      <c r="B675" s="9">
        <v>27911</v>
      </c>
      <c r="C675" s="6">
        <f t="shared" si="25"/>
        <v>5</v>
      </c>
      <c r="D675" s="12">
        <f t="shared" si="26"/>
        <v>1976</v>
      </c>
      <c r="E675" s="7">
        <v>53.669998168945313</v>
      </c>
      <c r="F675" s="11">
        <v>336.10000610351563</v>
      </c>
    </row>
    <row r="676" spans="1:6">
      <c r="A676" s="12">
        <v>669</v>
      </c>
      <c r="B676" s="9">
        <v>27941</v>
      </c>
      <c r="C676" s="6">
        <f t="shared" si="25"/>
        <v>6</v>
      </c>
      <c r="D676" s="12">
        <f t="shared" si="26"/>
        <v>1976</v>
      </c>
      <c r="E676" s="7">
        <v>58.950000762939453</v>
      </c>
      <c r="F676" s="11">
        <v>369.20001220703125</v>
      </c>
    </row>
    <row r="677" spans="1:6">
      <c r="A677" s="12">
        <v>670</v>
      </c>
      <c r="B677" s="9">
        <v>27972</v>
      </c>
      <c r="C677" s="6">
        <f t="shared" si="25"/>
        <v>7</v>
      </c>
      <c r="D677" s="12">
        <f t="shared" si="26"/>
        <v>1976</v>
      </c>
      <c r="E677" s="7">
        <v>59.759998321533203</v>
      </c>
      <c r="F677" s="11">
        <v>374.29998779296875</v>
      </c>
    </row>
    <row r="678" spans="1:6">
      <c r="A678" s="12">
        <v>671</v>
      </c>
      <c r="B678" s="9">
        <v>28003</v>
      </c>
      <c r="C678" s="6">
        <f t="shared" si="25"/>
        <v>8</v>
      </c>
      <c r="D678" s="12">
        <f t="shared" si="26"/>
        <v>1976</v>
      </c>
      <c r="E678" s="7">
        <v>38.299999237060547</v>
      </c>
      <c r="F678" s="11">
        <v>239.89999389648438</v>
      </c>
    </row>
    <row r="679" spans="1:6">
      <c r="A679" s="12">
        <v>672</v>
      </c>
      <c r="B679" s="9">
        <v>28033</v>
      </c>
      <c r="C679" s="6">
        <f t="shared" si="25"/>
        <v>9</v>
      </c>
      <c r="D679" s="12">
        <f t="shared" si="26"/>
        <v>1976</v>
      </c>
      <c r="E679" s="7">
        <v>14.880000114440918</v>
      </c>
      <c r="F679" s="11">
        <v>93.199996948242188</v>
      </c>
    </row>
    <row r="680" spans="1:6">
      <c r="A680" s="12">
        <v>673</v>
      </c>
      <c r="B680" s="9">
        <v>28064</v>
      </c>
      <c r="C680" s="6">
        <f t="shared" si="25"/>
        <v>10</v>
      </c>
      <c r="D680" s="12">
        <f t="shared" si="26"/>
        <v>1976</v>
      </c>
      <c r="E680" s="7">
        <v>7.6599998474121094</v>
      </c>
      <c r="F680" s="11">
        <v>48</v>
      </c>
    </row>
    <row r="681" spans="1:6">
      <c r="A681" s="12">
        <v>674</v>
      </c>
      <c r="B681" s="9">
        <v>28094</v>
      </c>
      <c r="C681" s="6">
        <f t="shared" si="25"/>
        <v>11</v>
      </c>
      <c r="D681" s="12">
        <f t="shared" si="26"/>
        <v>1976</v>
      </c>
      <c r="E681" s="7">
        <v>0.20999999344348907</v>
      </c>
      <c r="F681" s="11">
        <v>1.2999999523162842</v>
      </c>
    </row>
    <row r="682" spans="1:6">
      <c r="A682" s="12">
        <v>675</v>
      </c>
      <c r="B682" s="9">
        <v>28125</v>
      </c>
      <c r="C682" s="6">
        <f t="shared" si="25"/>
        <v>12</v>
      </c>
      <c r="D682" s="12">
        <f t="shared" si="26"/>
        <v>1976</v>
      </c>
      <c r="E682" s="7">
        <v>0</v>
      </c>
      <c r="F682" s="11">
        <v>0</v>
      </c>
    </row>
    <row r="683" spans="1:6">
      <c r="A683" s="12">
        <v>676</v>
      </c>
      <c r="B683" s="9">
        <v>28156</v>
      </c>
      <c r="C683" s="6">
        <f t="shared" si="25"/>
        <v>1</v>
      </c>
      <c r="D683" s="12">
        <f t="shared" si="26"/>
        <v>1977</v>
      </c>
      <c r="E683" s="7">
        <v>0</v>
      </c>
      <c r="F683" s="11">
        <v>0</v>
      </c>
    </row>
    <row r="684" spans="1:6">
      <c r="A684" s="12">
        <v>677</v>
      </c>
      <c r="B684" s="9">
        <v>28184</v>
      </c>
      <c r="C684" s="6">
        <f t="shared" si="25"/>
        <v>2</v>
      </c>
      <c r="D684" s="12">
        <f t="shared" si="26"/>
        <v>1977</v>
      </c>
      <c r="E684" s="7">
        <v>0.34999999403953552</v>
      </c>
      <c r="F684" s="11">
        <v>2</v>
      </c>
    </row>
    <row r="685" spans="1:6">
      <c r="A685" s="12">
        <v>678</v>
      </c>
      <c r="B685" s="9">
        <v>28215</v>
      </c>
      <c r="C685" s="6">
        <f t="shared" si="25"/>
        <v>3</v>
      </c>
      <c r="D685" s="12">
        <f t="shared" si="26"/>
        <v>1977</v>
      </c>
      <c r="E685" s="7">
        <v>10.609999656677246</v>
      </c>
      <c r="F685" s="11">
        <v>60.900001525878906</v>
      </c>
    </row>
    <row r="686" spans="1:6">
      <c r="A686" s="12">
        <v>679</v>
      </c>
      <c r="B686" s="9">
        <v>28245</v>
      </c>
      <c r="C686" s="6">
        <f t="shared" si="25"/>
        <v>4</v>
      </c>
      <c r="D686" s="12">
        <f t="shared" si="26"/>
        <v>1977</v>
      </c>
      <c r="E686" s="7">
        <v>64.099998474121094</v>
      </c>
      <c r="F686" s="11">
        <v>367.79998779296875</v>
      </c>
    </row>
    <row r="687" spans="1:6">
      <c r="A687" s="12">
        <v>680</v>
      </c>
      <c r="B687" s="9">
        <v>28276</v>
      </c>
      <c r="C687" s="6">
        <f t="shared" si="25"/>
        <v>5</v>
      </c>
      <c r="D687" s="12">
        <f t="shared" si="26"/>
        <v>1977</v>
      </c>
      <c r="E687" s="7">
        <v>37.840000152587891</v>
      </c>
      <c r="F687" s="11">
        <v>217.10000610351563</v>
      </c>
    </row>
    <row r="688" spans="1:6">
      <c r="A688" s="12">
        <v>681</v>
      </c>
      <c r="B688" s="9">
        <v>28306</v>
      </c>
      <c r="C688" s="6">
        <f t="shared" si="25"/>
        <v>6</v>
      </c>
      <c r="D688" s="12">
        <f t="shared" si="26"/>
        <v>1977</v>
      </c>
      <c r="E688" s="7">
        <v>61.75</v>
      </c>
      <c r="F688" s="11">
        <v>354.29998779296875</v>
      </c>
    </row>
    <row r="689" spans="1:6">
      <c r="A689" s="12">
        <v>682</v>
      </c>
      <c r="B689" s="9">
        <v>28337</v>
      </c>
      <c r="C689" s="6">
        <f t="shared" si="25"/>
        <v>7</v>
      </c>
      <c r="D689" s="12">
        <f t="shared" si="26"/>
        <v>1977</v>
      </c>
      <c r="E689" s="7">
        <v>61.799999237060547</v>
      </c>
      <c r="F689" s="11">
        <v>354.60000610351563</v>
      </c>
    </row>
    <row r="690" spans="1:6">
      <c r="A690" s="12">
        <v>683</v>
      </c>
      <c r="B690" s="9">
        <v>28368</v>
      </c>
      <c r="C690" s="6">
        <f t="shared" si="25"/>
        <v>8</v>
      </c>
      <c r="D690" s="12">
        <f t="shared" si="26"/>
        <v>1977</v>
      </c>
      <c r="E690" s="7">
        <v>46.689998626708984</v>
      </c>
      <c r="F690" s="11">
        <v>267.89999389648438</v>
      </c>
    </row>
    <row r="691" spans="1:6">
      <c r="A691" s="12">
        <v>684</v>
      </c>
      <c r="B691" s="9">
        <v>28398</v>
      </c>
      <c r="C691" s="6">
        <f t="shared" si="25"/>
        <v>9</v>
      </c>
      <c r="D691" s="12">
        <f t="shared" si="26"/>
        <v>1977</v>
      </c>
      <c r="E691" s="7">
        <v>12.229999542236328</v>
      </c>
      <c r="F691" s="11">
        <v>70.199996948242188</v>
      </c>
    </row>
    <row r="692" spans="1:6">
      <c r="A692" s="12">
        <v>685</v>
      </c>
      <c r="B692" s="9">
        <v>28429</v>
      </c>
      <c r="C692" s="6">
        <f t="shared" si="25"/>
        <v>10</v>
      </c>
      <c r="D692" s="12">
        <f t="shared" si="26"/>
        <v>1977</v>
      </c>
      <c r="E692" s="7">
        <v>6.619999885559082</v>
      </c>
      <c r="F692" s="11">
        <v>38</v>
      </c>
    </row>
    <row r="693" spans="1:6">
      <c r="A693" s="12">
        <v>686</v>
      </c>
      <c r="B693" s="9">
        <v>28459</v>
      </c>
      <c r="C693" s="6">
        <f t="shared" si="25"/>
        <v>11</v>
      </c>
      <c r="D693" s="12">
        <f t="shared" si="26"/>
        <v>1977</v>
      </c>
      <c r="E693" s="7">
        <v>0</v>
      </c>
      <c r="F693" s="11">
        <v>0</v>
      </c>
    </row>
    <row r="694" spans="1:6">
      <c r="A694" s="12">
        <v>687</v>
      </c>
      <c r="B694" s="9">
        <v>28490</v>
      </c>
      <c r="C694" s="6">
        <f t="shared" si="25"/>
        <v>12</v>
      </c>
      <c r="D694" s="12">
        <f t="shared" si="26"/>
        <v>1977</v>
      </c>
      <c r="E694" s="7">
        <v>0</v>
      </c>
      <c r="F694" s="11">
        <v>0</v>
      </c>
    </row>
    <row r="695" spans="1:6">
      <c r="A695" s="12">
        <v>688</v>
      </c>
      <c r="B695" s="9">
        <v>28521</v>
      </c>
      <c r="C695" s="6">
        <f t="shared" si="25"/>
        <v>1</v>
      </c>
      <c r="D695" s="12">
        <f t="shared" si="26"/>
        <v>1978</v>
      </c>
      <c r="E695" s="7">
        <v>0</v>
      </c>
      <c r="F695" s="11">
        <v>0</v>
      </c>
    </row>
    <row r="696" spans="1:6">
      <c r="A696" s="12">
        <v>689</v>
      </c>
      <c r="B696" s="9">
        <v>28549</v>
      </c>
      <c r="C696" s="6">
        <f t="shared" si="25"/>
        <v>2</v>
      </c>
      <c r="D696" s="12">
        <f t="shared" si="26"/>
        <v>1978</v>
      </c>
      <c r="E696" s="7">
        <v>0</v>
      </c>
      <c r="F696" s="11">
        <v>0</v>
      </c>
    </row>
    <row r="697" spans="1:6">
      <c r="A697" s="12">
        <v>690</v>
      </c>
      <c r="B697" s="9">
        <v>28580</v>
      </c>
      <c r="C697" s="6">
        <f t="shared" si="25"/>
        <v>3</v>
      </c>
      <c r="D697" s="12">
        <f t="shared" si="26"/>
        <v>1978</v>
      </c>
      <c r="E697" s="7">
        <v>0</v>
      </c>
      <c r="F697" s="11">
        <v>0</v>
      </c>
    </row>
    <row r="698" spans="1:6">
      <c r="A698" s="12">
        <v>691</v>
      </c>
      <c r="B698" s="9">
        <v>28610</v>
      </c>
      <c r="C698" s="6">
        <f t="shared" si="25"/>
        <v>4</v>
      </c>
      <c r="D698" s="12">
        <f t="shared" si="26"/>
        <v>1978</v>
      </c>
      <c r="E698" s="7">
        <v>22.790000915527344</v>
      </c>
      <c r="F698" s="11">
        <v>135</v>
      </c>
    </row>
    <row r="699" spans="1:6">
      <c r="A699" s="12">
        <v>692</v>
      </c>
      <c r="B699" s="9">
        <v>28641</v>
      </c>
      <c r="C699" s="6">
        <f t="shared" si="25"/>
        <v>5</v>
      </c>
      <c r="D699" s="12">
        <f t="shared" si="26"/>
        <v>1978</v>
      </c>
      <c r="E699" s="7">
        <v>59.060001373291016</v>
      </c>
      <c r="F699" s="11">
        <v>349.89999389648438</v>
      </c>
    </row>
    <row r="700" spans="1:6">
      <c r="A700" s="12">
        <v>693</v>
      </c>
      <c r="B700" s="9">
        <v>28671</v>
      </c>
      <c r="C700" s="6">
        <f t="shared" si="25"/>
        <v>6</v>
      </c>
      <c r="D700" s="12">
        <f t="shared" si="26"/>
        <v>1978</v>
      </c>
      <c r="E700" s="7">
        <v>66.029998779296875</v>
      </c>
      <c r="F700" s="11">
        <v>391.20001220703125</v>
      </c>
    </row>
    <row r="701" spans="1:6">
      <c r="A701" s="12">
        <v>694</v>
      </c>
      <c r="B701" s="9">
        <v>28702</v>
      </c>
      <c r="C701" s="6">
        <f t="shared" si="25"/>
        <v>7</v>
      </c>
      <c r="D701" s="12">
        <f t="shared" si="26"/>
        <v>1978</v>
      </c>
      <c r="E701" s="7">
        <v>63.279998779296875</v>
      </c>
      <c r="F701" s="11">
        <v>374.89999389648438</v>
      </c>
    </row>
    <row r="702" spans="1:6">
      <c r="A702" s="12">
        <v>695</v>
      </c>
      <c r="B702" s="9">
        <v>28733</v>
      </c>
      <c r="C702" s="6">
        <f t="shared" si="25"/>
        <v>8</v>
      </c>
      <c r="D702" s="12">
        <f t="shared" si="26"/>
        <v>1978</v>
      </c>
      <c r="E702" s="7">
        <v>50.470001220703125</v>
      </c>
      <c r="F702" s="11">
        <v>299</v>
      </c>
    </row>
    <row r="703" spans="1:6">
      <c r="A703" s="12">
        <v>696</v>
      </c>
      <c r="B703" s="9">
        <v>28763</v>
      </c>
      <c r="C703" s="6">
        <f t="shared" si="25"/>
        <v>9</v>
      </c>
      <c r="D703" s="12">
        <f t="shared" si="26"/>
        <v>1978</v>
      </c>
      <c r="E703" s="7">
        <v>25.770000457763672</v>
      </c>
      <c r="F703" s="11">
        <v>152.69999694824219</v>
      </c>
    </row>
    <row r="704" spans="1:6">
      <c r="A704" s="12">
        <v>697</v>
      </c>
      <c r="B704" s="9">
        <v>28794</v>
      </c>
      <c r="C704" s="6">
        <f t="shared" si="25"/>
        <v>10</v>
      </c>
      <c r="D704" s="12">
        <f t="shared" si="26"/>
        <v>1978</v>
      </c>
      <c r="E704" s="7">
        <v>14.600000381469727</v>
      </c>
      <c r="F704" s="11">
        <v>86.5</v>
      </c>
    </row>
    <row r="705" spans="1:6">
      <c r="A705" s="12">
        <v>698</v>
      </c>
      <c r="B705" s="9">
        <v>28824</v>
      </c>
      <c r="C705" s="6">
        <f t="shared" si="25"/>
        <v>11</v>
      </c>
      <c r="D705" s="12">
        <f t="shared" si="26"/>
        <v>1978</v>
      </c>
      <c r="E705" s="7">
        <v>0</v>
      </c>
      <c r="F705" s="11">
        <v>0</v>
      </c>
    </row>
    <row r="706" spans="1:6">
      <c r="A706" s="12">
        <v>699</v>
      </c>
      <c r="B706" s="9">
        <v>28855</v>
      </c>
      <c r="C706" s="6">
        <f t="shared" si="25"/>
        <v>12</v>
      </c>
      <c r="D706" s="12">
        <f t="shared" si="26"/>
        <v>1978</v>
      </c>
      <c r="E706" s="7">
        <v>0</v>
      </c>
      <c r="F706" s="11">
        <v>0</v>
      </c>
    </row>
    <row r="707" spans="1:6">
      <c r="A707" s="12">
        <v>700</v>
      </c>
      <c r="B707" s="9">
        <v>28886</v>
      </c>
      <c r="C707" s="6">
        <f t="shared" si="25"/>
        <v>1</v>
      </c>
      <c r="D707" s="12">
        <f t="shared" si="26"/>
        <v>1979</v>
      </c>
      <c r="E707" s="7">
        <v>0</v>
      </c>
      <c r="F707" s="11">
        <v>0</v>
      </c>
    </row>
    <row r="708" spans="1:6">
      <c r="A708" s="12">
        <v>701</v>
      </c>
      <c r="B708" s="9">
        <v>28914</v>
      </c>
      <c r="C708" s="6">
        <f t="shared" si="25"/>
        <v>2</v>
      </c>
      <c r="D708" s="12">
        <f t="shared" si="26"/>
        <v>1979</v>
      </c>
      <c r="E708" s="7">
        <v>0</v>
      </c>
      <c r="F708" s="11">
        <v>0</v>
      </c>
    </row>
    <row r="709" spans="1:6">
      <c r="A709" s="12">
        <v>702</v>
      </c>
      <c r="B709" s="9">
        <v>28945</v>
      </c>
      <c r="C709" s="6">
        <f t="shared" si="25"/>
        <v>3</v>
      </c>
      <c r="D709" s="12">
        <f t="shared" si="26"/>
        <v>1979</v>
      </c>
      <c r="E709" s="7">
        <v>0</v>
      </c>
      <c r="F709" s="11">
        <v>0</v>
      </c>
    </row>
    <row r="710" spans="1:6">
      <c r="A710" s="12">
        <v>703</v>
      </c>
      <c r="B710" s="9">
        <v>28975</v>
      </c>
      <c r="C710" s="6">
        <f t="shared" si="25"/>
        <v>4</v>
      </c>
      <c r="D710" s="12">
        <f t="shared" si="26"/>
        <v>1979</v>
      </c>
      <c r="E710" s="7">
        <v>33.349998474121094</v>
      </c>
      <c r="F710" s="11">
        <v>203.89999389648438</v>
      </c>
    </row>
    <row r="711" spans="1:6">
      <c r="A711" s="12">
        <v>704</v>
      </c>
      <c r="B711" s="9">
        <v>29006</v>
      </c>
      <c r="C711" s="6">
        <f t="shared" si="25"/>
        <v>5</v>
      </c>
      <c r="D711" s="12">
        <f t="shared" si="26"/>
        <v>1979</v>
      </c>
      <c r="E711" s="7">
        <v>58.770000457763672</v>
      </c>
      <c r="F711" s="11">
        <v>359.29998779296875</v>
      </c>
    </row>
    <row r="712" spans="1:6">
      <c r="A712" s="12">
        <v>705</v>
      </c>
      <c r="B712" s="9">
        <v>29036</v>
      </c>
      <c r="C712" s="6">
        <f t="shared" si="25"/>
        <v>6</v>
      </c>
      <c r="D712" s="12">
        <f t="shared" si="26"/>
        <v>1979</v>
      </c>
      <c r="E712" s="7">
        <v>64.430000305175781</v>
      </c>
      <c r="F712" s="11">
        <v>393.89999389648438</v>
      </c>
    </row>
    <row r="713" spans="1:6">
      <c r="A713" s="12">
        <v>706</v>
      </c>
      <c r="B713" s="9">
        <v>29067</v>
      </c>
      <c r="C713" s="6">
        <f t="shared" ref="C713:C776" si="27">MONTH(B713)</f>
        <v>7</v>
      </c>
      <c r="D713" s="12">
        <f t="shared" ref="D713:D776" si="28">YEAR(B713)</f>
        <v>1979</v>
      </c>
      <c r="E713" s="7">
        <v>61.060001373291016</v>
      </c>
      <c r="F713" s="11">
        <v>373.29998779296875</v>
      </c>
    </row>
    <row r="714" spans="1:6">
      <c r="A714" s="12">
        <v>707</v>
      </c>
      <c r="B714" s="9">
        <v>29098</v>
      </c>
      <c r="C714" s="6">
        <f t="shared" si="27"/>
        <v>8</v>
      </c>
      <c r="D714" s="12">
        <f t="shared" si="28"/>
        <v>1979</v>
      </c>
      <c r="E714" s="7">
        <v>46.319999694824219</v>
      </c>
      <c r="F714" s="11">
        <v>283.20001220703125</v>
      </c>
    </row>
    <row r="715" spans="1:6">
      <c r="A715" s="12">
        <v>708</v>
      </c>
      <c r="B715" s="9">
        <v>29128</v>
      </c>
      <c r="C715" s="6">
        <f t="shared" si="27"/>
        <v>9</v>
      </c>
      <c r="D715" s="12">
        <f t="shared" si="28"/>
        <v>1979</v>
      </c>
      <c r="E715" s="7">
        <v>36.930000305175781</v>
      </c>
      <c r="F715" s="11">
        <v>225.80000305175781</v>
      </c>
    </row>
    <row r="716" spans="1:6">
      <c r="A716" s="12">
        <v>709</v>
      </c>
      <c r="B716" s="9">
        <v>29159</v>
      </c>
      <c r="C716" s="6">
        <f t="shared" si="27"/>
        <v>10</v>
      </c>
      <c r="D716" s="12">
        <f t="shared" si="28"/>
        <v>1979</v>
      </c>
      <c r="E716" s="7">
        <v>1.1299999952316284</v>
      </c>
      <c r="F716" s="11">
        <v>6.9000000953674316</v>
      </c>
    </row>
    <row r="717" spans="1:6">
      <c r="A717" s="12">
        <v>710</v>
      </c>
      <c r="B717" s="9">
        <v>29189</v>
      </c>
      <c r="C717" s="6">
        <f t="shared" si="27"/>
        <v>11</v>
      </c>
      <c r="D717" s="12">
        <f t="shared" si="28"/>
        <v>1979</v>
      </c>
      <c r="E717" s="7">
        <v>0</v>
      </c>
      <c r="F717" s="11">
        <v>0</v>
      </c>
    </row>
    <row r="718" spans="1:6">
      <c r="A718" s="12">
        <v>711</v>
      </c>
      <c r="B718" s="9">
        <v>29220</v>
      </c>
      <c r="C718" s="6">
        <f t="shared" si="27"/>
        <v>12</v>
      </c>
      <c r="D718" s="12">
        <f t="shared" si="28"/>
        <v>1979</v>
      </c>
      <c r="E718" s="7">
        <v>0</v>
      </c>
      <c r="F718" s="11">
        <v>0</v>
      </c>
    </row>
    <row r="719" spans="1:6">
      <c r="A719" s="12">
        <v>712</v>
      </c>
      <c r="B719" s="9">
        <v>29251</v>
      </c>
      <c r="C719" s="6">
        <f t="shared" si="27"/>
        <v>1</v>
      </c>
      <c r="D719" s="12">
        <f t="shared" si="28"/>
        <v>1980</v>
      </c>
      <c r="E719" s="7">
        <v>0</v>
      </c>
      <c r="F719" s="11">
        <v>0</v>
      </c>
    </row>
    <row r="720" spans="1:6">
      <c r="A720" s="12">
        <v>713</v>
      </c>
      <c r="B720" s="9">
        <v>29280</v>
      </c>
      <c r="C720" s="6">
        <f t="shared" si="27"/>
        <v>2</v>
      </c>
      <c r="D720" s="12">
        <f t="shared" si="28"/>
        <v>1980</v>
      </c>
      <c r="E720" s="7">
        <v>0</v>
      </c>
      <c r="F720" s="11">
        <v>0</v>
      </c>
    </row>
    <row r="721" spans="1:6">
      <c r="A721" s="12">
        <v>714</v>
      </c>
      <c r="B721" s="9">
        <v>29311</v>
      </c>
      <c r="C721" s="6">
        <f t="shared" si="27"/>
        <v>3</v>
      </c>
      <c r="D721" s="12">
        <f t="shared" si="28"/>
        <v>1980</v>
      </c>
      <c r="E721" s="7">
        <v>0</v>
      </c>
      <c r="F721" s="11">
        <v>0</v>
      </c>
    </row>
    <row r="722" spans="1:6">
      <c r="A722" s="12">
        <v>715</v>
      </c>
      <c r="B722" s="9">
        <v>29341</v>
      </c>
      <c r="C722" s="6">
        <f t="shared" si="27"/>
        <v>4</v>
      </c>
      <c r="D722" s="12">
        <f t="shared" si="28"/>
        <v>1980</v>
      </c>
      <c r="E722" s="7">
        <v>43.599998474121094</v>
      </c>
      <c r="F722" s="11">
        <v>289.10000610351563</v>
      </c>
    </row>
    <row r="723" spans="1:6">
      <c r="A723" s="12">
        <v>716</v>
      </c>
      <c r="B723" s="9">
        <v>29372</v>
      </c>
      <c r="C723" s="6">
        <f t="shared" si="27"/>
        <v>5</v>
      </c>
      <c r="D723" s="12">
        <f t="shared" si="28"/>
        <v>1980</v>
      </c>
      <c r="E723" s="7">
        <v>53.580001831054688</v>
      </c>
      <c r="F723" s="11">
        <v>355.29998779296875</v>
      </c>
    </row>
    <row r="724" spans="1:6">
      <c r="A724" s="12">
        <v>717</v>
      </c>
      <c r="B724" s="9">
        <v>29402</v>
      </c>
      <c r="C724" s="6">
        <f t="shared" si="27"/>
        <v>6</v>
      </c>
      <c r="D724" s="12">
        <f t="shared" si="28"/>
        <v>1980</v>
      </c>
      <c r="E724" s="7">
        <v>57.049999237060547</v>
      </c>
      <c r="F724" s="11">
        <v>378.29998779296875</v>
      </c>
    </row>
    <row r="725" spans="1:6">
      <c r="A725" s="12">
        <v>718</v>
      </c>
      <c r="B725" s="9">
        <v>29433</v>
      </c>
      <c r="C725" s="6">
        <f t="shared" si="27"/>
        <v>7</v>
      </c>
      <c r="D725" s="12">
        <f t="shared" si="28"/>
        <v>1980</v>
      </c>
      <c r="E725" s="7">
        <v>56.439998626708984</v>
      </c>
      <c r="F725" s="11">
        <v>374.29998779296875</v>
      </c>
    </row>
    <row r="726" spans="1:6">
      <c r="A726" s="12">
        <v>719</v>
      </c>
      <c r="B726" s="9">
        <v>29464</v>
      </c>
      <c r="C726" s="6">
        <f t="shared" si="27"/>
        <v>8</v>
      </c>
      <c r="D726" s="12">
        <f t="shared" si="28"/>
        <v>1980</v>
      </c>
      <c r="E726" s="7">
        <v>45</v>
      </c>
      <c r="F726" s="11">
        <v>298.39999389648438</v>
      </c>
    </row>
    <row r="727" spans="1:6">
      <c r="A727" s="12">
        <v>720</v>
      </c>
      <c r="B727" s="9">
        <v>29494</v>
      </c>
      <c r="C727" s="6">
        <f t="shared" si="27"/>
        <v>9</v>
      </c>
      <c r="D727" s="12">
        <f t="shared" si="28"/>
        <v>1980</v>
      </c>
      <c r="E727" s="7">
        <v>35.229999542236328</v>
      </c>
      <c r="F727" s="11">
        <v>233.60000610351563</v>
      </c>
    </row>
    <row r="728" spans="1:6">
      <c r="A728" s="12">
        <v>721</v>
      </c>
      <c r="B728" s="9">
        <v>29525</v>
      </c>
      <c r="C728" s="6">
        <f t="shared" si="27"/>
        <v>10</v>
      </c>
      <c r="D728" s="12">
        <f t="shared" si="28"/>
        <v>1980</v>
      </c>
      <c r="E728" s="7">
        <v>10.270000457763672</v>
      </c>
      <c r="F728" s="11">
        <v>68.099998474121094</v>
      </c>
    </row>
    <row r="729" spans="1:6">
      <c r="A729" s="12">
        <v>722</v>
      </c>
      <c r="B729" s="9">
        <v>29555</v>
      </c>
      <c r="C729" s="6">
        <f t="shared" si="27"/>
        <v>11</v>
      </c>
      <c r="D729" s="12">
        <f t="shared" si="28"/>
        <v>1980</v>
      </c>
      <c r="E729" s="7">
        <v>0.8399999737739563</v>
      </c>
      <c r="F729" s="11">
        <v>5.5999999046325684</v>
      </c>
    </row>
    <row r="730" spans="1:6">
      <c r="A730" s="12">
        <v>723</v>
      </c>
      <c r="B730" s="9">
        <v>29586</v>
      </c>
      <c r="C730" s="6">
        <f t="shared" si="27"/>
        <v>12</v>
      </c>
      <c r="D730" s="12">
        <f t="shared" si="28"/>
        <v>1980</v>
      </c>
      <c r="E730" s="7">
        <v>0</v>
      </c>
      <c r="F730" s="11">
        <v>0</v>
      </c>
    </row>
    <row r="731" spans="1:6">
      <c r="A731" s="12">
        <v>724</v>
      </c>
      <c r="B731" s="9">
        <v>29617</v>
      </c>
      <c r="C731" s="6">
        <f t="shared" si="27"/>
        <v>1</v>
      </c>
      <c r="D731" s="12">
        <f t="shared" si="28"/>
        <v>1981</v>
      </c>
      <c r="E731" s="7">
        <v>0</v>
      </c>
      <c r="F731" s="11">
        <v>0</v>
      </c>
    </row>
    <row r="732" spans="1:6">
      <c r="A732" s="12">
        <v>725</v>
      </c>
      <c r="B732" s="9">
        <v>29645</v>
      </c>
      <c r="C732" s="6">
        <f t="shared" si="27"/>
        <v>2</v>
      </c>
      <c r="D732" s="12">
        <f t="shared" si="28"/>
        <v>1981</v>
      </c>
      <c r="E732" s="7">
        <v>0</v>
      </c>
      <c r="F732" s="11">
        <v>0</v>
      </c>
    </row>
    <row r="733" spans="1:6">
      <c r="A733" s="12">
        <v>726</v>
      </c>
      <c r="B733" s="9">
        <v>29676</v>
      </c>
      <c r="C733" s="6">
        <f t="shared" si="27"/>
        <v>3</v>
      </c>
      <c r="D733" s="12">
        <f t="shared" si="28"/>
        <v>1981</v>
      </c>
      <c r="E733" s="7">
        <v>0</v>
      </c>
      <c r="F733" s="11">
        <v>0</v>
      </c>
    </row>
    <row r="734" spans="1:6">
      <c r="A734" s="12">
        <v>727</v>
      </c>
      <c r="B734" s="9">
        <v>29706</v>
      </c>
      <c r="C734" s="6">
        <f t="shared" si="27"/>
        <v>4</v>
      </c>
      <c r="D734" s="12">
        <f t="shared" si="28"/>
        <v>1981</v>
      </c>
      <c r="E734" s="7">
        <v>35.159999847412109</v>
      </c>
      <c r="F734" s="11">
        <v>213</v>
      </c>
    </row>
    <row r="735" spans="1:6">
      <c r="A735" s="12">
        <v>728</v>
      </c>
      <c r="B735" s="9">
        <v>29737</v>
      </c>
      <c r="C735" s="6">
        <f t="shared" si="27"/>
        <v>5</v>
      </c>
      <c r="D735" s="12">
        <f t="shared" si="28"/>
        <v>1981</v>
      </c>
      <c r="E735" s="7">
        <v>56.979999542236328</v>
      </c>
      <c r="F735" s="11">
        <v>345.20001220703125</v>
      </c>
    </row>
    <row r="736" spans="1:6">
      <c r="A736" s="12">
        <v>729</v>
      </c>
      <c r="B736" s="9">
        <v>29767</v>
      </c>
      <c r="C736" s="6">
        <f t="shared" si="27"/>
        <v>6</v>
      </c>
      <c r="D736" s="12">
        <f t="shared" si="28"/>
        <v>1981</v>
      </c>
      <c r="E736" s="7">
        <v>65.010002136230469</v>
      </c>
      <c r="F736" s="11">
        <v>393.89999389648438</v>
      </c>
    </row>
    <row r="737" spans="1:6">
      <c r="A737" s="12">
        <v>730</v>
      </c>
      <c r="B737" s="9">
        <v>29798</v>
      </c>
      <c r="C737" s="6">
        <f t="shared" si="27"/>
        <v>7</v>
      </c>
      <c r="D737" s="12">
        <f t="shared" si="28"/>
        <v>1981</v>
      </c>
      <c r="E737" s="7">
        <v>61.959999084472656</v>
      </c>
      <c r="F737" s="11">
        <v>375.39999389648438</v>
      </c>
    </row>
    <row r="738" spans="1:6">
      <c r="A738" s="12">
        <v>731</v>
      </c>
      <c r="B738" s="9">
        <v>29829</v>
      </c>
      <c r="C738" s="6">
        <f t="shared" si="27"/>
        <v>8</v>
      </c>
      <c r="D738" s="12">
        <f t="shared" si="28"/>
        <v>1981</v>
      </c>
      <c r="E738" s="7">
        <v>49.349998474121094</v>
      </c>
      <c r="F738" s="11">
        <v>299</v>
      </c>
    </row>
    <row r="739" spans="1:6">
      <c r="A739" s="12">
        <v>732</v>
      </c>
      <c r="B739" s="9">
        <v>29859</v>
      </c>
      <c r="C739" s="6">
        <f t="shared" si="27"/>
        <v>9</v>
      </c>
      <c r="D739" s="12">
        <f t="shared" si="28"/>
        <v>1981</v>
      </c>
      <c r="E739" s="7">
        <v>33.540000915527344</v>
      </c>
      <c r="F739" s="11">
        <v>203.19999694824219</v>
      </c>
    </row>
    <row r="740" spans="1:6">
      <c r="A740" s="12">
        <v>733</v>
      </c>
      <c r="B740" s="9">
        <v>29890</v>
      </c>
      <c r="C740" s="6">
        <f t="shared" si="27"/>
        <v>10</v>
      </c>
      <c r="D740" s="12">
        <f t="shared" si="28"/>
        <v>1981</v>
      </c>
      <c r="E740" s="7">
        <v>0</v>
      </c>
      <c r="F740" s="11">
        <v>0</v>
      </c>
    </row>
    <row r="741" spans="1:6">
      <c r="A741" s="12">
        <v>734</v>
      </c>
      <c r="B741" s="9">
        <v>29920</v>
      </c>
      <c r="C741" s="6">
        <f t="shared" si="27"/>
        <v>11</v>
      </c>
      <c r="D741" s="12">
        <f t="shared" si="28"/>
        <v>1981</v>
      </c>
      <c r="E741" s="7">
        <v>0</v>
      </c>
      <c r="F741" s="11">
        <v>0</v>
      </c>
    </row>
    <row r="742" spans="1:6">
      <c r="A742" s="12">
        <v>735</v>
      </c>
      <c r="B742" s="9">
        <v>29951</v>
      </c>
      <c r="C742" s="6">
        <f t="shared" si="27"/>
        <v>12</v>
      </c>
      <c r="D742" s="12">
        <f t="shared" si="28"/>
        <v>1981</v>
      </c>
      <c r="E742" s="7">
        <v>0</v>
      </c>
      <c r="F742" s="11">
        <v>0</v>
      </c>
    </row>
    <row r="743" spans="1:6">
      <c r="A743" s="12">
        <v>736</v>
      </c>
      <c r="B743" s="9">
        <v>29982</v>
      </c>
      <c r="C743" s="6">
        <f t="shared" si="27"/>
        <v>1</v>
      </c>
      <c r="D743" s="12">
        <f t="shared" si="28"/>
        <v>1982</v>
      </c>
      <c r="E743" s="7">
        <v>0</v>
      </c>
      <c r="F743" s="11">
        <v>0</v>
      </c>
    </row>
    <row r="744" spans="1:6">
      <c r="A744" s="12">
        <v>737</v>
      </c>
      <c r="B744" s="9">
        <v>30010</v>
      </c>
      <c r="C744" s="6">
        <f t="shared" si="27"/>
        <v>2</v>
      </c>
      <c r="D744" s="12">
        <f t="shared" si="28"/>
        <v>1982</v>
      </c>
      <c r="E744" s="7">
        <v>0</v>
      </c>
      <c r="F744" s="11">
        <v>0</v>
      </c>
    </row>
    <row r="745" spans="1:6">
      <c r="A745" s="12">
        <v>738</v>
      </c>
      <c r="B745" s="9">
        <v>30041</v>
      </c>
      <c r="C745" s="6">
        <f t="shared" si="27"/>
        <v>3</v>
      </c>
      <c r="D745" s="12">
        <f t="shared" si="28"/>
        <v>1982</v>
      </c>
      <c r="E745" s="7">
        <v>0</v>
      </c>
      <c r="F745" s="11">
        <v>0</v>
      </c>
    </row>
    <row r="746" spans="1:6">
      <c r="A746" s="12">
        <v>739</v>
      </c>
      <c r="B746" s="9">
        <v>30071</v>
      </c>
      <c r="C746" s="6">
        <f t="shared" si="27"/>
        <v>4</v>
      </c>
      <c r="D746" s="12">
        <f t="shared" si="28"/>
        <v>1982</v>
      </c>
      <c r="E746" s="7">
        <v>27.690000534057617</v>
      </c>
      <c r="F746" s="11">
        <v>155.60000610351563</v>
      </c>
    </row>
    <row r="747" spans="1:6">
      <c r="A747" s="12">
        <v>740</v>
      </c>
      <c r="B747" s="9">
        <v>30102</v>
      </c>
      <c r="C747" s="6">
        <f t="shared" si="27"/>
        <v>5</v>
      </c>
      <c r="D747" s="12">
        <f t="shared" si="28"/>
        <v>1982</v>
      </c>
      <c r="E747" s="7">
        <v>62.409999847412109</v>
      </c>
      <c r="F747" s="11">
        <v>350.70001220703125</v>
      </c>
    </row>
    <row r="748" spans="1:6">
      <c r="A748" s="12">
        <v>741</v>
      </c>
      <c r="B748" s="9">
        <v>30132</v>
      </c>
      <c r="C748" s="6">
        <f t="shared" si="27"/>
        <v>6</v>
      </c>
      <c r="D748" s="12">
        <f t="shared" si="28"/>
        <v>1982</v>
      </c>
      <c r="E748" s="7">
        <v>63.930000305175781</v>
      </c>
      <c r="F748" s="11">
        <v>359.20001220703125</v>
      </c>
    </row>
    <row r="749" spans="1:6">
      <c r="A749" s="12">
        <v>742</v>
      </c>
      <c r="B749" s="9">
        <v>30163</v>
      </c>
      <c r="C749" s="6">
        <f t="shared" si="27"/>
        <v>7</v>
      </c>
      <c r="D749" s="12">
        <f t="shared" si="28"/>
        <v>1982</v>
      </c>
      <c r="E749" s="7">
        <v>66.720001220703125</v>
      </c>
      <c r="F749" s="11">
        <v>374.89999389648438</v>
      </c>
    </row>
    <row r="750" spans="1:6">
      <c r="A750" s="12">
        <v>743</v>
      </c>
      <c r="B750" s="9">
        <v>30194</v>
      </c>
      <c r="C750" s="6">
        <f t="shared" si="27"/>
        <v>8</v>
      </c>
      <c r="D750" s="12">
        <f t="shared" si="28"/>
        <v>1982</v>
      </c>
      <c r="E750" s="7">
        <v>52.909999847412109</v>
      </c>
      <c r="F750" s="11">
        <v>297.29998779296875</v>
      </c>
    </row>
    <row r="751" spans="1:6">
      <c r="A751" s="12">
        <v>744</v>
      </c>
      <c r="B751" s="9">
        <v>30224</v>
      </c>
      <c r="C751" s="6">
        <f t="shared" si="27"/>
        <v>9</v>
      </c>
      <c r="D751" s="12">
        <f t="shared" si="28"/>
        <v>1982</v>
      </c>
      <c r="E751" s="7">
        <v>28.329999923706055</v>
      </c>
      <c r="F751" s="11">
        <v>159.19999694824219</v>
      </c>
    </row>
    <row r="752" spans="1:6">
      <c r="A752" s="12">
        <v>745</v>
      </c>
      <c r="B752" s="9">
        <v>30255</v>
      </c>
      <c r="C752" s="6">
        <f t="shared" si="27"/>
        <v>10</v>
      </c>
      <c r="D752" s="12">
        <f t="shared" si="28"/>
        <v>1982</v>
      </c>
      <c r="E752" s="7">
        <v>0</v>
      </c>
      <c r="F752" s="11">
        <v>0</v>
      </c>
    </row>
    <row r="753" spans="1:6">
      <c r="A753" s="12">
        <v>746</v>
      </c>
      <c r="B753" s="9">
        <v>30285</v>
      </c>
      <c r="C753" s="6">
        <f t="shared" si="27"/>
        <v>11</v>
      </c>
      <c r="D753" s="12">
        <f t="shared" si="28"/>
        <v>1982</v>
      </c>
      <c r="E753" s="7">
        <v>0</v>
      </c>
      <c r="F753" s="11">
        <v>0</v>
      </c>
    </row>
    <row r="754" spans="1:6">
      <c r="A754" s="12">
        <v>747</v>
      </c>
      <c r="B754" s="9">
        <v>30316</v>
      </c>
      <c r="C754" s="6">
        <f t="shared" si="27"/>
        <v>12</v>
      </c>
      <c r="D754" s="12">
        <f t="shared" si="28"/>
        <v>1982</v>
      </c>
      <c r="E754" s="7">
        <v>0</v>
      </c>
      <c r="F754" s="11">
        <v>0</v>
      </c>
    </row>
    <row r="755" spans="1:6">
      <c r="A755" s="12">
        <v>748</v>
      </c>
      <c r="B755" s="9">
        <v>30347</v>
      </c>
      <c r="C755" s="6">
        <f t="shared" si="27"/>
        <v>1</v>
      </c>
      <c r="D755" s="12">
        <f t="shared" si="28"/>
        <v>1983</v>
      </c>
      <c r="E755" s="7">
        <v>0</v>
      </c>
      <c r="F755" s="11">
        <v>0</v>
      </c>
    </row>
    <row r="756" spans="1:6">
      <c r="A756" s="12">
        <v>749</v>
      </c>
      <c r="B756" s="9">
        <v>30375</v>
      </c>
      <c r="C756" s="6">
        <f t="shared" si="27"/>
        <v>2</v>
      </c>
      <c r="D756" s="12">
        <f t="shared" si="28"/>
        <v>1983</v>
      </c>
      <c r="E756" s="7">
        <v>0</v>
      </c>
      <c r="F756" s="11">
        <v>0</v>
      </c>
    </row>
    <row r="757" spans="1:6">
      <c r="A757" s="12">
        <v>750</v>
      </c>
      <c r="B757" s="9">
        <v>30406</v>
      </c>
      <c r="C757" s="6">
        <f t="shared" si="27"/>
        <v>3</v>
      </c>
      <c r="D757" s="12">
        <f t="shared" si="28"/>
        <v>1983</v>
      </c>
      <c r="E757" s="7">
        <v>0</v>
      </c>
      <c r="F757" s="11">
        <v>0</v>
      </c>
    </row>
    <row r="758" spans="1:6">
      <c r="A758" s="12">
        <v>751</v>
      </c>
      <c r="B758" s="9">
        <v>30436</v>
      </c>
      <c r="C758" s="6">
        <f t="shared" si="27"/>
        <v>4</v>
      </c>
      <c r="D758" s="12">
        <f t="shared" si="28"/>
        <v>1983</v>
      </c>
      <c r="E758" s="7">
        <v>21.149999618530273</v>
      </c>
      <c r="F758" s="11">
        <v>118.5</v>
      </c>
    </row>
    <row r="759" spans="1:6">
      <c r="A759" s="12">
        <v>752</v>
      </c>
      <c r="B759" s="9">
        <v>30467</v>
      </c>
      <c r="C759" s="6">
        <f t="shared" si="27"/>
        <v>5</v>
      </c>
      <c r="D759" s="12">
        <f t="shared" si="28"/>
        <v>1983</v>
      </c>
      <c r="E759" s="7">
        <v>58.680000305175781</v>
      </c>
      <c r="F759" s="11">
        <v>328.70001220703125</v>
      </c>
    </row>
    <row r="760" spans="1:6">
      <c r="A760" s="12">
        <v>753</v>
      </c>
      <c r="B760" s="9">
        <v>30497</v>
      </c>
      <c r="C760" s="6">
        <f t="shared" si="27"/>
        <v>6</v>
      </c>
      <c r="D760" s="12">
        <f t="shared" si="28"/>
        <v>1983</v>
      </c>
      <c r="E760" s="7">
        <v>63.889999389648438</v>
      </c>
      <c r="F760" s="11">
        <v>357.89999389648438</v>
      </c>
    </row>
    <row r="761" spans="1:6">
      <c r="A761" s="12">
        <v>754</v>
      </c>
      <c r="B761" s="9">
        <v>30528</v>
      </c>
      <c r="C761" s="6">
        <f t="shared" si="27"/>
        <v>7</v>
      </c>
      <c r="D761" s="12">
        <f t="shared" si="28"/>
        <v>1983</v>
      </c>
      <c r="E761" s="7">
        <v>67.010002136230469</v>
      </c>
      <c r="F761" s="11">
        <v>375.39999389648438</v>
      </c>
    </row>
    <row r="762" spans="1:6">
      <c r="A762" s="12">
        <v>755</v>
      </c>
      <c r="B762" s="9">
        <v>30559</v>
      </c>
      <c r="C762" s="6">
        <f t="shared" si="27"/>
        <v>8</v>
      </c>
      <c r="D762" s="12">
        <f t="shared" si="28"/>
        <v>1983</v>
      </c>
      <c r="E762" s="7">
        <v>52.25</v>
      </c>
      <c r="F762" s="11">
        <v>292.70001220703125</v>
      </c>
    </row>
    <row r="763" spans="1:6">
      <c r="A763" s="12">
        <v>756</v>
      </c>
      <c r="B763" s="9">
        <v>30589</v>
      </c>
      <c r="C763" s="6">
        <f t="shared" si="27"/>
        <v>9</v>
      </c>
      <c r="D763" s="12">
        <f t="shared" si="28"/>
        <v>1983</v>
      </c>
      <c r="E763" s="7">
        <v>29.690000534057617</v>
      </c>
      <c r="F763" s="11">
        <v>166.30000305175781</v>
      </c>
    </row>
    <row r="764" spans="1:6">
      <c r="A764" s="12">
        <v>757</v>
      </c>
      <c r="B764" s="9">
        <v>30620</v>
      </c>
      <c r="C764" s="6">
        <f t="shared" si="27"/>
        <v>10</v>
      </c>
      <c r="D764" s="12">
        <f t="shared" si="28"/>
        <v>1983</v>
      </c>
      <c r="E764" s="7">
        <v>9.3400001525878906</v>
      </c>
      <c r="F764" s="11">
        <v>52.299999237060547</v>
      </c>
    </row>
    <row r="765" spans="1:6">
      <c r="A765" s="12">
        <v>758</v>
      </c>
      <c r="B765" s="9">
        <v>30650</v>
      </c>
      <c r="C765" s="6">
        <f t="shared" si="27"/>
        <v>11</v>
      </c>
      <c r="D765" s="12">
        <f t="shared" si="28"/>
        <v>1983</v>
      </c>
      <c r="E765" s="7">
        <v>0</v>
      </c>
      <c r="F765" s="11">
        <v>0</v>
      </c>
    </row>
    <row r="766" spans="1:6">
      <c r="A766" s="12">
        <v>759</v>
      </c>
      <c r="B766" s="9">
        <v>30681</v>
      </c>
      <c r="C766" s="6">
        <f t="shared" si="27"/>
        <v>12</v>
      </c>
      <c r="D766" s="12">
        <f t="shared" si="28"/>
        <v>1983</v>
      </c>
      <c r="E766" s="7">
        <v>0</v>
      </c>
      <c r="F766" s="11">
        <v>0</v>
      </c>
    </row>
    <row r="767" spans="1:6">
      <c r="A767" s="12">
        <v>760</v>
      </c>
      <c r="B767" s="9">
        <v>30712</v>
      </c>
      <c r="C767" s="6">
        <f t="shared" si="27"/>
        <v>1</v>
      </c>
      <c r="D767" s="12">
        <f t="shared" si="28"/>
        <v>1984</v>
      </c>
      <c r="E767" s="7">
        <v>0</v>
      </c>
      <c r="F767" s="11">
        <v>0</v>
      </c>
    </row>
    <row r="768" spans="1:6">
      <c r="A768" s="12">
        <v>761</v>
      </c>
      <c r="B768" s="9">
        <v>30741</v>
      </c>
      <c r="C768" s="6">
        <f t="shared" si="27"/>
        <v>2</v>
      </c>
      <c r="D768" s="12">
        <f t="shared" si="28"/>
        <v>1984</v>
      </c>
      <c r="E768" s="7">
        <v>0</v>
      </c>
      <c r="F768" s="11">
        <v>0</v>
      </c>
    </row>
    <row r="769" spans="1:6">
      <c r="A769" s="12">
        <v>762</v>
      </c>
      <c r="B769" s="9">
        <v>30772</v>
      </c>
      <c r="C769" s="6">
        <f t="shared" si="27"/>
        <v>3</v>
      </c>
      <c r="D769" s="12">
        <f t="shared" si="28"/>
        <v>1984</v>
      </c>
      <c r="E769" s="7">
        <v>0.34999999403953552</v>
      </c>
      <c r="F769" s="11">
        <v>2.2999999523162842</v>
      </c>
    </row>
    <row r="770" spans="1:6">
      <c r="A770" s="12">
        <v>763</v>
      </c>
      <c r="B770" s="9">
        <v>30802</v>
      </c>
      <c r="C770" s="6">
        <f t="shared" si="27"/>
        <v>4</v>
      </c>
      <c r="D770" s="12">
        <f t="shared" si="28"/>
        <v>1984</v>
      </c>
      <c r="E770" s="7">
        <v>49.200000762939453</v>
      </c>
      <c r="F770" s="11">
        <v>320.70001220703125</v>
      </c>
    </row>
    <row r="771" spans="1:6">
      <c r="A771" s="12">
        <v>764</v>
      </c>
      <c r="B771" s="9">
        <v>30833</v>
      </c>
      <c r="C771" s="6">
        <f t="shared" si="27"/>
        <v>5</v>
      </c>
      <c r="D771" s="12">
        <f t="shared" si="28"/>
        <v>1984</v>
      </c>
      <c r="E771" s="7">
        <v>58.049999237060547</v>
      </c>
      <c r="F771" s="11">
        <v>378.39999389648438</v>
      </c>
    </row>
    <row r="772" spans="1:6">
      <c r="A772" s="12">
        <v>765</v>
      </c>
      <c r="B772" s="9">
        <v>30863</v>
      </c>
      <c r="C772" s="6">
        <f t="shared" si="27"/>
        <v>6</v>
      </c>
      <c r="D772" s="12">
        <f t="shared" si="28"/>
        <v>1984</v>
      </c>
      <c r="E772" s="7">
        <v>59.319999694824219</v>
      </c>
      <c r="F772" s="11">
        <v>386.70001220703125</v>
      </c>
    </row>
    <row r="773" spans="1:6">
      <c r="A773" s="12">
        <v>766</v>
      </c>
      <c r="B773" s="9">
        <v>30894</v>
      </c>
      <c r="C773" s="6">
        <f t="shared" si="27"/>
        <v>7</v>
      </c>
      <c r="D773" s="12">
        <f t="shared" si="28"/>
        <v>1984</v>
      </c>
      <c r="E773" s="7">
        <v>57.590000152587891</v>
      </c>
      <c r="F773" s="11">
        <v>375.39999389648438</v>
      </c>
    </row>
    <row r="774" spans="1:6">
      <c r="A774" s="12">
        <v>767</v>
      </c>
      <c r="B774" s="9">
        <v>30925</v>
      </c>
      <c r="C774" s="6">
        <f t="shared" si="27"/>
        <v>8</v>
      </c>
      <c r="D774" s="12">
        <f t="shared" si="28"/>
        <v>1984</v>
      </c>
      <c r="E774" s="7">
        <v>41.220001220703125</v>
      </c>
      <c r="F774" s="11">
        <v>268.70001220703125</v>
      </c>
    </row>
    <row r="775" spans="1:6">
      <c r="A775" s="12">
        <v>768</v>
      </c>
      <c r="B775" s="9">
        <v>30955</v>
      </c>
      <c r="C775" s="6">
        <f t="shared" si="27"/>
        <v>9</v>
      </c>
      <c r="D775" s="12">
        <f t="shared" si="28"/>
        <v>1984</v>
      </c>
      <c r="E775" s="7">
        <v>35.389999389648438</v>
      </c>
      <c r="F775" s="11">
        <v>230.69999694824219</v>
      </c>
    </row>
    <row r="776" spans="1:6">
      <c r="A776" s="12">
        <v>769</v>
      </c>
      <c r="B776" s="9">
        <v>30986</v>
      </c>
      <c r="C776" s="6">
        <f t="shared" si="27"/>
        <v>10</v>
      </c>
      <c r="D776" s="12">
        <f t="shared" si="28"/>
        <v>1984</v>
      </c>
      <c r="E776" s="7">
        <v>0.87000000476837158</v>
      </c>
      <c r="F776" s="11">
        <v>5.6999998092651367</v>
      </c>
    </row>
    <row r="777" spans="1:6">
      <c r="A777" s="12">
        <v>770</v>
      </c>
      <c r="B777" s="9">
        <v>31016</v>
      </c>
      <c r="C777" s="6">
        <f t="shared" ref="C777:C840" si="29">MONTH(B777)</f>
        <v>11</v>
      </c>
      <c r="D777" s="12">
        <f t="shared" ref="D777:D840" si="30">YEAR(B777)</f>
        <v>1984</v>
      </c>
      <c r="E777" s="7">
        <v>0</v>
      </c>
      <c r="F777" s="11">
        <v>0</v>
      </c>
    </row>
    <row r="778" spans="1:6">
      <c r="A778" s="12">
        <v>771</v>
      </c>
      <c r="B778" s="9">
        <v>31047</v>
      </c>
      <c r="C778" s="6">
        <f t="shared" si="29"/>
        <v>12</v>
      </c>
      <c r="D778" s="12">
        <f t="shared" si="30"/>
        <v>1984</v>
      </c>
      <c r="E778" s="7">
        <v>0</v>
      </c>
      <c r="F778" s="11">
        <v>0</v>
      </c>
    </row>
    <row r="779" spans="1:6">
      <c r="A779" s="12">
        <v>772</v>
      </c>
      <c r="B779" s="9">
        <v>31078</v>
      </c>
      <c r="C779" s="6">
        <f t="shared" si="29"/>
        <v>1</v>
      </c>
      <c r="D779" s="12">
        <f t="shared" si="30"/>
        <v>1985</v>
      </c>
      <c r="E779" s="7">
        <v>0</v>
      </c>
      <c r="F779" s="11">
        <v>0</v>
      </c>
    </row>
    <row r="780" spans="1:6">
      <c r="A780" s="12">
        <v>773</v>
      </c>
      <c r="B780" s="9">
        <v>31106</v>
      </c>
      <c r="C780" s="6">
        <f t="shared" si="29"/>
        <v>2</v>
      </c>
      <c r="D780" s="12">
        <f t="shared" si="30"/>
        <v>1985</v>
      </c>
      <c r="E780" s="7">
        <v>0</v>
      </c>
      <c r="F780" s="11">
        <v>0</v>
      </c>
    </row>
    <row r="781" spans="1:6">
      <c r="A781" s="12">
        <v>774</v>
      </c>
      <c r="B781" s="9">
        <v>31137</v>
      </c>
      <c r="C781" s="6">
        <f t="shared" si="29"/>
        <v>3</v>
      </c>
      <c r="D781" s="12">
        <f t="shared" si="30"/>
        <v>1985</v>
      </c>
      <c r="E781" s="7">
        <v>0</v>
      </c>
      <c r="F781" s="11">
        <v>0</v>
      </c>
    </row>
    <row r="782" spans="1:6">
      <c r="A782" s="12">
        <v>775</v>
      </c>
      <c r="B782" s="9">
        <v>31167</v>
      </c>
      <c r="C782" s="6">
        <f t="shared" si="29"/>
        <v>4</v>
      </c>
      <c r="D782" s="12">
        <f t="shared" si="30"/>
        <v>1985</v>
      </c>
      <c r="E782" s="7">
        <v>47.319999694824219</v>
      </c>
      <c r="F782" s="11">
        <v>304.79998779296875</v>
      </c>
    </row>
    <row r="783" spans="1:6">
      <c r="A783" s="12">
        <v>776</v>
      </c>
      <c r="B783" s="9">
        <v>31198</v>
      </c>
      <c r="C783" s="6">
        <f t="shared" si="29"/>
        <v>5</v>
      </c>
      <c r="D783" s="12">
        <f t="shared" si="30"/>
        <v>1985</v>
      </c>
      <c r="E783" s="7">
        <v>58.909999847412109</v>
      </c>
      <c r="F783" s="11">
        <v>379.5</v>
      </c>
    </row>
    <row r="784" spans="1:6">
      <c r="A784" s="12">
        <v>777</v>
      </c>
      <c r="B784" s="9">
        <v>31228</v>
      </c>
      <c r="C784" s="6">
        <f t="shared" si="29"/>
        <v>6</v>
      </c>
      <c r="D784" s="12">
        <f t="shared" si="30"/>
        <v>1985</v>
      </c>
      <c r="E784" s="7">
        <v>61.150001525878906</v>
      </c>
      <c r="F784" s="11">
        <v>393.89999389648438</v>
      </c>
    </row>
    <row r="785" spans="1:6">
      <c r="A785" s="12">
        <v>778</v>
      </c>
      <c r="B785" s="9">
        <v>31259</v>
      </c>
      <c r="C785" s="6">
        <f t="shared" si="29"/>
        <v>7</v>
      </c>
      <c r="D785" s="12">
        <f t="shared" si="30"/>
        <v>1985</v>
      </c>
      <c r="E785" s="7">
        <v>58.279998779296875</v>
      </c>
      <c r="F785" s="11">
        <v>375.39999389648438</v>
      </c>
    </row>
    <row r="786" spans="1:6">
      <c r="A786" s="12">
        <v>779</v>
      </c>
      <c r="B786" s="9">
        <v>31290</v>
      </c>
      <c r="C786" s="6">
        <f t="shared" si="29"/>
        <v>8</v>
      </c>
      <c r="D786" s="12">
        <f t="shared" si="30"/>
        <v>1985</v>
      </c>
      <c r="E786" s="7">
        <v>45.700000762939453</v>
      </c>
      <c r="F786" s="11">
        <v>294.39999389648438</v>
      </c>
    </row>
    <row r="787" spans="1:6">
      <c r="A787" s="12">
        <v>780</v>
      </c>
      <c r="B787" s="9">
        <v>31320</v>
      </c>
      <c r="C787" s="6">
        <f t="shared" si="29"/>
        <v>9</v>
      </c>
      <c r="D787" s="12">
        <f t="shared" si="30"/>
        <v>1985</v>
      </c>
      <c r="E787" s="7">
        <v>20.989999771118164</v>
      </c>
      <c r="F787" s="11">
        <v>135.19999694824219</v>
      </c>
    </row>
    <row r="788" spans="1:6">
      <c r="A788" s="12">
        <v>781</v>
      </c>
      <c r="B788" s="9">
        <v>31351</v>
      </c>
      <c r="C788" s="6">
        <f t="shared" si="29"/>
        <v>10</v>
      </c>
      <c r="D788" s="12">
        <f t="shared" si="30"/>
        <v>1985</v>
      </c>
      <c r="E788" s="7">
        <v>9.6599998474121094</v>
      </c>
      <c r="F788" s="11">
        <v>62.200000762939453</v>
      </c>
    </row>
    <row r="789" spans="1:6">
      <c r="A789" s="12">
        <v>782</v>
      </c>
      <c r="B789" s="9">
        <v>31381</v>
      </c>
      <c r="C789" s="6">
        <f t="shared" si="29"/>
        <v>11</v>
      </c>
      <c r="D789" s="12">
        <f t="shared" si="30"/>
        <v>1985</v>
      </c>
      <c r="E789" s="7">
        <v>0</v>
      </c>
      <c r="F789" s="11">
        <v>0</v>
      </c>
    </row>
    <row r="790" spans="1:6">
      <c r="A790" s="12">
        <v>783</v>
      </c>
      <c r="B790" s="9">
        <v>31412</v>
      </c>
      <c r="C790" s="6">
        <f t="shared" si="29"/>
        <v>12</v>
      </c>
      <c r="D790" s="12">
        <f t="shared" si="30"/>
        <v>1985</v>
      </c>
      <c r="E790" s="7">
        <v>0</v>
      </c>
      <c r="F790" s="11">
        <v>0</v>
      </c>
    </row>
    <row r="791" spans="1:6">
      <c r="A791" s="12">
        <v>784</v>
      </c>
      <c r="B791" s="9">
        <v>31443</v>
      </c>
      <c r="C791" s="6">
        <f t="shared" si="29"/>
        <v>1</v>
      </c>
      <c r="D791" s="12">
        <f t="shared" si="30"/>
        <v>1986</v>
      </c>
      <c r="E791" s="7">
        <v>0</v>
      </c>
      <c r="F791" s="11">
        <v>0</v>
      </c>
    </row>
    <row r="792" spans="1:6">
      <c r="A792" s="12">
        <v>785</v>
      </c>
      <c r="B792" s="9">
        <v>31471</v>
      </c>
      <c r="C792" s="6">
        <f t="shared" si="29"/>
        <v>2</v>
      </c>
      <c r="D792" s="12">
        <f t="shared" si="30"/>
        <v>1986</v>
      </c>
      <c r="E792" s="7">
        <v>0</v>
      </c>
      <c r="F792" s="11">
        <v>0</v>
      </c>
    </row>
    <row r="793" spans="1:6">
      <c r="A793" s="12">
        <v>786</v>
      </c>
      <c r="B793" s="9">
        <v>31502</v>
      </c>
      <c r="C793" s="6">
        <f t="shared" si="29"/>
        <v>3</v>
      </c>
      <c r="D793" s="12">
        <f t="shared" si="30"/>
        <v>1986</v>
      </c>
      <c r="E793" s="7">
        <v>0</v>
      </c>
      <c r="F793" s="11">
        <v>0</v>
      </c>
    </row>
    <row r="794" spans="1:6">
      <c r="A794" s="12">
        <v>787</v>
      </c>
      <c r="B794" s="9">
        <v>31532</v>
      </c>
      <c r="C794" s="6">
        <f t="shared" si="29"/>
        <v>4</v>
      </c>
      <c r="D794" s="12">
        <f t="shared" si="30"/>
        <v>1986</v>
      </c>
      <c r="E794" s="7">
        <v>38.180000305175781</v>
      </c>
      <c r="F794" s="11">
        <v>241.30000305175781</v>
      </c>
    </row>
    <row r="795" spans="1:6">
      <c r="A795" s="12">
        <v>788</v>
      </c>
      <c r="B795" s="9">
        <v>31563</v>
      </c>
      <c r="C795" s="6">
        <f t="shared" si="29"/>
        <v>5</v>
      </c>
      <c r="D795" s="12">
        <f t="shared" si="30"/>
        <v>1986</v>
      </c>
      <c r="E795" s="7">
        <v>56.729999542236328</v>
      </c>
      <c r="F795" s="11">
        <v>358.5</v>
      </c>
    </row>
    <row r="796" spans="1:6">
      <c r="A796" s="12">
        <v>789</v>
      </c>
      <c r="B796" s="9">
        <v>31593</v>
      </c>
      <c r="C796" s="6">
        <f t="shared" si="29"/>
        <v>6</v>
      </c>
      <c r="D796" s="12">
        <f t="shared" si="30"/>
        <v>1986</v>
      </c>
      <c r="E796" s="7">
        <v>61.360000610351563</v>
      </c>
      <c r="F796" s="11">
        <v>387.79998779296875</v>
      </c>
    </row>
    <row r="797" spans="1:6">
      <c r="A797" s="12">
        <v>790</v>
      </c>
      <c r="B797" s="9">
        <v>31624</v>
      </c>
      <c r="C797" s="6">
        <f t="shared" si="29"/>
        <v>7</v>
      </c>
      <c r="D797" s="12">
        <f t="shared" si="30"/>
        <v>1986</v>
      </c>
      <c r="E797" s="7">
        <v>59.400001525878906</v>
      </c>
      <c r="F797" s="11">
        <v>375.39999389648438</v>
      </c>
    </row>
    <row r="798" spans="1:6">
      <c r="A798" s="12">
        <v>791</v>
      </c>
      <c r="B798" s="9">
        <v>31655</v>
      </c>
      <c r="C798" s="6">
        <f t="shared" si="29"/>
        <v>8</v>
      </c>
      <c r="D798" s="12">
        <f t="shared" si="30"/>
        <v>1986</v>
      </c>
      <c r="E798" s="7">
        <v>47.310001373291016</v>
      </c>
      <c r="F798" s="11">
        <v>299</v>
      </c>
    </row>
    <row r="799" spans="1:6">
      <c r="A799" s="12">
        <v>792</v>
      </c>
      <c r="B799" s="9">
        <v>31685</v>
      </c>
      <c r="C799" s="6">
        <f t="shared" si="29"/>
        <v>9</v>
      </c>
      <c r="D799" s="12">
        <f t="shared" si="30"/>
        <v>1986</v>
      </c>
      <c r="E799" s="7">
        <v>26.309999465942383</v>
      </c>
      <c r="F799" s="11">
        <v>166.30000305175781</v>
      </c>
    </row>
    <row r="800" spans="1:6">
      <c r="A800" s="12">
        <v>793</v>
      </c>
      <c r="B800" s="9">
        <v>31716</v>
      </c>
      <c r="C800" s="6">
        <f t="shared" si="29"/>
        <v>10</v>
      </c>
      <c r="D800" s="12">
        <f t="shared" si="30"/>
        <v>1986</v>
      </c>
      <c r="E800" s="7">
        <v>11.680000305175781</v>
      </c>
      <c r="F800" s="11">
        <v>73.800003051757813</v>
      </c>
    </row>
    <row r="801" spans="1:6">
      <c r="A801" s="12">
        <v>794</v>
      </c>
      <c r="B801" s="9">
        <v>31746</v>
      </c>
      <c r="C801" s="6">
        <f t="shared" si="29"/>
        <v>11</v>
      </c>
      <c r="D801" s="12">
        <f t="shared" si="30"/>
        <v>1986</v>
      </c>
      <c r="E801" s="7">
        <v>1.0299999713897705</v>
      </c>
      <c r="F801" s="11">
        <v>6.5</v>
      </c>
    </row>
    <row r="802" spans="1:6">
      <c r="A802" s="12">
        <v>795</v>
      </c>
      <c r="B802" s="9">
        <v>31777</v>
      </c>
      <c r="C802" s="6">
        <f t="shared" si="29"/>
        <v>12</v>
      </c>
      <c r="D802" s="12">
        <f t="shared" si="30"/>
        <v>1986</v>
      </c>
      <c r="E802" s="7">
        <v>0</v>
      </c>
      <c r="F802" s="11">
        <v>0</v>
      </c>
    </row>
    <row r="803" spans="1:6">
      <c r="A803" s="12">
        <v>796</v>
      </c>
      <c r="B803" s="9">
        <v>31808</v>
      </c>
      <c r="C803" s="6">
        <f t="shared" si="29"/>
        <v>1</v>
      </c>
      <c r="D803" s="12">
        <f t="shared" si="30"/>
        <v>1987</v>
      </c>
      <c r="E803" s="7">
        <v>0</v>
      </c>
      <c r="F803" s="11">
        <v>0</v>
      </c>
    </row>
    <row r="804" spans="1:6">
      <c r="A804" s="12">
        <v>797</v>
      </c>
      <c r="B804" s="9">
        <v>31836</v>
      </c>
      <c r="C804" s="6">
        <f t="shared" si="29"/>
        <v>2</v>
      </c>
      <c r="D804" s="12">
        <f t="shared" si="30"/>
        <v>1987</v>
      </c>
      <c r="E804" s="7">
        <v>0</v>
      </c>
      <c r="F804" s="11">
        <v>0</v>
      </c>
    </row>
    <row r="805" spans="1:6">
      <c r="A805" s="12">
        <v>798</v>
      </c>
      <c r="B805" s="9">
        <v>31867</v>
      </c>
      <c r="C805" s="6">
        <f t="shared" si="29"/>
        <v>3</v>
      </c>
      <c r="D805" s="12">
        <f t="shared" si="30"/>
        <v>1987</v>
      </c>
      <c r="E805" s="7">
        <v>0</v>
      </c>
      <c r="F805" s="11">
        <v>0</v>
      </c>
    </row>
    <row r="806" spans="1:6">
      <c r="A806" s="12">
        <v>799</v>
      </c>
      <c r="B806" s="9">
        <v>31897</v>
      </c>
      <c r="C806" s="6">
        <f t="shared" si="29"/>
        <v>4</v>
      </c>
      <c r="D806" s="12">
        <f t="shared" si="30"/>
        <v>1987</v>
      </c>
      <c r="E806" s="7">
        <v>42.630001068115234</v>
      </c>
      <c r="F806" s="11">
        <v>286.29998779296875</v>
      </c>
    </row>
    <row r="807" spans="1:6">
      <c r="A807" s="12">
        <v>800</v>
      </c>
      <c r="B807" s="9">
        <v>31928</v>
      </c>
      <c r="C807" s="6">
        <f t="shared" si="29"/>
        <v>5</v>
      </c>
      <c r="D807" s="12">
        <f t="shared" si="30"/>
        <v>1987</v>
      </c>
      <c r="E807" s="7">
        <v>56.389999389648438</v>
      </c>
      <c r="F807" s="11">
        <v>378.70001220703125</v>
      </c>
    </row>
    <row r="808" spans="1:6">
      <c r="A808" s="12">
        <v>801</v>
      </c>
      <c r="B808" s="9">
        <v>31958</v>
      </c>
      <c r="C808" s="6">
        <f t="shared" si="29"/>
        <v>6</v>
      </c>
      <c r="D808" s="12">
        <f t="shared" si="30"/>
        <v>1987</v>
      </c>
      <c r="E808" s="7">
        <v>58.650001525878906</v>
      </c>
      <c r="F808" s="11">
        <v>393.89999389648438</v>
      </c>
    </row>
    <row r="809" spans="1:6">
      <c r="A809" s="12">
        <v>802</v>
      </c>
      <c r="B809" s="9">
        <v>31989</v>
      </c>
      <c r="C809" s="6">
        <f t="shared" si="29"/>
        <v>7</v>
      </c>
      <c r="D809" s="12">
        <f t="shared" si="30"/>
        <v>1987</v>
      </c>
      <c r="E809" s="7">
        <v>55.889999389648438</v>
      </c>
      <c r="F809" s="11">
        <v>375.39999389648438</v>
      </c>
    </row>
    <row r="810" spans="1:6">
      <c r="A810" s="12">
        <v>803</v>
      </c>
      <c r="B810" s="9">
        <v>32020</v>
      </c>
      <c r="C810" s="6">
        <f t="shared" si="29"/>
        <v>8</v>
      </c>
      <c r="D810" s="12">
        <f t="shared" si="30"/>
        <v>1987</v>
      </c>
      <c r="E810" s="7">
        <v>44.520000457763672</v>
      </c>
      <c r="F810" s="11">
        <v>299</v>
      </c>
    </row>
    <row r="811" spans="1:6">
      <c r="A811" s="12">
        <v>804</v>
      </c>
      <c r="B811" s="9">
        <v>32050</v>
      </c>
      <c r="C811" s="6">
        <f t="shared" si="29"/>
        <v>9</v>
      </c>
      <c r="D811" s="12">
        <f t="shared" si="30"/>
        <v>1987</v>
      </c>
      <c r="E811" s="7">
        <v>35.729999542236328</v>
      </c>
      <c r="F811" s="11">
        <v>240</v>
      </c>
    </row>
    <row r="812" spans="1:6">
      <c r="A812" s="12">
        <v>805</v>
      </c>
      <c r="B812" s="9">
        <v>32081</v>
      </c>
      <c r="C812" s="6">
        <f t="shared" si="29"/>
        <v>10</v>
      </c>
      <c r="D812" s="12">
        <f t="shared" si="30"/>
        <v>1987</v>
      </c>
      <c r="E812" s="7">
        <v>8.1899995803833008</v>
      </c>
      <c r="F812" s="11">
        <v>55</v>
      </c>
    </row>
    <row r="813" spans="1:6">
      <c r="A813" s="12">
        <v>806</v>
      </c>
      <c r="B813" s="9">
        <v>32111</v>
      </c>
      <c r="C813" s="6">
        <f t="shared" si="29"/>
        <v>11</v>
      </c>
      <c r="D813" s="12">
        <f t="shared" si="30"/>
        <v>1987</v>
      </c>
      <c r="E813" s="7">
        <v>0</v>
      </c>
      <c r="F813" s="11">
        <v>0</v>
      </c>
    </row>
    <row r="814" spans="1:6">
      <c r="A814" s="12">
        <v>807</v>
      </c>
      <c r="B814" s="9">
        <v>32142</v>
      </c>
      <c r="C814" s="6">
        <f t="shared" si="29"/>
        <v>12</v>
      </c>
      <c r="D814" s="12">
        <f t="shared" si="30"/>
        <v>1987</v>
      </c>
      <c r="E814" s="7">
        <v>0</v>
      </c>
      <c r="F814" s="11">
        <v>0</v>
      </c>
    </row>
    <row r="815" spans="1:6">
      <c r="A815" s="12">
        <v>808</v>
      </c>
      <c r="B815" s="9">
        <v>32173</v>
      </c>
      <c r="C815" s="6">
        <f t="shared" si="29"/>
        <v>1</v>
      </c>
      <c r="D815" s="12">
        <f t="shared" si="30"/>
        <v>1988</v>
      </c>
      <c r="E815" s="7">
        <v>0</v>
      </c>
      <c r="F815" s="11">
        <v>0</v>
      </c>
    </row>
    <row r="816" spans="1:6">
      <c r="A816" s="12">
        <v>809</v>
      </c>
      <c r="B816" s="9">
        <v>32202</v>
      </c>
      <c r="C816" s="6">
        <f t="shared" si="29"/>
        <v>2</v>
      </c>
      <c r="D816" s="12">
        <f t="shared" si="30"/>
        <v>1988</v>
      </c>
      <c r="E816" s="7">
        <v>0</v>
      </c>
      <c r="F816" s="11">
        <v>0</v>
      </c>
    </row>
    <row r="817" spans="1:6">
      <c r="A817" s="12">
        <v>810</v>
      </c>
      <c r="B817" s="9">
        <v>32233</v>
      </c>
      <c r="C817" s="6">
        <f t="shared" si="29"/>
        <v>3</v>
      </c>
      <c r="D817" s="12">
        <f t="shared" si="30"/>
        <v>1988</v>
      </c>
      <c r="E817" s="7">
        <v>4.9499998092651367</v>
      </c>
      <c r="F817" s="11">
        <v>33.099998474121094</v>
      </c>
    </row>
    <row r="818" spans="1:6">
      <c r="A818" s="12">
        <v>811</v>
      </c>
      <c r="B818" s="9">
        <v>32263</v>
      </c>
      <c r="C818" s="6">
        <f t="shared" si="29"/>
        <v>4</v>
      </c>
      <c r="D818" s="12">
        <f t="shared" si="30"/>
        <v>1988</v>
      </c>
      <c r="E818" s="7">
        <v>45.869998931884766</v>
      </c>
      <c r="F818" s="11">
        <v>306.70001220703125</v>
      </c>
    </row>
    <row r="819" spans="1:6">
      <c r="A819" s="12">
        <v>812</v>
      </c>
      <c r="B819" s="9">
        <v>32294</v>
      </c>
      <c r="C819" s="6">
        <f t="shared" si="29"/>
        <v>5</v>
      </c>
      <c r="D819" s="12">
        <f t="shared" si="30"/>
        <v>1988</v>
      </c>
      <c r="E819" s="7">
        <v>44.830001831054688</v>
      </c>
      <c r="F819" s="11">
        <v>299.70001220703125</v>
      </c>
    </row>
    <row r="820" spans="1:6">
      <c r="A820" s="12">
        <v>813</v>
      </c>
      <c r="B820" s="9">
        <v>32324</v>
      </c>
      <c r="C820" s="6">
        <f t="shared" si="29"/>
        <v>6</v>
      </c>
      <c r="D820" s="12">
        <f t="shared" si="30"/>
        <v>1988</v>
      </c>
      <c r="E820" s="7">
        <v>56.990001678466797</v>
      </c>
      <c r="F820" s="11">
        <v>381</v>
      </c>
    </row>
    <row r="821" spans="1:6">
      <c r="A821" s="12">
        <v>814</v>
      </c>
      <c r="B821" s="9">
        <v>32355</v>
      </c>
      <c r="C821" s="6">
        <f t="shared" si="29"/>
        <v>7</v>
      </c>
      <c r="D821" s="12">
        <f t="shared" si="30"/>
        <v>1988</v>
      </c>
      <c r="E821" s="7">
        <v>56.150001525878906</v>
      </c>
      <c r="F821" s="11">
        <v>375.39999389648438</v>
      </c>
    </row>
    <row r="822" spans="1:6">
      <c r="A822" s="12">
        <v>815</v>
      </c>
      <c r="B822" s="9">
        <v>32386</v>
      </c>
      <c r="C822" s="6">
        <f t="shared" si="29"/>
        <v>8</v>
      </c>
      <c r="D822" s="12">
        <f t="shared" si="30"/>
        <v>1988</v>
      </c>
      <c r="E822" s="7">
        <v>44.720001220703125</v>
      </c>
      <c r="F822" s="11">
        <v>299</v>
      </c>
    </row>
    <row r="823" spans="1:6">
      <c r="A823" s="12">
        <v>816</v>
      </c>
      <c r="B823" s="9">
        <v>32416</v>
      </c>
      <c r="C823" s="6">
        <f t="shared" si="29"/>
        <v>9</v>
      </c>
      <c r="D823" s="12">
        <f t="shared" si="30"/>
        <v>1988</v>
      </c>
      <c r="E823" s="7">
        <v>35.900001525878906</v>
      </c>
      <c r="F823" s="11">
        <v>240</v>
      </c>
    </row>
    <row r="824" spans="1:6">
      <c r="A824" s="12">
        <v>817</v>
      </c>
      <c r="B824" s="9">
        <v>32447</v>
      </c>
      <c r="C824" s="6">
        <f t="shared" si="29"/>
        <v>10</v>
      </c>
      <c r="D824" s="12">
        <f t="shared" si="30"/>
        <v>1988</v>
      </c>
      <c r="E824" s="7">
        <v>12.590000152587891</v>
      </c>
      <c r="F824" s="11">
        <v>84.199996948242188</v>
      </c>
    </row>
    <row r="825" spans="1:6">
      <c r="A825" s="12">
        <v>818</v>
      </c>
      <c r="B825" s="9">
        <v>32477</v>
      </c>
      <c r="C825" s="6">
        <f t="shared" si="29"/>
        <v>11</v>
      </c>
      <c r="D825" s="12">
        <f t="shared" si="30"/>
        <v>1988</v>
      </c>
      <c r="E825" s="7">
        <v>0</v>
      </c>
      <c r="F825" s="11">
        <v>0</v>
      </c>
    </row>
    <row r="826" spans="1:6">
      <c r="A826" s="12">
        <v>819</v>
      </c>
      <c r="B826" s="9">
        <v>32508</v>
      </c>
      <c r="C826" s="6">
        <f t="shared" si="29"/>
        <v>12</v>
      </c>
      <c r="D826" s="12">
        <f t="shared" si="30"/>
        <v>1988</v>
      </c>
      <c r="E826" s="7">
        <v>0</v>
      </c>
      <c r="F826" s="11">
        <v>0</v>
      </c>
    </row>
    <row r="827" spans="1:6">
      <c r="A827" s="12">
        <v>820</v>
      </c>
      <c r="B827" s="9">
        <v>32539</v>
      </c>
      <c r="C827" s="6">
        <f t="shared" si="29"/>
        <v>1</v>
      </c>
      <c r="D827" s="12">
        <f t="shared" si="30"/>
        <v>1989</v>
      </c>
      <c r="E827" s="7">
        <v>0</v>
      </c>
      <c r="F827" s="11">
        <v>0</v>
      </c>
    </row>
    <row r="828" spans="1:6">
      <c r="A828" s="12">
        <v>821</v>
      </c>
      <c r="B828" s="9">
        <v>32567</v>
      </c>
      <c r="C828" s="6">
        <f t="shared" si="29"/>
        <v>2</v>
      </c>
      <c r="D828" s="12">
        <f t="shared" si="30"/>
        <v>1989</v>
      </c>
      <c r="E828" s="7">
        <v>0</v>
      </c>
      <c r="F828" s="11">
        <v>0</v>
      </c>
    </row>
    <row r="829" spans="1:6">
      <c r="A829" s="12">
        <v>822</v>
      </c>
      <c r="B829" s="9">
        <v>32598</v>
      </c>
      <c r="C829" s="6">
        <f t="shared" si="29"/>
        <v>3</v>
      </c>
      <c r="D829" s="12">
        <f t="shared" si="30"/>
        <v>1989</v>
      </c>
      <c r="E829" s="7">
        <v>0</v>
      </c>
      <c r="F829" s="11">
        <v>0</v>
      </c>
    </row>
    <row r="830" spans="1:6">
      <c r="A830" s="12">
        <v>823</v>
      </c>
      <c r="B830" s="9">
        <v>32628</v>
      </c>
      <c r="C830" s="6">
        <f t="shared" si="29"/>
        <v>4</v>
      </c>
      <c r="D830" s="12">
        <f t="shared" si="30"/>
        <v>1989</v>
      </c>
      <c r="E830" s="7">
        <v>43.590000152587891</v>
      </c>
      <c r="F830" s="11">
        <v>250.60000610351563</v>
      </c>
    </row>
    <row r="831" spans="1:6">
      <c r="A831" s="12">
        <v>824</v>
      </c>
      <c r="B831" s="9">
        <v>32659</v>
      </c>
      <c r="C831" s="6">
        <f t="shared" si="29"/>
        <v>5</v>
      </c>
      <c r="D831" s="12">
        <f t="shared" si="30"/>
        <v>1989</v>
      </c>
      <c r="E831" s="7">
        <v>64.519996643066406</v>
      </c>
      <c r="F831" s="11">
        <v>370.89999389648438</v>
      </c>
    </row>
    <row r="832" spans="1:6">
      <c r="A832" s="12">
        <v>825</v>
      </c>
      <c r="B832" s="9">
        <v>32689</v>
      </c>
      <c r="C832" s="6">
        <f t="shared" si="29"/>
        <v>6</v>
      </c>
      <c r="D832" s="12">
        <f t="shared" si="30"/>
        <v>1989</v>
      </c>
      <c r="E832" s="7">
        <v>65.910003662109375</v>
      </c>
      <c r="F832" s="11">
        <v>378.89999389648438</v>
      </c>
    </row>
    <row r="833" spans="1:6">
      <c r="A833" s="12">
        <v>826</v>
      </c>
      <c r="B833" s="9">
        <v>32720</v>
      </c>
      <c r="C833" s="6">
        <f t="shared" si="29"/>
        <v>7</v>
      </c>
      <c r="D833" s="12">
        <f t="shared" si="30"/>
        <v>1989</v>
      </c>
      <c r="E833" s="7">
        <v>65.300003051757813</v>
      </c>
      <c r="F833" s="11">
        <v>375.39999389648438</v>
      </c>
    </row>
    <row r="834" spans="1:6">
      <c r="A834" s="12">
        <v>827</v>
      </c>
      <c r="B834" s="9">
        <v>32751</v>
      </c>
      <c r="C834" s="6">
        <f t="shared" si="29"/>
        <v>8</v>
      </c>
      <c r="D834" s="12">
        <f t="shared" si="30"/>
        <v>1989</v>
      </c>
      <c r="E834" s="7">
        <v>51.5</v>
      </c>
      <c r="F834" s="11">
        <v>296.10000610351563</v>
      </c>
    </row>
    <row r="835" spans="1:6">
      <c r="A835" s="12">
        <v>828</v>
      </c>
      <c r="B835" s="9">
        <v>32781</v>
      </c>
      <c r="C835" s="6">
        <f t="shared" si="29"/>
        <v>9</v>
      </c>
      <c r="D835" s="12">
        <f t="shared" si="30"/>
        <v>1989</v>
      </c>
      <c r="E835" s="7">
        <v>9.0600004196166992</v>
      </c>
      <c r="F835" s="11">
        <v>52.099998474121094</v>
      </c>
    </row>
    <row r="836" spans="1:6">
      <c r="A836" s="12">
        <v>829</v>
      </c>
      <c r="B836" s="9">
        <v>32812</v>
      </c>
      <c r="C836" s="6">
        <f t="shared" si="29"/>
        <v>10</v>
      </c>
      <c r="D836" s="12">
        <f t="shared" si="30"/>
        <v>1989</v>
      </c>
      <c r="E836" s="7">
        <v>1.809999942779541</v>
      </c>
      <c r="F836" s="11">
        <v>10.399999618530273</v>
      </c>
    </row>
    <row r="837" spans="1:6">
      <c r="A837" s="12">
        <v>830</v>
      </c>
      <c r="B837" s="9">
        <v>32842</v>
      </c>
      <c r="C837" s="6">
        <f t="shared" si="29"/>
        <v>11</v>
      </c>
      <c r="D837" s="12">
        <f t="shared" si="30"/>
        <v>1989</v>
      </c>
      <c r="E837" s="7">
        <v>0.31000000238418579</v>
      </c>
      <c r="F837" s="11">
        <v>1.7999999523162842</v>
      </c>
    </row>
    <row r="838" spans="1:6">
      <c r="A838" s="12">
        <v>831</v>
      </c>
      <c r="B838" s="9">
        <v>32873</v>
      </c>
      <c r="C838" s="6">
        <f t="shared" si="29"/>
        <v>12</v>
      </c>
      <c r="D838" s="12">
        <f t="shared" si="30"/>
        <v>1989</v>
      </c>
      <c r="E838" s="7">
        <v>0</v>
      </c>
      <c r="F838" s="11">
        <v>0</v>
      </c>
    </row>
    <row r="839" spans="1:6">
      <c r="A839" s="12">
        <v>832</v>
      </c>
      <c r="B839" s="9">
        <v>32904</v>
      </c>
      <c r="C839" s="6">
        <f t="shared" si="29"/>
        <v>1</v>
      </c>
      <c r="D839" s="12">
        <f t="shared" si="30"/>
        <v>1990</v>
      </c>
      <c r="E839" s="7">
        <v>0</v>
      </c>
      <c r="F839" s="11">
        <v>0</v>
      </c>
    </row>
    <row r="840" spans="1:6">
      <c r="A840" s="12">
        <v>833</v>
      </c>
      <c r="B840" s="9">
        <v>32932</v>
      </c>
      <c r="C840" s="6">
        <f t="shared" si="29"/>
        <v>2</v>
      </c>
      <c r="D840" s="12">
        <f t="shared" si="30"/>
        <v>1990</v>
      </c>
      <c r="E840" s="7">
        <v>0</v>
      </c>
      <c r="F840" s="11">
        <v>0</v>
      </c>
    </row>
    <row r="841" spans="1:6">
      <c r="A841" s="12">
        <v>834</v>
      </c>
      <c r="B841" s="9">
        <v>32963</v>
      </c>
      <c r="C841" s="6">
        <f t="shared" ref="C841:C904" si="31">MONTH(B841)</f>
        <v>3</v>
      </c>
      <c r="D841" s="12">
        <f t="shared" ref="D841:D904" si="32">YEAR(B841)</f>
        <v>1990</v>
      </c>
      <c r="E841" s="7">
        <v>0.23000000417232513</v>
      </c>
      <c r="F841" s="11">
        <v>1.5</v>
      </c>
    </row>
    <row r="842" spans="1:6">
      <c r="A842" s="12">
        <v>835</v>
      </c>
      <c r="B842" s="9">
        <v>32993</v>
      </c>
      <c r="C842" s="6">
        <f t="shared" si="31"/>
        <v>4</v>
      </c>
      <c r="D842" s="12">
        <f t="shared" si="32"/>
        <v>1990</v>
      </c>
      <c r="E842" s="7">
        <v>56.569999694824219</v>
      </c>
      <c r="F842" s="11">
        <v>366.10000610351563</v>
      </c>
    </row>
    <row r="843" spans="1:6">
      <c r="A843" s="12">
        <v>836</v>
      </c>
      <c r="B843" s="9">
        <v>33024</v>
      </c>
      <c r="C843" s="6">
        <f t="shared" si="31"/>
        <v>5</v>
      </c>
      <c r="D843" s="12">
        <f t="shared" si="32"/>
        <v>1990</v>
      </c>
      <c r="E843" s="7">
        <v>34.340000152587891</v>
      </c>
      <c r="F843" s="11">
        <v>222.19999694824219</v>
      </c>
    </row>
    <row r="844" spans="1:6">
      <c r="A844" s="12">
        <v>837</v>
      </c>
      <c r="B844" s="9">
        <v>33054</v>
      </c>
      <c r="C844" s="6">
        <f t="shared" si="31"/>
        <v>6</v>
      </c>
      <c r="D844" s="12">
        <f t="shared" si="32"/>
        <v>1990</v>
      </c>
      <c r="E844" s="7">
        <v>60.369998931884766</v>
      </c>
      <c r="F844" s="11">
        <v>390.70001220703125</v>
      </c>
    </row>
    <row r="845" spans="1:6">
      <c r="A845" s="12">
        <v>838</v>
      </c>
      <c r="B845" s="9">
        <v>33085</v>
      </c>
      <c r="C845" s="6">
        <f t="shared" si="31"/>
        <v>7</v>
      </c>
      <c r="D845" s="12">
        <f t="shared" si="32"/>
        <v>1990</v>
      </c>
      <c r="E845" s="7">
        <v>58.009998321533203</v>
      </c>
      <c r="F845" s="11">
        <v>375.39999389648438</v>
      </c>
    </row>
    <row r="846" spans="1:6">
      <c r="A846" s="12">
        <v>839</v>
      </c>
      <c r="B846" s="9">
        <v>33116</v>
      </c>
      <c r="C846" s="6">
        <f t="shared" si="31"/>
        <v>8</v>
      </c>
      <c r="D846" s="12">
        <f t="shared" si="32"/>
        <v>1990</v>
      </c>
      <c r="E846" s="7">
        <v>46.200000762939453</v>
      </c>
      <c r="F846" s="11">
        <v>299</v>
      </c>
    </row>
    <row r="847" spans="1:6">
      <c r="A847" s="12">
        <v>840</v>
      </c>
      <c r="B847" s="9">
        <v>33146</v>
      </c>
      <c r="C847" s="6">
        <f t="shared" si="31"/>
        <v>9</v>
      </c>
      <c r="D847" s="12">
        <f t="shared" si="32"/>
        <v>1990</v>
      </c>
      <c r="E847" s="7">
        <v>35.740001678466797</v>
      </c>
      <c r="F847" s="11">
        <v>231.30000305175781</v>
      </c>
    </row>
    <row r="848" spans="1:6">
      <c r="A848" s="12">
        <v>841</v>
      </c>
      <c r="B848" s="9">
        <v>33177</v>
      </c>
      <c r="C848" s="6">
        <f t="shared" si="31"/>
        <v>10</v>
      </c>
      <c r="D848" s="12">
        <f t="shared" si="32"/>
        <v>1990</v>
      </c>
      <c r="E848" s="7">
        <v>10.260000228881836</v>
      </c>
      <c r="F848" s="11">
        <v>66.400001525878906</v>
      </c>
    </row>
    <row r="849" spans="1:6">
      <c r="A849" s="12">
        <v>842</v>
      </c>
      <c r="B849" s="9">
        <v>33207</v>
      </c>
      <c r="C849" s="6">
        <f t="shared" si="31"/>
        <v>11</v>
      </c>
      <c r="D849" s="12">
        <f t="shared" si="32"/>
        <v>1990</v>
      </c>
      <c r="E849" s="7">
        <v>0.2800000011920929</v>
      </c>
      <c r="F849" s="11">
        <v>1.7999999523162842</v>
      </c>
    </row>
    <row r="850" spans="1:6">
      <c r="A850" s="12">
        <v>843</v>
      </c>
      <c r="B850" s="9">
        <v>33238</v>
      </c>
      <c r="C850" s="6">
        <f t="shared" si="31"/>
        <v>12</v>
      </c>
      <c r="D850" s="12">
        <f t="shared" si="32"/>
        <v>1990</v>
      </c>
      <c r="E850" s="7">
        <v>0</v>
      </c>
      <c r="F850" s="11">
        <v>0</v>
      </c>
    </row>
    <row r="851" spans="1:6">
      <c r="A851" s="12">
        <v>844</v>
      </c>
      <c r="B851" s="9">
        <v>33269</v>
      </c>
      <c r="C851" s="6">
        <f t="shared" si="31"/>
        <v>1</v>
      </c>
      <c r="D851" s="12">
        <f t="shared" si="32"/>
        <v>1991</v>
      </c>
      <c r="E851" s="7">
        <v>0</v>
      </c>
      <c r="F851" s="11">
        <v>0</v>
      </c>
    </row>
    <row r="852" spans="1:6">
      <c r="A852" s="12">
        <v>845</v>
      </c>
      <c r="B852" s="9">
        <v>33297</v>
      </c>
      <c r="C852" s="6">
        <f t="shared" si="31"/>
        <v>2</v>
      </c>
      <c r="D852" s="12">
        <f t="shared" si="32"/>
        <v>1991</v>
      </c>
      <c r="E852" s="7">
        <v>0.2800000011920929</v>
      </c>
      <c r="F852" s="11">
        <v>1.7999999523162842</v>
      </c>
    </row>
    <row r="853" spans="1:6">
      <c r="A853" s="12">
        <v>846</v>
      </c>
      <c r="B853" s="9">
        <v>33328</v>
      </c>
      <c r="C853" s="6">
        <f t="shared" si="31"/>
        <v>3</v>
      </c>
      <c r="D853" s="12">
        <f t="shared" si="32"/>
        <v>1991</v>
      </c>
      <c r="E853" s="7">
        <v>0</v>
      </c>
      <c r="F853" s="11">
        <v>0</v>
      </c>
    </row>
    <row r="854" spans="1:6">
      <c r="A854" s="12">
        <v>847</v>
      </c>
      <c r="B854" s="9">
        <v>33358</v>
      </c>
      <c r="C854" s="6">
        <f t="shared" si="31"/>
        <v>4</v>
      </c>
      <c r="D854" s="12">
        <f t="shared" si="32"/>
        <v>1991</v>
      </c>
      <c r="E854" s="7">
        <v>41.049999237060547</v>
      </c>
      <c r="F854" s="11">
        <v>261.20001220703125</v>
      </c>
    </row>
    <row r="855" spans="1:6">
      <c r="A855" s="12">
        <v>848</v>
      </c>
      <c r="B855" s="9">
        <v>33389</v>
      </c>
      <c r="C855" s="6">
        <f t="shared" si="31"/>
        <v>5</v>
      </c>
      <c r="D855" s="12">
        <f t="shared" si="32"/>
        <v>1991</v>
      </c>
      <c r="E855" s="7">
        <v>55.319999694824219</v>
      </c>
      <c r="F855" s="11">
        <v>352</v>
      </c>
    </row>
    <row r="856" spans="1:6">
      <c r="A856" s="12">
        <v>849</v>
      </c>
      <c r="B856" s="9">
        <v>33419</v>
      </c>
      <c r="C856" s="6">
        <f t="shared" si="31"/>
        <v>6</v>
      </c>
      <c r="D856" s="12">
        <f t="shared" si="32"/>
        <v>1991</v>
      </c>
      <c r="E856" s="7">
        <v>54.790000915527344</v>
      </c>
      <c r="F856" s="11">
        <v>348.60000610351563</v>
      </c>
    </row>
    <row r="857" spans="1:6">
      <c r="A857" s="12">
        <v>850</v>
      </c>
      <c r="B857" s="9">
        <v>33450</v>
      </c>
      <c r="C857" s="6">
        <f t="shared" si="31"/>
        <v>7</v>
      </c>
      <c r="D857" s="12">
        <f t="shared" si="32"/>
        <v>1991</v>
      </c>
      <c r="E857" s="7">
        <v>59</v>
      </c>
      <c r="F857" s="11">
        <v>375.39999389648438</v>
      </c>
    </row>
    <row r="858" spans="1:6">
      <c r="A858" s="12">
        <v>851</v>
      </c>
      <c r="B858" s="9">
        <v>33481</v>
      </c>
      <c r="C858" s="6">
        <f t="shared" si="31"/>
        <v>8</v>
      </c>
      <c r="D858" s="12">
        <f t="shared" si="32"/>
        <v>1991</v>
      </c>
      <c r="E858" s="7">
        <v>46.990001678466797</v>
      </c>
      <c r="F858" s="11">
        <v>299</v>
      </c>
    </row>
    <row r="859" spans="1:6">
      <c r="A859" s="12">
        <v>852</v>
      </c>
      <c r="B859" s="9">
        <v>33511</v>
      </c>
      <c r="C859" s="6">
        <f t="shared" si="31"/>
        <v>9</v>
      </c>
      <c r="D859" s="12">
        <f t="shared" si="32"/>
        <v>1991</v>
      </c>
      <c r="E859" s="7">
        <v>37.580001831054688</v>
      </c>
      <c r="F859" s="11">
        <v>239.10000610351563</v>
      </c>
    </row>
    <row r="860" spans="1:6">
      <c r="A860" s="12">
        <v>853</v>
      </c>
      <c r="B860" s="9">
        <v>33542</v>
      </c>
      <c r="C860" s="6">
        <f t="shared" si="31"/>
        <v>10</v>
      </c>
      <c r="D860" s="12">
        <f t="shared" si="32"/>
        <v>1991</v>
      </c>
      <c r="E860" s="7">
        <v>6.5900001525878906</v>
      </c>
      <c r="F860" s="11">
        <v>41.900001525878906</v>
      </c>
    </row>
    <row r="861" spans="1:6">
      <c r="A861" s="12">
        <v>854</v>
      </c>
      <c r="B861" s="9">
        <v>33572</v>
      </c>
      <c r="C861" s="6">
        <f t="shared" si="31"/>
        <v>11</v>
      </c>
      <c r="D861" s="12">
        <f t="shared" si="32"/>
        <v>1991</v>
      </c>
      <c r="E861" s="7">
        <v>0.40999999642372131</v>
      </c>
      <c r="F861" s="11">
        <v>2.5999999046325684</v>
      </c>
    </row>
    <row r="862" spans="1:6">
      <c r="A862" s="12">
        <v>855</v>
      </c>
      <c r="B862" s="9">
        <v>33603</v>
      </c>
      <c r="C862" s="6">
        <f t="shared" si="31"/>
        <v>12</v>
      </c>
      <c r="D862" s="12">
        <f t="shared" si="32"/>
        <v>1991</v>
      </c>
      <c r="E862" s="7">
        <v>0</v>
      </c>
      <c r="F862" s="11">
        <v>0</v>
      </c>
    </row>
    <row r="863" spans="1:6">
      <c r="A863" s="12">
        <v>856</v>
      </c>
      <c r="B863" s="9">
        <v>33634</v>
      </c>
      <c r="C863" s="6">
        <f t="shared" si="31"/>
        <v>1</v>
      </c>
      <c r="D863" s="12">
        <f t="shared" si="32"/>
        <v>1992</v>
      </c>
      <c r="E863" s="7">
        <v>0</v>
      </c>
      <c r="F863" s="11">
        <v>0</v>
      </c>
    </row>
    <row r="864" spans="1:6">
      <c r="A864" s="12">
        <v>857</v>
      </c>
      <c r="B864" s="9">
        <v>33663</v>
      </c>
      <c r="C864" s="6">
        <f t="shared" si="31"/>
        <v>2</v>
      </c>
      <c r="D864" s="12">
        <f t="shared" si="32"/>
        <v>1992</v>
      </c>
      <c r="E864" s="7">
        <v>0</v>
      </c>
      <c r="F864" s="11">
        <v>0</v>
      </c>
    </row>
    <row r="865" spans="1:6">
      <c r="A865" s="12">
        <v>858</v>
      </c>
      <c r="B865" s="9">
        <v>33694</v>
      </c>
      <c r="C865" s="6">
        <f t="shared" si="31"/>
        <v>3</v>
      </c>
      <c r="D865" s="12">
        <f t="shared" si="32"/>
        <v>1992</v>
      </c>
      <c r="E865" s="7">
        <v>0</v>
      </c>
      <c r="F865" s="11">
        <v>0</v>
      </c>
    </row>
    <row r="866" spans="1:6">
      <c r="A866" s="12">
        <v>859</v>
      </c>
      <c r="B866" s="9">
        <v>33724</v>
      </c>
      <c r="C866" s="6">
        <f t="shared" si="31"/>
        <v>4</v>
      </c>
      <c r="D866" s="12">
        <f t="shared" si="32"/>
        <v>1992</v>
      </c>
      <c r="E866" s="7">
        <v>33.759998321533203</v>
      </c>
      <c r="F866" s="11">
        <v>207.30000305175781</v>
      </c>
    </row>
    <row r="867" spans="1:6">
      <c r="A867" s="12">
        <v>860</v>
      </c>
      <c r="B867" s="9">
        <v>33755</v>
      </c>
      <c r="C867" s="6">
        <f t="shared" si="31"/>
        <v>5</v>
      </c>
      <c r="D867" s="12">
        <f t="shared" si="32"/>
        <v>1992</v>
      </c>
      <c r="E867" s="7">
        <v>60.759998321533203</v>
      </c>
      <c r="F867" s="11">
        <v>373.10000610351563</v>
      </c>
    </row>
    <row r="868" spans="1:6">
      <c r="A868" s="12">
        <v>861</v>
      </c>
      <c r="B868" s="9">
        <v>33785</v>
      </c>
      <c r="C868" s="6">
        <f t="shared" si="31"/>
        <v>6</v>
      </c>
      <c r="D868" s="12">
        <f t="shared" si="32"/>
        <v>1992</v>
      </c>
      <c r="E868" s="7">
        <v>56.299999237060547</v>
      </c>
      <c r="F868" s="11">
        <v>345.70001220703125</v>
      </c>
    </row>
    <row r="869" spans="1:6">
      <c r="A869" s="12">
        <v>862</v>
      </c>
      <c r="B869" s="9">
        <v>33816</v>
      </c>
      <c r="C869" s="6">
        <f t="shared" si="31"/>
        <v>7</v>
      </c>
      <c r="D869" s="12">
        <f t="shared" si="32"/>
        <v>1992</v>
      </c>
      <c r="E869" s="7">
        <v>61.139999389648438</v>
      </c>
      <c r="F869" s="11">
        <v>375.39999389648438</v>
      </c>
    </row>
    <row r="870" spans="1:6">
      <c r="A870" s="12">
        <v>863</v>
      </c>
      <c r="B870" s="9">
        <v>33847</v>
      </c>
      <c r="C870" s="6">
        <f t="shared" si="31"/>
        <v>8</v>
      </c>
      <c r="D870" s="12">
        <f t="shared" si="32"/>
        <v>1992</v>
      </c>
      <c r="E870" s="7">
        <v>48.689998626708984</v>
      </c>
      <c r="F870" s="11">
        <v>299</v>
      </c>
    </row>
    <row r="871" spans="1:6">
      <c r="A871" s="12">
        <v>864</v>
      </c>
      <c r="B871" s="9">
        <v>33877</v>
      </c>
      <c r="C871" s="6">
        <f t="shared" si="31"/>
        <v>9</v>
      </c>
      <c r="D871" s="12">
        <f t="shared" si="32"/>
        <v>1992</v>
      </c>
      <c r="E871" s="7">
        <v>39.090000152587891</v>
      </c>
      <c r="F871" s="11">
        <v>240</v>
      </c>
    </row>
    <row r="872" spans="1:6">
      <c r="A872" s="12">
        <v>865</v>
      </c>
      <c r="B872" s="9">
        <v>33908</v>
      </c>
      <c r="C872" s="6">
        <f t="shared" si="31"/>
        <v>10</v>
      </c>
      <c r="D872" s="12">
        <f t="shared" si="32"/>
        <v>1992</v>
      </c>
      <c r="E872" s="7">
        <v>1.7400000095367432</v>
      </c>
      <c r="F872" s="11">
        <v>10.699999809265137</v>
      </c>
    </row>
    <row r="873" spans="1:6">
      <c r="A873" s="12">
        <v>866</v>
      </c>
      <c r="B873" s="9">
        <v>33938</v>
      </c>
      <c r="C873" s="6">
        <f t="shared" si="31"/>
        <v>11</v>
      </c>
      <c r="D873" s="12">
        <f t="shared" si="32"/>
        <v>1992</v>
      </c>
      <c r="E873" s="7">
        <v>0.51999998092651367</v>
      </c>
      <c r="F873" s="11">
        <v>3.2000000476837158</v>
      </c>
    </row>
    <row r="874" spans="1:6">
      <c r="A874" s="12">
        <v>867</v>
      </c>
      <c r="B874" s="9">
        <v>33969</v>
      </c>
      <c r="C874" s="6">
        <f t="shared" si="31"/>
        <v>12</v>
      </c>
      <c r="D874" s="12">
        <f t="shared" si="32"/>
        <v>1992</v>
      </c>
      <c r="E874" s="7">
        <v>0</v>
      </c>
      <c r="F874" s="11">
        <v>0</v>
      </c>
    </row>
    <row r="875" spans="1:6">
      <c r="A875" s="12">
        <v>868</v>
      </c>
      <c r="B875" s="9">
        <v>34000</v>
      </c>
      <c r="C875" s="6">
        <f t="shared" si="31"/>
        <v>1</v>
      </c>
      <c r="D875" s="12">
        <f t="shared" si="32"/>
        <v>1993</v>
      </c>
      <c r="E875" s="7">
        <v>0</v>
      </c>
      <c r="F875" s="11">
        <v>0</v>
      </c>
    </row>
    <row r="876" spans="1:6">
      <c r="A876" s="12">
        <v>869</v>
      </c>
      <c r="B876" s="9">
        <v>34028</v>
      </c>
      <c r="C876" s="6">
        <f t="shared" si="31"/>
        <v>2</v>
      </c>
      <c r="D876" s="12">
        <f t="shared" si="32"/>
        <v>1993</v>
      </c>
      <c r="E876" s="7">
        <v>0</v>
      </c>
      <c r="F876" s="11">
        <v>0</v>
      </c>
    </row>
    <row r="877" spans="1:6">
      <c r="A877" s="12">
        <v>870</v>
      </c>
      <c r="B877" s="9">
        <v>34059</v>
      </c>
      <c r="C877" s="6">
        <f t="shared" si="31"/>
        <v>3</v>
      </c>
      <c r="D877" s="12">
        <f t="shared" si="32"/>
        <v>1993</v>
      </c>
      <c r="E877" s="7">
        <v>0</v>
      </c>
      <c r="F877" s="11">
        <v>0</v>
      </c>
    </row>
    <row r="878" spans="1:6">
      <c r="A878" s="12">
        <v>871</v>
      </c>
      <c r="B878" s="9">
        <v>34089</v>
      </c>
      <c r="C878" s="6">
        <f t="shared" si="31"/>
        <v>4</v>
      </c>
      <c r="D878" s="12">
        <f t="shared" si="32"/>
        <v>1993</v>
      </c>
      <c r="E878" s="7">
        <v>33.470001220703125</v>
      </c>
      <c r="F878" s="11">
        <v>192</v>
      </c>
    </row>
    <row r="879" spans="1:6">
      <c r="A879" s="12">
        <v>872</v>
      </c>
      <c r="B879" s="9">
        <v>34120</v>
      </c>
      <c r="C879" s="6">
        <f t="shared" si="31"/>
        <v>5</v>
      </c>
      <c r="D879" s="12">
        <f t="shared" si="32"/>
        <v>1993</v>
      </c>
      <c r="E879" s="7">
        <v>44.529998779296875</v>
      </c>
      <c r="F879" s="11">
        <v>255.39999389648438</v>
      </c>
    </row>
    <row r="880" spans="1:6">
      <c r="A880" s="12">
        <v>873</v>
      </c>
      <c r="B880" s="9">
        <v>34150</v>
      </c>
      <c r="C880" s="6">
        <f t="shared" si="31"/>
        <v>6</v>
      </c>
      <c r="D880" s="12">
        <f t="shared" si="32"/>
        <v>1993</v>
      </c>
      <c r="E880" s="7">
        <v>56.229999542236328</v>
      </c>
      <c r="F880" s="11">
        <v>322.5</v>
      </c>
    </row>
    <row r="881" spans="1:6">
      <c r="A881" s="12">
        <v>874</v>
      </c>
      <c r="B881" s="9">
        <v>34181</v>
      </c>
      <c r="C881" s="6">
        <f t="shared" si="31"/>
        <v>7</v>
      </c>
      <c r="D881" s="12">
        <f t="shared" si="32"/>
        <v>1993</v>
      </c>
      <c r="E881" s="7">
        <v>65.449996948242188</v>
      </c>
      <c r="F881" s="11">
        <v>375.39999389648438</v>
      </c>
    </row>
    <row r="882" spans="1:6">
      <c r="A882" s="12">
        <v>875</v>
      </c>
      <c r="B882" s="9">
        <v>34212</v>
      </c>
      <c r="C882" s="6">
        <f t="shared" si="31"/>
        <v>8</v>
      </c>
      <c r="D882" s="12">
        <f t="shared" si="32"/>
        <v>1993</v>
      </c>
      <c r="E882" s="7">
        <v>51.919998168945313</v>
      </c>
      <c r="F882" s="11">
        <v>297.79998779296875</v>
      </c>
    </row>
    <row r="883" spans="1:6">
      <c r="A883" s="12">
        <v>876</v>
      </c>
      <c r="B883" s="9">
        <v>34242</v>
      </c>
      <c r="C883" s="6">
        <f t="shared" si="31"/>
        <v>9</v>
      </c>
      <c r="D883" s="12">
        <f t="shared" si="32"/>
        <v>1993</v>
      </c>
      <c r="E883" s="7">
        <v>41.840000152587891</v>
      </c>
      <c r="F883" s="11">
        <v>240</v>
      </c>
    </row>
    <row r="884" spans="1:6">
      <c r="A884" s="12">
        <v>877</v>
      </c>
      <c r="B884" s="9">
        <v>34273</v>
      </c>
      <c r="C884" s="6">
        <f t="shared" si="31"/>
        <v>10</v>
      </c>
      <c r="D884" s="12">
        <f t="shared" si="32"/>
        <v>1993</v>
      </c>
      <c r="E884" s="7">
        <v>8.5600004196166992</v>
      </c>
      <c r="F884" s="11">
        <v>49.099998474121094</v>
      </c>
    </row>
    <row r="885" spans="1:6">
      <c r="A885" s="12">
        <v>878</v>
      </c>
      <c r="B885" s="9">
        <v>34303</v>
      </c>
      <c r="C885" s="6">
        <f t="shared" si="31"/>
        <v>11</v>
      </c>
      <c r="D885" s="12">
        <f t="shared" si="32"/>
        <v>1993</v>
      </c>
      <c r="E885" s="7">
        <v>0</v>
      </c>
      <c r="F885" s="11">
        <v>0</v>
      </c>
    </row>
    <row r="886" spans="1:6">
      <c r="A886" s="12">
        <v>879</v>
      </c>
      <c r="B886" s="9">
        <v>34334</v>
      </c>
      <c r="C886" s="6">
        <f t="shared" si="31"/>
        <v>12</v>
      </c>
      <c r="D886" s="12">
        <f t="shared" si="32"/>
        <v>1993</v>
      </c>
      <c r="E886" s="7">
        <v>0</v>
      </c>
      <c r="F886" s="11">
        <v>0</v>
      </c>
    </row>
    <row r="887" spans="1:6">
      <c r="A887" s="12">
        <v>880</v>
      </c>
      <c r="B887" s="9">
        <v>34365</v>
      </c>
      <c r="C887" s="6">
        <f t="shared" si="31"/>
        <v>1</v>
      </c>
      <c r="D887" s="12">
        <f t="shared" si="32"/>
        <v>1994</v>
      </c>
      <c r="E887" s="7">
        <v>0</v>
      </c>
      <c r="F887" s="11">
        <v>0</v>
      </c>
    </row>
    <row r="888" spans="1:6">
      <c r="A888" s="12">
        <v>881</v>
      </c>
      <c r="B888" s="9">
        <v>34393</v>
      </c>
      <c r="C888" s="6">
        <f t="shared" si="31"/>
        <v>2</v>
      </c>
      <c r="D888" s="12">
        <f t="shared" si="32"/>
        <v>1994</v>
      </c>
      <c r="E888" s="7">
        <v>0</v>
      </c>
      <c r="F888" s="11">
        <v>0</v>
      </c>
    </row>
    <row r="889" spans="1:6">
      <c r="A889" s="12">
        <v>882</v>
      </c>
      <c r="B889" s="9">
        <v>34424</v>
      </c>
      <c r="C889" s="6">
        <f t="shared" si="31"/>
        <v>3</v>
      </c>
      <c r="D889" s="12">
        <f t="shared" si="32"/>
        <v>1994</v>
      </c>
      <c r="E889" s="7">
        <v>1.7400000095367432</v>
      </c>
      <c r="F889" s="11">
        <v>11.600000381469727</v>
      </c>
    </row>
    <row r="890" spans="1:6">
      <c r="A890" s="12">
        <v>883</v>
      </c>
      <c r="B890" s="9">
        <v>34454</v>
      </c>
      <c r="C890" s="6">
        <f t="shared" si="31"/>
        <v>4</v>
      </c>
      <c r="D890" s="12">
        <f t="shared" si="32"/>
        <v>1994</v>
      </c>
      <c r="E890" s="7">
        <v>53.819999694824219</v>
      </c>
      <c r="F890" s="11">
        <v>358.39999389648438</v>
      </c>
    </row>
    <row r="891" spans="1:6">
      <c r="A891" s="12">
        <v>884</v>
      </c>
      <c r="B891" s="9">
        <v>34485</v>
      </c>
      <c r="C891" s="6">
        <f t="shared" si="31"/>
        <v>5</v>
      </c>
      <c r="D891" s="12">
        <f t="shared" si="32"/>
        <v>1994</v>
      </c>
      <c r="E891" s="7">
        <v>44.040000915527344</v>
      </c>
      <c r="F891" s="11">
        <v>293.29998779296875</v>
      </c>
    </row>
    <row r="892" spans="1:6">
      <c r="A892" s="12">
        <v>885</v>
      </c>
      <c r="B892" s="9">
        <v>34515</v>
      </c>
      <c r="C892" s="6">
        <f t="shared" si="31"/>
        <v>6</v>
      </c>
      <c r="D892" s="12">
        <f t="shared" si="32"/>
        <v>1994</v>
      </c>
      <c r="E892" s="7">
        <v>59.150001525878906</v>
      </c>
      <c r="F892" s="11">
        <v>393.89999389648438</v>
      </c>
    </row>
    <row r="893" spans="1:6">
      <c r="A893" s="12">
        <v>886</v>
      </c>
      <c r="B893" s="9">
        <v>34546</v>
      </c>
      <c r="C893" s="6">
        <f t="shared" si="31"/>
        <v>7</v>
      </c>
      <c r="D893" s="12">
        <f t="shared" si="32"/>
        <v>1994</v>
      </c>
      <c r="E893" s="7">
        <v>56.369998931884766</v>
      </c>
      <c r="F893" s="11">
        <v>375.39999389648438</v>
      </c>
    </row>
    <row r="894" spans="1:6">
      <c r="A894" s="12">
        <v>887</v>
      </c>
      <c r="B894" s="9">
        <v>34577</v>
      </c>
      <c r="C894" s="6">
        <f t="shared" si="31"/>
        <v>8</v>
      </c>
      <c r="D894" s="12">
        <f t="shared" si="32"/>
        <v>1994</v>
      </c>
      <c r="E894" s="7">
        <v>44.900001525878906</v>
      </c>
      <c r="F894" s="11">
        <v>299</v>
      </c>
    </row>
    <row r="895" spans="1:6">
      <c r="A895" s="12">
        <v>888</v>
      </c>
      <c r="B895" s="9">
        <v>34607</v>
      </c>
      <c r="C895" s="6">
        <f t="shared" si="31"/>
        <v>9</v>
      </c>
      <c r="D895" s="12">
        <f t="shared" si="32"/>
        <v>1994</v>
      </c>
      <c r="E895" s="7">
        <v>35.799999237060547</v>
      </c>
      <c r="F895" s="11">
        <v>238.39999389648438</v>
      </c>
    </row>
    <row r="896" spans="1:6">
      <c r="A896" s="12">
        <v>889</v>
      </c>
      <c r="B896" s="9">
        <v>34638</v>
      </c>
      <c r="C896" s="6">
        <f t="shared" si="31"/>
        <v>10</v>
      </c>
      <c r="D896" s="12">
        <f t="shared" si="32"/>
        <v>1994</v>
      </c>
      <c r="E896" s="7">
        <v>6.1700000762939453</v>
      </c>
      <c r="F896" s="11">
        <v>41.099998474121094</v>
      </c>
    </row>
    <row r="897" spans="1:6">
      <c r="A897" s="12">
        <v>890</v>
      </c>
      <c r="B897" s="9">
        <v>34668</v>
      </c>
      <c r="C897" s="6">
        <f t="shared" si="31"/>
        <v>11</v>
      </c>
      <c r="D897" s="12">
        <f t="shared" si="32"/>
        <v>1994</v>
      </c>
      <c r="E897" s="7">
        <v>0</v>
      </c>
      <c r="F897" s="11">
        <v>0</v>
      </c>
    </row>
    <row r="898" spans="1:6">
      <c r="A898" s="12">
        <v>891</v>
      </c>
      <c r="B898" s="9">
        <v>34699</v>
      </c>
      <c r="C898" s="6">
        <f t="shared" si="31"/>
        <v>12</v>
      </c>
      <c r="D898" s="12">
        <f t="shared" si="32"/>
        <v>1994</v>
      </c>
      <c r="E898" s="7">
        <v>0</v>
      </c>
      <c r="F898" s="11">
        <v>0</v>
      </c>
    </row>
    <row r="899" spans="1:6">
      <c r="A899" s="12">
        <v>892</v>
      </c>
      <c r="B899" s="9">
        <v>34730</v>
      </c>
      <c r="C899" s="6">
        <f t="shared" si="31"/>
        <v>1</v>
      </c>
      <c r="D899" s="12">
        <f t="shared" si="32"/>
        <v>1995</v>
      </c>
      <c r="E899" s="7">
        <v>0</v>
      </c>
      <c r="F899" s="11">
        <v>0</v>
      </c>
    </row>
    <row r="900" spans="1:6">
      <c r="A900" s="12">
        <v>893</v>
      </c>
      <c r="B900" s="9">
        <v>34758</v>
      </c>
      <c r="C900" s="6">
        <f t="shared" si="31"/>
        <v>2</v>
      </c>
      <c r="D900" s="12">
        <f t="shared" si="32"/>
        <v>1995</v>
      </c>
      <c r="E900" s="7">
        <v>0</v>
      </c>
      <c r="F900" s="11">
        <v>0</v>
      </c>
    </row>
    <row r="901" spans="1:6">
      <c r="A901" s="12">
        <v>894</v>
      </c>
      <c r="B901" s="9">
        <v>34789</v>
      </c>
      <c r="C901" s="6">
        <f t="shared" si="31"/>
        <v>3</v>
      </c>
      <c r="D901" s="12">
        <f t="shared" si="32"/>
        <v>1995</v>
      </c>
      <c r="E901" s="7">
        <v>0</v>
      </c>
      <c r="F901" s="11">
        <v>0</v>
      </c>
    </row>
    <row r="902" spans="1:6">
      <c r="A902" s="12">
        <v>895</v>
      </c>
      <c r="B902" s="9">
        <v>34819</v>
      </c>
      <c r="C902" s="6">
        <f t="shared" si="31"/>
        <v>4</v>
      </c>
      <c r="D902" s="12">
        <f t="shared" si="32"/>
        <v>1995</v>
      </c>
      <c r="E902" s="7">
        <v>33.659999847412109</v>
      </c>
      <c r="F902" s="11">
        <v>197.60000610351563</v>
      </c>
    </row>
    <row r="903" spans="1:6">
      <c r="A903" s="12">
        <v>896</v>
      </c>
      <c r="B903" s="9">
        <v>34850</v>
      </c>
      <c r="C903" s="6">
        <f t="shared" si="31"/>
        <v>5</v>
      </c>
      <c r="D903" s="12">
        <f t="shared" si="32"/>
        <v>1995</v>
      </c>
      <c r="E903" s="7">
        <v>43.349998474121094</v>
      </c>
      <c r="F903" s="11">
        <v>254.5</v>
      </c>
    </row>
    <row r="904" spans="1:6">
      <c r="A904" s="12">
        <v>897</v>
      </c>
      <c r="B904" s="9">
        <v>34880</v>
      </c>
      <c r="C904" s="6">
        <f t="shared" si="31"/>
        <v>6</v>
      </c>
      <c r="D904" s="12">
        <f t="shared" si="32"/>
        <v>1995</v>
      </c>
      <c r="E904" s="7">
        <v>53.139999389648438</v>
      </c>
      <c r="F904" s="11">
        <v>312</v>
      </c>
    </row>
    <row r="905" spans="1:6">
      <c r="A905" s="12">
        <v>898</v>
      </c>
      <c r="B905" s="9">
        <v>34911</v>
      </c>
      <c r="C905" s="6">
        <f t="shared" ref="C905:C968" si="33">MONTH(B905)</f>
        <v>7</v>
      </c>
      <c r="D905" s="12">
        <f t="shared" ref="D905:D968" si="34">YEAR(B905)</f>
        <v>1995</v>
      </c>
      <c r="E905" s="7">
        <v>63.939998626708984</v>
      </c>
      <c r="F905" s="11">
        <v>375.39999389648438</v>
      </c>
    </row>
    <row r="906" spans="1:6">
      <c r="A906" s="12">
        <v>899</v>
      </c>
      <c r="B906" s="9">
        <v>34942</v>
      </c>
      <c r="C906" s="6">
        <f t="shared" si="33"/>
        <v>8</v>
      </c>
      <c r="D906" s="12">
        <f t="shared" si="34"/>
        <v>1995</v>
      </c>
      <c r="E906" s="7">
        <v>50.930000305175781</v>
      </c>
      <c r="F906" s="11">
        <v>299</v>
      </c>
    </row>
    <row r="907" spans="1:6">
      <c r="A907" s="12">
        <v>900</v>
      </c>
      <c r="B907" s="9">
        <v>34972</v>
      </c>
      <c r="C907" s="6">
        <f t="shared" si="33"/>
        <v>9</v>
      </c>
      <c r="D907" s="12">
        <f t="shared" si="34"/>
        <v>1995</v>
      </c>
      <c r="E907" s="7">
        <v>40.880001068115234</v>
      </c>
      <c r="F907" s="11">
        <v>240</v>
      </c>
    </row>
    <row r="908" spans="1:6">
      <c r="A908" s="12">
        <v>901</v>
      </c>
      <c r="B908" s="9">
        <v>35003</v>
      </c>
      <c r="C908" s="6">
        <f t="shared" si="33"/>
        <v>10</v>
      </c>
      <c r="D908" s="12">
        <f t="shared" si="34"/>
        <v>1995</v>
      </c>
      <c r="E908" s="7">
        <v>14.729999542236328</v>
      </c>
      <c r="F908" s="11">
        <v>86.5</v>
      </c>
    </row>
    <row r="909" spans="1:6">
      <c r="A909" s="12">
        <v>902</v>
      </c>
      <c r="B909" s="9">
        <v>35033</v>
      </c>
      <c r="C909" s="6">
        <f t="shared" si="33"/>
        <v>11</v>
      </c>
      <c r="D909" s="12">
        <f t="shared" si="34"/>
        <v>1995</v>
      </c>
      <c r="E909" s="7">
        <v>1.3600000143051147</v>
      </c>
      <c r="F909" s="11">
        <v>8</v>
      </c>
    </row>
    <row r="910" spans="1:6">
      <c r="A910" s="12">
        <v>903</v>
      </c>
      <c r="B910" s="9">
        <v>35064</v>
      </c>
      <c r="C910" s="6">
        <f t="shared" si="33"/>
        <v>12</v>
      </c>
      <c r="D910" s="12">
        <f t="shared" si="34"/>
        <v>1995</v>
      </c>
      <c r="E910" s="7">
        <v>0</v>
      </c>
      <c r="F910" s="11">
        <v>0</v>
      </c>
    </row>
    <row r="911" spans="1:6">
      <c r="A911" s="12">
        <v>904</v>
      </c>
      <c r="B911" s="9">
        <v>35095</v>
      </c>
      <c r="C911" s="6">
        <f t="shared" si="33"/>
        <v>1</v>
      </c>
      <c r="D911" s="12">
        <f t="shared" si="34"/>
        <v>1996</v>
      </c>
      <c r="E911" s="7">
        <v>0</v>
      </c>
      <c r="F911" s="11">
        <v>0</v>
      </c>
    </row>
    <row r="912" spans="1:6">
      <c r="A912" s="12">
        <v>905</v>
      </c>
      <c r="B912" s="9">
        <v>35124</v>
      </c>
      <c r="C912" s="6">
        <f t="shared" si="33"/>
        <v>2</v>
      </c>
      <c r="D912" s="12">
        <f t="shared" si="34"/>
        <v>1996</v>
      </c>
      <c r="E912" s="7">
        <v>0</v>
      </c>
      <c r="F912" s="11">
        <v>0</v>
      </c>
    </row>
    <row r="913" spans="1:6">
      <c r="A913" s="12">
        <v>906</v>
      </c>
      <c r="B913" s="9">
        <v>35155</v>
      </c>
      <c r="C913" s="6">
        <f t="shared" si="33"/>
        <v>3</v>
      </c>
      <c r="D913" s="12">
        <f t="shared" si="34"/>
        <v>1996</v>
      </c>
      <c r="E913" s="7">
        <v>0</v>
      </c>
      <c r="F913" s="11">
        <v>0</v>
      </c>
    </row>
    <row r="914" spans="1:6">
      <c r="A914" s="12">
        <v>907</v>
      </c>
      <c r="B914" s="9">
        <v>35185</v>
      </c>
      <c r="C914" s="6">
        <f t="shared" si="33"/>
        <v>4</v>
      </c>
      <c r="D914" s="12">
        <f t="shared" si="34"/>
        <v>1996</v>
      </c>
      <c r="E914" s="7">
        <v>30.809999465942383</v>
      </c>
      <c r="F914" s="11">
        <v>171.69999694824219</v>
      </c>
    </row>
    <row r="915" spans="1:6">
      <c r="A915" s="12">
        <v>908</v>
      </c>
      <c r="B915" s="9">
        <v>35216</v>
      </c>
      <c r="C915" s="6">
        <f t="shared" si="33"/>
        <v>5</v>
      </c>
      <c r="D915" s="12">
        <f t="shared" si="34"/>
        <v>1996</v>
      </c>
      <c r="E915" s="7">
        <v>36.770000457763672</v>
      </c>
      <c r="F915" s="11">
        <v>204.89999389648438</v>
      </c>
    </row>
    <row r="916" spans="1:6">
      <c r="A916" s="12">
        <v>909</v>
      </c>
      <c r="B916" s="9">
        <v>35246</v>
      </c>
      <c r="C916" s="6">
        <f t="shared" si="33"/>
        <v>6</v>
      </c>
      <c r="D916" s="12">
        <f t="shared" si="34"/>
        <v>1996</v>
      </c>
      <c r="E916" s="7">
        <v>69.360000610351563</v>
      </c>
      <c r="F916" s="11">
        <v>386.5</v>
      </c>
    </row>
    <row r="917" spans="1:6">
      <c r="A917" s="12">
        <v>910</v>
      </c>
      <c r="B917" s="9">
        <v>35277</v>
      </c>
      <c r="C917" s="6">
        <f t="shared" si="33"/>
        <v>7</v>
      </c>
      <c r="D917" s="12">
        <f t="shared" si="34"/>
        <v>1996</v>
      </c>
      <c r="E917" s="7">
        <v>67.370002746582031</v>
      </c>
      <c r="F917" s="11">
        <v>375.39999389648438</v>
      </c>
    </row>
    <row r="918" spans="1:6">
      <c r="A918" s="12">
        <v>911</v>
      </c>
      <c r="B918" s="9">
        <v>35308</v>
      </c>
      <c r="C918" s="6">
        <f t="shared" si="33"/>
        <v>8</v>
      </c>
      <c r="D918" s="12">
        <f t="shared" si="34"/>
        <v>1996</v>
      </c>
      <c r="E918" s="7">
        <v>53.659999847412109</v>
      </c>
      <c r="F918" s="11">
        <v>299</v>
      </c>
    </row>
    <row r="919" spans="1:6">
      <c r="A919" s="12">
        <v>912</v>
      </c>
      <c r="B919" s="9">
        <v>35338</v>
      </c>
      <c r="C919" s="6">
        <f t="shared" si="33"/>
        <v>9</v>
      </c>
      <c r="D919" s="12">
        <f t="shared" si="34"/>
        <v>1996</v>
      </c>
      <c r="E919" s="7">
        <v>42.439998626708984</v>
      </c>
      <c r="F919" s="11">
        <v>236.5</v>
      </c>
    </row>
    <row r="920" spans="1:6">
      <c r="A920" s="12">
        <v>913</v>
      </c>
      <c r="B920" s="9">
        <v>35369</v>
      </c>
      <c r="C920" s="6">
        <f t="shared" si="33"/>
        <v>10</v>
      </c>
      <c r="D920" s="12">
        <f t="shared" si="34"/>
        <v>1996</v>
      </c>
      <c r="E920" s="7">
        <v>1.6000000238418579</v>
      </c>
      <c r="F920" s="11">
        <v>8.8999996185302734</v>
      </c>
    </row>
    <row r="921" spans="1:6">
      <c r="A921" s="12">
        <v>914</v>
      </c>
      <c r="B921" s="9">
        <v>35399</v>
      </c>
      <c r="C921" s="6">
        <f t="shared" si="33"/>
        <v>11</v>
      </c>
      <c r="D921" s="12">
        <f t="shared" si="34"/>
        <v>1996</v>
      </c>
      <c r="E921" s="7">
        <v>0</v>
      </c>
      <c r="F921" s="11">
        <v>0</v>
      </c>
    </row>
    <row r="922" spans="1:6">
      <c r="A922" s="12">
        <v>915</v>
      </c>
      <c r="B922" s="9">
        <v>35430</v>
      </c>
      <c r="C922" s="6">
        <f t="shared" si="33"/>
        <v>12</v>
      </c>
      <c r="D922" s="12">
        <f t="shared" si="34"/>
        <v>1996</v>
      </c>
      <c r="E922" s="7">
        <v>0</v>
      </c>
      <c r="F922" s="11">
        <v>0</v>
      </c>
    </row>
    <row r="923" spans="1:6">
      <c r="A923" s="12">
        <v>916</v>
      </c>
      <c r="B923" s="9">
        <v>35461</v>
      </c>
      <c r="C923" s="6">
        <f t="shared" si="33"/>
        <v>1</v>
      </c>
      <c r="D923" s="12">
        <f t="shared" si="34"/>
        <v>1997</v>
      </c>
      <c r="E923" s="7">
        <v>0</v>
      </c>
      <c r="F923" s="11">
        <v>0</v>
      </c>
    </row>
    <row r="924" spans="1:6">
      <c r="A924" s="12">
        <v>917</v>
      </c>
      <c r="B924" s="9">
        <v>35489</v>
      </c>
      <c r="C924" s="6">
        <f t="shared" si="33"/>
        <v>2</v>
      </c>
      <c r="D924" s="12">
        <f t="shared" si="34"/>
        <v>1997</v>
      </c>
      <c r="E924" s="7">
        <v>0</v>
      </c>
      <c r="F924" s="11">
        <v>0</v>
      </c>
    </row>
    <row r="925" spans="1:6">
      <c r="A925" s="12">
        <v>918</v>
      </c>
      <c r="B925" s="9">
        <v>35520</v>
      </c>
      <c r="C925" s="6">
        <f t="shared" si="33"/>
        <v>3</v>
      </c>
      <c r="D925" s="12">
        <f t="shared" si="34"/>
        <v>1997</v>
      </c>
      <c r="E925" s="7">
        <v>2.4600000381469727</v>
      </c>
      <c r="F925" s="11">
        <v>16.5</v>
      </c>
    </row>
    <row r="926" spans="1:6">
      <c r="A926" s="12">
        <v>919</v>
      </c>
      <c r="B926" s="9">
        <v>35550</v>
      </c>
      <c r="C926" s="6">
        <f t="shared" si="33"/>
        <v>4</v>
      </c>
      <c r="D926" s="12">
        <f t="shared" si="34"/>
        <v>1997</v>
      </c>
      <c r="E926" s="7">
        <v>56.279998779296875</v>
      </c>
      <c r="F926" s="11">
        <v>377.5</v>
      </c>
    </row>
    <row r="927" spans="1:6">
      <c r="A927" s="12">
        <v>920</v>
      </c>
      <c r="B927" s="9">
        <v>35581</v>
      </c>
      <c r="C927" s="6">
        <f t="shared" si="33"/>
        <v>5</v>
      </c>
      <c r="D927" s="12">
        <f t="shared" si="34"/>
        <v>1997</v>
      </c>
      <c r="E927" s="7">
        <v>53.479999542236328</v>
      </c>
      <c r="F927" s="11">
        <v>358.70001220703125</v>
      </c>
    </row>
    <row r="928" spans="1:6">
      <c r="A928" s="12">
        <v>921</v>
      </c>
      <c r="B928" s="9">
        <v>35611</v>
      </c>
      <c r="C928" s="6">
        <f t="shared" si="33"/>
        <v>6</v>
      </c>
      <c r="D928" s="12">
        <f t="shared" si="34"/>
        <v>1997</v>
      </c>
      <c r="E928" s="7">
        <v>55.819999694824219</v>
      </c>
      <c r="F928" s="11">
        <v>374.39999389648438</v>
      </c>
    </row>
    <row r="929" spans="1:6">
      <c r="A929" s="12">
        <v>922</v>
      </c>
      <c r="B929" s="9">
        <v>35642</v>
      </c>
      <c r="C929" s="6">
        <f t="shared" si="33"/>
        <v>7</v>
      </c>
      <c r="D929" s="12">
        <f t="shared" si="34"/>
        <v>1997</v>
      </c>
      <c r="E929" s="7">
        <v>55.490001678466797</v>
      </c>
      <c r="F929" s="11">
        <v>372.20001220703125</v>
      </c>
    </row>
    <row r="930" spans="1:6">
      <c r="A930" s="12">
        <v>923</v>
      </c>
      <c r="B930" s="9">
        <v>35673</v>
      </c>
      <c r="C930" s="6">
        <f t="shared" si="33"/>
        <v>8</v>
      </c>
      <c r="D930" s="12">
        <f t="shared" si="34"/>
        <v>1997</v>
      </c>
      <c r="E930" s="7">
        <v>40.130001068115234</v>
      </c>
      <c r="F930" s="11">
        <v>269.20001220703125</v>
      </c>
    </row>
    <row r="931" spans="1:6">
      <c r="A931" s="12">
        <v>924</v>
      </c>
      <c r="B931" s="9">
        <v>35703</v>
      </c>
      <c r="C931" s="6">
        <f t="shared" si="33"/>
        <v>9</v>
      </c>
      <c r="D931" s="12">
        <f t="shared" si="34"/>
        <v>1997</v>
      </c>
      <c r="E931" s="7">
        <v>32.369998931884766</v>
      </c>
      <c r="F931" s="11">
        <v>217.10000610351563</v>
      </c>
    </row>
    <row r="932" spans="1:6">
      <c r="A932" s="12">
        <v>925</v>
      </c>
      <c r="B932" s="9">
        <v>35734</v>
      </c>
      <c r="C932" s="6">
        <f t="shared" si="33"/>
        <v>10</v>
      </c>
      <c r="D932" s="12">
        <f t="shared" si="34"/>
        <v>1997</v>
      </c>
      <c r="E932" s="7">
        <v>5.9800000190734863</v>
      </c>
      <c r="F932" s="11">
        <v>40.099998474121094</v>
      </c>
    </row>
    <row r="933" spans="1:6">
      <c r="A933" s="12">
        <v>926</v>
      </c>
      <c r="B933" s="9">
        <v>35764</v>
      </c>
      <c r="C933" s="6">
        <f t="shared" si="33"/>
        <v>11</v>
      </c>
      <c r="D933" s="12">
        <f t="shared" si="34"/>
        <v>1997</v>
      </c>
      <c r="E933" s="7">
        <v>0</v>
      </c>
      <c r="F933" s="11">
        <v>0</v>
      </c>
    </row>
    <row r="934" spans="1:6">
      <c r="A934" s="12">
        <v>927</v>
      </c>
      <c r="B934" s="9">
        <v>35795</v>
      </c>
      <c r="C934" s="6">
        <f t="shared" si="33"/>
        <v>12</v>
      </c>
      <c r="D934" s="12">
        <f t="shared" si="34"/>
        <v>1997</v>
      </c>
      <c r="E934" s="7">
        <v>0</v>
      </c>
      <c r="F934" s="11">
        <v>0</v>
      </c>
    </row>
    <row r="935" spans="1:6">
      <c r="A935" s="12">
        <v>928</v>
      </c>
      <c r="B935" s="9">
        <v>35826</v>
      </c>
      <c r="C935" s="6">
        <f t="shared" si="33"/>
        <v>1</v>
      </c>
      <c r="D935" s="12">
        <f t="shared" si="34"/>
        <v>1998</v>
      </c>
      <c r="E935" s="7">
        <v>0</v>
      </c>
      <c r="F935" s="11">
        <v>0</v>
      </c>
    </row>
    <row r="936" spans="1:6">
      <c r="A936" s="12">
        <v>929</v>
      </c>
      <c r="B936" s="9">
        <v>35854</v>
      </c>
      <c r="C936" s="6">
        <f t="shared" si="33"/>
        <v>2</v>
      </c>
      <c r="D936" s="12">
        <f t="shared" si="34"/>
        <v>1998</v>
      </c>
      <c r="E936" s="7">
        <v>0</v>
      </c>
      <c r="F936" s="11">
        <v>0</v>
      </c>
    </row>
    <row r="937" spans="1:6">
      <c r="A937" s="12">
        <v>930</v>
      </c>
      <c r="B937" s="9">
        <v>35885</v>
      </c>
      <c r="C937" s="6">
        <f t="shared" si="33"/>
        <v>3</v>
      </c>
      <c r="D937" s="12">
        <f t="shared" si="34"/>
        <v>1998</v>
      </c>
      <c r="E937" s="7">
        <v>0</v>
      </c>
      <c r="F937" s="11">
        <v>0</v>
      </c>
    </row>
    <row r="938" spans="1:6">
      <c r="A938" s="12">
        <v>931</v>
      </c>
      <c r="B938" s="9">
        <v>35915</v>
      </c>
      <c r="C938" s="6">
        <f t="shared" si="33"/>
        <v>4</v>
      </c>
      <c r="D938" s="12">
        <f t="shared" si="34"/>
        <v>1998</v>
      </c>
      <c r="E938" s="7">
        <v>30.620000839233398</v>
      </c>
      <c r="F938" s="11">
        <v>158.80000305175781</v>
      </c>
    </row>
    <row r="939" spans="1:6">
      <c r="A939" s="12">
        <v>932</v>
      </c>
      <c r="B939" s="9">
        <v>35946</v>
      </c>
      <c r="C939" s="6">
        <f t="shared" si="33"/>
        <v>5</v>
      </c>
      <c r="D939" s="12">
        <f t="shared" si="34"/>
        <v>1998</v>
      </c>
      <c r="E939" s="7">
        <v>24.280000686645508</v>
      </c>
      <c r="F939" s="11">
        <v>125.90000152587891</v>
      </c>
    </row>
    <row r="940" spans="1:6">
      <c r="A940" s="12">
        <v>933</v>
      </c>
      <c r="B940" s="9">
        <v>35976</v>
      </c>
      <c r="C940" s="6">
        <f t="shared" si="33"/>
        <v>6</v>
      </c>
      <c r="D940" s="12">
        <f t="shared" si="34"/>
        <v>1998</v>
      </c>
      <c r="E940" s="7">
        <v>70.849998474121094</v>
      </c>
      <c r="F940" s="11">
        <v>367.39999389648438</v>
      </c>
    </row>
    <row r="941" spans="1:6">
      <c r="A941" s="12">
        <v>934</v>
      </c>
      <c r="B941" s="9">
        <v>36007</v>
      </c>
      <c r="C941" s="6">
        <f t="shared" si="33"/>
        <v>7</v>
      </c>
      <c r="D941" s="12">
        <f t="shared" si="34"/>
        <v>1998</v>
      </c>
      <c r="E941" s="7">
        <v>72.400001525878906</v>
      </c>
      <c r="F941" s="11">
        <v>375.39999389648438</v>
      </c>
    </row>
    <row r="942" spans="1:6">
      <c r="A942" s="12">
        <v>935</v>
      </c>
      <c r="B942" s="9">
        <v>36038</v>
      </c>
      <c r="C942" s="6">
        <f t="shared" si="33"/>
        <v>8</v>
      </c>
      <c r="D942" s="12">
        <f t="shared" si="34"/>
        <v>1998</v>
      </c>
      <c r="E942" s="7">
        <v>57.659999847412109</v>
      </c>
      <c r="F942" s="11">
        <v>299</v>
      </c>
    </row>
    <row r="943" spans="1:6">
      <c r="A943" s="12">
        <v>936</v>
      </c>
      <c r="B943" s="9">
        <v>36068</v>
      </c>
      <c r="C943" s="6">
        <f t="shared" si="33"/>
        <v>9</v>
      </c>
      <c r="D943" s="12">
        <f t="shared" si="34"/>
        <v>1998</v>
      </c>
      <c r="E943" s="7">
        <v>40.919998168945313</v>
      </c>
      <c r="F943" s="11">
        <v>212.19999694824219</v>
      </c>
    </row>
    <row r="944" spans="1:6">
      <c r="A944" s="12">
        <v>937</v>
      </c>
      <c r="B944" s="9">
        <v>36099</v>
      </c>
      <c r="C944" s="6">
        <f t="shared" si="33"/>
        <v>10</v>
      </c>
      <c r="D944" s="12">
        <f t="shared" si="34"/>
        <v>1998</v>
      </c>
      <c r="E944" s="7">
        <v>5.2600002288818359</v>
      </c>
      <c r="F944" s="11">
        <v>27.299999237060547</v>
      </c>
    </row>
    <row r="945" spans="1:6">
      <c r="A945" s="12">
        <v>938</v>
      </c>
      <c r="B945" s="9">
        <v>36129</v>
      </c>
      <c r="C945" s="6">
        <f t="shared" si="33"/>
        <v>11</v>
      </c>
      <c r="D945" s="12">
        <f t="shared" si="34"/>
        <v>1998</v>
      </c>
      <c r="E945" s="7">
        <v>0</v>
      </c>
      <c r="F945" s="11">
        <v>0</v>
      </c>
    </row>
    <row r="946" spans="1:6">
      <c r="A946" s="12">
        <v>939</v>
      </c>
      <c r="B946" s="9">
        <v>36160</v>
      </c>
      <c r="C946" s="6">
        <f t="shared" si="33"/>
        <v>12</v>
      </c>
      <c r="D946" s="12">
        <f t="shared" si="34"/>
        <v>1998</v>
      </c>
      <c r="E946" s="7">
        <v>0</v>
      </c>
      <c r="F946" s="11">
        <v>0</v>
      </c>
    </row>
    <row r="947" spans="1:6">
      <c r="A947" s="12">
        <v>940</v>
      </c>
      <c r="B947" s="9">
        <v>36191</v>
      </c>
      <c r="C947" s="6">
        <f t="shared" si="33"/>
        <v>1</v>
      </c>
      <c r="D947" s="12">
        <f t="shared" si="34"/>
        <v>1999</v>
      </c>
      <c r="E947" s="7">
        <v>0</v>
      </c>
      <c r="F947" s="11">
        <v>0</v>
      </c>
    </row>
    <row r="948" spans="1:6">
      <c r="A948" s="12">
        <v>941</v>
      </c>
      <c r="B948" s="9">
        <v>36219</v>
      </c>
      <c r="C948" s="6">
        <f t="shared" si="33"/>
        <v>2</v>
      </c>
      <c r="D948" s="12">
        <f t="shared" si="34"/>
        <v>1999</v>
      </c>
      <c r="E948" s="7">
        <v>0</v>
      </c>
      <c r="F948" s="11">
        <v>0</v>
      </c>
    </row>
    <row r="949" spans="1:6">
      <c r="A949" s="12">
        <v>942</v>
      </c>
      <c r="B949" s="9">
        <v>36250</v>
      </c>
      <c r="C949" s="6">
        <f t="shared" si="33"/>
        <v>3</v>
      </c>
      <c r="D949" s="12">
        <f t="shared" si="34"/>
        <v>1999</v>
      </c>
      <c r="E949" s="7">
        <v>0.38999998569488525</v>
      </c>
      <c r="F949" s="11">
        <v>2.5999999046325684</v>
      </c>
    </row>
    <row r="950" spans="1:6">
      <c r="A950" s="12">
        <v>943</v>
      </c>
      <c r="B950" s="9">
        <v>36280</v>
      </c>
      <c r="C950" s="6">
        <f t="shared" si="33"/>
        <v>4</v>
      </c>
      <c r="D950" s="12">
        <f t="shared" si="34"/>
        <v>1999</v>
      </c>
      <c r="E950" s="7">
        <v>44.659999847412109</v>
      </c>
      <c r="F950" s="11">
        <v>299.10000610351563</v>
      </c>
    </row>
    <row r="951" spans="1:6">
      <c r="A951" s="12">
        <v>944</v>
      </c>
      <c r="B951" s="9">
        <v>36311</v>
      </c>
      <c r="C951" s="6">
        <f t="shared" si="33"/>
        <v>5</v>
      </c>
      <c r="D951" s="12">
        <f t="shared" si="34"/>
        <v>1999</v>
      </c>
      <c r="E951" s="7">
        <v>55.709999084472656</v>
      </c>
      <c r="F951" s="11">
        <v>373.10000610351563</v>
      </c>
    </row>
    <row r="952" spans="1:6">
      <c r="A952" s="12">
        <v>945</v>
      </c>
      <c r="B952" s="9">
        <v>36341</v>
      </c>
      <c r="C952" s="6">
        <f t="shared" si="33"/>
        <v>6</v>
      </c>
      <c r="D952" s="12">
        <f t="shared" si="34"/>
        <v>1999</v>
      </c>
      <c r="E952" s="7">
        <v>55.310001373291016</v>
      </c>
      <c r="F952" s="11">
        <v>370.39999389648438</v>
      </c>
    </row>
    <row r="953" spans="1:6">
      <c r="A953" s="12">
        <v>946</v>
      </c>
      <c r="B953" s="9">
        <v>36372</v>
      </c>
      <c r="C953" s="6">
        <f t="shared" si="33"/>
        <v>7</v>
      </c>
      <c r="D953" s="12">
        <f t="shared" si="34"/>
        <v>1999</v>
      </c>
      <c r="E953" s="7">
        <v>56.060001373291016</v>
      </c>
      <c r="F953" s="11">
        <v>375.39999389648438</v>
      </c>
    </row>
    <row r="954" spans="1:6">
      <c r="A954" s="12">
        <v>947</v>
      </c>
      <c r="B954" s="9">
        <v>36403</v>
      </c>
      <c r="C954" s="6">
        <f t="shared" si="33"/>
        <v>8</v>
      </c>
      <c r="D954" s="12">
        <f t="shared" si="34"/>
        <v>1999</v>
      </c>
      <c r="E954" s="7">
        <v>44.139999389648438</v>
      </c>
      <c r="F954" s="11">
        <v>295.60000610351563</v>
      </c>
    </row>
    <row r="955" spans="1:6">
      <c r="A955" s="12">
        <v>948</v>
      </c>
      <c r="B955" s="9">
        <v>36433</v>
      </c>
      <c r="C955" s="6">
        <f t="shared" si="33"/>
        <v>9</v>
      </c>
      <c r="D955" s="12">
        <f t="shared" si="34"/>
        <v>1999</v>
      </c>
      <c r="E955" s="7">
        <v>35.700000762939453</v>
      </c>
      <c r="F955" s="11">
        <v>239.10000610351563</v>
      </c>
    </row>
    <row r="956" spans="1:6">
      <c r="A956" s="12">
        <v>949</v>
      </c>
      <c r="B956" s="9">
        <v>36464</v>
      </c>
      <c r="C956" s="6">
        <f t="shared" si="33"/>
        <v>10</v>
      </c>
      <c r="D956" s="12">
        <f t="shared" si="34"/>
        <v>1999</v>
      </c>
      <c r="E956" s="7">
        <v>10.020000457763672</v>
      </c>
      <c r="F956" s="11">
        <v>67.099998474121094</v>
      </c>
    </row>
    <row r="957" spans="1:6">
      <c r="A957" s="12">
        <v>950</v>
      </c>
      <c r="B957" s="9">
        <v>36494</v>
      </c>
      <c r="C957" s="6">
        <f t="shared" si="33"/>
        <v>11</v>
      </c>
      <c r="D957" s="12">
        <f t="shared" si="34"/>
        <v>1999</v>
      </c>
      <c r="E957" s="7">
        <v>0</v>
      </c>
      <c r="F957" s="11">
        <v>0</v>
      </c>
    </row>
    <row r="958" spans="1:6">
      <c r="A958" s="12">
        <v>951</v>
      </c>
      <c r="B958" s="9">
        <v>36525</v>
      </c>
      <c r="C958" s="6">
        <f t="shared" si="33"/>
        <v>12</v>
      </c>
      <c r="D958" s="12">
        <f t="shared" si="34"/>
        <v>1999</v>
      </c>
      <c r="E958" s="7">
        <v>0</v>
      </c>
      <c r="F958" s="11">
        <v>0</v>
      </c>
    </row>
    <row r="959" spans="1:6">
      <c r="A959" s="12">
        <v>952</v>
      </c>
      <c r="B959" s="9">
        <v>36556</v>
      </c>
      <c r="C959" s="6">
        <f t="shared" si="33"/>
        <v>1</v>
      </c>
      <c r="D959" s="12">
        <f t="shared" si="34"/>
        <v>2000</v>
      </c>
      <c r="E959" s="7">
        <v>0</v>
      </c>
      <c r="F959" s="11">
        <v>0</v>
      </c>
    </row>
    <row r="960" spans="1:6">
      <c r="A960" s="12">
        <v>953</v>
      </c>
      <c r="B960" s="9">
        <v>36585</v>
      </c>
      <c r="C960" s="6">
        <f t="shared" si="33"/>
        <v>2</v>
      </c>
      <c r="D960" s="12">
        <f t="shared" si="34"/>
        <v>2000</v>
      </c>
      <c r="E960" s="7">
        <v>0</v>
      </c>
      <c r="F960" s="11">
        <v>0</v>
      </c>
    </row>
    <row r="961" spans="1:6">
      <c r="A961" s="12">
        <v>954</v>
      </c>
      <c r="B961" s="9">
        <v>36616</v>
      </c>
      <c r="C961" s="6">
        <f t="shared" si="33"/>
        <v>3</v>
      </c>
      <c r="D961" s="12">
        <f t="shared" si="34"/>
        <v>2000</v>
      </c>
      <c r="E961" s="7">
        <v>0</v>
      </c>
      <c r="F961" s="11">
        <v>0</v>
      </c>
    </row>
    <row r="962" spans="1:6">
      <c r="A962" s="12">
        <v>955</v>
      </c>
      <c r="B962" s="9">
        <v>36646</v>
      </c>
      <c r="C962" s="6">
        <f t="shared" si="33"/>
        <v>4</v>
      </c>
      <c r="D962" s="12">
        <f t="shared" si="34"/>
        <v>2000</v>
      </c>
      <c r="E962" s="7">
        <v>33.240001678466797</v>
      </c>
      <c r="F962" s="11">
        <v>194</v>
      </c>
    </row>
    <row r="963" spans="1:6">
      <c r="A963" s="12">
        <v>956</v>
      </c>
      <c r="B963" s="9">
        <v>36677</v>
      </c>
      <c r="C963" s="6">
        <f t="shared" si="33"/>
        <v>5</v>
      </c>
      <c r="D963" s="12">
        <f t="shared" si="34"/>
        <v>2000</v>
      </c>
      <c r="E963" s="7">
        <v>51.209999084472656</v>
      </c>
      <c r="F963" s="11">
        <v>298.89999389648438</v>
      </c>
    </row>
    <row r="964" spans="1:6">
      <c r="A964" s="12">
        <v>957</v>
      </c>
      <c r="B964" s="9">
        <v>36707</v>
      </c>
      <c r="C964" s="6">
        <f t="shared" si="33"/>
        <v>6</v>
      </c>
      <c r="D964" s="12">
        <f t="shared" si="34"/>
        <v>2000</v>
      </c>
      <c r="E964" s="7">
        <v>63.939998626708984</v>
      </c>
      <c r="F964" s="11">
        <v>373.20001220703125</v>
      </c>
    </row>
    <row r="965" spans="1:6">
      <c r="A965" s="12">
        <v>958</v>
      </c>
      <c r="B965" s="9">
        <v>36738</v>
      </c>
      <c r="C965" s="6">
        <f t="shared" si="33"/>
        <v>7</v>
      </c>
      <c r="D965" s="12">
        <f t="shared" si="34"/>
        <v>2000</v>
      </c>
      <c r="E965" s="7">
        <v>64.30999755859375</v>
      </c>
      <c r="F965" s="11">
        <v>375.39999389648438</v>
      </c>
    </row>
    <row r="966" spans="1:6">
      <c r="A966" s="12">
        <v>959</v>
      </c>
      <c r="B966" s="9">
        <v>36769</v>
      </c>
      <c r="C966" s="6">
        <f t="shared" si="33"/>
        <v>8</v>
      </c>
      <c r="D966" s="12">
        <f t="shared" si="34"/>
        <v>2000</v>
      </c>
      <c r="E966" s="7">
        <v>51.220001220703125</v>
      </c>
      <c r="F966" s="11">
        <v>299</v>
      </c>
    </row>
    <row r="967" spans="1:6">
      <c r="A967" s="12">
        <v>960</v>
      </c>
      <c r="B967" s="9">
        <v>36799</v>
      </c>
      <c r="C967" s="6">
        <f t="shared" si="33"/>
        <v>9</v>
      </c>
      <c r="D967" s="12">
        <f t="shared" si="34"/>
        <v>2000</v>
      </c>
      <c r="E967" s="7">
        <v>38.080001831054688</v>
      </c>
      <c r="F967" s="11">
        <v>222.30000305175781</v>
      </c>
    </row>
    <row r="968" spans="1:6">
      <c r="A968" s="12">
        <v>961</v>
      </c>
      <c r="B968" s="9">
        <v>36830</v>
      </c>
      <c r="C968" s="6">
        <f t="shared" si="33"/>
        <v>10</v>
      </c>
      <c r="D968" s="12">
        <f t="shared" si="34"/>
        <v>2000</v>
      </c>
      <c r="E968" s="7">
        <v>0</v>
      </c>
      <c r="F968" s="11">
        <v>0</v>
      </c>
    </row>
    <row r="969" spans="1:6">
      <c r="A969" s="12">
        <v>962</v>
      </c>
      <c r="B969" s="9">
        <v>36860</v>
      </c>
      <c r="C969" s="6">
        <f t="shared" ref="C969:C1015" si="35">MONTH(B969)</f>
        <v>11</v>
      </c>
      <c r="D969" s="12">
        <f t="shared" ref="D969:D1015" si="36">YEAR(B969)</f>
        <v>2000</v>
      </c>
      <c r="E969" s="7">
        <v>0</v>
      </c>
      <c r="F969" s="11">
        <v>0</v>
      </c>
    </row>
    <row r="970" spans="1:6">
      <c r="A970" s="12">
        <v>963</v>
      </c>
      <c r="B970" s="9">
        <v>36891</v>
      </c>
      <c r="C970" s="6">
        <f t="shared" si="35"/>
        <v>12</v>
      </c>
      <c r="D970" s="12">
        <f t="shared" si="36"/>
        <v>2000</v>
      </c>
      <c r="E970" s="7">
        <v>0</v>
      </c>
      <c r="F970" s="11">
        <v>0</v>
      </c>
    </row>
    <row r="971" spans="1:6">
      <c r="A971" s="12">
        <v>964</v>
      </c>
      <c r="B971" s="9">
        <v>36922</v>
      </c>
      <c r="C971" s="6">
        <f t="shared" si="35"/>
        <v>1</v>
      </c>
      <c r="D971" s="12">
        <f t="shared" si="36"/>
        <v>2001</v>
      </c>
      <c r="E971" s="7">
        <v>0</v>
      </c>
      <c r="F971" s="11">
        <v>0</v>
      </c>
    </row>
    <row r="972" spans="1:6">
      <c r="A972" s="12">
        <v>965</v>
      </c>
      <c r="B972" s="9">
        <v>36950</v>
      </c>
      <c r="C972" s="6">
        <f t="shared" si="35"/>
        <v>2</v>
      </c>
      <c r="D972" s="12">
        <f t="shared" si="36"/>
        <v>2001</v>
      </c>
      <c r="E972" s="7">
        <v>0</v>
      </c>
      <c r="F972" s="11">
        <v>0</v>
      </c>
    </row>
    <row r="973" spans="1:6">
      <c r="A973" s="12">
        <v>966</v>
      </c>
      <c r="B973" s="9">
        <v>36981</v>
      </c>
      <c r="C973" s="6">
        <f t="shared" si="35"/>
        <v>3</v>
      </c>
      <c r="D973" s="12">
        <f t="shared" si="36"/>
        <v>2001</v>
      </c>
      <c r="E973" s="7">
        <v>0.55000001192092896</v>
      </c>
      <c r="F973" s="11">
        <v>3.5</v>
      </c>
    </row>
    <row r="974" spans="1:6">
      <c r="A974" s="12">
        <v>967</v>
      </c>
      <c r="B974" s="9">
        <v>37011</v>
      </c>
      <c r="C974" s="6">
        <f t="shared" si="35"/>
        <v>4</v>
      </c>
      <c r="D974" s="12">
        <f t="shared" si="36"/>
        <v>2001</v>
      </c>
      <c r="E974" s="7">
        <v>40.419998168945313</v>
      </c>
      <c r="F974" s="11">
        <v>258.79998779296875</v>
      </c>
    </row>
    <row r="975" spans="1:6">
      <c r="A975" s="12">
        <v>968</v>
      </c>
      <c r="B975" s="9">
        <v>37042</v>
      </c>
      <c r="C975" s="6">
        <f t="shared" si="35"/>
        <v>5</v>
      </c>
      <c r="D975" s="12">
        <f t="shared" si="36"/>
        <v>2001</v>
      </c>
      <c r="E975" s="7">
        <v>59.029998779296875</v>
      </c>
      <c r="F975" s="11">
        <v>377.89999389648438</v>
      </c>
    </row>
    <row r="976" spans="1:6">
      <c r="A976" s="12">
        <v>969</v>
      </c>
      <c r="B976" s="9">
        <v>37072</v>
      </c>
      <c r="C976" s="6">
        <f t="shared" si="35"/>
        <v>6</v>
      </c>
      <c r="D976" s="12">
        <f t="shared" si="36"/>
        <v>2001</v>
      </c>
      <c r="E976" s="7">
        <v>60.040000915527344</v>
      </c>
      <c r="F976" s="11">
        <v>384.39999389648438</v>
      </c>
    </row>
    <row r="977" spans="1:6">
      <c r="A977" s="12">
        <v>970</v>
      </c>
      <c r="B977" s="9">
        <v>37103</v>
      </c>
      <c r="C977" s="6">
        <f t="shared" si="35"/>
        <v>7</v>
      </c>
      <c r="D977" s="12">
        <f t="shared" si="36"/>
        <v>2001</v>
      </c>
      <c r="E977" s="7">
        <v>58.639999389648438</v>
      </c>
      <c r="F977" s="11">
        <v>375.39999389648438</v>
      </c>
    </row>
    <row r="978" spans="1:6">
      <c r="A978" s="12">
        <v>971</v>
      </c>
      <c r="B978" s="9">
        <v>37134</v>
      </c>
      <c r="C978" s="6">
        <f t="shared" si="35"/>
        <v>8</v>
      </c>
      <c r="D978" s="12">
        <f t="shared" si="36"/>
        <v>2001</v>
      </c>
      <c r="E978" s="7">
        <v>46.700000762939453</v>
      </c>
      <c r="F978" s="11">
        <v>299</v>
      </c>
    </row>
    <row r="979" spans="1:6">
      <c r="A979" s="12">
        <v>972</v>
      </c>
      <c r="B979" s="9">
        <v>37164</v>
      </c>
      <c r="C979" s="6">
        <f t="shared" si="35"/>
        <v>9</v>
      </c>
      <c r="D979" s="12">
        <f t="shared" si="36"/>
        <v>2001</v>
      </c>
      <c r="E979" s="7">
        <v>33.400001525878906</v>
      </c>
      <c r="F979" s="11">
        <v>213.80000305175781</v>
      </c>
    </row>
    <row r="980" spans="1:6">
      <c r="A980" s="12">
        <v>973</v>
      </c>
      <c r="B980" s="9">
        <v>37195</v>
      </c>
      <c r="C980" s="6">
        <f t="shared" si="35"/>
        <v>10</v>
      </c>
      <c r="D980" s="12">
        <f t="shared" si="36"/>
        <v>2001</v>
      </c>
      <c r="E980" s="7">
        <v>3.2200000286102295</v>
      </c>
      <c r="F980" s="11">
        <v>20.600000381469727</v>
      </c>
    </row>
    <row r="981" spans="1:6">
      <c r="A981" s="12">
        <v>974</v>
      </c>
      <c r="B981" s="9">
        <v>37225</v>
      </c>
      <c r="C981" s="6">
        <f t="shared" si="35"/>
        <v>11</v>
      </c>
      <c r="D981" s="12">
        <f t="shared" si="36"/>
        <v>2001</v>
      </c>
      <c r="E981" s="7">
        <v>0</v>
      </c>
      <c r="F981" s="11">
        <v>0</v>
      </c>
    </row>
    <row r="982" spans="1:6">
      <c r="A982" s="12">
        <v>975</v>
      </c>
      <c r="B982" s="9">
        <v>37256</v>
      </c>
      <c r="C982" s="6">
        <f t="shared" si="35"/>
        <v>12</v>
      </c>
      <c r="D982" s="12">
        <f t="shared" si="36"/>
        <v>2001</v>
      </c>
      <c r="E982" s="7">
        <v>0</v>
      </c>
      <c r="F982" s="11">
        <v>0</v>
      </c>
    </row>
    <row r="983" spans="1:6">
      <c r="A983" s="12">
        <v>976</v>
      </c>
      <c r="B983" s="9">
        <v>37287</v>
      </c>
      <c r="C983" s="6">
        <f t="shared" si="35"/>
        <v>1</v>
      </c>
      <c r="D983" s="12">
        <f t="shared" si="36"/>
        <v>2002</v>
      </c>
      <c r="E983" s="7">
        <v>0</v>
      </c>
      <c r="F983" s="11">
        <v>0</v>
      </c>
    </row>
    <row r="984" spans="1:6">
      <c r="A984" s="12">
        <v>977</v>
      </c>
      <c r="B984" s="9">
        <v>37315</v>
      </c>
      <c r="C984" s="6">
        <f t="shared" si="35"/>
        <v>2</v>
      </c>
      <c r="D984" s="12">
        <f t="shared" si="36"/>
        <v>2002</v>
      </c>
      <c r="E984" s="7">
        <v>0</v>
      </c>
      <c r="F984" s="11">
        <v>0</v>
      </c>
    </row>
    <row r="985" spans="1:6">
      <c r="A985" s="12">
        <v>978</v>
      </c>
      <c r="B985" s="9">
        <v>37346</v>
      </c>
      <c r="C985" s="6">
        <f t="shared" si="35"/>
        <v>3</v>
      </c>
      <c r="D985" s="12">
        <f t="shared" si="36"/>
        <v>2002</v>
      </c>
      <c r="E985" s="7">
        <v>0.47999998927116394</v>
      </c>
      <c r="F985" s="11">
        <v>3.2999999523162842</v>
      </c>
    </row>
    <row r="986" spans="1:6">
      <c r="A986" s="12">
        <v>979</v>
      </c>
      <c r="B986" s="9">
        <v>37376</v>
      </c>
      <c r="C986" s="6">
        <f t="shared" si="35"/>
        <v>4</v>
      </c>
      <c r="D986" s="12">
        <f t="shared" si="36"/>
        <v>2002</v>
      </c>
      <c r="E986" s="7">
        <v>53.080001831054688</v>
      </c>
      <c r="F986" s="11">
        <v>361.70001220703125</v>
      </c>
    </row>
    <row r="987" spans="1:6">
      <c r="A987" s="12">
        <v>980</v>
      </c>
      <c r="B987" s="9">
        <v>37407</v>
      </c>
      <c r="C987" s="6">
        <f t="shared" si="35"/>
        <v>5</v>
      </c>
      <c r="D987" s="12">
        <f t="shared" si="36"/>
        <v>2002</v>
      </c>
      <c r="E987" s="7">
        <v>43.759998321533203</v>
      </c>
      <c r="F987" s="11">
        <v>298.20001220703125</v>
      </c>
    </row>
    <row r="988" spans="1:6">
      <c r="A988" s="12">
        <v>981</v>
      </c>
      <c r="B988" s="9">
        <v>37437</v>
      </c>
      <c r="C988" s="6">
        <f t="shared" si="35"/>
        <v>6</v>
      </c>
      <c r="D988" s="12">
        <f t="shared" si="36"/>
        <v>2002</v>
      </c>
      <c r="E988" s="7">
        <v>57.799999237060547</v>
      </c>
      <c r="F988" s="11">
        <v>393.89999389648438</v>
      </c>
    </row>
    <row r="989" spans="1:6">
      <c r="A989" s="12">
        <v>982</v>
      </c>
      <c r="B989" s="9">
        <v>37468</v>
      </c>
      <c r="C989" s="6">
        <f t="shared" si="35"/>
        <v>7</v>
      </c>
      <c r="D989" s="12">
        <f t="shared" si="36"/>
        <v>2002</v>
      </c>
      <c r="E989" s="7">
        <v>55.090000152587891</v>
      </c>
      <c r="F989" s="11">
        <v>375.39999389648438</v>
      </c>
    </row>
    <row r="990" spans="1:6">
      <c r="A990" s="12">
        <v>983</v>
      </c>
      <c r="B990" s="9">
        <v>37499</v>
      </c>
      <c r="C990" s="6">
        <f t="shared" si="35"/>
        <v>8</v>
      </c>
      <c r="D990" s="12">
        <f t="shared" si="36"/>
        <v>2002</v>
      </c>
      <c r="E990" s="7">
        <v>43.880001068115234</v>
      </c>
      <c r="F990" s="11">
        <v>299</v>
      </c>
    </row>
    <row r="991" spans="1:6">
      <c r="A991" s="12">
        <v>984</v>
      </c>
      <c r="B991" s="9">
        <v>37529</v>
      </c>
      <c r="C991" s="6">
        <f t="shared" si="35"/>
        <v>9</v>
      </c>
      <c r="D991" s="12">
        <f t="shared" si="36"/>
        <v>2002</v>
      </c>
      <c r="E991" s="7">
        <v>35.220001220703125</v>
      </c>
      <c r="F991" s="11">
        <v>240</v>
      </c>
    </row>
    <row r="992" spans="1:6">
      <c r="A992" s="12">
        <v>985</v>
      </c>
      <c r="B992" s="9">
        <v>37560</v>
      </c>
      <c r="C992" s="6">
        <f t="shared" si="35"/>
        <v>10</v>
      </c>
      <c r="D992" s="12">
        <f t="shared" si="36"/>
        <v>2002</v>
      </c>
      <c r="E992" s="7">
        <v>12.689999580383301</v>
      </c>
      <c r="F992" s="11">
        <v>86.5</v>
      </c>
    </row>
    <row r="993" spans="1:6">
      <c r="A993" s="12">
        <v>986</v>
      </c>
      <c r="B993" s="9">
        <v>37590</v>
      </c>
      <c r="C993" s="6">
        <f t="shared" si="35"/>
        <v>11</v>
      </c>
      <c r="D993" s="12">
        <f t="shared" si="36"/>
        <v>2002</v>
      </c>
      <c r="E993" s="7">
        <v>0</v>
      </c>
      <c r="F993" s="11">
        <v>0</v>
      </c>
    </row>
    <row r="994" spans="1:6">
      <c r="A994" s="12">
        <v>987</v>
      </c>
      <c r="B994" s="9">
        <v>37621</v>
      </c>
      <c r="C994" s="6">
        <f t="shared" si="35"/>
        <v>12</v>
      </c>
      <c r="D994" s="12">
        <f t="shared" si="36"/>
        <v>2002</v>
      </c>
      <c r="E994" s="7">
        <v>0</v>
      </c>
      <c r="F994" s="11">
        <v>0</v>
      </c>
    </row>
    <row r="995" spans="1:6">
      <c r="A995" s="12">
        <v>988</v>
      </c>
      <c r="B995" s="9">
        <v>37652</v>
      </c>
      <c r="C995" s="6">
        <f t="shared" si="35"/>
        <v>1</v>
      </c>
      <c r="D995" s="12">
        <f t="shared" si="36"/>
        <v>2003</v>
      </c>
      <c r="E995" s="7">
        <v>0</v>
      </c>
      <c r="F995" s="11">
        <v>0</v>
      </c>
    </row>
    <row r="996" spans="1:6">
      <c r="A996" s="12">
        <v>989</v>
      </c>
      <c r="B996" s="9">
        <v>37680</v>
      </c>
      <c r="C996" s="6">
        <f t="shared" si="35"/>
        <v>2</v>
      </c>
      <c r="D996" s="12">
        <f t="shared" si="36"/>
        <v>2003</v>
      </c>
      <c r="E996" s="7">
        <v>0</v>
      </c>
      <c r="F996" s="11">
        <v>0</v>
      </c>
    </row>
    <row r="997" spans="1:6">
      <c r="A997" s="12">
        <v>990</v>
      </c>
      <c r="B997" s="9">
        <v>37711</v>
      </c>
      <c r="C997" s="6">
        <f t="shared" si="35"/>
        <v>3</v>
      </c>
      <c r="D997" s="12">
        <f t="shared" si="36"/>
        <v>2003</v>
      </c>
      <c r="E997" s="7">
        <v>0.44999998807907104</v>
      </c>
      <c r="F997" s="11">
        <v>2.7000000476837158</v>
      </c>
    </row>
    <row r="998" spans="1:6">
      <c r="A998" s="12">
        <v>991</v>
      </c>
      <c r="B998" s="9">
        <v>37741</v>
      </c>
      <c r="C998" s="6">
        <f t="shared" si="35"/>
        <v>4</v>
      </c>
      <c r="D998" s="12">
        <f t="shared" si="36"/>
        <v>2003</v>
      </c>
      <c r="E998" s="7">
        <v>25.909999847412109</v>
      </c>
      <c r="F998" s="11">
        <v>156.5</v>
      </c>
    </row>
    <row r="999" spans="1:6">
      <c r="A999" s="12">
        <v>992</v>
      </c>
      <c r="B999" s="9">
        <v>37772</v>
      </c>
      <c r="C999" s="6">
        <f t="shared" si="35"/>
        <v>5</v>
      </c>
      <c r="D999" s="12">
        <f t="shared" si="36"/>
        <v>2003</v>
      </c>
      <c r="E999" s="7">
        <v>49.970001220703125</v>
      </c>
      <c r="F999" s="11">
        <v>301.79998779296875</v>
      </c>
    </row>
    <row r="1000" spans="1:6">
      <c r="A1000" s="12">
        <v>993</v>
      </c>
      <c r="B1000" s="9">
        <v>37802</v>
      </c>
      <c r="C1000" s="6">
        <f t="shared" si="35"/>
        <v>6</v>
      </c>
      <c r="D1000" s="12">
        <f t="shared" si="36"/>
        <v>2003</v>
      </c>
      <c r="E1000" s="7">
        <v>64.800003051757813</v>
      </c>
      <c r="F1000" s="11">
        <v>391.39999389648438</v>
      </c>
    </row>
    <row r="1001" spans="1:6">
      <c r="A1001" s="12">
        <v>994</v>
      </c>
      <c r="B1001" s="9">
        <v>37833</v>
      </c>
      <c r="C1001" s="6">
        <f t="shared" si="35"/>
        <v>7</v>
      </c>
      <c r="D1001" s="12">
        <f t="shared" si="36"/>
        <v>2003</v>
      </c>
      <c r="E1001" s="7">
        <v>62.150001525878906</v>
      </c>
      <c r="F1001" s="11">
        <v>375.39999389648438</v>
      </c>
    </row>
    <row r="1002" spans="1:6">
      <c r="A1002" s="12">
        <v>995</v>
      </c>
      <c r="B1002" s="9">
        <v>37864</v>
      </c>
      <c r="C1002" s="6">
        <f t="shared" si="35"/>
        <v>8</v>
      </c>
      <c r="D1002" s="12">
        <f t="shared" si="36"/>
        <v>2003</v>
      </c>
      <c r="E1002" s="7">
        <v>44.669998168945313</v>
      </c>
      <c r="F1002" s="11">
        <v>269.79998779296875</v>
      </c>
    </row>
    <row r="1003" spans="1:6">
      <c r="A1003" s="12">
        <v>996</v>
      </c>
      <c r="B1003" s="9">
        <v>37894</v>
      </c>
      <c r="C1003" s="6">
        <f t="shared" si="35"/>
        <v>9</v>
      </c>
      <c r="D1003" s="12">
        <f t="shared" si="36"/>
        <v>2003</v>
      </c>
      <c r="E1003" s="7">
        <v>39.729999542236328</v>
      </c>
      <c r="F1003" s="11">
        <v>240</v>
      </c>
    </row>
    <row r="1004" spans="1:6">
      <c r="A1004" s="12">
        <v>997</v>
      </c>
      <c r="B1004" s="9">
        <v>37925</v>
      </c>
      <c r="C1004" s="6">
        <f t="shared" si="35"/>
        <v>10</v>
      </c>
      <c r="D1004" s="12">
        <f t="shared" si="36"/>
        <v>2003</v>
      </c>
      <c r="E1004" s="7">
        <v>0</v>
      </c>
      <c r="F1004" s="11">
        <v>0</v>
      </c>
    </row>
    <row r="1005" spans="1:6">
      <c r="A1005" s="12">
        <v>998</v>
      </c>
      <c r="B1005" s="9">
        <v>37955</v>
      </c>
      <c r="C1005" s="6">
        <f t="shared" si="35"/>
        <v>11</v>
      </c>
      <c r="D1005" s="12">
        <f t="shared" si="36"/>
        <v>2003</v>
      </c>
      <c r="E1005" s="7">
        <v>0</v>
      </c>
      <c r="F1005" s="11">
        <v>0</v>
      </c>
    </row>
    <row r="1006" spans="1:6">
      <c r="A1006" s="12">
        <v>999</v>
      </c>
      <c r="B1006" s="9">
        <v>37986</v>
      </c>
      <c r="C1006" s="6">
        <f t="shared" si="35"/>
        <v>12</v>
      </c>
      <c r="D1006" s="12">
        <f t="shared" si="36"/>
        <v>2003</v>
      </c>
      <c r="E1006" s="7">
        <v>0</v>
      </c>
      <c r="F1006" s="11">
        <v>0</v>
      </c>
    </row>
    <row r="1007" spans="1:6">
      <c r="A1007" s="12">
        <v>1000</v>
      </c>
      <c r="B1007" s="9">
        <v>38017</v>
      </c>
      <c r="C1007" s="6">
        <f t="shared" si="35"/>
        <v>1</v>
      </c>
      <c r="D1007" s="12">
        <f t="shared" si="36"/>
        <v>2004</v>
      </c>
      <c r="E1007" s="7">
        <v>0</v>
      </c>
      <c r="F1007" s="11">
        <v>0</v>
      </c>
    </row>
    <row r="1008" spans="1:6">
      <c r="A1008" s="12">
        <v>1001</v>
      </c>
      <c r="B1008" s="9">
        <v>38046</v>
      </c>
      <c r="C1008" s="6">
        <f t="shared" si="35"/>
        <v>2</v>
      </c>
      <c r="D1008" s="12">
        <f t="shared" si="36"/>
        <v>2004</v>
      </c>
      <c r="E1008" s="7">
        <v>0</v>
      </c>
      <c r="F1008" s="11">
        <v>0</v>
      </c>
    </row>
    <row r="1009" spans="1:6">
      <c r="A1009" s="12">
        <v>1002</v>
      </c>
      <c r="B1009" s="9">
        <v>38077</v>
      </c>
      <c r="C1009" s="6">
        <f t="shared" si="35"/>
        <v>3</v>
      </c>
      <c r="D1009" s="12">
        <f t="shared" si="36"/>
        <v>2004</v>
      </c>
      <c r="E1009" s="7">
        <v>0</v>
      </c>
      <c r="F1009" s="11">
        <v>0</v>
      </c>
    </row>
    <row r="1010" spans="1:6">
      <c r="A1010" s="12">
        <v>1003</v>
      </c>
      <c r="B1010" s="9">
        <v>38107</v>
      </c>
      <c r="C1010" s="6">
        <f t="shared" si="35"/>
        <v>4</v>
      </c>
      <c r="D1010" s="12">
        <f t="shared" si="36"/>
        <v>2004</v>
      </c>
      <c r="E1010" s="7">
        <v>0</v>
      </c>
      <c r="F1010" s="11">
        <v>0</v>
      </c>
    </row>
    <row r="1011" spans="1:6">
      <c r="A1011" s="12">
        <v>1004</v>
      </c>
      <c r="B1011" s="9">
        <v>38138</v>
      </c>
      <c r="C1011" s="6">
        <f t="shared" si="35"/>
        <v>5</v>
      </c>
      <c r="D1011" s="12">
        <f t="shared" si="36"/>
        <v>2004</v>
      </c>
      <c r="E1011" s="7">
        <v>0</v>
      </c>
      <c r="F1011" s="11">
        <v>0</v>
      </c>
    </row>
    <row r="1012" spans="1:6">
      <c r="A1012" s="12">
        <v>1005</v>
      </c>
      <c r="B1012" s="9">
        <v>38168</v>
      </c>
      <c r="C1012" s="6">
        <f t="shared" si="35"/>
        <v>6</v>
      </c>
      <c r="D1012" s="12">
        <f t="shared" si="36"/>
        <v>2004</v>
      </c>
      <c r="E1012" s="7">
        <v>0</v>
      </c>
      <c r="F1012" s="11">
        <v>0</v>
      </c>
    </row>
    <row r="1013" spans="1:6">
      <c r="A1013" s="12">
        <v>1006</v>
      </c>
      <c r="B1013" s="9">
        <v>38199</v>
      </c>
      <c r="C1013" s="6">
        <f t="shared" si="35"/>
        <v>7</v>
      </c>
      <c r="D1013" s="12">
        <f t="shared" si="36"/>
        <v>2004</v>
      </c>
      <c r="E1013" s="7">
        <v>0</v>
      </c>
      <c r="F1013" s="11">
        <v>0</v>
      </c>
    </row>
    <row r="1014" spans="1:6">
      <c r="A1014" s="12">
        <v>1007</v>
      </c>
      <c r="B1014" s="9">
        <v>38230</v>
      </c>
      <c r="C1014" s="6">
        <f t="shared" si="35"/>
        <v>8</v>
      </c>
      <c r="D1014" s="12">
        <f t="shared" si="36"/>
        <v>2004</v>
      </c>
      <c r="E1014" s="7">
        <v>0</v>
      </c>
      <c r="F1014" s="11">
        <v>0</v>
      </c>
    </row>
    <row r="1015" spans="1:6">
      <c r="A1015" s="12">
        <v>1008</v>
      </c>
      <c r="B1015" s="9">
        <v>38260</v>
      </c>
      <c r="C1015" s="6">
        <f t="shared" si="35"/>
        <v>9</v>
      </c>
      <c r="D1015" s="12">
        <f t="shared" si="36"/>
        <v>2004</v>
      </c>
      <c r="E1015" s="7">
        <v>0</v>
      </c>
      <c r="F1015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EA4F-2559-4668-A49D-422ADE991021}">
  <dimension ref="A1:K1015"/>
  <sheetViews>
    <sheetView workbookViewId="0">
      <selection activeCell="G35" sqref="G35"/>
    </sheetView>
  </sheetViews>
  <sheetFormatPr defaultRowHeight="15"/>
  <cols>
    <col min="1" max="1" width="5.5703125" bestFit="1" customWidth="1"/>
    <col min="2" max="2" width="11.5703125" bestFit="1" customWidth="1"/>
    <col min="3" max="4" width="11.5703125" customWidth="1"/>
    <col min="5" max="5" width="17.85546875" bestFit="1" customWidth="1"/>
    <col min="9" max="9" width="24.42578125" bestFit="1" customWidth="1"/>
  </cols>
  <sheetData>
    <row r="1" spans="1:11">
      <c r="A1" s="8" t="s">
        <v>445</v>
      </c>
      <c r="B1" s="8" t="s">
        <v>446</v>
      </c>
      <c r="C1" s="8"/>
      <c r="D1" s="8"/>
      <c r="E1" s="8" t="s">
        <v>8</v>
      </c>
    </row>
    <row r="2" spans="1:11">
      <c r="A2" s="8" t="s">
        <v>447</v>
      </c>
      <c r="B2" s="8" t="s">
        <v>446</v>
      </c>
      <c r="C2" s="8"/>
      <c r="D2" s="8"/>
      <c r="E2" s="8" t="s">
        <v>448</v>
      </c>
      <c r="H2" t="s">
        <v>441</v>
      </c>
      <c r="I2" t="s">
        <v>458</v>
      </c>
      <c r="J2" t="s">
        <v>459</v>
      </c>
      <c r="K2" t="s">
        <v>460</v>
      </c>
    </row>
    <row r="3" spans="1:11">
      <c r="A3" s="8" t="s">
        <v>449</v>
      </c>
      <c r="B3" s="8" t="s">
        <v>446</v>
      </c>
      <c r="C3" s="8"/>
      <c r="D3" s="8"/>
      <c r="E3" s="8" t="s">
        <v>450</v>
      </c>
      <c r="H3">
        <v>1</v>
      </c>
      <c r="I3" s="11">
        <f>AVERAGEIF($C$8:$C$1015,$H3, $E$8:$E$1015)</f>
        <v>0</v>
      </c>
      <c r="J3">
        <f>DAY(EOMONTH(B11,0))</f>
        <v>31</v>
      </c>
      <c r="K3" s="7">
        <f>I3/J3</f>
        <v>0</v>
      </c>
    </row>
    <row r="4" spans="1:11">
      <c r="A4" s="8" t="s">
        <v>451</v>
      </c>
      <c r="B4" s="8" t="s">
        <v>446</v>
      </c>
      <c r="C4" s="8"/>
      <c r="D4" s="8"/>
      <c r="E4" s="8" t="s">
        <v>446</v>
      </c>
      <c r="H4">
        <v>2</v>
      </c>
      <c r="I4" s="11">
        <f t="shared" ref="I4:I14" si="0">AVERAGEIF($C$8:$C$1015,$H4, $E$8:$E$1015)</f>
        <v>1.428571418814716E-3</v>
      </c>
      <c r="J4">
        <f t="shared" ref="J4:J14" si="1">DAY(EOMONTH(B12,0))</f>
        <v>28</v>
      </c>
      <c r="K4" s="7">
        <f t="shared" ref="K4:K14" si="2">I4/J4</f>
        <v>5.1020407814811288E-5</v>
      </c>
    </row>
    <row r="5" spans="1:11">
      <c r="A5" s="8" t="s">
        <v>452</v>
      </c>
      <c r="B5" s="8" t="s">
        <v>446</v>
      </c>
      <c r="C5" s="8"/>
      <c r="D5" s="8"/>
      <c r="E5" s="8" t="s">
        <v>453</v>
      </c>
      <c r="H5">
        <v>3</v>
      </c>
      <c r="I5" s="11">
        <f t="shared" si="0"/>
        <v>5.8571428016182925E-2</v>
      </c>
      <c r="J5">
        <f t="shared" si="1"/>
        <v>31</v>
      </c>
      <c r="K5" s="7">
        <f t="shared" si="2"/>
        <v>1.8894009037478362E-3</v>
      </c>
    </row>
    <row r="6" spans="1:11">
      <c r="A6" s="8" t="s">
        <v>454</v>
      </c>
      <c r="B6" s="8" t="s">
        <v>446</v>
      </c>
      <c r="C6" s="8"/>
      <c r="D6" s="8"/>
      <c r="E6" s="8" t="s">
        <v>3</v>
      </c>
      <c r="H6">
        <v>4</v>
      </c>
      <c r="I6" s="11">
        <f t="shared" si="0"/>
        <v>2.293690481356212</v>
      </c>
      <c r="J6">
        <f t="shared" si="1"/>
        <v>30</v>
      </c>
      <c r="K6" s="7">
        <f t="shared" si="2"/>
        <v>7.64563493785404E-2</v>
      </c>
    </row>
    <row r="7" spans="1:11">
      <c r="A7" s="8" t="s">
        <v>455</v>
      </c>
      <c r="B7" s="8" t="s">
        <v>456</v>
      </c>
      <c r="C7" s="8" t="s">
        <v>441</v>
      </c>
      <c r="D7" s="8" t="s">
        <v>457</v>
      </c>
      <c r="E7" s="8" t="s">
        <v>2</v>
      </c>
      <c r="H7">
        <v>5</v>
      </c>
      <c r="I7" s="11">
        <f t="shared" si="0"/>
        <v>2.9640476263704754</v>
      </c>
      <c r="J7">
        <f t="shared" si="1"/>
        <v>31</v>
      </c>
      <c r="K7" s="7">
        <f t="shared" si="2"/>
        <v>9.561443956033791E-2</v>
      </c>
    </row>
    <row r="8" spans="1:11">
      <c r="A8">
        <v>1</v>
      </c>
      <c r="B8" s="9">
        <v>7610</v>
      </c>
      <c r="C8" s="6">
        <f>MONTH(B8)</f>
        <v>10</v>
      </c>
      <c r="D8" s="12">
        <f>YEAR(B8)</f>
        <v>1920</v>
      </c>
      <c r="E8" s="10">
        <v>0</v>
      </c>
      <c r="H8">
        <v>6</v>
      </c>
      <c r="I8" s="11">
        <f t="shared" si="0"/>
        <v>3.4336904713085721</v>
      </c>
      <c r="J8">
        <f t="shared" si="1"/>
        <v>30</v>
      </c>
      <c r="K8" s="7">
        <f t="shared" si="2"/>
        <v>0.11445634904361907</v>
      </c>
    </row>
    <row r="9" spans="1:11">
      <c r="A9">
        <v>2</v>
      </c>
      <c r="B9" s="9">
        <v>7640</v>
      </c>
      <c r="C9" s="6">
        <f t="shared" ref="C9:C72" si="3">MONTH(B9)</f>
        <v>11</v>
      </c>
      <c r="D9" s="12">
        <f t="shared" ref="D9:D72" si="4">YEAR(B9)</f>
        <v>1920</v>
      </c>
      <c r="E9" s="10">
        <v>0</v>
      </c>
      <c r="H9">
        <v>7</v>
      </c>
      <c r="I9" s="11">
        <f t="shared" si="0"/>
        <v>3.4367857092902776</v>
      </c>
      <c r="J9">
        <f t="shared" si="1"/>
        <v>31</v>
      </c>
      <c r="K9" s="7">
        <f t="shared" si="2"/>
        <v>0.11086405513839605</v>
      </c>
    </row>
    <row r="10" spans="1:11">
      <c r="A10">
        <v>3</v>
      </c>
      <c r="B10" s="9">
        <v>7671</v>
      </c>
      <c r="C10" s="6">
        <f t="shared" si="3"/>
        <v>12</v>
      </c>
      <c r="D10" s="12">
        <f t="shared" si="4"/>
        <v>1920</v>
      </c>
      <c r="E10" s="10">
        <v>0</v>
      </c>
      <c r="H10">
        <v>8</v>
      </c>
      <c r="I10" s="11">
        <f t="shared" si="0"/>
        <v>2.6954761913844516</v>
      </c>
      <c r="J10">
        <f t="shared" si="1"/>
        <v>31</v>
      </c>
      <c r="K10" s="7">
        <f t="shared" si="2"/>
        <v>8.6950844883369405E-2</v>
      </c>
    </row>
    <row r="11" spans="1:11">
      <c r="A11">
        <v>4</v>
      </c>
      <c r="B11" s="9">
        <v>7702</v>
      </c>
      <c r="C11" s="6">
        <f t="shared" si="3"/>
        <v>1</v>
      </c>
      <c r="D11" s="12">
        <f t="shared" si="4"/>
        <v>1921</v>
      </c>
      <c r="E11" s="10">
        <v>0</v>
      </c>
      <c r="H11">
        <v>9</v>
      </c>
      <c r="I11" s="11">
        <f t="shared" si="0"/>
        <v>1.9109523842732112</v>
      </c>
      <c r="J11">
        <f t="shared" si="1"/>
        <v>30</v>
      </c>
      <c r="K11" s="7">
        <f t="shared" si="2"/>
        <v>6.3698412809107041E-2</v>
      </c>
    </row>
    <row r="12" spans="1:11">
      <c r="A12">
        <v>5</v>
      </c>
      <c r="B12" s="9">
        <v>7730</v>
      </c>
      <c r="C12" s="6">
        <f t="shared" si="3"/>
        <v>2</v>
      </c>
      <c r="D12" s="12">
        <f t="shared" si="4"/>
        <v>1921</v>
      </c>
      <c r="E12" s="10">
        <v>0</v>
      </c>
      <c r="H12">
        <v>10</v>
      </c>
      <c r="I12" s="11">
        <f t="shared" si="0"/>
        <v>0.37059523839326131</v>
      </c>
      <c r="J12">
        <f t="shared" si="1"/>
        <v>31</v>
      </c>
      <c r="K12" s="7">
        <f t="shared" si="2"/>
        <v>1.1954685109460041E-2</v>
      </c>
    </row>
    <row r="13" spans="1:11">
      <c r="A13">
        <v>6</v>
      </c>
      <c r="B13" s="9">
        <v>7761</v>
      </c>
      <c r="C13" s="6">
        <f t="shared" si="3"/>
        <v>3</v>
      </c>
      <c r="D13" s="12">
        <f t="shared" si="4"/>
        <v>1921</v>
      </c>
      <c r="E13" s="10">
        <v>0</v>
      </c>
      <c r="H13">
        <v>11</v>
      </c>
      <c r="I13" s="11">
        <f t="shared" si="0"/>
        <v>1.0952380840622243E-2</v>
      </c>
      <c r="J13">
        <f t="shared" si="1"/>
        <v>30</v>
      </c>
      <c r="K13" s="7">
        <f t="shared" si="2"/>
        <v>3.6507936135407479E-4</v>
      </c>
    </row>
    <row r="14" spans="1:11">
      <c r="A14">
        <v>7</v>
      </c>
      <c r="B14" s="9">
        <v>7791</v>
      </c>
      <c r="C14" s="6">
        <f t="shared" si="3"/>
        <v>4</v>
      </c>
      <c r="D14" s="12">
        <f t="shared" si="4"/>
        <v>1921</v>
      </c>
      <c r="E14" s="10">
        <v>0</v>
      </c>
      <c r="H14">
        <v>12</v>
      </c>
      <c r="I14" s="11">
        <f t="shared" si="0"/>
        <v>0</v>
      </c>
      <c r="J14">
        <f t="shared" si="1"/>
        <v>31</v>
      </c>
      <c r="K14" s="7">
        <f t="shared" si="2"/>
        <v>0</v>
      </c>
    </row>
    <row r="15" spans="1:11">
      <c r="A15">
        <v>8</v>
      </c>
      <c r="B15" s="9">
        <v>7822</v>
      </c>
      <c r="C15" s="6">
        <f t="shared" si="3"/>
        <v>5</v>
      </c>
      <c r="D15" s="12">
        <f t="shared" si="4"/>
        <v>1921</v>
      </c>
      <c r="E15" s="10">
        <v>0</v>
      </c>
    </row>
    <row r="16" spans="1:11">
      <c r="A16">
        <v>9</v>
      </c>
      <c r="B16" s="9">
        <v>7852</v>
      </c>
      <c r="C16" s="6">
        <f t="shared" si="3"/>
        <v>6</v>
      </c>
      <c r="D16" s="12">
        <f t="shared" si="4"/>
        <v>1921</v>
      </c>
      <c r="E16" s="10">
        <v>0</v>
      </c>
    </row>
    <row r="17" spans="1:5">
      <c r="A17">
        <v>10</v>
      </c>
      <c r="B17" s="9">
        <v>7883</v>
      </c>
      <c r="C17" s="6">
        <f t="shared" si="3"/>
        <v>7</v>
      </c>
      <c r="D17" s="12">
        <f t="shared" si="4"/>
        <v>1921</v>
      </c>
      <c r="E17" s="10">
        <v>0</v>
      </c>
    </row>
    <row r="18" spans="1:5">
      <c r="A18">
        <v>11</v>
      </c>
      <c r="B18" s="9">
        <v>7914</v>
      </c>
      <c r="C18" s="6">
        <f t="shared" si="3"/>
        <v>8</v>
      </c>
      <c r="D18" s="12">
        <f t="shared" si="4"/>
        <v>1921</v>
      </c>
      <c r="E18" s="10">
        <v>0</v>
      </c>
    </row>
    <row r="19" spans="1:5">
      <c r="A19">
        <v>12</v>
      </c>
      <c r="B19" s="9">
        <v>7944</v>
      </c>
      <c r="C19" s="6">
        <f t="shared" si="3"/>
        <v>9</v>
      </c>
      <c r="D19" s="12">
        <f t="shared" si="4"/>
        <v>1921</v>
      </c>
      <c r="E19" s="10">
        <v>0</v>
      </c>
    </row>
    <row r="20" spans="1:5">
      <c r="A20">
        <v>13</v>
      </c>
      <c r="B20" s="9">
        <v>7975</v>
      </c>
      <c r="C20" s="6">
        <f t="shared" si="3"/>
        <v>10</v>
      </c>
      <c r="D20" s="12">
        <f t="shared" si="4"/>
        <v>1921</v>
      </c>
      <c r="E20" s="10">
        <v>0.43000000715255737</v>
      </c>
    </row>
    <row r="21" spans="1:5">
      <c r="A21">
        <v>14</v>
      </c>
      <c r="B21" s="9">
        <v>8005</v>
      </c>
      <c r="C21" s="6">
        <f t="shared" si="3"/>
        <v>11</v>
      </c>
      <c r="D21" s="12">
        <f t="shared" si="4"/>
        <v>1921</v>
      </c>
      <c r="E21" s="10">
        <v>0</v>
      </c>
    </row>
    <row r="22" spans="1:5">
      <c r="A22">
        <v>15</v>
      </c>
      <c r="B22" s="9">
        <v>8036</v>
      </c>
      <c r="C22" s="6">
        <f t="shared" si="3"/>
        <v>12</v>
      </c>
      <c r="D22" s="12">
        <f t="shared" si="4"/>
        <v>1921</v>
      </c>
      <c r="E22" s="10">
        <v>0</v>
      </c>
    </row>
    <row r="23" spans="1:5">
      <c r="A23">
        <v>16</v>
      </c>
      <c r="B23" s="9">
        <v>8067</v>
      </c>
      <c r="C23" s="6">
        <f t="shared" si="3"/>
        <v>1</v>
      </c>
      <c r="D23" s="12">
        <f t="shared" si="4"/>
        <v>1922</v>
      </c>
      <c r="E23" s="10">
        <v>0</v>
      </c>
    </row>
    <row r="24" spans="1:5">
      <c r="A24">
        <v>17</v>
      </c>
      <c r="B24" s="9">
        <v>8095</v>
      </c>
      <c r="C24" s="6">
        <f t="shared" si="3"/>
        <v>2</v>
      </c>
      <c r="D24" s="12">
        <f t="shared" si="4"/>
        <v>1922</v>
      </c>
      <c r="E24" s="10">
        <v>0</v>
      </c>
    </row>
    <row r="25" spans="1:5">
      <c r="A25">
        <v>18</v>
      </c>
      <c r="B25" s="9">
        <v>8126</v>
      </c>
      <c r="C25" s="6">
        <f t="shared" si="3"/>
        <v>3</v>
      </c>
      <c r="D25" s="12">
        <f t="shared" si="4"/>
        <v>1922</v>
      </c>
      <c r="E25" s="10">
        <v>0</v>
      </c>
    </row>
    <row r="26" spans="1:5">
      <c r="A26">
        <v>19</v>
      </c>
      <c r="B26" s="9">
        <v>8156</v>
      </c>
      <c r="C26" s="6">
        <f t="shared" si="3"/>
        <v>4</v>
      </c>
      <c r="D26" s="12">
        <f t="shared" si="4"/>
        <v>1922</v>
      </c>
      <c r="E26" s="10">
        <v>2.9100000858306885</v>
      </c>
    </row>
    <row r="27" spans="1:5">
      <c r="A27">
        <v>20</v>
      </c>
      <c r="B27" s="9">
        <v>8187</v>
      </c>
      <c r="C27" s="6">
        <f t="shared" si="3"/>
        <v>5</v>
      </c>
      <c r="D27" s="12">
        <f t="shared" si="4"/>
        <v>1922</v>
      </c>
      <c r="E27" s="10">
        <v>2.9600000381469727</v>
      </c>
    </row>
    <row r="28" spans="1:5">
      <c r="A28">
        <v>21</v>
      </c>
      <c r="B28" s="9">
        <v>8217</v>
      </c>
      <c r="C28" s="6">
        <f t="shared" si="3"/>
        <v>6</v>
      </c>
      <c r="D28" s="12">
        <f t="shared" si="4"/>
        <v>1922</v>
      </c>
      <c r="E28" s="10">
        <v>3.5</v>
      </c>
    </row>
    <row r="29" spans="1:5">
      <c r="A29">
        <v>22</v>
      </c>
      <c r="B29" s="9">
        <v>8248</v>
      </c>
      <c r="C29" s="6">
        <f t="shared" si="3"/>
        <v>7</v>
      </c>
      <c r="D29" s="12">
        <f t="shared" si="4"/>
        <v>1922</v>
      </c>
      <c r="E29" s="10">
        <v>3.3399999141693115</v>
      </c>
    </row>
    <row r="30" spans="1:5">
      <c r="A30">
        <v>23</v>
      </c>
      <c r="B30" s="9">
        <v>8279</v>
      </c>
      <c r="C30" s="6">
        <f t="shared" si="3"/>
        <v>8</v>
      </c>
      <c r="D30" s="12">
        <f t="shared" si="4"/>
        <v>1922</v>
      </c>
      <c r="E30" s="10">
        <v>2.6600000858306885</v>
      </c>
    </row>
    <row r="31" spans="1:5">
      <c r="A31">
        <v>24</v>
      </c>
      <c r="B31" s="9">
        <v>8309</v>
      </c>
      <c r="C31" s="6">
        <f t="shared" si="3"/>
        <v>9</v>
      </c>
      <c r="D31" s="12">
        <f t="shared" si="4"/>
        <v>1922</v>
      </c>
      <c r="E31" s="10">
        <v>2.1400001049041748</v>
      </c>
    </row>
    <row r="32" spans="1:5">
      <c r="A32">
        <v>25</v>
      </c>
      <c r="B32" s="9">
        <v>8340</v>
      </c>
      <c r="C32" s="6">
        <f t="shared" si="3"/>
        <v>10</v>
      </c>
      <c r="D32" s="12">
        <f t="shared" si="4"/>
        <v>1922</v>
      </c>
      <c r="E32" s="10">
        <v>0.10000000149011612</v>
      </c>
    </row>
    <row r="33" spans="1:5">
      <c r="A33">
        <v>26</v>
      </c>
      <c r="B33" s="9">
        <v>8370</v>
      </c>
      <c r="C33" s="6">
        <f t="shared" si="3"/>
        <v>11</v>
      </c>
      <c r="D33" s="12">
        <f t="shared" si="4"/>
        <v>1922</v>
      </c>
      <c r="E33" s="10">
        <v>0</v>
      </c>
    </row>
    <row r="34" spans="1:5">
      <c r="A34">
        <v>27</v>
      </c>
      <c r="B34" s="9">
        <v>8401</v>
      </c>
      <c r="C34" s="6">
        <f t="shared" si="3"/>
        <v>12</v>
      </c>
      <c r="D34" s="12">
        <f t="shared" si="4"/>
        <v>1922</v>
      </c>
      <c r="E34" s="10">
        <v>0</v>
      </c>
    </row>
    <row r="35" spans="1:5">
      <c r="A35">
        <v>28</v>
      </c>
      <c r="B35" s="9">
        <v>8432</v>
      </c>
      <c r="C35" s="6">
        <f t="shared" si="3"/>
        <v>1</v>
      </c>
      <c r="D35" s="12">
        <f t="shared" si="4"/>
        <v>1923</v>
      </c>
      <c r="E35" s="10">
        <v>0</v>
      </c>
    </row>
    <row r="36" spans="1:5">
      <c r="A36">
        <v>29</v>
      </c>
      <c r="B36" s="9">
        <v>8460</v>
      </c>
      <c r="C36" s="6">
        <f t="shared" si="3"/>
        <v>2</v>
      </c>
      <c r="D36" s="12">
        <f t="shared" si="4"/>
        <v>1923</v>
      </c>
      <c r="E36" s="10">
        <v>0</v>
      </c>
    </row>
    <row r="37" spans="1:5">
      <c r="A37">
        <v>30</v>
      </c>
      <c r="B37" s="9">
        <v>8491</v>
      </c>
      <c r="C37" s="6">
        <f t="shared" si="3"/>
        <v>3</v>
      </c>
      <c r="D37" s="12">
        <f t="shared" si="4"/>
        <v>1923</v>
      </c>
      <c r="E37" s="10">
        <v>0.25999999046325684</v>
      </c>
    </row>
    <row r="38" spans="1:5">
      <c r="A38">
        <v>31</v>
      </c>
      <c r="B38" s="9">
        <v>8521</v>
      </c>
      <c r="C38" s="6">
        <f t="shared" si="3"/>
        <v>4</v>
      </c>
      <c r="D38" s="12">
        <f t="shared" si="4"/>
        <v>1923</v>
      </c>
      <c r="E38" s="10">
        <v>2.130000114440918</v>
      </c>
    </row>
    <row r="39" spans="1:5">
      <c r="A39">
        <v>32</v>
      </c>
      <c r="B39" s="9">
        <v>8552</v>
      </c>
      <c r="C39" s="6">
        <f t="shared" si="3"/>
        <v>5</v>
      </c>
      <c r="D39" s="12">
        <f t="shared" si="4"/>
        <v>1923</v>
      </c>
      <c r="E39" s="10">
        <v>3.2899999618530273</v>
      </c>
    </row>
    <row r="40" spans="1:5">
      <c r="A40">
        <v>33</v>
      </c>
      <c r="B40" s="9">
        <v>8582</v>
      </c>
      <c r="C40" s="6">
        <f t="shared" si="3"/>
        <v>6</v>
      </c>
      <c r="D40" s="12">
        <f t="shared" si="4"/>
        <v>1923</v>
      </c>
      <c r="E40" s="10">
        <v>3.4600000381469727</v>
      </c>
    </row>
    <row r="41" spans="1:5">
      <c r="A41">
        <v>34</v>
      </c>
      <c r="B41" s="9">
        <v>8613</v>
      </c>
      <c r="C41" s="6">
        <f t="shared" si="3"/>
        <v>7</v>
      </c>
      <c r="D41" s="12">
        <f t="shared" si="4"/>
        <v>1923</v>
      </c>
      <c r="E41" s="10">
        <v>3.5299999713897705</v>
      </c>
    </row>
    <row r="42" spans="1:5">
      <c r="A42">
        <v>35</v>
      </c>
      <c r="B42" s="9">
        <v>8644</v>
      </c>
      <c r="C42" s="6">
        <f t="shared" si="3"/>
        <v>8</v>
      </c>
      <c r="D42" s="12">
        <f t="shared" si="4"/>
        <v>1923</v>
      </c>
      <c r="E42" s="10">
        <v>2.809999942779541</v>
      </c>
    </row>
    <row r="43" spans="1:5">
      <c r="A43">
        <v>36</v>
      </c>
      <c r="B43" s="9">
        <v>8674</v>
      </c>
      <c r="C43" s="6">
        <f t="shared" si="3"/>
        <v>9</v>
      </c>
      <c r="D43" s="12">
        <f t="shared" si="4"/>
        <v>1923</v>
      </c>
      <c r="E43" s="10">
        <v>1.5299999713897705</v>
      </c>
    </row>
    <row r="44" spans="1:5">
      <c r="A44">
        <v>37</v>
      </c>
      <c r="B44" s="9">
        <v>8705</v>
      </c>
      <c r="C44" s="6">
        <f t="shared" si="3"/>
        <v>10</v>
      </c>
      <c r="D44" s="12">
        <f t="shared" si="4"/>
        <v>1923</v>
      </c>
      <c r="E44" s="10">
        <v>0.56999999284744263</v>
      </c>
    </row>
    <row r="45" spans="1:5">
      <c r="A45">
        <v>38</v>
      </c>
      <c r="B45" s="9">
        <v>8735</v>
      </c>
      <c r="C45" s="6">
        <f t="shared" si="3"/>
        <v>11</v>
      </c>
      <c r="D45" s="12">
        <f t="shared" si="4"/>
        <v>1923</v>
      </c>
      <c r="E45" s="10">
        <v>1.9999999552965164E-2</v>
      </c>
    </row>
    <row r="46" spans="1:5">
      <c r="A46">
        <v>39</v>
      </c>
      <c r="B46" s="9">
        <v>8766</v>
      </c>
      <c r="C46" s="6">
        <f t="shared" si="3"/>
        <v>12</v>
      </c>
      <c r="D46" s="12">
        <f t="shared" si="4"/>
        <v>1923</v>
      </c>
      <c r="E46" s="10">
        <v>0</v>
      </c>
    </row>
    <row r="47" spans="1:5">
      <c r="A47">
        <v>40</v>
      </c>
      <c r="B47" s="9">
        <v>8797</v>
      </c>
      <c r="C47" s="6">
        <f t="shared" si="3"/>
        <v>1</v>
      </c>
      <c r="D47" s="12">
        <f t="shared" si="4"/>
        <v>1924</v>
      </c>
      <c r="E47" s="10">
        <v>0</v>
      </c>
    </row>
    <row r="48" spans="1:5">
      <c r="A48">
        <v>41</v>
      </c>
      <c r="B48" s="9">
        <v>8826</v>
      </c>
      <c r="C48" s="6">
        <f t="shared" si="3"/>
        <v>2</v>
      </c>
      <c r="D48" s="12">
        <f t="shared" si="4"/>
        <v>1924</v>
      </c>
      <c r="E48" s="10">
        <v>0</v>
      </c>
    </row>
    <row r="49" spans="1:5">
      <c r="A49">
        <v>42</v>
      </c>
      <c r="B49" s="9">
        <v>8857</v>
      </c>
      <c r="C49" s="6">
        <f t="shared" si="3"/>
        <v>3</v>
      </c>
      <c r="D49" s="12">
        <f t="shared" si="4"/>
        <v>1924</v>
      </c>
      <c r="E49" s="10">
        <v>1.9999999552965164E-2</v>
      </c>
    </row>
    <row r="50" spans="1:5">
      <c r="A50">
        <v>43</v>
      </c>
      <c r="B50" s="9">
        <v>8887</v>
      </c>
      <c r="C50" s="6">
        <f t="shared" si="3"/>
        <v>4</v>
      </c>
      <c r="D50" s="12">
        <f t="shared" si="4"/>
        <v>1924</v>
      </c>
      <c r="E50" s="10">
        <v>3.6099998950958252</v>
      </c>
    </row>
    <row r="51" spans="1:5">
      <c r="A51">
        <v>44</v>
      </c>
      <c r="B51" s="9">
        <v>8918</v>
      </c>
      <c r="C51" s="6">
        <f t="shared" si="3"/>
        <v>5</v>
      </c>
      <c r="D51" s="12">
        <f t="shared" si="4"/>
        <v>1924</v>
      </c>
      <c r="E51" s="10">
        <v>3.1700000762939453</v>
      </c>
    </row>
    <row r="52" spans="1:5">
      <c r="A52">
        <v>45</v>
      </c>
      <c r="B52" s="9">
        <v>8948</v>
      </c>
      <c r="C52" s="6">
        <f t="shared" si="3"/>
        <v>6</v>
      </c>
      <c r="D52" s="12">
        <f t="shared" si="4"/>
        <v>1924</v>
      </c>
      <c r="E52" s="10">
        <v>3.5499999523162842</v>
      </c>
    </row>
    <row r="53" spans="1:5">
      <c r="A53">
        <v>46</v>
      </c>
      <c r="B53" s="9">
        <v>8979</v>
      </c>
      <c r="C53" s="6">
        <f t="shared" si="3"/>
        <v>7</v>
      </c>
      <c r="D53" s="12">
        <f t="shared" si="4"/>
        <v>1924</v>
      </c>
      <c r="E53" s="10">
        <v>3.5699999332427979</v>
      </c>
    </row>
    <row r="54" spans="1:5">
      <c r="A54">
        <v>47</v>
      </c>
      <c r="B54" s="9">
        <v>9010</v>
      </c>
      <c r="C54" s="6">
        <f t="shared" si="3"/>
        <v>8</v>
      </c>
      <c r="D54" s="12">
        <f t="shared" si="4"/>
        <v>1924</v>
      </c>
      <c r="E54" s="10">
        <v>2.6800000667572021</v>
      </c>
    </row>
    <row r="55" spans="1:5">
      <c r="A55">
        <v>48</v>
      </c>
      <c r="B55" s="9">
        <v>9040</v>
      </c>
      <c r="C55" s="6">
        <f t="shared" si="3"/>
        <v>9</v>
      </c>
      <c r="D55" s="12">
        <f t="shared" si="4"/>
        <v>1924</v>
      </c>
      <c r="E55" s="10">
        <v>1</v>
      </c>
    </row>
    <row r="56" spans="1:5">
      <c r="A56">
        <v>49</v>
      </c>
      <c r="B56" s="9">
        <v>9071</v>
      </c>
      <c r="C56" s="6">
        <f t="shared" si="3"/>
        <v>10</v>
      </c>
      <c r="D56" s="12">
        <f t="shared" si="4"/>
        <v>1924</v>
      </c>
      <c r="E56" s="10">
        <v>0</v>
      </c>
    </row>
    <row r="57" spans="1:5">
      <c r="A57">
        <v>50</v>
      </c>
      <c r="B57" s="9">
        <v>9101</v>
      </c>
      <c r="C57" s="6">
        <f t="shared" si="3"/>
        <v>11</v>
      </c>
      <c r="D57" s="12">
        <f t="shared" si="4"/>
        <v>1924</v>
      </c>
      <c r="E57" s="10">
        <v>0</v>
      </c>
    </row>
    <row r="58" spans="1:5">
      <c r="A58">
        <v>51</v>
      </c>
      <c r="B58" s="9">
        <v>9132</v>
      </c>
      <c r="C58" s="6">
        <f t="shared" si="3"/>
        <v>12</v>
      </c>
      <c r="D58" s="12">
        <f t="shared" si="4"/>
        <v>1924</v>
      </c>
      <c r="E58" s="10">
        <v>0</v>
      </c>
    </row>
    <row r="59" spans="1:5">
      <c r="A59">
        <v>52</v>
      </c>
      <c r="B59" s="9">
        <v>9163</v>
      </c>
      <c r="C59" s="6">
        <f t="shared" si="3"/>
        <v>1</v>
      </c>
      <c r="D59" s="12">
        <f t="shared" si="4"/>
        <v>1925</v>
      </c>
      <c r="E59" s="10">
        <v>0</v>
      </c>
    </row>
    <row r="60" spans="1:5">
      <c r="A60">
        <v>53</v>
      </c>
      <c r="B60" s="9">
        <v>9191</v>
      </c>
      <c r="C60" s="6">
        <f t="shared" si="3"/>
        <v>2</v>
      </c>
      <c r="D60" s="12">
        <f t="shared" si="4"/>
        <v>1925</v>
      </c>
      <c r="E60" s="10">
        <v>0</v>
      </c>
    </row>
    <row r="61" spans="1:5">
      <c r="A61">
        <v>54</v>
      </c>
      <c r="B61" s="9">
        <v>9222</v>
      </c>
      <c r="C61" s="6">
        <f t="shared" si="3"/>
        <v>3</v>
      </c>
      <c r="D61" s="12">
        <f t="shared" si="4"/>
        <v>1925</v>
      </c>
      <c r="E61" s="10">
        <v>0</v>
      </c>
    </row>
    <row r="62" spans="1:5">
      <c r="A62">
        <v>55</v>
      </c>
      <c r="B62" s="9">
        <v>9252</v>
      </c>
      <c r="C62" s="6">
        <f t="shared" si="3"/>
        <v>4</v>
      </c>
      <c r="D62" s="12">
        <f t="shared" si="4"/>
        <v>1925</v>
      </c>
      <c r="E62" s="10">
        <v>1.7899999618530273</v>
      </c>
    </row>
    <row r="63" spans="1:5">
      <c r="A63">
        <v>56</v>
      </c>
      <c r="B63" s="9">
        <v>9283</v>
      </c>
      <c r="C63" s="6">
        <f t="shared" si="3"/>
        <v>5</v>
      </c>
      <c r="D63" s="12">
        <f t="shared" si="4"/>
        <v>1925</v>
      </c>
      <c r="E63" s="10">
        <v>2.869999885559082</v>
      </c>
    </row>
    <row r="64" spans="1:5">
      <c r="A64">
        <v>57</v>
      </c>
      <c r="B64" s="9">
        <v>9313</v>
      </c>
      <c r="C64" s="6">
        <f t="shared" si="3"/>
        <v>6</v>
      </c>
      <c r="D64" s="12">
        <f t="shared" si="4"/>
        <v>1925</v>
      </c>
      <c r="E64" s="10">
        <v>3.5199999809265137</v>
      </c>
    </row>
    <row r="65" spans="1:5">
      <c r="A65">
        <v>58</v>
      </c>
      <c r="B65" s="9">
        <v>9344</v>
      </c>
      <c r="C65" s="6">
        <f t="shared" si="3"/>
        <v>7</v>
      </c>
      <c r="D65" s="12">
        <f t="shared" si="4"/>
        <v>1925</v>
      </c>
      <c r="E65" s="10">
        <v>3.7200000286102295</v>
      </c>
    </row>
    <row r="66" spans="1:5">
      <c r="A66">
        <v>59</v>
      </c>
      <c r="B66" s="9">
        <v>9375</v>
      </c>
      <c r="C66" s="6">
        <f t="shared" si="3"/>
        <v>8</v>
      </c>
      <c r="D66" s="12">
        <f t="shared" si="4"/>
        <v>1925</v>
      </c>
      <c r="E66" s="10">
        <v>2.9200000762939453</v>
      </c>
    </row>
    <row r="67" spans="1:5">
      <c r="A67">
        <v>60</v>
      </c>
      <c r="B67" s="9">
        <v>9405</v>
      </c>
      <c r="C67" s="6">
        <f t="shared" si="3"/>
        <v>9</v>
      </c>
      <c r="D67" s="12">
        <f t="shared" si="4"/>
        <v>1925</v>
      </c>
      <c r="E67" s="10">
        <v>2.0399999618530273</v>
      </c>
    </row>
    <row r="68" spans="1:5">
      <c r="A68">
        <v>61</v>
      </c>
      <c r="B68" s="9">
        <v>9436</v>
      </c>
      <c r="C68" s="6">
        <f t="shared" si="3"/>
        <v>10</v>
      </c>
      <c r="D68" s="12">
        <f t="shared" si="4"/>
        <v>1925</v>
      </c>
      <c r="E68" s="10">
        <v>0.73000001907348633</v>
      </c>
    </row>
    <row r="69" spans="1:5">
      <c r="A69">
        <v>62</v>
      </c>
      <c r="B69" s="9">
        <v>9466</v>
      </c>
      <c r="C69" s="6">
        <f t="shared" si="3"/>
        <v>11</v>
      </c>
      <c r="D69" s="12">
        <f t="shared" si="4"/>
        <v>1925</v>
      </c>
      <c r="E69" s="10">
        <v>0</v>
      </c>
    </row>
    <row r="70" spans="1:5">
      <c r="A70">
        <v>63</v>
      </c>
      <c r="B70" s="9">
        <v>9497</v>
      </c>
      <c r="C70" s="6">
        <f t="shared" si="3"/>
        <v>12</v>
      </c>
      <c r="D70" s="12">
        <f t="shared" si="4"/>
        <v>1925</v>
      </c>
      <c r="E70" s="10">
        <v>0</v>
      </c>
    </row>
    <row r="71" spans="1:5">
      <c r="A71">
        <v>64</v>
      </c>
      <c r="B71" s="9">
        <v>9528</v>
      </c>
      <c r="C71" s="6">
        <f t="shared" si="3"/>
        <v>1</v>
      </c>
      <c r="D71" s="12">
        <f t="shared" si="4"/>
        <v>1926</v>
      </c>
      <c r="E71" s="10">
        <v>0</v>
      </c>
    </row>
    <row r="72" spans="1:5">
      <c r="A72">
        <v>65</v>
      </c>
      <c r="B72" s="9">
        <v>9556</v>
      </c>
      <c r="C72" s="6">
        <f t="shared" si="3"/>
        <v>2</v>
      </c>
      <c r="D72" s="12">
        <f t="shared" si="4"/>
        <v>1926</v>
      </c>
      <c r="E72" s="10">
        <v>0</v>
      </c>
    </row>
    <row r="73" spans="1:5">
      <c r="A73">
        <v>66</v>
      </c>
      <c r="B73" s="9">
        <v>9587</v>
      </c>
      <c r="C73" s="6">
        <f t="shared" ref="C73:C136" si="5">MONTH(B73)</f>
        <v>3</v>
      </c>
      <c r="D73" s="12">
        <f t="shared" ref="D73:D136" si="6">YEAR(B73)</f>
        <v>1926</v>
      </c>
      <c r="E73" s="10">
        <v>0.18000000715255737</v>
      </c>
    </row>
    <row r="74" spans="1:5">
      <c r="A74">
        <v>67</v>
      </c>
      <c r="B74" s="9">
        <v>9617</v>
      </c>
      <c r="C74" s="6">
        <f t="shared" si="5"/>
        <v>4</v>
      </c>
      <c r="D74" s="12">
        <f t="shared" si="6"/>
        <v>1926</v>
      </c>
      <c r="E74" s="10">
        <v>1.1799999475479126</v>
      </c>
    </row>
    <row r="75" spans="1:5">
      <c r="A75">
        <v>68</v>
      </c>
      <c r="B75" s="9">
        <v>9648</v>
      </c>
      <c r="C75" s="6">
        <f t="shared" si="5"/>
        <v>5</v>
      </c>
      <c r="D75" s="12">
        <f t="shared" si="6"/>
        <v>1926</v>
      </c>
      <c r="E75" s="10">
        <v>3.1800000667572021</v>
      </c>
    </row>
    <row r="76" spans="1:5">
      <c r="A76">
        <v>69</v>
      </c>
      <c r="B76" s="9">
        <v>9678</v>
      </c>
      <c r="C76" s="6">
        <f t="shared" si="5"/>
        <v>6</v>
      </c>
      <c r="D76" s="12">
        <f t="shared" si="6"/>
        <v>1926</v>
      </c>
      <c r="E76" s="10">
        <v>3.8900001049041748</v>
      </c>
    </row>
    <row r="77" spans="1:5">
      <c r="A77">
        <v>70</v>
      </c>
      <c r="B77" s="9">
        <v>9709</v>
      </c>
      <c r="C77" s="6">
        <f t="shared" si="5"/>
        <v>7</v>
      </c>
      <c r="D77" s="12">
        <f t="shared" si="6"/>
        <v>1926</v>
      </c>
      <c r="E77" s="10">
        <v>3.7100000381469727</v>
      </c>
    </row>
    <row r="78" spans="1:5">
      <c r="A78">
        <v>71</v>
      </c>
      <c r="B78" s="9">
        <v>9740</v>
      </c>
      <c r="C78" s="6">
        <f t="shared" si="5"/>
        <v>8</v>
      </c>
      <c r="D78" s="12">
        <f t="shared" si="6"/>
        <v>1926</v>
      </c>
      <c r="E78" s="10">
        <v>2.9300000667572021</v>
      </c>
    </row>
    <row r="79" spans="1:5">
      <c r="A79">
        <v>72</v>
      </c>
      <c r="B79" s="9">
        <v>9770</v>
      </c>
      <c r="C79" s="6">
        <f t="shared" si="5"/>
        <v>9</v>
      </c>
      <c r="D79" s="12">
        <f t="shared" si="6"/>
        <v>1926</v>
      </c>
      <c r="E79" s="10">
        <v>2.369999885559082</v>
      </c>
    </row>
    <row r="80" spans="1:5">
      <c r="A80">
        <v>73</v>
      </c>
      <c r="B80" s="9">
        <v>9801</v>
      </c>
      <c r="C80" s="6">
        <f t="shared" si="5"/>
        <v>10</v>
      </c>
      <c r="D80" s="12">
        <f t="shared" si="6"/>
        <v>1926</v>
      </c>
      <c r="E80" s="10">
        <v>0.15999999642372131</v>
      </c>
    </row>
    <row r="81" spans="1:5">
      <c r="A81">
        <v>74</v>
      </c>
      <c r="B81" s="9">
        <v>9831</v>
      </c>
      <c r="C81" s="6">
        <f t="shared" si="5"/>
        <v>11</v>
      </c>
      <c r="D81" s="12">
        <f t="shared" si="6"/>
        <v>1926</v>
      </c>
      <c r="E81" s="10">
        <v>0</v>
      </c>
    </row>
    <row r="82" spans="1:5">
      <c r="A82">
        <v>75</v>
      </c>
      <c r="B82" s="9">
        <v>9862</v>
      </c>
      <c r="C82" s="6">
        <f t="shared" si="5"/>
        <v>12</v>
      </c>
      <c r="D82" s="12">
        <f t="shared" si="6"/>
        <v>1926</v>
      </c>
      <c r="E82" s="10">
        <v>0</v>
      </c>
    </row>
    <row r="83" spans="1:5">
      <c r="A83">
        <v>76</v>
      </c>
      <c r="B83" s="9">
        <v>9893</v>
      </c>
      <c r="C83" s="6">
        <f t="shared" si="5"/>
        <v>1</v>
      </c>
      <c r="D83" s="12">
        <f t="shared" si="6"/>
        <v>1927</v>
      </c>
      <c r="E83" s="10">
        <v>0</v>
      </c>
    </row>
    <row r="84" spans="1:5">
      <c r="A84">
        <v>77</v>
      </c>
      <c r="B84" s="9">
        <v>9921</v>
      </c>
      <c r="C84" s="6">
        <f t="shared" si="5"/>
        <v>2</v>
      </c>
      <c r="D84" s="12">
        <f t="shared" si="6"/>
        <v>1927</v>
      </c>
      <c r="E84" s="10">
        <v>0</v>
      </c>
    </row>
    <row r="85" spans="1:5">
      <c r="A85">
        <v>78</v>
      </c>
      <c r="B85" s="9">
        <v>9952</v>
      </c>
      <c r="C85" s="6">
        <f t="shared" si="5"/>
        <v>3</v>
      </c>
      <c r="D85" s="12">
        <f t="shared" si="6"/>
        <v>1927</v>
      </c>
      <c r="E85" s="10">
        <v>0</v>
      </c>
    </row>
    <row r="86" spans="1:5">
      <c r="A86">
        <v>79</v>
      </c>
      <c r="B86" s="9">
        <v>9982</v>
      </c>
      <c r="C86" s="6">
        <f t="shared" si="5"/>
        <v>4</v>
      </c>
      <c r="D86" s="12">
        <f t="shared" si="6"/>
        <v>1927</v>
      </c>
      <c r="E86" s="10">
        <v>2.380000114440918</v>
      </c>
    </row>
    <row r="87" spans="1:5">
      <c r="A87">
        <v>80</v>
      </c>
      <c r="B87" s="9">
        <v>10013</v>
      </c>
      <c r="C87" s="6">
        <f t="shared" si="5"/>
        <v>5</v>
      </c>
      <c r="D87" s="12">
        <f t="shared" si="6"/>
        <v>1927</v>
      </c>
      <c r="E87" s="10">
        <v>3.0799999237060547</v>
      </c>
    </row>
    <row r="88" spans="1:5">
      <c r="A88">
        <v>81</v>
      </c>
      <c r="B88" s="9">
        <v>10043</v>
      </c>
      <c r="C88" s="6">
        <f t="shared" si="5"/>
        <v>6</v>
      </c>
      <c r="D88" s="12">
        <f t="shared" si="6"/>
        <v>1927</v>
      </c>
      <c r="E88" s="10">
        <v>3.4300000667572021</v>
      </c>
    </row>
    <row r="89" spans="1:5">
      <c r="A89">
        <v>82</v>
      </c>
      <c r="B89" s="9">
        <v>10074</v>
      </c>
      <c r="C89" s="6">
        <f t="shared" si="5"/>
        <v>7</v>
      </c>
      <c r="D89" s="12">
        <f t="shared" si="6"/>
        <v>1927</v>
      </c>
      <c r="E89" s="10">
        <v>3.5499999523162842</v>
      </c>
    </row>
    <row r="90" spans="1:5">
      <c r="A90">
        <v>83</v>
      </c>
      <c r="B90" s="9">
        <v>10105</v>
      </c>
      <c r="C90" s="6">
        <f t="shared" si="5"/>
        <v>8</v>
      </c>
      <c r="D90" s="12">
        <f t="shared" si="6"/>
        <v>1927</v>
      </c>
      <c r="E90" s="10">
        <v>2.8199999332427979</v>
      </c>
    </row>
    <row r="91" spans="1:5">
      <c r="A91">
        <v>84</v>
      </c>
      <c r="B91" s="9">
        <v>10135</v>
      </c>
      <c r="C91" s="6">
        <f t="shared" si="5"/>
        <v>9</v>
      </c>
      <c r="D91" s="12">
        <f t="shared" si="6"/>
        <v>1927</v>
      </c>
      <c r="E91" s="10">
        <v>2.25</v>
      </c>
    </row>
    <row r="92" spans="1:5">
      <c r="A92">
        <v>85</v>
      </c>
      <c r="B92" s="9">
        <v>10166</v>
      </c>
      <c r="C92" s="6">
        <f t="shared" si="5"/>
        <v>10</v>
      </c>
      <c r="D92" s="12">
        <f t="shared" si="6"/>
        <v>1927</v>
      </c>
      <c r="E92" s="10">
        <v>9.0000003576278687E-2</v>
      </c>
    </row>
    <row r="93" spans="1:5">
      <c r="A93">
        <v>86</v>
      </c>
      <c r="B93" s="9">
        <v>10196</v>
      </c>
      <c r="C93" s="6">
        <f t="shared" si="5"/>
        <v>11</v>
      </c>
      <c r="D93" s="12">
        <f t="shared" si="6"/>
        <v>1927</v>
      </c>
      <c r="E93" s="10">
        <v>0</v>
      </c>
    </row>
    <row r="94" spans="1:5">
      <c r="A94">
        <v>87</v>
      </c>
      <c r="B94" s="9">
        <v>10227</v>
      </c>
      <c r="C94" s="6">
        <f t="shared" si="5"/>
        <v>12</v>
      </c>
      <c r="D94" s="12">
        <f t="shared" si="6"/>
        <v>1927</v>
      </c>
      <c r="E94" s="10">
        <v>0</v>
      </c>
    </row>
    <row r="95" spans="1:5">
      <c r="A95">
        <v>88</v>
      </c>
      <c r="B95" s="9">
        <v>10258</v>
      </c>
      <c r="C95" s="6">
        <f t="shared" si="5"/>
        <v>1</v>
      </c>
      <c r="D95" s="12">
        <f t="shared" si="6"/>
        <v>1928</v>
      </c>
      <c r="E95" s="10">
        <v>0</v>
      </c>
    </row>
    <row r="96" spans="1:5">
      <c r="A96">
        <v>89</v>
      </c>
      <c r="B96" s="9">
        <v>10287</v>
      </c>
      <c r="C96" s="6">
        <f t="shared" si="5"/>
        <v>2</v>
      </c>
      <c r="D96" s="12">
        <f t="shared" si="6"/>
        <v>1928</v>
      </c>
      <c r="E96" s="10">
        <v>0</v>
      </c>
    </row>
    <row r="97" spans="1:5">
      <c r="A97">
        <v>90</v>
      </c>
      <c r="B97" s="9">
        <v>10318</v>
      </c>
      <c r="C97" s="6">
        <f t="shared" si="5"/>
        <v>3</v>
      </c>
      <c r="D97" s="12">
        <f t="shared" si="6"/>
        <v>1928</v>
      </c>
      <c r="E97" s="10">
        <v>0</v>
      </c>
    </row>
    <row r="98" spans="1:5">
      <c r="A98">
        <v>91</v>
      </c>
      <c r="B98" s="9">
        <v>10348</v>
      </c>
      <c r="C98" s="6">
        <f t="shared" si="5"/>
        <v>4</v>
      </c>
      <c r="D98" s="12">
        <f t="shared" si="6"/>
        <v>1928</v>
      </c>
      <c r="E98" s="10">
        <v>2.1600000858306885</v>
      </c>
    </row>
    <row r="99" spans="1:5">
      <c r="A99">
        <v>92</v>
      </c>
      <c r="B99" s="9">
        <v>10379</v>
      </c>
      <c r="C99" s="6">
        <f t="shared" si="5"/>
        <v>5</v>
      </c>
      <c r="D99" s="12">
        <f t="shared" si="6"/>
        <v>1928</v>
      </c>
      <c r="E99" s="10">
        <v>3.3199999332427979</v>
      </c>
    </row>
    <row r="100" spans="1:5">
      <c r="A100">
        <v>93</v>
      </c>
      <c r="B100" s="9">
        <v>10409</v>
      </c>
      <c r="C100" s="6">
        <f t="shared" si="5"/>
        <v>6</v>
      </c>
      <c r="D100" s="12">
        <f t="shared" si="6"/>
        <v>1928</v>
      </c>
      <c r="E100" s="10">
        <v>3.4200000762939453</v>
      </c>
    </row>
    <row r="101" spans="1:5">
      <c r="A101">
        <v>94</v>
      </c>
      <c r="B101" s="9">
        <v>10440</v>
      </c>
      <c r="C101" s="6">
        <f t="shared" si="5"/>
        <v>7</v>
      </c>
      <c r="D101" s="12">
        <f t="shared" si="6"/>
        <v>1928</v>
      </c>
      <c r="E101" s="10">
        <v>3.309999942779541</v>
      </c>
    </row>
    <row r="102" spans="1:5">
      <c r="A102">
        <v>95</v>
      </c>
      <c r="B102" s="9">
        <v>10471</v>
      </c>
      <c r="C102" s="6">
        <f t="shared" si="5"/>
        <v>8</v>
      </c>
      <c r="D102" s="12">
        <f t="shared" si="6"/>
        <v>1928</v>
      </c>
      <c r="E102" s="10">
        <v>2.6400001049041748</v>
      </c>
    </row>
    <row r="103" spans="1:5">
      <c r="A103">
        <v>96</v>
      </c>
      <c r="B103" s="9">
        <v>10501</v>
      </c>
      <c r="C103" s="6">
        <f t="shared" si="5"/>
        <v>9</v>
      </c>
      <c r="D103" s="12">
        <f t="shared" si="6"/>
        <v>1928</v>
      </c>
      <c r="E103" s="10">
        <v>2.119999885559082</v>
      </c>
    </row>
    <row r="104" spans="1:5">
      <c r="A104">
        <v>97</v>
      </c>
      <c r="B104" s="9">
        <v>10532</v>
      </c>
      <c r="C104" s="6">
        <f t="shared" si="5"/>
        <v>10</v>
      </c>
      <c r="D104" s="12">
        <f t="shared" si="6"/>
        <v>1928</v>
      </c>
      <c r="E104" s="10">
        <v>0.62999999523162842</v>
      </c>
    </row>
    <row r="105" spans="1:5">
      <c r="A105">
        <v>98</v>
      </c>
      <c r="B105" s="9">
        <v>10562</v>
      </c>
      <c r="C105" s="6">
        <f t="shared" si="5"/>
        <v>11</v>
      </c>
      <c r="D105" s="12">
        <f t="shared" si="6"/>
        <v>1928</v>
      </c>
      <c r="E105" s="10">
        <v>0</v>
      </c>
    </row>
    <row r="106" spans="1:5">
      <c r="A106">
        <v>99</v>
      </c>
      <c r="B106" s="9">
        <v>10593</v>
      </c>
      <c r="C106" s="6">
        <f t="shared" si="5"/>
        <v>12</v>
      </c>
      <c r="D106" s="12">
        <f t="shared" si="6"/>
        <v>1928</v>
      </c>
      <c r="E106" s="10">
        <v>0</v>
      </c>
    </row>
    <row r="107" spans="1:5">
      <c r="A107">
        <v>100</v>
      </c>
      <c r="B107" s="9">
        <v>10624</v>
      </c>
      <c r="C107" s="6">
        <f t="shared" si="5"/>
        <v>1</v>
      </c>
      <c r="D107" s="12">
        <f t="shared" si="6"/>
        <v>1929</v>
      </c>
      <c r="E107" s="10">
        <v>0</v>
      </c>
    </row>
    <row r="108" spans="1:5">
      <c r="A108">
        <v>101</v>
      </c>
      <c r="B108" s="9">
        <v>10652</v>
      </c>
      <c r="C108" s="6">
        <f t="shared" si="5"/>
        <v>2</v>
      </c>
      <c r="D108" s="12">
        <f t="shared" si="6"/>
        <v>1929</v>
      </c>
      <c r="E108" s="10">
        <v>0</v>
      </c>
    </row>
    <row r="109" spans="1:5">
      <c r="A109">
        <v>102</v>
      </c>
      <c r="B109" s="9">
        <v>10683</v>
      </c>
      <c r="C109" s="6">
        <f t="shared" si="5"/>
        <v>3</v>
      </c>
      <c r="D109" s="12">
        <f t="shared" si="6"/>
        <v>1929</v>
      </c>
      <c r="E109" s="10">
        <v>1.9999999552965164E-2</v>
      </c>
    </row>
    <row r="110" spans="1:5">
      <c r="A110">
        <v>103</v>
      </c>
      <c r="B110" s="9">
        <v>10713</v>
      </c>
      <c r="C110" s="6">
        <f t="shared" si="5"/>
        <v>4</v>
      </c>
      <c r="D110" s="12">
        <f t="shared" si="6"/>
        <v>1929</v>
      </c>
      <c r="E110" s="10">
        <v>3.1500000953674316</v>
      </c>
    </row>
    <row r="111" spans="1:5">
      <c r="A111">
        <v>104</v>
      </c>
      <c r="B111" s="9">
        <v>10744</v>
      </c>
      <c r="C111" s="6">
        <f t="shared" si="5"/>
        <v>5</v>
      </c>
      <c r="D111" s="12">
        <f t="shared" si="6"/>
        <v>1929</v>
      </c>
      <c r="E111" s="10">
        <v>3.3399999141693115</v>
      </c>
    </row>
    <row r="112" spans="1:5">
      <c r="A112">
        <v>105</v>
      </c>
      <c r="B112" s="9">
        <v>10774</v>
      </c>
      <c r="C112" s="6">
        <f t="shared" si="5"/>
        <v>6</v>
      </c>
      <c r="D112" s="12">
        <f t="shared" si="6"/>
        <v>1929</v>
      </c>
      <c r="E112" s="10">
        <v>2.940000057220459</v>
      </c>
    </row>
    <row r="113" spans="1:5">
      <c r="A113">
        <v>106</v>
      </c>
      <c r="B113" s="9">
        <v>10805</v>
      </c>
      <c r="C113" s="6">
        <f t="shared" si="5"/>
        <v>7</v>
      </c>
      <c r="D113" s="12">
        <f t="shared" si="6"/>
        <v>1929</v>
      </c>
      <c r="E113" s="10">
        <v>3.7400000095367432</v>
      </c>
    </row>
    <row r="114" spans="1:5">
      <c r="A114">
        <v>107</v>
      </c>
      <c r="B114" s="9">
        <v>10836</v>
      </c>
      <c r="C114" s="6">
        <f t="shared" si="5"/>
        <v>8</v>
      </c>
      <c r="D114" s="12">
        <f t="shared" si="6"/>
        <v>1929</v>
      </c>
      <c r="E114" s="10">
        <v>2.8199999332427979</v>
      </c>
    </row>
    <row r="115" spans="1:5">
      <c r="A115">
        <v>108</v>
      </c>
      <c r="B115" s="9">
        <v>10866</v>
      </c>
      <c r="C115" s="6">
        <f t="shared" si="5"/>
        <v>9</v>
      </c>
      <c r="D115" s="12">
        <f t="shared" si="6"/>
        <v>1929</v>
      </c>
      <c r="E115" s="10">
        <v>1.0499999523162842</v>
      </c>
    </row>
    <row r="116" spans="1:5">
      <c r="A116">
        <v>109</v>
      </c>
      <c r="B116" s="9">
        <v>10897</v>
      </c>
      <c r="C116" s="6">
        <f t="shared" si="5"/>
        <v>10</v>
      </c>
      <c r="D116" s="12">
        <f t="shared" si="6"/>
        <v>1929</v>
      </c>
      <c r="E116" s="10">
        <v>0.47999998927116394</v>
      </c>
    </row>
    <row r="117" spans="1:5">
      <c r="A117">
        <v>110</v>
      </c>
      <c r="B117" s="9">
        <v>10927</v>
      </c>
      <c r="C117" s="6">
        <f t="shared" si="5"/>
        <v>11</v>
      </c>
      <c r="D117" s="12">
        <f t="shared" si="6"/>
        <v>1929</v>
      </c>
      <c r="E117" s="10">
        <v>7.9999998211860657E-2</v>
      </c>
    </row>
    <row r="118" spans="1:5">
      <c r="A118">
        <v>111</v>
      </c>
      <c r="B118" s="9">
        <v>10958</v>
      </c>
      <c r="C118" s="6">
        <f t="shared" si="5"/>
        <v>12</v>
      </c>
      <c r="D118" s="12">
        <f t="shared" si="6"/>
        <v>1929</v>
      </c>
      <c r="E118" s="10">
        <v>0</v>
      </c>
    </row>
    <row r="119" spans="1:5">
      <c r="A119">
        <v>112</v>
      </c>
      <c r="B119" s="9">
        <v>10989</v>
      </c>
      <c r="C119" s="6">
        <f t="shared" si="5"/>
        <v>1</v>
      </c>
      <c r="D119" s="12">
        <f t="shared" si="6"/>
        <v>1930</v>
      </c>
      <c r="E119" s="10">
        <v>0</v>
      </c>
    </row>
    <row r="120" spans="1:5">
      <c r="A120">
        <v>113</v>
      </c>
      <c r="B120" s="9">
        <v>11017</v>
      </c>
      <c r="C120" s="6">
        <f t="shared" si="5"/>
        <v>2</v>
      </c>
      <c r="D120" s="12">
        <f t="shared" si="6"/>
        <v>1930</v>
      </c>
      <c r="E120" s="10">
        <v>0</v>
      </c>
    </row>
    <row r="121" spans="1:5">
      <c r="A121">
        <v>114</v>
      </c>
      <c r="B121" s="9">
        <v>11048</v>
      </c>
      <c r="C121" s="6">
        <f t="shared" si="5"/>
        <v>3</v>
      </c>
      <c r="D121" s="12">
        <f t="shared" si="6"/>
        <v>1930</v>
      </c>
      <c r="E121" s="10">
        <v>0</v>
      </c>
    </row>
    <row r="122" spans="1:5">
      <c r="A122">
        <v>115</v>
      </c>
      <c r="B122" s="9">
        <v>11078</v>
      </c>
      <c r="C122" s="6">
        <f t="shared" si="5"/>
        <v>4</v>
      </c>
      <c r="D122" s="12">
        <f t="shared" si="6"/>
        <v>1930</v>
      </c>
      <c r="E122" s="10">
        <v>2.0099999904632568</v>
      </c>
    </row>
    <row r="123" spans="1:5">
      <c r="A123">
        <v>116</v>
      </c>
      <c r="B123" s="9">
        <v>11109</v>
      </c>
      <c r="C123" s="6">
        <f t="shared" si="5"/>
        <v>5</v>
      </c>
      <c r="D123" s="12">
        <f t="shared" si="6"/>
        <v>1930</v>
      </c>
      <c r="E123" s="10">
        <v>3.0899999141693115</v>
      </c>
    </row>
    <row r="124" spans="1:5">
      <c r="A124">
        <v>117</v>
      </c>
      <c r="B124" s="9">
        <v>11139</v>
      </c>
      <c r="C124" s="6">
        <f t="shared" si="5"/>
        <v>6</v>
      </c>
      <c r="D124" s="12">
        <f t="shared" si="6"/>
        <v>1930</v>
      </c>
      <c r="E124" s="10">
        <v>3.630000114440918</v>
      </c>
    </row>
    <row r="125" spans="1:5">
      <c r="A125">
        <v>118</v>
      </c>
      <c r="B125" s="9">
        <v>11170</v>
      </c>
      <c r="C125" s="6">
        <f t="shared" si="5"/>
        <v>7</v>
      </c>
      <c r="D125" s="12">
        <f t="shared" si="6"/>
        <v>1930</v>
      </c>
      <c r="E125" s="10">
        <v>3.4600000381469727</v>
      </c>
    </row>
    <row r="126" spans="1:5">
      <c r="A126">
        <v>119</v>
      </c>
      <c r="B126" s="9">
        <v>11201</v>
      </c>
      <c r="C126" s="6">
        <f t="shared" si="5"/>
        <v>8</v>
      </c>
      <c r="D126" s="12">
        <f t="shared" si="6"/>
        <v>1930</v>
      </c>
      <c r="E126" s="10">
        <v>2.75</v>
      </c>
    </row>
    <row r="127" spans="1:5">
      <c r="A127">
        <v>120</v>
      </c>
      <c r="B127" s="9">
        <v>11231</v>
      </c>
      <c r="C127" s="6">
        <f t="shared" si="5"/>
        <v>9</v>
      </c>
      <c r="D127" s="12">
        <f t="shared" si="6"/>
        <v>1930</v>
      </c>
      <c r="E127" s="10">
        <v>1.9800000190734863</v>
      </c>
    </row>
    <row r="128" spans="1:5">
      <c r="A128">
        <v>121</v>
      </c>
      <c r="B128" s="9">
        <v>11262</v>
      </c>
      <c r="C128" s="6">
        <f t="shared" si="5"/>
        <v>10</v>
      </c>
      <c r="D128" s="12">
        <f t="shared" si="6"/>
        <v>1930</v>
      </c>
      <c r="E128" s="10">
        <v>0.68999999761581421</v>
      </c>
    </row>
    <row r="129" spans="1:5">
      <c r="A129">
        <v>122</v>
      </c>
      <c r="B129" s="9">
        <v>11292</v>
      </c>
      <c r="C129" s="6">
        <f t="shared" si="5"/>
        <v>11</v>
      </c>
      <c r="D129" s="12">
        <f t="shared" si="6"/>
        <v>1930</v>
      </c>
      <c r="E129" s="10">
        <v>0</v>
      </c>
    </row>
    <row r="130" spans="1:5">
      <c r="A130">
        <v>123</v>
      </c>
      <c r="B130" s="9">
        <v>11323</v>
      </c>
      <c r="C130" s="6">
        <f t="shared" si="5"/>
        <v>12</v>
      </c>
      <c r="D130" s="12">
        <f t="shared" si="6"/>
        <v>1930</v>
      </c>
      <c r="E130" s="10">
        <v>0</v>
      </c>
    </row>
    <row r="131" spans="1:5">
      <c r="A131">
        <v>124</v>
      </c>
      <c r="B131" s="9">
        <v>11354</v>
      </c>
      <c r="C131" s="6">
        <f t="shared" si="5"/>
        <v>1</v>
      </c>
      <c r="D131" s="12">
        <f t="shared" si="6"/>
        <v>1931</v>
      </c>
      <c r="E131" s="10">
        <v>0</v>
      </c>
    </row>
    <row r="132" spans="1:5">
      <c r="A132">
        <v>125</v>
      </c>
      <c r="B132" s="9">
        <v>11382</v>
      </c>
      <c r="C132" s="6">
        <f t="shared" si="5"/>
        <v>2</v>
      </c>
      <c r="D132" s="12">
        <f t="shared" si="6"/>
        <v>1931</v>
      </c>
      <c r="E132" s="10">
        <v>0</v>
      </c>
    </row>
    <row r="133" spans="1:5">
      <c r="A133">
        <v>126</v>
      </c>
      <c r="B133" s="9">
        <v>11413</v>
      </c>
      <c r="C133" s="6">
        <f t="shared" si="5"/>
        <v>3</v>
      </c>
      <c r="D133" s="12">
        <f t="shared" si="6"/>
        <v>1931</v>
      </c>
      <c r="E133" s="10">
        <v>0.18000000715255737</v>
      </c>
    </row>
    <row r="134" spans="1:5">
      <c r="A134">
        <v>127</v>
      </c>
      <c r="B134" s="9">
        <v>11443</v>
      </c>
      <c r="C134" s="6">
        <f t="shared" si="5"/>
        <v>4</v>
      </c>
      <c r="D134" s="12">
        <f t="shared" si="6"/>
        <v>1931</v>
      </c>
      <c r="E134" s="10">
        <v>3.7200000286102295</v>
      </c>
    </row>
    <row r="135" spans="1:5">
      <c r="A135">
        <v>128</v>
      </c>
      <c r="B135" s="9">
        <v>11474</v>
      </c>
      <c r="C135" s="6">
        <f t="shared" si="5"/>
        <v>5</v>
      </c>
      <c r="D135" s="12">
        <f t="shared" si="6"/>
        <v>1931</v>
      </c>
      <c r="E135" s="10">
        <v>2.6400001049041748</v>
      </c>
    </row>
    <row r="136" spans="1:5">
      <c r="A136">
        <v>129</v>
      </c>
      <c r="B136" s="9">
        <v>11504</v>
      </c>
      <c r="C136" s="6">
        <f t="shared" si="5"/>
        <v>6</v>
      </c>
      <c r="D136" s="12">
        <f t="shared" si="6"/>
        <v>1931</v>
      </c>
      <c r="E136" s="10">
        <v>3.2100000381469727</v>
      </c>
    </row>
    <row r="137" spans="1:5">
      <c r="A137">
        <v>130</v>
      </c>
      <c r="B137" s="9">
        <v>11535</v>
      </c>
      <c r="C137" s="6">
        <f t="shared" ref="C137:C200" si="7">MONTH(B137)</f>
        <v>7</v>
      </c>
      <c r="D137" s="12">
        <f t="shared" ref="D137:D200" si="8">YEAR(B137)</f>
        <v>1931</v>
      </c>
      <c r="E137" s="10">
        <v>3.690000057220459</v>
      </c>
    </row>
    <row r="138" spans="1:5">
      <c r="A138">
        <v>131</v>
      </c>
      <c r="B138" s="9">
        <v>11566</v>
      </c>
      <c r="C138" s="6">
        <f t="shared" si="7"/>
        <v>8</v>
      </c>
      <c r="D138" s="12">
        <f t="shared" si="8"/>
        <v>1931</v>
      </c>
      <c r="E138" s="10">
        <v>2.7799999713897705</v>
      </c>
    </row>
    <row r="139" spans="1:5">
      <c r="A139">
        <v>132</v>
      </c>
      <c r="B139" s="9">
        <v>11596</v>
      </c>
      <c r="C139" s="6">
        <f t="shared" si="7"/>
        <v>9</v>
      </c>
      <c r="D139" s="12">
        <f t="shared" si="8"/>
        <v>1931</v>
      </c>
      <c r="E139" s="10">
        <v>0.99000000953674316</v>
      </c>
    </row>
    <row r="140" spans="1:5">
      <c r="A140">
        <v>133</v>
      </c>
      <c r="B140" s="9">
        <v>11627</v>
      </c>
      <c r="C140" s="6">
        <f t="shared" si="7"/>
        <v>10</v>
      </c>
      <c r="D140" s="12">
        <f t="shared" si="8"/>
        <v>1931</v>
      </c>
      <c r="E140" s="10">
        <v>0.40000000596046448</v>
      </c>
    </row>
    <row r="141" spans="1:5">
      <c r="A141">
        <v>134</v>
      </c>
      <c r="B141" s="9">
        <v>11657</v>
      </c>
      <c r="C141" s="6">
        <f t="shared" si="7"/>
        <v>11</v>
      </c>
      <c r="D141" s="12">
        <f t="shared" si="8"/>
        <v>1931</v>
      </c>
      <c r="E141" s="10">
        <v>0</v>
      </c>
    </row>
    <row r="142" spans="1:5">
      <c r="A142">
        <v>135</v>
      </c>
      <c r="B142" s="9">
        <v>11688</v>
      </c>
      <c r="C142" s="6">
        <f t="shared" si="7"/>
        <v>12</v>
      </c>
      <c r="D142" s="12">
        <f t="shared" si="8"/>
        <v>1931</v>
      </c>
      <c r="E142" s="10">
        <v>0</v>
      </c>
    </row>
    <row r="143" spans="1:5">
      <c r="A143">
        <v>136</v>
      </c>
      <c r="B143" s="9">
        <v>11719</v>
      </c>
      <c r="C143" s="6">
        <f t="shared" si="7"/>
        <v>1</v>
      </c>
      <c r="D143" s="12">
        <f t="shared" si="8"/>
        <v>1932</v>
      </c>
      <c r="E143" s="10">
        <v>0</v>
      </c>
    </row>
    <row r="144" spans="1:5">
      <c r="A144">
        <v>137</v>
      </c>
      <c r="B144" s="9">
        <v>11748</v>
      </c>
      <c r="C144" s="6">
        <f t="shared" si="7"/>
        <v>2</v>
      </c>
      <c r="D144" s="12">
        <f t="shared" si="8"/>
        <v>1932</v>
      </c>
      <c r="E144" s="10">
        <v>0</v>
      </c>
    </row>
    <row r="145" spans="1:5">
      <c r="A145">
        <v>138</v>
      </c>
      <c r="B145" s="9">
        <v>11779</v>
      </c>
      <c r="C145" s="6">
        <f t="shared" si="7"/>
        <v>3</v>
      </c>
      <c r="D145" s="12">
        <f t="shared" si="8"/>
        <v>1932</v>
      </c>
      <c r="E145" s="10">
        <v>0.10999999940395355</v>
      </c>
    </row>
    <row r="146" spans="1:5">
      <c r="A146">
        <v>139</v>
      </c>
      <c r="B146" s="9">
        <v>11809</v>
      </c>
      <c r="C146" s="6">
        <f t="shared" si="7"/>
        <v>4</v>
      </c>
      <c r="D146" s="12">
        <f t="shared" si="8"/>
        <v>1932</v>
      </c>
      <c r="E146" s="10">
        <v>2.9000000953674316</v>
      </c>
    </row>
    <row r="147" spans="1:5">
      <c r="A147">
        <v>140</v>
      </c>
      <c r="B147" s="9">
        <v>11840</v>
      </c>
      <c r="C147" s="6">
        <f t="shared" si="7"/>
        <v>5</v>
      </c>
      <c r="D147" s="12">
        <f t="shared" si="8"/>
        <v>1932</v>
      </c>
      <c r="E147" s="10">
        <v>2.3900001049041748</v>
      </c>
    </row>
    <row r="148" spans="1:5">
      <c r="A148">
        <v>141</v>
      </c>
      <c r="B148" s="9">
        <v>11870</v>
      </c>
      <c r="C148" s="6">
        <f t="shared" si="7"/>
        <v>6</v>
      </c>
      <c r="D148" s="12">
        <f t="shared" si="8"/>
        <v>1932</v>
      </c>
      <c r="E148" s="10">
        <v>3.4300000667572021</v>
      </c>
    </row>
    <row r="149" spans="1:5">
      <c r="A149">
        <v>142</v>
      </c>
      <c r="B149" s="9">
        <v>11901</v>
      </c>
      <c r="C149" s="6">
        <f t="shared" si="7"/>
        <v>7</v>
      </c>
      <c r="D149" s="12">
        <f t="shared" si="8"/>
        <v>1932</v>
      </c>
      <c r="E149" s="10">
        <v>3.2899999618530273</v>
      </c>
    </row>
    <row r="150" spans="1:5">
      <c r="A150">
        <v>143</v>
      </c>
      <c r="B150" s="9">
        <v>11932</v>
      </c>
      <c r="C150" s="6">
        <f t="shared" si="7"/>
        <v>8</v>
      </c>
      <c r="D150" s="12">
        <f t="shared" si="8"/>
        <v>1932</v>
      </c>
      <c r="E150" s="10">
        <v>2.619999885559082</v>
      </c>
    </row>
    <row r="151" spans="1:5">
      <c r="A151">
        <v>144</v>
      </c>
      <c r="B151" s="9">
        <v>11962</v>
      </c>
      <c r="C151" s="6">
        <f t="shared" si="7"/>
        <v>9</v>
      </c>
      <c r="D151" s="12">
        <f t="shared" si="8"/>
        <v>1932</v>
      </c>
      <c r="E151" s="10">
        <v>2.0999999046325684</v>
      </c>
    </row>
    <row r="152" spans="1:5">
      <c r="A152">
        <v>145</v>
      </c>
      <c r="B152" s="9">
        <v>11993</v>
      </c>
      <c r="C152" s="6">
        <f t="shared" si="7"/>
        <v>10</v>
      </c>
      <c r="D152" s="12">
        <f t="shared" si="8"/>
        <v>1932</v>
      </c>
      <c r="E152" s="10">
        <v>0.74000000953674316</v>
      </c>
    </row>
    <row r="153" spans="1:5">
      <c r="A153">
        <v>146</v>
      </c>
      <c r="B153" s="9">
        <v>12023</v>
      </c>
      <c r="C153" s="6">
        <f t="shared" si="7"/>
        <v>11</v>
      </c>
      <c r="D153" s="12">
        <f t="shared" si="8"/>
        <v>1932</v>
      </c>
      <c r="E153" s="10">
        <v>2.9999999329447746E-2</v>
      </c>
    </row>
    <row r="154" spans="1:5">
      <c r="A154">
        <v>147</v>
      </c>
      <c r="B154" s="9">
        <v>12054</v>
      </c>
      <c r="C154" s="6">
        <f t="shared" si="7"/>
        <v>12</v>
      </c>
      <c r="D154" s="12">
        <f t="shared" si="8"/>
        <v>1932</v>
      </c>
      <c r="E154" s="10">
        <v>0</v>
      </c>
    </row>
    <row r="155" spans="1:5">
      <c r="A155">
        <v>148</v>
      </c>
      <c r="B155" s="9">
        <v>12085</v>
      </c>
      <c r="C155" s="6">
        <f t="shared" si="7"/>
        <v>1</v>
      </c>
      <c r="D155" s="12">
        <f t="shared" si="8"/>
        <v>1933</v>
      </c>
      <c r="E155" s="10">
        <v>0</v>
      </c>
    </row>
    <row r="156" spans="1:5">
      <c r="A156">
        <v>149</v>
      </c>
      <c r="B156" s="9">
        <v>12113</v>
      </c>
      <c r="C156" s="6">
        <f t="shared" si="7"/>
        <v>2</v>
      </c>
      <c r="D156" s="12">
        <f t="shared" si="8"/>
        <v>1933</v>
      </c>
      <c r="E156" s="10">
        <v>0</v>
      </c>
    </row>
    <row r="157" spans="1:5">
      <c r="A157">
        <v>150</v>
      </c>
      <c r="B157" s="9">
        <v>12144</v>
      </c>
      <c r="C157" s="6">
        <f t="shared" si="7"/>
        <v>3</v>
      </c>
      <c r="D157" s="12">
        <f t="shared" si="8"/>
        <v>1933</v>
      </c>
      <c r="E157" s="10">
        <v>3.9999999105930328E-2</v>
      </c>
    </row>
    <row r="158" spans="1:5">
      <c r="A158">
        <v>151</v>
      </c>
      <c r="B158" s="9">
        <v>12174</v>
      </c>
      <c r="C158" s="6">
        <f t="shared" si="7"/>
        <v>4</v>
      </c>
      <c r="D158" s="12">
        <f t="shared" si="8"/>
        <v>1933</v>
      </c>
      <c r="E158" s="10">
        <v>3.5799999237060547</v>
      </c>
    </row>
    <row r="159" spans="1:5">
      <c r="A159">
        <v>152</v>
      </c>
      <c r="B159" s="9">
        <v>12205</v>
      </c>
      <c r="C159" s="6">
        <f t="shared" si="7"/>
        <v>5</v>
      </c>
      <c r="D159" s="12">
        <f t="shared" si="8"/>
        <v>1933</v>
      </c>
      <c r="E159" s="10">
        <v>2.7200000286102295</v>
      </c>
    </row>
    <row r="160" spans="1:5">
      <c r="A160">
        <v>153</v>
      </c>
      <c r="B160" s="9">
        <v>12235</v>
      </c>
      <c r="C160" s="6">
        <f t="shared" si="7"/>
        <v>6</v>
      </c>
      <c r="D160" s="12">
        <f t="shared" si="8"/>
        <v>1933</v>
      </c>
      <c r="E160" s="10">
        <v>3.5899999141693115</v>
      </c>
    </row>
    <row r="161" spans="1:5">
      <c r="A161">
        <v>154</v>
      </c>
      <c r="B161" s="9">
        <v>12266</v>
      </c>
      <c r="C161" s="6">
        <f t="shared" si="7"/>
        <v>7</v>
      </c>
      <c r="D161" s="12">
        <f t="shared" si="8"/>
        <v>1933</v>
      </c>
      <c r="E161" s="10">
        <v>3.6099998950958252</v>
      </c>
    </row>
    <row r="162" spans="1:5">
      <c r="A162">
        <v>155</v>
      </c>
      <c r="B162" s="9">
        <v>12297</v>
      </c>
      <c r="C162" s="6">
        <f t="shared" si="7"/>
        <v>8</v>
      </c>
      <c r="D162" s="12">
        <f t="shared" si="8"/>
        <v>1933</v>
      </c>
      <c r="E162" s="10">
        <v>2.7300000190734863</v>
      </c>
    </row>
    <row r="163" spans="1:5">
      <c r="A163">
        <v>156</v>
      </c>
      <c r="B163" s="9">
        <v>12327</v>
      </c>
      <c r="C163" s="6">
        <f t="shared" si="7"/>
        <v>9</v>
      </c>
      <c r="D163" s="12">
        <f t="shared" si="8"/>
        <v>1933</v>
      </c>
      <c r="E163" s="10">
        <v>0.99000000953674316</v>
      </c>
    </row>
    <row r="164" spans="1:5">
      <c r="A164">
        <v>157</v>
      </c>
      <c r="B164" s="9">
        <v>12358</v>
      </c>
      <c r="C164" s="6">
        <f t="shared" si="7"/>
        <v>10</v>
      </c>
      <c r="D164" s="12">
        <f t="shared" si="8"/>
        <v>1933</v>
      </c>
      <c r="E164" s="10">
        <v>0.27000001072883606</v>
      </c>
    </row>
    <row r="165" spans="1:5">
      <c r="A165">
        <v>158</v>
      </c>
      <c r="B165" s="9">
        <v>12388</v>
      </c>
      <c r="C165" s="6">
        <f t="shared" si="7"/>
        <v>11</v>
      </c>
      <c r="D165" s="12">
        <f t="shared" si="8"/>
        <v>1933</v>
      </c>
      <c r="E165" s="10">
        <v>7.0000000298023224E-2</v>
      </c>
    </row>
    <row r="166" spans="1:5">
      <c r="A166">
        <v>159</v>
      </c>
      <c r="B166" s="9">
        <v>12419</v>
      </c>
      <c r="C166" s="6">
        <f t="shared" si="7"/>
        <v>12</v>
      </c>
      <c r="D166" s="12">
        <f t="shared" si="8"/>
        <v>1933</v>
      </c>
      <c r="E166" s="10">
        <v>0</v>
      </c>
    </row>
    <row r="167" spans="1:5">
      <c r="A167">
        <v>160</v>
      </c>
      <c r="B167" s="9">
        <v>12450</v>
      </c>
      <c r="C167" s="6">
        <f t="shared" si="7"/>
        <v>1</v>
      </c>
      <c r="D167" s="12">
        <f t="shared" si="8"/>
        <v>1934</v>
      </c>
      <c r="E167" s="10">
        <v>0</v>
      </c>
    </row>
    <row r="168" spans="1:5">
      <c r="A168">
        <v>161</v>
      </c>
      <c r="B168" s="9">
        <v>12478</v>
      </c>
      <c r="C168" s="6">
        <f t="shared" si="7"/>
        <v>2</v>
      </c>
      <c r="D168" s="12">
        <f t="shared" si="8"/>
        <v>1934</v>
      </c>
      <c r="E168" s="10">
        <v>0</v>
      </c>
    </row>
    <row r="169" spans="1:5">
      <c r="A169">
        <v>162</v>
      </c>
      <c r="B169" s="9">
        <v>12509</v>
      </c>
      <c r="C169" s="6">
        <f t="shared" si="7"/>
        <v>3</v>
      </c>
      <c r="D169" s="12">
        <f t="shared" si="8"/>
        <v>1934</v>
      </c>
      <c r="E169" s="10">
        <v>5.9999998658895493E-2</v>
      </c>
    </row>
    <row r="170" spans="1:5">
      <c r="A170">
        <v>163</v>
      </c>
      <c r="B170" s="9">
        <v>12539</v>
      </c>
      <c r="C170" s="6">
        <f t="shared" si="7"/>
        <v>4</v>
      </c>
      <c r="D170" s="12">
        <f t="shared" si="8"/>
        <v>1934</v>
      </c>
      <c r="E170" s="10">
        <v>3.1400001049041748</v>
      </c>
    </row>
    <row r="171" spans="1:5">
      <c r="A171">
        <v>164</v>
      </c>
      <c r="B171" s="9">
        <v>12570</v>
      </c>
      <c r="C171" s="6">
        <f t="shared" si="7"/>
        <v>5</v>
      </c>
      <c r="D171" s="12">
        <f t="shared" si="8"/>
        <v>1934</v>
      </c>
      <c r="E171" s="10">
        <v>2.9100000858306885</v>
      </c>
    </row>
    <row r="172" spans="1:5">
      <c r="A172">
        <v>165</v>
      </c>
      <c r="B172" s="9">
        <v>12600</v>
      </c>
      <c r="C172" s="6">
        <f t="shared" si="7"/>
        <v>6</v>
      </c>
      <c r="D172" s="12">
        <f t="shared" si="8"/>
        <v>1934</v>
      </c>
      <c r="E172" s="10">
        <v>3.6099998950958252</v>
      </c>
    </row>
    <row r="173" spans="1:5">
      <c r="A173">
        <v>166</v>
      </c>
      <c r="B173" s="9">
        <v>12631</v>
      </c>
      <c r="C173" s="6">
        <f t="shared" si="7"/>
        <v>7</v>
      </c>
      <c r="D173" s="12">
        <f t="shared" si="8"/>
        <v>1934</v>
      </c>
      <c r="E173" s="10">
        <v>3.8199999332427979</v>
      </c>
    </row>
    <row r="174" spans="1:5">
      <c r="A174">
        <v>167</v>
      </c>
      <c r="B174" s="9">
        <v>12662</v>
      </c>
      <c r="C174" s="6">
        <f t="shared" si="7"/>
        <v>8</v>
      </c>
      <c r="D174" s="12">
        <f t="shared" si="8"/>
        <v>1934</v>
      </c>
      <c r="E174" s="10">
        <v>2.880000114440918</v>
      </c>
    </row>
    <row r="175" spans="1:5">
      <c r="A175">
        <v>168</v>
      </c>
      <c r="B175" s="9">
        <v>12692</v>
      </c>
      <c r="C175" s="6">
        <f t="shared" si="7"/>
        <v>9</v>
      </c>
      <c r="D175" s="12">
        <f t="shared" si="8"/>
        <v>1934</v>
      </c>
      <c r="E175" s="10">
        <v>1.0099999904632568</v>
      </c>
    </row>
    <row r="176" spans="1:5">
      <c r="A176">
        <v>169</v>
      </c>
      <c r="B176" s="9">
        <v>12723</v>
      </c>
      <c r="C176" s="6">
        <f t="shared" si="7"/>
        <v>10</v>
      </c>
      <c r="D176" s="12">
        <f t="shared" si="8"/>
        <v>1934</v>
      </c>
      <c r="E176" s="10">
        <v>0.18999999761581421</v>
      </c>
    </row>
    <row r="177" spans="1:5">
      <c r="A177">
        <v>170</v>
      </c>
      <c r="B177" s="9">
        <v>12753</v>
      </c>
      <c r="C177" s="6">
        <f t="shared" si="7"/>
        <v>11</v>
      </c>
      <c r="D177" s="12">
        <f t="shared" si="8"/>
        <v>1934</v>
      </c>
      <c r="E177" s="10">
        <v>0</v>
      </c>
    </row>
    <row r="178" spans="1:5">
      <c r="A178">
        <v>171</v>
      </c>
      <c r="B178" s="9">
        <v>12784</v>
      </c>
      <c r="C178" s="6">
        <f t="shared" si="7"/>
        <v>12</v>
      </c>
      <c r="D178" s="12">
        <f t="shared" si="8"/>
        <v>1934</v>
      </c>
      <c r="E178" s="10">
        <v>0</v>
      </c>
    </row>
    <row r="179" spans="1:5">
      <c r="A179">
        <v>172</v>
      </c>
      <c r="B179" s="9">
        <v>12815</v>
      </c>
      <c r="C179" s="6">
        <f t="shared" si="7"/>
        <v>1</v>
      </c>
      <c r="D179" s="12">
        <f t="shared" si="8"/>
        <v>1935</v>
      </c>
      <c r="E179" s="10">
        <v>0</v>
      </c>
    </row>
    <row r="180" spans="1:5">
      <c r="A180">
        <v>173</v>
      </c>
      <c r="B180" s="9">
        <v>12843</v>
      </c>
      <c r="C180" s="6">
        <f t="shared" si="7"/>
        <v>2</v>
      </c>
      <c r="D180" s="12">
        <f t="shared" si="8"/>
        <v>1935</v>
      </c>
      <c r="E180" s="10">
        <v>0</v>
      </c>
    </row>
    <row r="181" spans="1:5">
      <c r="A181">
        <v>174</v>
      </c>
      <c r="B181" s="9">
        <v>12874</v>
      </c>
      <c r="C181" s="6">
        <f t="shared" si="7"/>
        <v>3</v>
      </c>
      <c r="D181" s="12">
        <f t="shared" si="8"/>
        <v>1935</v>
      </c>
      <c r="E181" s="10">
        <v>0</v>
      </c>
    </row>
    <row r="182" spans="1:5">
      <c r="A182">
        <v>175</v>
      </c>
      <c r="B182" s="9">
        <v>12904</v>
      </c>
      <c r="C182" s="6">
        <f t="shared" si="7"/>
        <v>4</v>
      </c>
      <c r="D182" s="12">
        <f t="shared" si="8"/>
        <v>1935</v>
      </c>
      <c r="E182" s="10">
        <v>1.190000057220459</v>
      </c>
    </row>
    <row r="183" spans="1:5">
      <c r="A183">
        <v>176</v>
      </c>
      <c r="B183" s="9">
        <v>12935</v>
      </c>
      <c r="C183" s="6">
        <f t="shared" si="7"/>
        <v>5</v>
      </c>
      <c r="D183" s="12">
        <f t="shared" si="8"/>
        <v>1935</v>
      </c>
      <c r="E183" s="10">
        <v>3.2699999809265137</v>
      </c>
    </row>
    <row r="184" spans="1:5">
      <c r="A184">
        <v>177</v>
      </c>
      <c r="B184" s="9">
        <v>12965</v>
      </c>
      <c r="C184" s="6">
        <f t="shared" si="7"/>
        <v>6</v>
      </c>
      <c r="D184" s="12">
        <f t="shared" si="8"/>
        <v>1935</v>
      </c>
      <c r="E184" s="10">
        <v>3.8499999046325684</v>
      </c>
    </row>
    <row r="185" spans="1:5">
      <c r="A185">
        <v>178</v>
      </c>
      <c r="B185" s="9">
        <v>12996</v>
      </c>
      <c r="C185" s="6">
        <f t="shared" si="7"/>
        <v>7</v>
      </c>
      <c r="D185" s="12">
        <f t="shared" si="8"/>
        <v>1935</v>
      </c>
      <c r="E185" s="10">
        <v>3.6700000762939453</v>
      </c>
    </row>
    <row r="186" spans="1:5">
      <c r="A186">
        <v>179</v>
      </c>
      <c r="B186" s="9">
        <v>13027</v>
      </c>
      <c r="C186" s="6">
        <f t="shared" si="7"/>
        <v>8</v>
      </c>
      <c r="D186" s="12">
        <f t="shared" si="8"/>
        <v>1935</v>
      </c>
      <c r="E186" s="10">
        <v>2.9200000762939453</v>
      </c>
    </row>
    <row r="187" spans="1:5">
      <c r="A187">
        <v>180</v>
      </c>
      <c r="B187" s="9">
        <v>13057</v>
      </c>
      <c r="C187" s="6">
        <f t="shared" si="7"/>
        <v>9</v>
      </c>
      <c r="D187" s="12">
        <f t="shared" si="8"/>
        <v>1935</v>
      </c>
      <c r="E187" s="10">
        <v>2.25</v>
      </c>
    </row>
    <row r="188" spans="1:5">
      <c r="A188">
        <v>181</v>
      </c>
      <c r="B188" s="9">
        <v>13088</v>
      </c>
      <c r="C188" s="6">
        <f t="shared" si="7"/>
        <v>10</v>
      </c>
      <c r="D188" s="12">
        <f t="shared" si="8"/>
        <v>1935</v>
      </c>
      <c r="E188" s="10">
        <v>0.44999998807907104</v>
      </c>
    </row>
    <row r="189" spans="1:5">
      <c r="A189">
        <v>182</v>
      </c>
      <c r="B189" s="9">
        <v>13118</v>
      </c>
      <c r="C189" s="6">
        <f t="shared" si="7"/>
        <v>11</v>
      </c>
      <c r="D189" s="12">
        <f t="shared" si="8"/>
        <v>1935</v>
      </c>
      <c r="E189" s="10">
        <v>0</v>
      </c>
    </row>
    <row r="190" spans="1:5">
      <c r="A190">
        <v>183</v>
      </c>
      <c r="B190" s="9">
        <v>13149</v>
      </c>
      <c r="C190" s="6">
        <f t="shared" si="7"/>
        <v>12</v>
      </c>
      <c r="D190" s="12">
        <f t="shared" si="8"/>
        <v>1935</v>
      </c>
      <c r="E190" s="10">
        <v>0</v>
      </c>
    </row>
    <row r="191" spans="1:5">
      <c r="A191">
        <v>184</v>
      </c>
      <c r="B191" s="9">
        <v>13180</v>
      </c>
      <c r="C191" s="6">
        <f t="shared" si="7"/>
        <v>1</v>
      </c>
      <c r="D191" s="12">
        <f t="shared" si="8"/>
        <v>1936</v>
      </c>
      <c r="E191" s="10">
        <v>0</v>
      </c>
    </row>
    <row r="192" spans="1:5">
      <c r="A192">
        <v>185</v>
      </c>
      <c r="B192" s="9">
        <v>13209</v>
      </c>
      <c r="C192" s="6">
        <f t="shared" si="7"/>
        <v>2</v>
      </c>
      <c r="D192" s="12">
        <f t="shared" si="8"/>
        <v>1936</v>
      </c>
      <c r="E192" s="10">
        <v>0</v>
      </c>
    </row>
    <row r="193" spans="1:5">
      <c r="A193">
        <v>186</v>
      </c>
      <c r="B193" s="9">
        <v>13240</v>
      </c>
      <c r="C193" s="6">
        <f t="shared" si="7"/>
        <v>3</v>
      </c>
      <c r="D193" s="12">
        <f t="shared" si="8"/>
        <v>1936</v>
      </c>
      <c r="E193" s="10">
        <v>0</v>
      </c>
    </row>
    <row r="194" spans="1:5">
      <c r="A194">
        <v>187</v>
      </c>
      <c r="B194" s="9">
        <v>13270</v>
      </c>
      <c r="C194" s="6">
        <f t="shared" si="7"/>
        <v>4</v>
      </c>
      <c r="D194" s="12">
        <f t="shared" si="8"/>
        <v>1936</v>
      </c>
      <c r="E194" s="10">
        <v>2.1700000762939453</v>
      </c>
    </row>
    <row r="195" spans="1:5">
      <c r="A195">
        <v>188</v>
      </c>
      <c r="B195" s="9">
        <v>13301</v>
      </c>
      <c r="C195" s="6">
        <f t="shared" si="7"/>
        <v>5</v>
      </c>
      <c r="D195" s="12">
        <f t="shared" si="8"/>
        <v>1936</v>
      </c>
      <c r="E195" s="10">
        <v>2.9600000381469727</v>
      </c>
    </row>
    <row r="196" spans="1:5">
      <c r="A196">
        <v>189</v>
      </c>
      <c r="B196" s="9">
        <v>13331</v>
      </c>
      <c r="C196" s="6">
        <f t="shared" si="7"/>
        <v>6</v>
      </c>
      <c r="D196" s="12">
        <f t="shared" si="8"/>
        <v>1936</v>
      </c>
      <c r="E196" s="10">
        <v>3.1700000762939453</v>
      </c>
    </row>
    <row r="197" spans="1:5">
      <c r="A197">
        <v>190</v>
      </c>
      <c r="B197" s="9">
        <v>13362</v>
      </c>
      <c r="C197" s="6">
        <f t="shared" si="7"/>
        <v>7</v>
      </c>
      <c r="D197" s="12">
        <f t="shared" si="8"/>
        <v>1936</v>
      </c>
      <c r="E197" s="10">
        <v>3.5099999904632568</v>
      </c>
    </row>
    <row r="198" spans="1:5">
      <c r="A198">
        <v>191</v>
      </c>
      <c r="B198" s="9">
        <v>13393</v>
      </c>
      <c r="C198" s="6">
        <f t="shared" si="7"/>
        <v>8</v>
      </c>
      <c r="D198" s="12">
        <f t="shared" si="8"/>
        <v>1936</v>
      </c>
      <c r="E198" s="10">
        <v>2.7899999618530273</v>
      </c>
    </row>
    <row r="199" spans="1:5">
      <c r="A199">
        <v>192</v>
      </c>
      <c r="B199" s="9">
        <v>13423</v>
      </c>
      <c r="C199" s="6">
        <f t="shared" si="7"/>
        <v>9</v>
      </c>
      <c r="D199" s="12">
        <f t="shared" si="8"/>
        <v>1936</v>
      </c>
      <c r="E199" s="10">
        <v>2.2300000190734863</v>
      </c>
    </row>
    <row r="200" spans="1:5">
      <c r="A200">
        <v>193</v>
      </c>
      <c r="B200" s="9">
        <v>13454</v>
      </c>
      <c r="C200" s="6">
        <f t="shared" si="7"/>
        <v>10</v>
      </c>
      <c r="D200" s="12">
        <f t="shared" si="8"/>
        <v>1936</v>
      </c>
      <c r="E200" s="10">
        <v>0.70999997854232788</v>
      </c>
    </row>
    <row r="201" spans="1:5">
      <c r="A201">
        <v>194</v>
      </c>
      <c r="B201" s="9">
        <v>13484</v>
      </c>
      <c r="C201" s="6">
        <f t="shared" ref="C201:C264" si="9">MONTH(B201)</f>
        <v>11</v>
      </c>
      <c r="D201" s="12">
        <f t="shared" ref="D201:D264" si="10">YEAR(B201)</f>
        <v>1936</v>
      </c>
      <c r="E201" s="10">
        <v>7.0000000298023224E-2</v>
      </c>
    </row>
    <row r="202" spans="1:5">
      <c r="A202">
        <v>195</v>
      </c>
      <c r="B202" s="9">
        <v>13515</v>
      </c>
      <c r="C202" s="6">
        <f t="shared" si="9"/>
        <v>12</v>
      </c>
      <c r="D202" s="12">
        <f t="shared" si="10"/>
        <v>1936</v>
      </c>
      <c r="E202" s="10">
        <v>0</v>
      </c>
    </row>
    <row r="203" spans="1:5">
      <c r="A203">
        <v>196</v>
      </c>
      <c r="B203" s="9">
        <v>13546</v>
      </c>
      <c r="C203" s="6">
        <f t="shared" si="9"/>
        <v>1</v>
      </c>
      <c r="D203" s="12">
        <f t="shared" si="10"/>
        <v>1937</v>
      </c>
      <c r="E203" s="10">
        <v>0</v>
      </c>
    </row>
    <row r="204" spans="1:5">
      <c r="A204">
        <v>197</v>
      </c>
      <c r="B204" s="9">
        <v>13574</v>
      </c>
      <c r="C204" s="6">
        <f t="shared" si="9"/>
        <v>2</v>
      </c>
      <c r="D204" s="12">
        <f t="shared" si="10"/>
        <v>1937</v>
      </c>
      <c r="E204" s="10">
        <v>0</v>
      </c>
    </row>
    <row r="205" spans="1:5">
      <c r="A205">
        <v>198</v>
      </c>
      <c r="B205" s="9">
        <v>13605</v>
      </c>
      <c r="C205" s="6">
        <f t="shared" si="9"/>
        <v>3</v>
      </c>
      <c r="D205" s="12">
        <f t="shared" si="10"/>
        <v>1937</v>
      </c>
      <c r="E205" s="10">
        <v>0</v>
      </c>
    </row>
    <row r="206" spans="1:5">
      <c r="A206">
        <v>199</v>
      </c>
      <c r="B206" s="9">
        <v>13635</v>
      </c>
      <c r="C206" s="6">
        <f t="shared" si="9"/>
        <v>4</v>
      </c>
      <c r="D206" s="12">
        <f t="shared" si="10"/>
        <v>1937</v>
      </c>
      <c r="E206" s="10">
        <v>2.2400000095367432</v>
      </c>
    </row>
    <row r="207" spans="1:5">
      <c r="A207">
        <v>200</v>
      </c>
      <c r="B207" s="9">
        <v>13666</v>
      </c>
      <c r="C207" s="6">
        <f t="shared" si="9"/>
        <v>5</v>
      </c>
      <c r="D207" s="12">
        <f t="shared" si="10"/>
        <v>1937</v>
      </c>
      <c r="E207" s="10">
        <v>3.4900000095367432</v>
      </c>
    </row>
    <row r="208" spans="1:5">
      <c r="A208">
        <v>201</v>
      </c>
      <c r="B208" s="9">
        <v>13696</v>
      </c>
      <c r="C208" s="6">
        <f t="shared" si="9"/>
        <v>6</v>
      </c>
      <c r="D208" s="12">
        <f t="shared" si="10"/>
        <v>1937</v>
      </c>
      <c r="E208" s="10">
        <v>3.25</v>
      </c>
    </row>
    <row r="209" spans="1:5">
      <c r="A209">
        <v>202</v>
      </c>
      <c r="B209" s="9">
        <v>13727</v>
      </c>
      <c r="C209" s="6">
        <f t="shared" si="9"/>
        <v>7</v>
      </c>
      <c r="D209" s="12">
        <f t="shared" si="10"/>
        <v>1937</v>
      </c>
      <c r="E209" s="10">
        <v>3.4900000095367432</v>
      </c>
    </row>
    <row r="210" spans="1:5">
      <c r="A210">
        <v>203</v>
      </c>
      <c r="B210" s="9">
        <v>13758</v>
      </c>
      <c r="C210" s="6">
        <f t="shared" si="9"/>
        <v>8</v>
      </c>
      <c r="D210" s="12">
        <f t="shared" si="10"/>
        <v>1937</v>
      </c>
      <c r="E210" s="10">
        <v>2.7799999713897705</v>
      </c>
    </row>
    <row r="211" spans="1:5">
      <c r="A211">
        <v>204</v>
      </c>
      <c r="B211" s="9">
        <v>13788</v>
      </c>
      <c r="C211" s="6">
        <f t="shared" si="9"/>
        <v>9</v>
      </c>
      <c r="D211" s="12">
        <f t="shared" si="10"/>
        <v>1937</v>
      </c>
      <c r="E211" s="10">
        <v>2.2300000190734863</v>
      </c>
    </row>
    <row r="212" spans="1:5">
      <c r="A212">
        <v>205</v>
      </c>
      <c r="B212" s="9">
        <v>13819</v>
      </c>
      <c r="C212" s="6">
        <f t="shared" si="9"/>
        <v>10</v>
      </c>
      <c r="D212" s="12">
        <f t="shared" si="10"/>
        <v>1937</v>
      </c>
      <c r="E212" s="10">
        <v>0.11999999731779099</v>
      </c>
    </row>
    <row r="213" spans="1:5">
      <c r="A213">
        <v>206</v>
      </c>
      <c r="B213" s="9">
        <v>13849</v>
      </c>
      <c r="C213" s="6">
        <f t="shared" si="9"/>
        <v>11</v>
      </c>
      <c r="D213" s="12">
        <f t="shared" si="10"/>
        <v>1937</v>
      </c>
      <c r="E213" s="10">
        <v>0</v>
      </c>
    </row>
    <row r="214" spans="1:5">
      <c r="A214">
        <v>207</v>
      </c>
      <c r="B214" s="9">
        <v>13880</v>
      </c>
      <c r="C214" s="6">
        <f t="shared" si="9"/>
        <v>12</v>
      </c>
      <c r="D214" s="12">
        <f t="shared" si="10"/>
        <v>1937</v>
      </c>
      <c r="E214" s="10">
        <v>0</v>
      </c>
    </row>
    <row r="215" spans="1:5">
      <c r="A215">
        <v>208</v>
      </c>
      <c r="B215" s="9">
        <v>13911</v>
      </c>
      <c r="C215" s="6">
        <f t="shared" si="9"/>
        <v>1</v>
      </c>
      <c r="D215" s="12">
        <f t="shared" si="10"/>
        <v>1938</v>
      </c>
      <c r="E215" s="10">
        <v>0</v>
      </c>
    </row>
    <row r="216" spans="1:5">
      <c r="A216">
        <v>209</v>
      </c>
      <c r="B216" s="9">
        <v>13939</v>
      </c>
      <c r="C216" s="6">
        <f t="shared" si="9"/>
        <v>2</v>
      </c>
      <c r="D216" s="12">
        <f t="shared" si="10"/>
        <v>1938</v>
      </c>
      <c r="E216" s="10">
        <v>0</v>
      </c>
    </row>
    <row r="217" spans="1:5">
      <c r="A217">
        <v>210</v>
      </c>
      <c r="B217" s="9">
        <v>13970</v>
      </c>
      <c r="C217" s="6">
        <f t="shared" si="9"/>
        <v>3</v>
      </c>
      <c r="D217" s="12">
        <f t="shared" si="10"/>
        <v>1938</v>
      </c>
      <c r="E217" s="10">
        <v>0</v>
      </c>
    </row>
    <row r="218" spans="1:5">
      <c r="A218">
        <v>211</v>
      </c>
      <c r="B218" s="9">
        <v>14000</v>
      </c>
      <c r="C218" s="6">
        <f t="shared" si="9"/>
        <v>4</v>
      </c>
      <c r="D218" s="12">
        <f t="shared" si="10"/>
        <v>1938</v>
      </c>
      <c r="E218" s="10">
        <v>1.6399999856948853</v>
      </c>
    </row>
    <row r="219" spans="1:5">
      <c r="A219">
        <v>212</v>
      </c>
      <c r="B219" s="9">
        <v>14031</v>
      </c>
      <c r="C219" s="6">
        <f t="shared" si="9"/>
        <v>5</v>
      </c>
      <c r="D219" s="12">
        <f t="shared" si="10"/>
        <v>1938</v>
      </c>
      <c r="E219" s="10">
        <v>3.3599998950958252</v>
      </c>
    </row>
    <row r="220" spans="1:5">
      <c r="A220">
        <v>213</v>
      </c>
      <c r="B220" s="9">
        <v>14061</v>
      </c>
      <c r="C220" s="6">
        <f t="shared" si="9"/>
        <v>6</v>
      </c>
      <c r="D220" s="12">
        <f t="shared" si="10"/>
        <v>1938</v>
      </c>
      <c r="E220" s="10">
        <v>3.9200000762939453</v>
      </c>
    </row>
    <row r="221" spans="1:5">
      <c r="A221">
        <v>214</v>
      </c>
      <c r="B221" s="9">
        <v>14092</v>
      </c>
      <c r="C221" s="6">
        <f t="shared" si="9"/>
        <v>7</v>
      </c>
      <c r="D221" s="12">
        <f t="shared" si="10"/>
        <v>1938</v>
      </c>
      <c r="E221" s="10">
        <v>3.7400000095367432</v>
      </c>
    </row>
    <row r="222" spans="1:5">
      <c r="A222">
        <v>215</v>
      </c>
      <c r="B222" s="9">
        <v>14123</v>
      </c>
      <c r="C222" s="6">
        <f t="shared" si="9"/>
        <v>8</v>
      </c>
      <c r="D222" s="12">
        <f t="shared" si="10"/>
        <v>1938</v>
      </c>
      <c r="E222" s="10">
        <v>2.9800000190734863</v>
      </c>
    </row>
    <row r="223" spans="1:5">
      <c r="A223">
        <v>216</v>
      </c>
      <c r="B223" s="9">
        <v>14153</v>
      </c>
      <c r="C223" s="6">
        <f t="shared" si="9"/>
        <v>9</v>
      </c>
      <c r="D223" s="12">
        <f t="shared" si="10"/>
        <v>1938</v>
      </c>
      <c r="E223" s="10">
        <v>1.8200000524520874</v>
      </c>
    </row>
    <row r="224" spans="1:5">
      <c r="A224">
        <v>217</v>
      </c>
      <c r="B224" s="9">
        <v>14184</v>
      </c>
      <c r="C224" s="6">
        <f t="shared" si="9"/>
        <v>10</v>
      </c>
      <c r="D224" s="12">
        <f t="shared" si="10"/>
        <v>1938</v>
      </c>
      <c r="E224" s="10">
        <v>0.14000000059604645</v>
      </c>
    </row>
    <row r="225" spans="1:5">
      <c r="A225">
        <v>218</v>
      </c>
      <c r="B225" s="9">
        <v>14214</v>
      </c>
      <c r="C225" s="6">
        <f t="shared" si="9"/>
        <v>11</v>
      </c>
      <c r="D225" s="12">
        <f t="shared" si="10"/>
        <v>1938</v>
      </c>
      <c r="E225" s="10">
        <v>9.9999997764825821E-3</v>
      </c>
    </row>
    <row r="226" spans="1:5">
      <c r="A226">
        <v>219</v>
      </c>
      <c r="B226" s="9">
        <v>14245</v>
      </c>
      <c r="C226" s="6">
        <f t="shared" si="9"/>
        <v>12</v>
      </c>
      <c r="D226" s="12">
        <f t="shared" si="10"/>
        <v>1938</v>
      </c>
      <c r="E226" s="10">
        <v>0</v>
      </c>
    </row>
    <row r="227" spans="1:5">
      <c r="A227">
        <v>220</v>
      </c>
      <c r="B227" s="9">
        <v>14276</v>
      </c>
      <c r="C227" s="6">
        <f t="shared" si="9"/>
        <v>1</v>
      </c>
      <c r="D227" s="12">
        <f t="shared" si="10"/>
        <v>1939</v>
      </c>
      <c r="E227" s="10">
        <v>0</v>
      </c>
    </row>
    <row r="228" spans="1:5">
      <c r="A228">
        <v>221</v>
      </c>
      <c r="B228" s="9">
        <v>14304</v>
      </c>
      <c r="C228" s="6">
        <f t="shared" si="9"/>
        <v>2</v>
      </c>
      <c r="D228" s="12">
        <f t="shared" si="10"/>
        <v>1939</v>
      </c>
      <c r="E228" s="10">
        <v>5.000000074505806E-2</v>
      </c>
    </row>
    <row r="229" spans="1:5">
      <c r="A229">
        <v>222</v>
      </c>
      <c r="B229" s="9">
        <v>14335</v>
      </c>
      <c r="C229" s="6">
        <f t="shared" si="9"/>
        <v>3</v>
      </c>
      <c r="D229" s="12">
        <f t="shared" si="10"/>
        <v>1939</v>
      </c>
      <c r="E229" s="10">
        <v>0.52999997138977051</v>
      </c>
    </row>
    <row r="230" spans="1:5">
      <c r="A230">
        <v>223</v>
      </c>
      <c r="B230" s="9">
        <v>14365</v>
      </c>
      <c r="C230" s="6">
        <f t="shared" si="9"/>
        <v>4</v>
      </c>
      <c r="D230" s="12">
        <f t="shared" si="10"/>
        <v>1939</v>
      </c>
      <c r="E230" s="10">
        <v>3.5099999904632568</v>
      </c>
    </row>
    <row r="231" spans="1:5">
      <c r="A231">
        <v>224</v>
      </c>
      <c r="B231" s="9">
        <v>14396</v>
      </c>
      <c r="C231" s="6">
        <f t="shared" si="9"/>
        <v>5</v>
      </c>
      <c r="D231" s="12">
        <f t="shared" si="10"/>
        <v>1939</v>
      </c>
      <c r="E231" s="10">
        <v>2.4200000762939453</v>
      </c>
    </row>
    <row r="232" spans="1:5">
      <c r="A232">
        <v>225</v>
      </c>
      <c r="B232" s="9">
        <v>14426</v>
      </c>
      <c r="C232" s="6">
        <f t="shared" si="9"/>
        <v>6</v>
      </c>
      <c r="D232" s="12">
        <f t="shared" si="10"/>
        <v>1939</v>
      </c>
      <c r="E232" s="10">
        <v>3.2699999809265137</v>
      </c>
    </row>
    <row r="233" spans="1:5">
      <c r="A233">
        <v>226</v>
      </c>
      <c r="B233" s="9">
        <v>14457</v>
      </c>
      <c r="C233" s="6">
        <f t="shared" si="9"/>
        <v>7</v>
      </c>
      <c r="D233" s="12">
        <f t="shared" si="10"/>
        <v>1939</v>
      </c>
      <c r="E233" s="10">
        <v>3.1500000953674316</v>
      </c>
    </row>
    <row r="234" spans="1:5">
      <c r="A234">
        <v>227</v>
      </c>
      <c r="B234" s="9">
        <v>14488</v>
      </c>
      <c r="C234" s="6">
        <f t="shared" si="9"/>
        <v>8</v>
      </c>
      <c r="D234" s="12">
        <f t="shared" si="10"/>
        <v>1939</v>
      </c>
      <c r="E234" s="10">
        <v>2.5099999904632568</v>
      </c>
    </row>
    <row r="235" spans="1:5">
      <c r="A235">
        <v>228</v>
      </c>
      <c r="B235" s="9">
        <v>14518</v>
      </c>
      <c r="C235" s="6">
        <f t="shared" si="9"/>
        <v>9</v>
      </c>
      <c r="D235" s="12">
        <f t="shared" si="10"/>
        <v>1939</v>
      </c>
      <c r="E235" s="10">
        <v>1.6599999666213989</v>
      </c>
    </row>
    <row r="236" spans="1:5">
      <c r="A236">
        <v>229</v>
      </c>
      <c r="B236" s="9">
        <v>14549</v>
      </c>
      <c r="C236" s="6">
        <f t="shared" si="9"/>
        <v>10</v>
      </c>
      <c r="D236" s="12">
        <f t="shared" si="10"/>
        <v>1939</v>
      </c>
      <c r="E236" s="10">
        <v>0.43999999761581421</v>
      </c>
    </row>
    <row r="237" spans="1:5">
      <c r="A237">
        <v>230</v>
      </c>
      <c r="B237" s="9">
        <v>14579</v>
      </c>
      <c r="C237" s="6">
        <f t="shared" si="9"/>
        <v>11</v>
      </c>
      <c r="D237" s="12">
        <f t="shared" si="10"/>
        <v>1939</v>
      </c>
      <c r="E237" s="10">
        <v>5.9999998658895493E-2</v>
      </c>
    </row>
    <row r="238" spans="1:5">
      <c r="A238">
        <v>231</v>
      </c>
      <c r="B238" s="9">
        <v>14610</v>
      </c>
      <c r="C238" s="6">
        <f t="shared" si="9"/>
        <v>12</v>
      </c>
      <c r="D238" s="12">
        <f t="shared" si="10"/>
        <v>1939</v>
      </c>
      <c r="E238" s="10">
        <v>0</v>
      </c>
    </row>
    <row r="239" spans="1:5">
      <c r="A239">
        <v>232</v>
      </c>
      <c r="B239" s="9">
        <v>14641</v>
      </c>
      <c r="C239" s="6">
        <f t="shared" si="9"/>
        <v>1</v>
      </c>
      <c r="D239" s="12">
        <f t="shared" si="10"/>
        <v>1940</v>
      </c>
      <c r="E239" s="10">
        <v>0</v>
      </c>
    </row>
    <row r="240" spans="1:5">
      <c r="A240">
        <v>233</v>
      </c>
      <c r="B240" s="9">
        <v>14670</v>
      </c>
      <c r="C240" s="6">
        <f t="shared" si="9"/>
        <v>2</v>
      </c>
      <c r="D240" s="12">
        <f t="shared" si="10"/>
        <v>1940</v>
      </c>
      <c r="E240" s="10">
        <v>0</v>
      </c>
    </row>
    <row r="241" spans="1:5">
      <c r="A241">
        <v>234</v>
      </c>
      <c r="B241" s="9">
        <v>14701</v>
      </c>
      <c r="C241" s="6">
        <f t="shared" si="9"/>
        <v>3</v>
      </c>
      <c r="D241" s="12">
        <f t="shared" si="10"/>
        <v>1940</v>
      </c>
      <c r="E241" s="10">
        <v>0</v>
      </c>
    </row>
    <row r="242" spans="1:5">
      <c r="A242">
        <v>235</v>
      </c>
      <c r="B242" s="9">
        <v>14731</v>
      </c>
      <c r="C242" s="6">
        <f t="shared" si="9"/>
        <v>4</v>
      </c>
      <c r="D242" s="12">
        <f t="shared" si="10"/>
        <v>1940</v>
      </c>
      <c r="E242" s="10">
        <v>2.2899999618530273</v>
      </c>
    </row>
    <row r="243" spans="1:5">
      <c r="A243">
        <v>236</v>
      </c>
      <c r="B243" s="9">
        <v>14762</v>
      </c>
      <c r="C243" s="6">
        <f t="shared" si="9"/>
        <v>5</v>
      </c>
      <c r="D243" s="12">
        <f t="shared" si="10"/>
        <v>1940</v>
      </c>
      <c r="E243" s="10">
        <v>2.8399999141693115</v>
      </c>
    </row>
    <row r="244" spans="1:5">
      <c r="A244">
        <v>237</v>
      </c>
      <c r="B244" s="9">
        <v>14792</v>
      </c>
      <c r="C244" s="6">
        <f t="shared" si="9"/>
        <v>6</v>
      </c>
      <c r="D244" s="12">
        <f t="shared" si="10"/>
        <v>1940</v>
      </c>
      <c r="E244" s="10">
        <v>3.6600000858306885</v>
      </c>
    </row>
    <row r="245" spans="1:5">
      <c r="A245">
        <v>238</v>
      </c>
      <c r="B245" s="9">
        <v>14823</v>
      </c>
      <c r="C245" s="6">
        <f t="shared" si="9"/>
        <v>7</v>
      </c>
      <c r="D245" s="12">
        <f t="shared" si="10"/>
        <v>1940</v>
      </c>
      <c r="E245" s="10">
        <v>3.5699999332427979</v>
      </c>
    </row>
    <row r="246" spans="1:5">
      <c r="A246">
        <v>239</v>
      </c>
      <c r="B246" s="9">
        <v>14854</v>
      </c>
      <c r="C246" s="6">
        <f t="shared" si="9"/>
        <v>8</v>
      </c>
      <c r="D246" s="12">
        <f t="shared" si="10"/>
        <v>1940</v>
      </c>
      <c r="E246" s="10">
        <v>2.8399999141693115</v>
      </c>
    </row>
    <row r="247" spans="1:5">
      <c r="A247">
        <v>240</v>
      </c>
      <c r="B247" s="9">
        <v>14884</v>
      </c>
      <c r="C247" s="6">
        <f t="shared" si="9"/>
        <v>9</v>
      </c>
      <c r="D247" s="12">
        <f t="shared" si="10"/>
        <v>1940</v>
      </c>
      <c r="E247" s="10">
        <v>2.2699999809265137</v>
      </c>
    </row>
    <row r="248" spans="1:5">
      <c r="A248">
        <v>241</v>
      </c>
      <c r="B248" s="9">
        <v>14915</v>
      </c>
      <c r="C248" s="6">
        <f t="shared" si="9"/>
        <v>10</v>
      </c>
      <c r="D248" s="12">
        <f t="shared" si="10"/>
        <v>1940</v>
      </c>
      <c r="E248" s="10">
        <v>0.11999999731779099</v>
      </c>
    </row>
    <row r="249" spans="1:5">
      <c r="A249">
        <v>242</v>
      </c>
      <c r="B249" s="9">
        <v>14945</v>
      </c>
      <c r="C249" s="6">
        <f t="shared" si="9"/>
        <v>11</v>
      </c>
      <c r="D249" s="12">
        <f t="shared" si="10"/>
        <v>1940</v>
      </c>
      <c r="E249" s="10">
        <v>0</v>
      </c>
    </row>
    <row r="250" spans="1:5">
      <c r="A250">
        <v>243</v>
      </c>
      <c r="B250" s="9">
        <v>14976</v>
      </c>
      <c r="C250" s="6">
        <f t="shared" si="9"/>
        <v>12</v>
      </c>
      <c r="D250" s="12">
        <f t="shared" si="10"/>
        <v>1940</v>
      </c>
      <c r="E250" s="10">
        <v>0</v>
      </c>
    </row>
    <row r="251" spans="1:5">
      <c r="A251">
        <v>244</v>
      </c>
      <c r="B251" s="9">
        <v>15007</v>
      </c>
      <c r="C251" s="6">
        <f t="shared" si="9"/>
        <v>1</v>
      </c>
      <c r="D251" s="12">
        <f t="shared" si="10"/>
        <v>1941</v>
      </c>
      <c r="E251" s="10">
        <v>0</v>
      </c>
    </row>
    <row r="252" spans="1:5">
      <c r="A252">
        <v>245</v>
      </c>
      <c r="B252" s="9">
        <v>15035</v>
      </c>
      <c r="C252" s="6">
        <f t="shared" si="9"/>
        <v>2</v>
      </c>
      <c r="D252" s="12">
        <f t="shared" si="10"/>
        <v>1941</v>
      </c>
      <c r="E252" s="10">
        <v>0</v>
      </c>
    </row>
    <row r="253" spans="1:5">
      <c r="A253">
        <v>246</v>
      </c>
      <c r="B253" s="9">
        <v>15066</v>
      </c>
      <c r="C253" s="6">
        <f t="shared" si="9"/>
        <v>3</v>
      </c>
      <c r="D253" s="12">
        <f t="shared" si="10"/>
        <v>1941</v>
      </c>
      <c r="E253" s="10">
        <v>0</v>
      </c>
    </row>
    <row r="254" spans="1:5">
      <c r="A254">
        <v>247</v>
      </c>
      <c r="B254" s="9">
        <v>15096</v>
      </c>
      <c r="C254" s="6">
        <f t="shared" si="9"/>
        <v>4</v>
      </c>
      <c r="D254" s="12">
        <f t="shared" si="10"/>
        <v>1941</v>
      </c>
      <c r="E254" s="10">
        <v>1.2400000095367432</v>
      </c>
    </row>
    <row r="255" spans="1:5">
      <c r="A255">
        <v>248</v>
      </c>
      <c r="B255" s="9">
        <v>15127</v>
      </c>
      <c r="C255" s="6">
        <f t="shared" si="9"/>
        <v>5</v>
      </c>
      <c r="D255" s="12">
        <f t="shared" si="10"/>
        <v>1941</v>
      </c>
      <c r="E255" s="10">
        <v>2.9000000953674316</v>
      </c>
    </row>
    <row r="256" spans="1:5">
      <c r="A256">
        <v>249</v>
      </c>
      <c r="B256" s="9">
        <v>15157</v>
      </c>
      <c r="C256" s="6">
        <f t="shared" si="9"/>
        <v>6</v>
      </c>
      <c r="D256" s="12">
        <f t="shared" si="10"/>
        <v>1941</v>
      </c>
      <c r="E256" s="10">
        <v>3.9800000190734863</v>
      </c>
    </row>
    <row r="257" spans="1:5">
      <c r="A257">
        <v>250</v>
      </c>
      <c r="B257" s="9">
        <v>15188</v>
      </c>
      <c r="C257" s="6">
        <f t="shared" si="9"/>
        <v>7</v>
      </c>
      <c r="D257" s="12">
        <f t="shared" si="10"/>
        <v>1941</v>
      </c>
      <c r="E257" s="10">
        <v>3.8900001049041748</v>
      </c>
    </row>
    <row r="258" spans="1:5">
      <c r="A258">
        <v>251</v>
      </c>
      <c r="B258" s="9">
        <v>15219</v>
      </c>
      <c r="C258" s="6">
        <f t="shared" si="9"/>
        <v>8</v>
      </c>
      <c r="D258" s="12">
        <f t="shared" si="10"/>
        <v>1941</v>
      </c>
      <c r="E258" s="10">
        <v>3.0999999046325684</v>
      </c>
    </row>
    <row r="259" spans="1:5">
      <c r="A259">
        <v>252</v>
      </c>
      <c r="B259" s="9">
        <v>15249</v>
      </c>
      <c r="C259" s="6">
        <f t="shared" si="9"/>
        <v>9</v>
      </c>
      <c r="D259" s="12">
        <f t="shared" si="10"/>
        <v>1941</v>
      </c>
      <c r="E259" s="10">
        <v>2.4000000953674316</v>
      </c>
    </row>
    <row r="260" spans="1:5">
      <c r="A260">
        <v>253</v>
      </c>
      <c r="B260" s="9">
        <v>15280</v>
      </c>
      <c r="C260" s="6">
        <f t="shared" si="9"/>
        <v>10</v>
      </c>
      <c r="D260" s="12">
        <f t="shared" si="10"/>
        <v>1941</v>
      </c>
      <c r="E260" s="10">
        <v>0.10000000149011612</v>
      </c>
    </row>
    <row r="261" spans="1:5">
      <c r="A261">
        <v>254</v>
      </c>
      <c r="B261" s="9">
        <v>15310</v>
      </c>
      <c r="C261" s="6">
        <f t="shared" si="9"/>
        <v>11</v>
      </c>
      <c r="D261" s="12">
        <f t="shared" si="10"/>
        <v>1941</v>
      </c>
      <c r="E261" s="10">
        <v>0</v>
      </c>
    </row>
    <row r="262" spans="1:5">
      <c r="A262">
        <v>255</v>
      </c>
      <c r="B262" s="9">
        <v>15341</v>
      </c>
      <c r="C262" s="6">
        <f t="shared" si="9"/>
        <v>12</v>
      </c>
      <c r="D262" s="12">
        <f t="shared" si="10"/>
        <v>1941</v>
      </c>
      <c r="E262" s="10">
        <v>0</v>
      </c>
    </row>
    <row r="263" spans="1:5">
      <c r="A263">
        <v>256</v>
      </c>
      <c r="B263" s="9">
        <v>15372</v>
      </c>
      <c r="C263" s="6">
        <f t="shared" si="9"/>
        <v>1</v>
      </c>
      <c r="D263" s="12">
        <f t="shared" si="10"/>
        <v>1942</v>
      </c>
      <c r="E263" s="10">
        <v>0</v>
      </c>
    </row>
    <row r="264" spans="1:5">
      <c r="A264">
        <v>257</v>
      </c>
      <c r="B264" s="9">
        <v>15400</v>
      </c>
      <c r="C264" s="6">
        <f t="shared" si="9"/>
        <v>2</v>
      </c>
      <c r="D264" s="12">
        <f t="shared" si="10"/>
        <v>1942</v>
      </c>
      <c r="E264" s="10">
        <v>0</v>
      </c>
    </row>
    <row r="265" spans="1:5">
      <c r="A265">
        <v>258</v>
      </c>
      <c r="B265" s="9">
        <v>15431</v>
      </c>
      <c r="C265" s="6">
        <f t="shared" ref="C265:C328" si="11">MONTH(B265)</f>
        <v>3</v>
      </c>
      <c r="D265" s="12">
        <f t="shared" ref="D265:D328" si="12">YEAR(B265)</f>
        <v>1942</v>
      </c>
      <c r="E265" s="10">
        <v>0</v>
      </c>
    </row>
    <row r="266" spans="1:5">
      <c r="A266">
        <v>259</v>
      </c>
      <c r="B266" s="9">
        <v>15461</v>
      </c>
      <c r="C266" s="6">
        <f t="shared" si="11"/>
        <v>4</v>
      </c>
      <c r="D266" s="12">
        <f t="shared" si="12"/>
        <v>1942</v>
      </c>
      <c r="E266" s="10">
        <v>1.0099999904632568</v>
      </c>
    </row>
    <row r="267" spans="1:5">
      <c r="A267">
        <v>260</v>
      </c>
      <c r="B267" s="9">
        <v>15492</v>
      </c>
      <c r="C267" s="6">
        <f t="shared" si="11"/>
        <v>5</v>
      </c>
      <c r="D267" s="12">
        <f t="shared" si="12"/>
        <v>1942</v>
      </c>
      <c r="E267" s="10">
        <v>2.7100000381469727</v>
      </c>
    </row>
    <row r="268" spans="1:5">
      <c r="A268">
        <v>261</v>
      </c>
      <c r="B268" s="9">
        <v>15522</v>
      </c>
      <c r="C268" s="6">
        <f t="shared" si="11"/>
        <v>6</v>
      </c>
      <c r="D268" s="12">
        <f t="shared" si="12"/>
        <v>1942</v>
      </c>
      <c r="E268" s="10">
        <v>3.940000057220459</v>
      </c>
    </row>
    <row r="269" spans="1:5">
      <c r="A269">
        <v>262</v>
      </c>
      <c r="B269" s="9">
        <v>15553</v>
      </c>
      <c r="C269" s="6">
        <f t="shared" si="11"/>
        <v>7</v>
      </c>
      <c r="D269" s="12">
        <f t="shared" si="12"/>
        <v>1942</v>
      </c>
      <c r="E269" s="10">
        <v>3.7899999618530273</v>
      </c>
    </row>
    <row r="270" spans="1:5">
      <c r="A270">
        <v>263</v>
      </c>
      <c r="B270" s="9">
        <v>15584</v>
      </c>
      <c r="C270" s="6">
        <f t="shared" si="11"/>
        <v>8</v>
      </c>
      <c r="D270" s="12">
        <f t="shared" si="12"/>
        <v>1942</v>
      </c>
      <c r="E270" s="10">
        <v>3.0199999809265137</v>
      </c>
    </row>
    <row r="271" spans="1:5">
      <c r="A271">
        <v>264</v>
      </c>
      <c r="B271" s="9">
        <v>15614</v>
      </c>
      <c r="C271" s="6">
        <f t="shared" si="11"/>
        <v>9</v>
      </c>
      <c r="D271" s="12">
        <f t="shared" si="12"/>
        <v>1942</v>
      </c>
      <c r="E271" s="10">
        <v>2.3900001049041748</v>
      </c>
    </row>
    <row r="272" spans="1:5">
      <c r="A272">
        <v>265</v>
      </c>
      <c r="B272" s="9">
        <v>15645</v>
      </c>
      <c r="C272" s="6">
        <f t="shared" si="11"/>
        <v>10</v>
      </c>
      <c r="D272" s="12">
        <f t="shared" si="12"/>
        <v>1942</v>
      </c>
      <c r="E272" s="10">
        <v>0.73000001907348633</v>
      </c>
    </row>
    <row r="273" spans="1:5">
      <c r="A273">
        <v>266</v>
      </c>
      <c r="B273" s="9">
        <v>15675</v>
      </c>
      <c r="C273" s="6">
        <f t="shared" si="11"/>
        <v>11</v>
      </c>
      <c r="D273" s="12">
        <f t="shared" si="12"/>
        <v>1942</v>
      </c>
      <c r="E273" s="10">
        <v>0</v>
      </c>
    </row>
    <row r="274" spans="1:5">
      <c r="A274">
        <v>267</v>
      </c>
      <c r="B274" s="9">
        <v>15706</v>
      </c>
      <c r="C274" s="6">
        <f t="shared" si="11"/>
        <v>12</v>
      </c>
      <c r="D274" s="12">
        <f t="shared" si="12"/>
        <v>1942</v>
      </c>
      <c r="E274" s="10">
        <v>0</v>
      </c>
    </row>
    <row r="275" spans="1:5">
      <c r="A275">
        <v>268</v>
      </c>
      <c r="B275" s="9">
        <v>15737</v>
      </c>
      <c r="C275" s="6">
        <f t="shared" si="11"/>
        <v>1</v>
      </c>
      <c r="D275" s="12">
        <f t="shared" si="12"/>
        <v>1943</v>
      </c>
      <c r="E275" s="10">
        <v>0</v>
      </c>
    </row>
    <row r="276" spans="1:5">
      <c r="A276">
        <v>269</v>
      </c>
      <c r="B276" s="9">
        <v>15765</v>
      </c>
      <c r="C276" s="6">
        <f t="shared" si="11"/>
        <v>2</v>
      </c>
      <c r="D276" s="12">
        <f t="shared" si="12"/>
        <v>1943</v>
      </c>
      <c r="E276" s="10">
        <v>0</v>
      </c>
    </row>
    <row r="277" spans="1:5">
      <c r="A277">
        <v>270</v>
      </c>
      <c r="B277" s="9">
        <v>15796</v>
      </c>
      <c r="C277" s="6">
        <f t="shared" si="11"/>
        <v>3</v>
      </c>
      <c r="D277" s="12">
        <f t="shared" si="12"/>
        <v>1943</v>
      </c>
      <c r="E277" s="10">
        <v>0</v>
      </c>
    </row>
    <row r="278" spans="1:5">
      <c r="A278">
        <v>271</v>
      </c>
      <c r="B278" s="9">
        <v>15826</v>
      </c>
      <c r="C278" s="6">
        <f t="shared" si="11"/>
        <v>4</v>
      </c>
      <c r="D278" s="12">
        <f t="shared" si="12"/>
        <v>1943</v>
      </c>
      <c r="E278" s="10">
        <v>1.4900000095367432</v>
      </c>
    </row>
    <row r="279" spans="1:5">
      <c r="A279">
        <v>272</v>
      </c>
      <c r="B279" s="9">
        <v>15857</v>
      </c>
      <c r="C279" s="6">
        <f t="shared" si="11"/>
        <v>5</v>
      </c>
      <c r="D279" s="12">
        <f t="shared" si="12"/>
        <v>1943</v>
      </c>
      <c r="E279" s="10">
        <v>3.2400000095367432</v>
      </c>
    </row>
    <row r="280" spans="1:5">
      <c r="A280">
        <v>273</v>
      </c>
      <c r="B280" s="9">
        <v>15887</v>
      </c>
      <c r="C280" s="6">
        <f t="shared" si="11"/>
        <v>6</v>
      </c>
      <c r="D280" s="12">
        <f t="shared" si="12"/>
        <v>1943</v>
      </c>
      <c r="E280" s="10">
        <v>3.619999885559082</v>
      </c>
    </row>
    <row r="281" spans="1:5">
      <c r="A281">
        <v>274</v>
      </c>
      <c r="B281" s="9">
        <v>15918</v>
      </c>
      <c r="C281" s="6">
        <f t="shared" si="11"/>
        <v>7</v>
      </c>
      <c r="D281" s="12">
        <f t="shared" si="12"/>
        <v>1943</v>
      </c>
      <c r="E281" s="10">
        <v>3.5099999904632568</v>
      </c>
    </row>
    <row r="282" spans="1:5">
      <c r="A282">
        <v>275</v>
      </c>
      <c r="B282" s="9">
        <v>15949</v>
      </c>
      <c r="C282" s="6">
        <f t="shared" si="11"/>
        <v>8</v>
      </c>
      <c r="D282" s="12">
        <f t="shared" si="12"/>
        <v>1943</v>
      </c>
      <c r="E282" s="10">
        <v>2.809999942779541</v>
      </c>
    </row>
    <row r="283" spans="1:5">
      <c r="A283">
        <v>276</v>
      </c>
      <c r="B283" s="9">
        <v>15979</v>
      </c>
      <c r="C283" s="6">
        <f t="shared" si="11"/>
        <v>9</v>
      </c>
      <c r="D283" s="12">
        <f t="shared" si="12"/>
        <v>1943</v>
      </c>
      <c r="E283" s="10">
        <v>2.2599999904632568</v>
      </c>
    </row>
    <row r="284" spans="1:5">
      <c r="A284">
        <v>277</v>
      </c>
      <c r="B284" s="9">
        <v>16010</v>
      </c>
      <c r="C284" s="6">
        <f t="shared" si="11"/>
        <v>10</v>
      </c>
      <c r="D284" s="12">
        <f t="shared" si="12"/>
        <v>1943</v>
      </c>
      <c r="E284" s="10">
        <v>0.67000001668930054</v>
      </c>
    </row>
    <row r="285" spans="1:5">
      <c r="A285">
        <v>278</v>
      </c>
      <c r="B285" s="9">
        <v>16040</v>
      </c>
      <c r="C285" s="6">
        <f t="shared" si="11"/>
        <v>11</v>
      </c>
      <c r="D285" s="12">
        <f t="shared" si="12"/>
        <v>1943</v>
      </c>
      <c r="E285" s="10">
        <v>0</v>
      </c>
    </row>
    <row r="286" spans="1:5">
      <c r="A286">
        <v>279</v>
      </c>
      <c r="B286" s="9">
        <v>16071</v>
      </c>
      <c r="C286" s="6">
        <f t="shared" si="11"/>
        <v>12</v>
      </c>
      <c r="D286" s="12">
        <f t="shared" si="12"/>
        <v>1943</v>
      </c>
      <c r="E286" s="10">
        <v>0</v>
      </c>
    </row>
    <row r="287" spans="1:5">
      <c r="A287">
        <v>280</v>
      </c>
      <c r="B287" s="9">
        <v>16102</v>
      </c>
      <c r="C287" s="6">
        <f t="shared" si="11"/>
        <v>1</v>
      </c>
      <c r="D287" s="12">
        <f t="shared" si="12"/>
        <v>1944</v>
      </c>
      <c r="E287" s="10">
        <v>0</v>
      </c>
    </row>
    <row r="288" spans="1:5">
      <c r="A288">
        <v>281</v>
      </c>
      <c r="B288" s="9">
        <v>16131</v>
      </c>
      <c r="C288" s="6">
        <f t="shared" si="11"/>
        <v>2</v>
      </c>
      <c r="D288" s="12">
        <f t="shared" si="12"/>
        <v>1944</v>
      </c>
      <c r="E288" s="10">
        <v>0</v>
      </c>
    </row>
    <row r="289" spans="1:5">
      <c r="A289">
        <v>282</v>
      </c>
      <c r="B289" s="9">
        <v>16162</v>
      </c>
      <c r="C289" s="6">
        <f t="shared" si="11"/>
        <v>3</v>
      </c>
      <c r="D289" s="12">
        <f t="shared" si="12"/>
        <v>1944</v>
      </c>
      <c r="E289" s="10">
        <v>5.9999998658895493E-2</v>
      </c>
    </row>
    <row r="290" spans="1:5">
      <c r="A290">
        <v>283</v>
      </c>
      <c r="B290" s="9">
        <v>16192</v>
      </c>
      <c r="C290" s="6">
        <f t="shared" si="11"/>
        <v>4</v>
      </c>
      <c r="D290" s="12">
        <f t="shared" si="12"/>
        <v>1944</v>
      </c>
      <c r="E290" s="10">
        <v>2.4000000953674316</v>
      </c>
    </row>
    <row r="291" spans="1:5">
      <c r="A291">
        <v>284</v>
      </c>
      <c r="B291" s="9">
        <v>16223</v>
      </c>
      <c r="C291" s="6">
        <f t="shared" si="11"/>
        <v>5</v>
      </c>
      <c r="D291" s="12">
        <f t="shared" si="12"/>
        <v>1944</v>
      </c>
      <c r="E291" s="10">
        <v>2.9100000858306885</v>
      </c>
    </row>
    <row r="292" spans="1:5">
      <c r="A292">
        <v>285</v>
      </c>
      <c r="B292" s="9">
        <v>16253</v>
      </c>
      <c r="C292" s="6">
        <f t="shared" si="11"/>
        <v>6</v>
      </c>
      <c r="D292" s="12">
        <f t="shared" si="12"/>
        <v>1944</v>
      </c>
      <c r="E292" s="10">
        <v>3.5499999523162842</v>
      </c>
    </row>
    <row r="293" spans="1:5">
      <c r="A293">
        <v>286</v>
      </c>
      <c r="B293" s="9">
        <v>16284</v>
      </c>
      <c r="C293" s="6">
        <f t="shared" si="11"/>
        <v>7</v>
      </c>
      <c r="D293" s="12">
        <f t="shared" si="12"/>
        <v>1944</v>
      </c>
      <c r="E293" s="10">
        <v>3.5</v>
      </c>
    </row>
    <row r="294" spans="1:5">
      <c r="A294">
        <v>287</v>
      </c>
      <c r="B294" s="9">
        <v>16315</v>
      </c>
      <c r="C294" s="6">
        <f t="shared" si="11"/>
        <v>8</v>
      </c>
      <c r="D294" s="12">
        <f t="shared" si="12"/>
        <v>1944</v>
      </c>
      <c r="E294" s="10">
        <v>2.7899999618530273</v>
      </c>
    </row>
    <row r="295" spans="1:5">
      <c r="A295">
        <v>288</v>
      </c>
      <c r="B295" s="9">
        <v>16345</v>
      </c>
      <c r="C295" s="6">
        <f t="shared" si="11"/>
        <v>9</v>
      </c>
      <c r="D295" s="12">
        <f t="shared" si="12"/>
        <v>1944</v>
      </c>
      <c r="E295" s="10">
        <v>2.2400000095367432</v>
      </c>
    </row>
    <row r="296" spans="1:5">
      <c r="A296">
        <v>289</v>
      </c>
      <c r="B296" s="9">
        <v>16376</v>
      </c>
      <c r="C296" s="6">
        <f t="shared" si="11"/>
        <v>10</v>
      </c>
      <c r="D296" s="12">
        <f t="shared" si="12"/>
        <v>1944</v>
      </c>
      <c r="E296" s="10">
        <v>0.14000000059604645</v>
      </c>
    </row>
    <row r="297" spans="1:5">
      <c r="A297">
        <v>290</v>
      </c>
      <c r="B297" s="9">
        <v>16406</v>
      </c>
      <c r="C297" s="6">
        <f t="shared" si="11"/>
        <v>11</v>
      </c>
      <c r="D297" s="12">
        <f t="shared" si="12"/>
        <v>1944</v>
      </c>
      <c r="E297" s="10">
        <v>0</v>
      </c>
    </row>
    <row r="298" spans="1:5">
      <c r="A298">
        <v>291</v>
      </c>
      <c r="B298" s="9">
        <v>16437</v>
      </c>
      <c r="C298" s="6">
        <f t="shared" si="11"/>
        <v>12</v>
      </c>
      <c r="D298" s="12">
        <f t="shared" si="12"/>
        <v>1944</v>
      </c>
      <c r="E298" s="10">
        <v>0</v>
      </c>
    </row>
    <row r="299" spans="1:5">
      <c r="A299">
        <v>292</v>
      </c>
      <c r="B299" s="9">
        <v>16468</v>
      </c>
      <c r="C299" s="6">
        <f t="shared" si="11"/>
        <v>1</v>
      </c>
      <c r="D299" s="12">
        <f t="shared" si="12"/>
        <v>1945</v>
      </c>
      <c r="E299" s="10">
        <v>0</v>
      </c>
    </row>
    <row r="300" spans="1:5">
      <c r="A300">
        <v>293</v>
      </c>
      <c r="B300" s="9">
        <v>16496</v>
      </c>
      <c r="C300" s="6">
        <f t="shared" si="11"/>
        <v>2</v>
      </c>
      <c r="D300" s="12">
        <f t="shared" si="12"/>
        <v>1945</v>
      </c>
      <c r="E300" s="10">
        <v>0</v>
      </c>
    </row>
    <row r="301" spans="1:5">
      <c r="A301">
        <v>294</v>
      </c>
      <c r="B301" s="9">
        <v>16527</v>
      </c>
      <c r="C301" s="6">
        <f t="shared" si="11"/>
        <v>3</v>
      </c>
      <c r="D301" s="12">
        <f t="shared" si="12"/>
        <v>1945</v>
      </c>
      <c r="E301" s="10">
        <v>0</v>
      </c>
    </row>
    <row r="302" spans="1:5">
      <c r="A302">
        <v>295</v>
      </c>
      <c r="B302" s="9">
        <v>16557</v>
      </c>
      <c r="C302" s="6">
        <f t="shared" si="11"/>
        <v>4</v>
      </c>
      <c r="D302" s="12">
        <f t="shared" si="12"/>
        <v>1945</v>
      </c>
      <c r="E302" s="10">
        <v>2.6400001049041748</v>
      </c>
    </row>
    <row r="303" spans="1:5">
      <c r="A303">
        <v>296</v>
      </c>
      <c r="B303" s="9">
        <v>16588</v>
      </c>
      <c r="C303" s="6">
        <f t="shared" si="11"/>
        <v>5</v>
      </c>
      <c r="D303" s="12">
        <f t="shared" si="12"/>
        <v>1945</v>
      </c>
      <c r="E303" s="10">
        <v>2.809999942779541</v>
      </c>
    </row>
    <row r="304" spans="1:5">
      <c r="A304">
        <v>297</v>
      </c>
      <c r="B304" s="9">
        <v>16618</v>
      </c>
      <c r="C304" s="6">
        <f t="shared" si="11"/>
        <v>6</v>
      </c>
      <c r="D304" s="12">
        <f t="shared" si="12"/>
        <v>1945</v>
      </c>
      <c r="E304" s="10">
        <v>3.5499999523162842</v>
      </c>
    </row>
    <row r="305" spans="1:5">
      <c r="A305">
        <v>298</v>
      </c>
      <c r="B305" s="9">
        <v>16649</v>
      </c>
      <c r="C305" s="6">
        <f t="shared" si="11"/>
        <v>7</v>
      </c>
      <c r="D305" s="12">
        <f t="shared" si="12"/>
        <v>1945</v>
      </c>
      <c r="E305" s="10">
        <v>3.5099999904632568</v>
      </c>
    </row>
    <row r="306" spans="1:5">
      <c r="A306">
        <v>299</v>
      </c>
      <c r="B306" s="9">
        <v>16680</v>
      </c>
      <c r="C306" s="6">
        <f t="shared" si="11"/>
        <v>8</v>
      </c>
      <c r="D306" s="12">
        <f t="shared" si="12"/>
        <v>1945</v>
      </c>
      <c r="E306" s="10">
        <v>2.7999999523162842</v>
      </c>
    </row>
    <row r="307" spans="1:5">
      <c r="A307">
        <v>300</v>
      </c>
      <c r="B307" s="9">
        <v>16710</v>
      </c>
      <c r="C307" s="6">
        <f t="shared" si="11"/>
        <v>9</v>
      </c>
      <c r="D307" s="12">
        <f t="shared" si="12"/>
        <v>1945</v>
      </c>
      <c r="E307" s="10">
        <v>2.25</v>
      </c>
    </row>
    <row r="308" spans="1:5">
      <c r="A308">
        <v>301</v>
      </c>
      <c r="B308" s="9">
        <v>16741</v>
      </c>
      <c r="C308" s="6">
        <f t="shared" si="11"/>
        <v>10</v>
      </c>
      <c r="D308" s="12">
        <f t="shared" si="12"/>
        <v>1945</v>
      </c>
      <c r="E308" s="10">
        <v>2.9999999329447746E-2</v>
      </c>
    </row>
    <row r="309" spans="1:5">
      <c r="A309">
        <v>302</v>
      </c>
      <c r="B309" s="9">
        <v>16771</v>
      </c>
      <c r="C309" s="6">
        <f t="shared" si="11"/>
        <v>11</v>
      </c>
      <c r="D309" s="12">
        <f t="shared" si="12"/>
        <v>1945</v>
      </c>
      <c r="E309" s="10">
        <v>0</v>
      </c>
    </row>
    <row r="310" spans="1:5">
      <c r="A310">
        <v>303</v>
      </c>
      <c r="B310" s="9">
        <v>16802</v>
      </c>
      <c r="C310" s="6">
        <f t="shared" si="11"/>
        <v>12</v>
      </c>
      <c r="D310" s="12">
        <f t="shared" si="12"/>
        <v>1945</v>
      </c>
      <c r="E310" s="10">
        <v>0</v>
      </c>
    </row>
    <row r="311" spans="1:5">
      <c r="A311">
        <v>304</v>
      </c>
      <c r="B311" s="9">
        <v>16833</v>
      </c>
      <c r="C311" s="6">
        <f t="shared" si="11"/>
        <v>1</v>
      </c>
      <c r="D311" s="12">
        <f t="shared" si="12"/>
        <v>1946</v>
      </c>
      <c r="E311" s="10">
        <v>0</v>
      </c>
    </row>
    <row r="312" spans="1:5">
      <c r="A312">
        <v>305</v>
      </c>
      <c r="B312" s="9">
        <v>16861</v>
      </c>
      <c r="C312" s="6">
        <f t="shared" si="11"/>
        <v>2</v>
      </c>
      <c r="D312" s="12">
        <f t="shared" si="12"/>
        <v>1946</v>
      </c>
      <c r="E312" s="10">
        <v>0</v>
      </c>
    </row>
    <row r="313" spans="1:5">
      <c r="A313">
        <v>306</v>
      </c>
      <c r="B313" s="9">
        <v>16892</v>
      </c>
      <c r="C313" s="6">
        <f t="shared" si="11"/>
        <v>3</v>
      </c>
      <c r="D313" s="12">
        <f t="shared" si="12"/>
        <v>1946</v>
      </c>
      <c r="E313" s="10">
        <v>1.9999999552965164E-2</v>
      </c>
    </row>
    <row r="314" spans="1:5">
      <c r="A314">
        <v>307</v>
      </c>
      <c r="B314" s="9">
        <v>16922</v>
      </c>
      <c r="C314" s="6">
        <f t="shared" si="11"/>
        <v>4</v>
      </c>
      <c r="D314" s="12">
        <f t="shared" si="12"/>
        <v>1946</v>
      </c>
      <c r="E314" s="10">
        <v>2.9800000190734863</v>
      </c>
    </row>
    <row r="315" spans="1:5">
      <c r="A315">
        <v>308</v>
      </c>
      <c r="B315" s="9">
        <v>16953</v>
      </c>
      <c r="C315" s="6">
        <f t="shared" si="11"/>
        <v>5</v>
      </c>
      <c r="D315" s="12">
        <f t="shared" si="12"/>
        <v>1946</v>
      </c>
      <c r="E315" s="10">
        <v>3.0099999904632568</v>
      </c>
    </row>
    <row r="316" spans="1:5">
      <c r="A316">
        <v>309</v>
      </c>
      <c r="B316" s="9">
        <v>16983</v>
      </c>
      <c r="C316" s="6">
        <f t="shared" si="11"/>
        <v>6</v>
      </c>
      <c r="D316" s="12">
        <f t="shared" si="12"/>
        <v>1946</v>
      </c>
      <c r="E316" s="10">
        <v>3.3499999046325684</v>
      </c>
    </row>
    <row r="317" spans="1:5">
      <c r="A317">
        <v>310</v>
      </c>
      <c r="B317" s="9">
        <v>17014</v>
      </c>
      <c r="C317" s="6">
        <f t="shared" si="11"/>
        <v>7</v>
      </c>
      <c r="D317" s="12">
        <f t="shared" si="12"/>
        <v>1946</v>
      </c>
      <c r="E317" s="10">
        <v>3.1400001049041748</v>
      </c>
    </row>
    <row r="318" spans="1:5">
      <c r="A318">
        <v>311</v>
      </c>
      <c r="B318" s="9">
        <v>17045</v>
      </c>
      <c r="C318" s="6">
        <f t="shared" si="11"/>
        <v>8</v>
      </c>
      <c r="D318" s="12">
        <f t="shared" si="12"/>
        <v>1946</v>
      </c>
      <c r="E318" s="10">
        <v>2.5399999618530273</v>
      </c>
    </row>
    <row r="319" spans="1:5">
      <c r="A319">
        <v>312</v>
      </c>
      <c r="B319" s="9">
        <v>17075</v>
      </c>
      <c r="C319" s="6">
        <f t="shared" si="11"/>
        <v>9</v>
      </c>
      <c r="D319" s="12">
        <f t="shared" si="12"/>
        <v>1946</v>
      </c>
      <c r="E319" s="10">
        <v>1.940000057220459</v>
      </c>
    </row>
    <row r="320" spans="1:5">
      <c r="A320">
        <v>313</v>
      </c>
      <c r="B320" s="9">
        <v>17106</v>
      </c>
      <c r="C320" s="6">
        <f t="shared" si="11"/>
        <v>10</v>
      </c>
      <c r="D320" s="12">
        <f t="shared" si="12"/>
        <v>1946</v>
      </c>
      <c r="E320" s="10">
        <v>0.61000001430511475</v>
      </c>
    </row>
    <row r="321" spans="1:5">
      <c r="A321">
        <v>314</v>
      </c>
      <c r="B321" s="9">
        <v>17136</v>
      </c>
      <c r="C321" s="6">
        <f t="shared" si="11"/>
        <v>11</v>
      </c>
      <c r="D321" s="12">
        <f t="shared" si="12"/>
        <v>1946</v>
      </c>
      <c r="E321" s="10">
        <v>0</v>
      </c>
    </row>
    <row r="322" spans="1:5">
      <c r="A322">
        <v>315</v>
      </c>
      <c r="B322" s="9">
        <v>17167</v>
      </c>
      <c r="C322" s="6">
        <f t="shared" si="11"/>
        <v>12</v>
      </c>
      <c r="D322" s="12">
        <f t="shared" si="12"/>
        <v>1946</v>
      </c>
      <c r="E322" s="10">
        <v>0</v>
      </c>
    </row>
    <row r="323" spans="1:5">
      <c r="A323">
        <v>316</v>
      </c>
      <c r="B323" s="9">
        <v>17198</v>
      </c>
      <c r="C323" s="6">
        <f t="shared" si="11"/>
        <v>1</v>
      </c>
      <c r="D323" s="12">
        <f t="shared" si="12"/>
        <v>1947</v>
      </c>
      <c r="E323" s="10">
        <v>0</v>
      </c>
    </row>
    <row r="324" spans="1:5">
      <c r="A324">
        <v>317</v>
      </c>
      <c r="B324" s="9">
        <v>17226</v>
      </c>
      <c r="C324" s="6">
        <f t="shared" si="11"/>
        <v>2</v>
      </c>
      <c r="D324" s="12">
        <f t="shared" si="12"/>
        <v>1947</v>
      </c>
      <c r="E324" s="10">
        <v>0</v>
      </c>
    </row>
    <row r="325" spans="1:5">
      <c r="A325">
        <v>318</v>
      </c>
      <c r="B325" s="9">
        <v>17257</v>
      </c>
      <c r="C325" s="6">
        <f t="shared" si="11"/>
        <v>3</v>
      </c>
      <c r="D325" s="12">
        <f t="shared" si="12"/>
        <v>1947</v>
      </c>
      <c r="E325" s="10">
        <v>0</v>
      </c>
    </row>
    <row r="326" spans="1:5">
      <c r="A326">
        <v>319</v>
      </c>
      <c r="B326" s="9">
        <v>17287</v>
      </c>
      <c r="C326" s="6">
        <f t="shared" si="11"/>
        <v>4</v>
      </c>
      <c r="D326" s="12">
        <f t="shared" si="12"/>
        <v>1947</v>
      </c>
      <c r="E326" s="10">
        <v>2.4100000858306885</v>
      </c>
    </row>
    <row r="327" spans="1:5">
      <c r="A327">
        <v>320</v>
      </c>
      <c r="B327" s="9">
        <v>17318</v>
      </c>
      <c r="C327" s="6">
        <f t="shared" si="11"/>
        <v>5</v>
      </c>
      <c r="D327" s="12">
        <f t="shared" si="12"/>
        <v>1947</v>
      </c>
      <c r="E327" s="10">
        <v>3.25</v>
      </c>
    </row>
    <row r="328" spans="1:5">
      <c r="A328">
        <v>321</v>
      </c>
      <c r="B328" s="9">
        <v>17348</v>
      </c>
      <c r="C328" s="6">
        <f t="shared" si="11"/>
        <v>6</v>
      </c>
      <c r="D328" s="12">
        <f t="shared" si="12"/>
        <v>1947</v>
      </c>
      <c r="E328" s="10">
        <v>3.380000114440918</v>
      </c>
    </row>
    <row r="329" spans="1:5">
      <c r="A329">
        <v>322</v>
      </c>
      <c r="B329" s="9">
        <v>17379</v>
      </c>
      <c r="C329" s="6">
        <f t="shared" ref="C329:C392" si="13">MONTH(B329)</f>
        <v>7</v>
      </c>
      <c r="D329" s="12">
        <f t="shared" ref="D329:D392" si="14">YEAR(B329)</f>
        <v>1947</v>
      </c>
      <c r="E329" s="10">
        <v>3.6099998950958252</v>
      </c>
    </row>
    <row r="330" spans="1:5">
      <c r="A330">
        <v>323</v>
      </c>
      <c r="B330" s="9">
        <v>17410</v>
      </c>
      <c r="C330" s="6">
        <f t="shared" si="13"/>
        <v>8</v>
      </c>
      <c r="D330" s="12">
        <f t="shared" si="14"/>
        <v>1947</v>
      </c>
      <c r="E330" s="10">
        <v>2.6500000953674316</v>
      </c>
    </row>
    <row r="331" spans="1:5">
      <c r="A331">
        <v>324</v>
      </c>
      <c r="B331" s="9">
        <v>17440</v>
      </c>
      <c r="C331" s="6">
        <f t="shared" si="13"/>
        <v>9</v>
      </c>
      <c r="D331" s="12">
        <f t="shared" si="14"/>
        <v>1947</v>
      </c>
      <c r="E331" s="10">
        <v>2.309999942779541</v>
      </c>
    </row>
    <row r="332" spans="1:5">
      <c r="A332">
        <v>325</v>
      </c>
      <c r="B332" s="9">
        <v>17471</v>
      </c>
      <c r="C332" s="6">
        <f t="shared" si="13"/>
        <v>10</v>
      </c>
      <c r="D332" s="12">
        <f t="shared" si="14"/>
        <v>1947</v>
      </c>
      <c r="E332" s="10">
        <v>0</v>
      </c>
    </row>
    <row r="333" spans="1:5">
      <c r="A333">
        <v>326</v>
      </c>
      <c r="B333" s="9">
        <v>17501</v>
      </c>
      <c r="C333" s="6">
        <f t="shared" si="13"/>
        <v>11</v>
      </c>
      <c r="D333" s="12">
        <f t="shared" si="14"/>
        <v>1947</v>
      </c>
      <c r="E333" s="10">
        <v>0</v>
      </c>
    </row>
    <row r="334" spans="1:5">
      <c r="A334">
        <v>327</v>
      </c>
      <c r="B334" s="9">
        <v>17532</v>
      </c>
      <c r="C334" s="6">
        <f t="shared" si="13"/>
        <v>12</v>
      </c>
      <c r="D334" s="12">
        <f t="shared" si="14"/>
        <v>1947</v>
      </c>
      <c r="E334" s="10">
        <v>0</v>
      </c>
    </row>
    <row r="335" spans="1:5">
      <c r="A335">
        <v>328</v>
      </c>
      <c r="B335" s="9">
        <v>17563</v>
      </c>
      <c r="C335" s="6">
        <f t="shared" si="13"/>
        <v>1</v>
      </c>
      <c r="D335" s="12">
        <f t="shared" si="14"/>
        <v>1948</v>
      </c>
      <c r="E335" s="10">
        <v>0</v>
      </c>
    </row>
    <row r="336" spans="1:5">
      <c r="A336">
        <v>329</v>
      </c>
      <c r="B336" s="9">
        <v>17592</v>
      </c>
      <c r="C336" s="6">
        <f t="shared" si="13"/>
        <v>2</v>
      </c>
      <c r="D336" s="12">
        <f t="shared" si="14"/>
        <v>1948</v>
      </c>
      <c r="E336" s="10">
        <v>0</v>
      </c>
    </row>
    <row r="337" spans="1:5">
      <c r="A337">
        <v>330</v>
      </c>
      <c r="B337" s="9">
        <v>17623</v>
      </c>
      <c r="C337" s="6">
        <f t="shared" si="13"/>
        <v>3</v>
      </c>
      <c r="D337" s="12">
        <f t="shared" si="14"/>
        <v>1948</v>
      </c>
      <c r="E337" s="10">
        <v>0</v>
      </c>
    </row>
    <row r="338" spans="1:5">
      <c r="A338">
        <v>331</v>
      </c>
      <c r="B338" s="9">
        <v>17653</v>
      </c>
      <c r="C338" s="6">
        <f t="shared" si="13"/>
        <v>4</v>
      </c>
      <c r="D338" s="12">
        <f t="shared" si="14"/>
        <v>1948</v>
      </c>
      <c r="E338" s="10">
        <v>0.81000000238418579</v>
      </c>
    </row>
    <row r="339" spans="1:5">
      <c r="A339">
        <v>332</v>
      </c>
      <c r="B339" s="9">
        <v>17684</v>
      </c>
      <c r="C339" s="6">
        <f t="shared" si="13"/>
        <v>5</v>
      </c>
      <c r="D339" s="12">
        <f t="shared" si="14"/>
        <v>1948</v>
      </c>
      <c r="E339" s="10">
        <v>2.3900001049041748</v>
      </c>
    </row>
    <row r="340" spans="1:5">
      <c r="A340">
        <v>333</v>
      </c>
      <c r="B340" s="9">
        <v>17714</v>
      </c>
      <c r="C340" s="6">
        <f t="shared" si="13"/>
        <v>6</v>
      </c>
      <c r="D340" s="12">
        <f t="shared" si="14"/>
        <v>1948</v>
      </c>
      <c r="E340" s="10">
        <v>3.869999885559082</v>
      </c>
    </row>
    <row r="341" spans="1:5">
      <c r="A341">
        <v>334</v>
      </c>
      <c r="B341" s="9">
        <v>17745</v>
      </c>
      <c r="C341" s="6">
        <f t="shared" si="13"/>
        <v>7</v>
      </c>
      <c r="D341" s="12">
        <f t="shared" si="14"/>
        <v>1948</v>
      </c>
      <c r="E341" s="10">
        <v>4.0799999237060547</v>
      </c>
    </row>
    <row r="342" spans="1:5">
      <c r="A342">
        <v>335</v>
      </c>
      <c r="B342" s="9">
        <v>17776</v>
      </c>
      <c r="C342" s="6">
        <f t="shared" si="13"/>
        <v>8</v>
      </c>
      <c r="D342" s="12">
        <f t="shared" si="14"/>
        <v>1948</v>
      </c>
      <c r="E342" s="10">
        <v>3.25</v>
      </c>
    </row>
    <row r="343" spans="1:5">
      <c r="A343">
        <v>336</v>
      </c>
      <c r="B343" s="9">
        <v>17806</v>
      </c>
      <c r="C343" s="6">
        <f t="shared" si="13"/>
        <v>9</v>
      </c>
      <c r="D343" s="12">
        <f t="shared" si="14"/>
        <v>1948</v>
      </c>
      <c r="E343" s="10">
        <v>2.4900000095367432</v>
      </c>
    </row>
    <row r="344" spans="1:5">
      <c r="A344">
        <v>337</v>
      </c>
      <c r="B344" s="9">
        <v>17837</v>
      </c>
      <c r="C344" s="6">
        <f t="shared" si="13"/>
        <v>10</v>
      </c>
      <c r="D344" s="12">
        <f t="shared" si="14"/>
        <v>1948</v>
      </c>
      <c r="E344" s="10">
        <v>0.68999999761581421</v>
      </c>
    </row>
    <row r="345" spans="1:5">
      <c r="A345">
        <v>338</v>
      </c>
      <c r="B345" s="9">
        <v>17867</v>
      </c>
      <c r="C345" s="6">
        <f t="shared" si="13"/>
        <v>11</v>
      </c>
      <c r="D345" s="12">
        <f t="shared" si="14"/>
        <v>1948</v>
      </c>
      <c r="E345" s="10">
        <v>9.9999997764825821E-3</v>
      </c>
    </row>
    <row r="346" spans="1:5">
      <c r="A346">
        <v>339</v>
      </c>
      <c r="B346" s="9">
        <v>17898</v>
      </c>
      <c r="C346" s="6">
        <f t="shared" si="13"/>
        <v>12</v>
      </c>
      <c r="D346" s="12">
        <f t="shared" si="14"/>
        <v>1948</v>
      </c>
      <c r="E346" s="10">
        <v>0</v>
      </c>
    </row>
    <row r="347" spans="1:5">
      <c r="A347">
        <v>340</v>
      </c>
      <c r="B347" s="9">
        <v>17929</v>
      </c>
      <c r="C347" s="6">
        <f t="shared" si="13"/>
        <v>1</v>
      </c>
      <c r="D347" s="12">
        <f t="shared" si="14"/>
        <v>1949</v>
      </c>
      <c r="E347" s="10">
        <v>0</v>
      </c>
    </row>
    <row r="348" spans="1:5">
      <c r="A348">
        <v>341</v>
      </c>
      <c r="B348" s="9">
        <v>17957</v>
      </c>
      <c r="C348" s="6">
        <f t="shared" si="13"/>
        <v>2</v>
      </c>
      <c r="D348" s="12">
        <f t="shared" si="14"/>
        <v>1949</v>
      </c>
      <c r="E348" s="10">
        <v>0</v>
      </c>
    </row>
    <row r="349" spans="1:5">
      <c r="A349">
        <v>342</v>
      </c>
      <c r="B349" s="9">
        <v>17988</v>
      </c>
      <c r="C349" s="6">
        <f t="shared" si="13"/>
        <v>3</v>
      </c>
      <c r="D349" s="12">
        <f t="shared" si="14"/>
        <v>1949</v>
      </c>
      <c r="E349" s="10">
        <v>0</v>
      </c>
    </row>
    <row r="350" spans="1:5">
      <c r="A350">
        <v>343</v>
      </c>
      <c r="B350" s="9">
        <v>18018</v>
      </c>
      <c r="C350" s="6">
        <f t="shared" si="13"/>
        <v>4</v>
      </c>
      <c r="D350" s="12">
        <f t="shared" si="14"/>
        <v>1949</v>
      </c>
      <c r="E350" s="10">
        <v>2.5299999713897705</v>
      </c>
    </row>
    <row r="351" spans="1:5">
      <c r="A351">
        <v>344</v>
      </c>
      <c r="B351" s="9">
        <v>18049</v>
      </c>
      <c r="C351" s="6">
        <f t="shared" si="13"/>
        <v>5</v>
      </c>
      <c r="D351" s="12">
        <f t="shared" si="14"/>
        <v>1949</v>
      </c>
      <c r="E351" s="10">
        <v>2.8599998950958252</v>
      </c>
    </row>
    <row r="352" spans="1:5">
      <c r="A352">
        <v>345</v>
      </c>
      <c r="B352" s="9">
        <v>18079</v>
      </c>
      <c r="C352" s="6">
        <f t="shared" si="13"/>
        <v>6</v>
      </c>
      <c r="D352" s="12">
        <f t="shared" si="14"/>
        <v>1949</v>
      </c>
      <c r="E352" s="10">
        <v>3.4500000476837158</v>
      </c>
    </row>
    <row r="353" spans="1:5">
      <c r="A353">
        <v>346</v>
      </c>
      <c r="B353" s="9">
        <v>18110</v>
      </c>
      <c r="C353" s="6">
        <f t="shared" si="13"/>
        <v>7</v>
      </c>
      <c r="D353" s="12">
        <f t="shared" si="14"/>
        <v>1949</v>
      </c>
      <c r="E353" s="10">
        <v>3.2899999618530273</v>
      </c>
    </row>
    <row r="354" spans="1:5">
      <c r="A354">
        <v>347</v>
      </c>
      <c r="B354" s="9">
        <v>18141</v>
      </c>
      <c r="C354" s="6">
        <f t="shared" si="13"/>
        <v>8</v>
      </c>
      <c r="D354" s="12">
        <f t="shared" si="14"/>
        <v>1949</v>
      </c>
      <c r="E354" s="10">
        <v>2.6099998950958252</v>
      </c>
    </row>
    <row r="355" spans="1:5">
      <c r="A355">
        <v>348</v>
      </c>
      <c r="B355" s="9">
        <v>18171</v>
      </c>
      <c r="C355" s="6">
        <f t="shared" si="13"/>
        <v>9</v>
      </c>
      <c r="D355" s="12">
        <f t="shared" si="14"/>
        <v>1949</v>
      </c>
      <c r="E355" s="10">
        <v>2.0899999141693115</v>
      </c>
    </row>
    <row r="356" spans="1:5">
      <c r="A356">
        <v>349</v>
      </c>
      <c r="B356" s="9">
        <v>18202</v>
      </c>
      <c r="C356" s="6">
        <f t="shared" si="13"/>
        <v>10</v>
      </c>
      <c r="D356" s="12">
        <f t="shared" si="14"/>
        <v>1949</v>
      </c>
      <c r="E356" s="10">
        <v>0.75</v>
      </c>
    </row>
    <row r="357" spans="1:5">
      <c r="A357">
        <v>350</v>
      </c>
      <c r="B357" s="9">
        <v>18232</v>
      </c>
      <c r="C357" s="6">
        <f t="shared" si="13"/>
        <v>11</v>
      </c>
      <c r="D357" s="12">
        <f t="shared" si="14"/>
        <v>1949</v>
      </c>
      <c r="E357" s="10">
        <v>1.9999999552965164E-2</v>
      </c>
    </row>
    <row r="358" spans="1:5">
      <c r="A358">
        <v>351</v>
      </c>
      <c r="B358" s="9">
        <v>18263</v>
      </c>
      <c r="C358" s="6">
        <f t="shared" si="13"/>
        <v>12</v>
      </c>
      <c r="D358" s="12">
        <f t="shared" si="14"/>
        <v>1949</v>
      </c>
      <c r="E358" s="10">
        <v>0</v>
      </c>
    </row>
    <row r="359" spans="1:5">
      <c r="A359">
        <v>352</v>
      </c>
      <c r="B359" s="9">
        <v>18294</v>
      </c>
      <c r="C359" s="6">
        <f t="shared" si="13"/>
        <v>1</v>
      </c>
      <c r="D359" s="12">
        <f t="shared" si="14"/>
        <v>1950</v>
      </c>
      <c r="E359" s="10">
        <v>0</v>
      </c>
    </row>
    <row r="360" spans="1:5">
      <c r="A360">
        <v>353</v>
      </c>
      <c r="B360" s="9">
        <v>18322</v>
      </c>
      <c r="C360" s="6">
        <f t="shared" si="13"/>
        <v>2</v>
      </c>
      <c r="D360" s="12">
        <f t="shared" si="14"/>
        <v>1950</v>
      </c>
      <c r="E360" s="10">
        <v>0</v>
      </c>
    </row>
    <row r="361" spans="1:5">
      <c r="A361">
        <v>354</v>
      </c>
      <c r="B361" s="9">
        <v>18353</v>
      </c>
      <c r="C361" s="6">
        <f t="shared" si="13"/>
        <v>3</v>
      </c>
      <c r="D361" s="12">
        <f t="shared" si="14"/>
        <v>1950</v>
      </c>
      <c r="E361" s="10">
        <v>0</v>
      </c>
    </row>
    <row r="362" spans="1:5">
      <c r="A362">
        <v>355</v>
      </c>
      <c r="B362" s="9">
        <v>18383</v>
      </c>
      <c r="C362" s="6">
        <f t="shared" si="13"/>
        <v>4</v>
      </c>
      <c r="D362" s="12">
        <f t="shared" si="14"/>
        <v>1950</v>
      </c>
      <c r="E362" s="10">
        <v>2.4800000190734863</v>
      </c>
    </row>
    <row r="363" spans="1:5">
      <c r="A363">
        <v>356</v>
      </c>
      <c r="B363" s="9">
        <v>18414</v>
      </c>
      <c r="C363" s="6">
        <f t="shared" si="13"/>
        <v>5</v>
      </c>
      <c r="D363" s="12">
        <f t="shared" si="14"/>
        <v>1950</v>
      </c>
      <c r="E363" s="10">
        <v>3.1800000667572021</v>
      </c>
    </row>
    <row r="364" spans="1:5">
      <c r="A364">
        <v>357</v>
      </c>
      <c r="B364" s="9">
        <v>18444</v>
      </c>
      <c r="C364" s="6">
        <f t="shared" si="13"/>
        <v>6</v>
      </c>
      <c r="D364" s="12">
        <f t="shared" si="14"/>
        <v>1950</v>
      </c>
      <c r="E364" s="10">
        <v>3.5899999141693115</v>
      </c>
    </row>
    <row r="365" spans="1:5">
      <c r="A365">
        <v>358</v>
      </c>
      <c r="B365" s="9">
        <v>18475</v>
      </c>
      <c r="C365" s="6">
        <f t="shared" si="13"/>
        <v>7</v>
      </c>
      <c r="D365" s="12">
        <f t="shared" si="14"/>
        <v>1950</v>
      </c>
      <c r="E365" s="10">
        <v>3.4900000095367432</v>
      </c>
    </row>
    <row r="366" spans="1:5">
      <c r="A366">
        <v>359</v>
      </c>
      <c r="B366" s="9">
        <v>18506</v>
      </c>
      <c r="C366" s="6">
        <f t="shared" si="13"/>
        <v>8</v>
      </c>
      <c r="D366" s="12">
        <f t="shared" si="14"/>
        <v>1950</v>
      </c>
      <c r="E366" s="10">
        <v>2.7100000381469727</v>
      </c>
    </row>
    <row r="367" spans="1:5">
      <c r="A367">
        <v>360</v>
      </c>
      <c r="B367" s="9">
        <v>18536</v>
      </c>
      <c r="C367" s="6">
        <f t="shared" si="13"/>
        <v>9</v>
      </c>
      <c r="D367" s="12">
        <f t="shared" si="14"/>
        <v>1950</v>
      </c>
      <c r="E367" s="10">
        <v>2.1099998950958252</v>
      </c>
    </row>
    <row r="368" spans="1:5">
      <c r="A368">
        <v>361</v>
      </c>
      <c r="B368" s="9">
        <v>18567</v>
      </c>
      <c r="C368" s="6">
        <f t="shared" si="13"/>
        <v>10</v>
      </c>
      <c r="D368" s="12">
        <f t="shared" si="14"/>
        <v>1950</v>
      </c>
      <c r="E368" s="10">
        <v>2.9999999329447746E-2</v>
      </c>
    </row>
    <row r="369" spans="1:5">
      <c r="A369">
        <v>362</v>
      </c>
      <c r="B369" s="9">
        <v>18597</v>
      </c>
      <c r="C369" s="6">
        <f t="shared" si="13"/>
        <v>11</v>
      </c>
      <c r="D369" s="12">
        <f t="shared" si="14"/>
        <v>1950</v>
      </c>
      <c r="E369" s="10">
        <v>0</v>
      </c>
    </row>
    <row r="370" spans="1:5">
      <c r="A370">
        <v>363</v>
      </c>
      <c r="B370" s="9">
        <v>18628</v>
      </c>
      <c r="C370" s="6">
        <f t="shared" si="13"/>
        <v>12</v>
      </c>
      <c r="D370" s="12">
        <f t="shared" si="14"/>
        <v>1950</v>
      </c>
      <c r="E370" s="10">
        <v>0</v>
      </c>
    </row>
    <row r="371" spans="1:5">
      <c r="A371">
        <v>364</v>
      </c>
      <c r="B371" s="9">
        <v>18659</v>
      </c>
      <c r="C371" s="6">
        <f t="shared" si="13"/>
        <v>1</v>
      </c>
      <c r="D371" s="12">
        <f t="shared" si="14"/>
        <v>1951</v>
      </c>
      <c r="E371" s="10">
        <v>0</v>
      </c>
    </row>
    <row r="372" spans="1:5">
      <c r="A372">
        <v>365</v>
      </c>
      <c r="B372" s="9">
        <v>18687</v>
      </c>
      <c r="C372" s="6">
        <f t="shared" si="13"/>
        <v>2</v>
      </c>
      <c r="D372" s="12">
        <f t="shared" si="14"/>
        <v>1951</v>
      </c>
      <c r="E372" s="10">
        <v>0</v>
      </c>
    </row>
    <row r="373" spans="1:5">
      <c r="A373">
        <v>366</v>
      </c>
      <c r="B373" s="9">
        <v>18718</v>
      </c>
      <c r="C373" s="6">
        <f t="shared" si="13"/>
        <v>3</v>
      </c>
      <c r="D373" s="12">
        <f t="shared" si="14"/>
        <v>1951</v>
      </c>
      <c r="E373" s="10">
        <v>0.10000000149011612</v>
      </c>
    </row>
    <row r="374" spans="1:5">
      <c r="A374">
        <v>367</v>
      </c>
      <c r="B374" s="9">
        <v>18748</v>
      </c>
      <c r="C374" s="6">
        <f t="shared" si="13"/>
        <v>4</v>
      </c>
      <c r="D374" s="12">
        <f t="shared" si="14"/>
        <v>1951</v>
      </c>
      <c r="E374" s="10">
        <v>3.0499999523162842</v>
      </c>
    </row>
    <row r="375" spans="1:5">
      <c r="A375">
        <v>368</v>
      </c>
      <c r="B375" s="9">
        <v>18779</v>
      </c>
      <c r="C375" s="6">
        <f t="shared" si="13"/>
        <v>5</v>
      </c>
      <c r="D375" s="12">
        <f t="shared" si="14"/>
        <v>1951</v>
      </c>
      <c r="E375" s="10">
        <v>2.630000114440918</v>
      </c>
    </row>
    <row r="376" spans="1:5">
      <c r="A376">
        <v>369</v>
      </c>
      <c r="B376" s="9">
        <v>18809</v>
      </c>
      <c r="C376" s="6">
        <f t="shared" si="13"/>
        <v>6</v>
      </c>
      <c r="D376" s="12">
        <f t="shared" si="14"/>
        <v>1951</v>
      </c>
      <c r="E376" s="10">
        <v>3.559999942779541</v>
      </c>
    </row>
    <row r="377" spans="1:5">
      <c r="A377">
        <v>370</v>
      </c>
      <c r="B377" s="9">
        <v>18840</v>
      </c>
      <c r="C377" s="6">
        <f t="shared" si="13"/>
        <v>7</v>
      </c>
      <c r="D377" s="12">
        <f t="shared" si="14"/>
        <v>1951</v>
      </c>
      <c r="E377" s="10">
        <v>3.3900001049041748</v>
      </c>
    </row>
    <row r="378" spans="1:5">
      <c r="A378">
        <v>371</v>
      </c>
      <c r="B378" s="9">
        <v>18871</v>
      </c>
      <c r="C378" s="6">
        <f t="shared" si="13"/>
        <v>8</v>
      </c>
      <c r="D378" s="12">
        <f t="shared" si="14"/>
        <v>1951</v>
      </c>
      <c r="E378" s="10">
        <v>2.7000000476837158</v>
      </c>
    </row>
    <row r="379" spans="1:5">
      <c r="A379">
        <v>372</v>
      </c>
      <c r="B379" s="9">
        <v>18901</v>
      </c>
      <c r="C379" s="6">
        <f t="shared" si="13"/>
        <v>9</v>
      </c>
      <c r="D379" s="12">
        <f t="shared" si="14"/>
        <v>1951</v>
      </c>
      <c r="E379" s="10">
        <v>2.1700000762939453</v>
      </c>
    </row>
    <row r="380" spans="1:5">
      <c r="A380">
        <v>373</v>
      </c>
      <c r="B380" s="9">
        <v>18932</v>
      </c>
      <c r="C380" s="6">
        <f t="shared" si="13"/>
        <v>10</v>
      </c>
      <c r="D380" s="12">
        <f t="shared" si="14"/>
        <v>1951</v>
      </c>
      <c r="E380" s="10">
        <v>0</v>
      </c>
    </row>
    <row r="381" spans="1:5">
      <c r="A381">
        <v>374</v>
      </c>
      <c r="B381" s="9">
        <v>18962</v>
      </c>
      <c r="C381" s="6">
        <f t="shared" si="13"/>
        <v>11</v>
      </c>
      <c r="D381" s="12">
        <f t="shared" si="14"/>
        <v>1951</v>
      </c>
      <c r="E381" s="10">
        <v>0</v>
      </c>
    </row>
    <row r="382" spans="1:5">
      <c r="A382">
        <v>375</v>
      </c>
      <c r="B382" s="9">
        <v>18993</v>
      </c>
      <c r="C382" s="6">
        <f t="shared" si="13"/>
        <v>12</v>
      </c>
      <c r="D382" s="12">
        <f t="shared" si="14"/>
        <v>1951</v>
      </c>
      <c r="E382" s="10">
        <v>0</v>
      </c>
    </row>
    <row r="383" spans="1:5">
      <c r="A383">
        <v>376</v>
      </c>
      <c r="B383" s="9">
        <v>19024</v>
      </c>
      <c r="C383" s="6">
        <f t="shared" si="13"/>
        <v>1</v>
      </c>
      <c r="D383" s="12">
        <f t="shared" si="14"/>
        <v>1952</v>
      </c>
      <c r="E383" s="10">
        <v>0</v>
      </c>
    </row>
    <row r="384" spans="1:5">
      <c r="A384">
        <v>377</v>
      </c>
      <c r="B384" s="9">
        <v>19053</v>
      </c>
      <c r="C384" s="6">
        <f t="shared" si="13"/>
        <v>2</v>
      </c>
      <c r="D384" s="12">
        <f t="shared" si="14"/>
        <v>1952</v>
      </c>
      <c r="E384" s="10">
        <v>0</v>
      </c>
    </row>
    <row r="385" spans="1:5">
      <c r="A385">
        <v>378</v>
      </c>
      <c r="B385" s="9">
        <v>19084</v>
      </c>
      <c r="C385" s="6">
        <f t="shared" si="13"/>
        <v>3</v>
      </c>
      <c r="D385" s="12">
        <f t="shared" si="14"/>
        <v>1952</v>
      </c>
      <c r="E385" s="10">
        <v>0</v>
      </c>
    </row>
    <row r="386" spans="1:5">
      <c r="A386">
        <v>379</v>
      </c>
      <c r="B386" s="9">
        <v>19114</v>
      </c>
      <c r="C386" s="6">
        <f t="shared" si="13"/>
        <v>4</v>
      </c>
      <c r="D386" s="12">
        <f t="shared" si="14"/>
        <v>1952</v>
      </c>
      <c r="E386" s="10">
        <v>1.9299999475479126</v>
      </c>
    </row>
    <row r="387" spans="1:5">
      <c r="A387">
        <v>380</v>
      </c>
      <c r="B387" s="9">
        <v>19145</v>
      </c>
      <c r="C387" s="6">
        <f t="shared" si="13"/>
        <v>5</v>
      </c>
      <c r="D387" s="12">
        <f t="shared" si="14"/>
        <v>1952</v>
      </c>
      <c r="E387" s="10">
        <v>3.2899999618530273</v>
      </c>
    </row>
    <row r="388" spans="1:5">
      <c r="A388">
        <v>381</v>
      </c>
      <c r="B388" s="9">
        <v>19175</v>
      </c>
      <c r="C388" s="6">
        <f t="shared" si="13"/>
        <v>6</v>
      </c>
      <c r="D388" s="12">
        <f t="shared" si="14"/>
        <v>1952</v>
      </c>
      <c r="E388" s="10">
        <v>3.2999999523162842</v>
      </c>
    </row>
    <row r="389" spans="1:5">
      <c r="A389">
        <v>382</v>
      </c>
      <c r="B389" s="9">
        <v>19206</v>
      </c>
      <c r="C389" s="6">
        <f t="shared" si="13"/>
        <v>7</v>
      </c>
      <c r="D389" s="12">
        <f t="shared" si="14"/>
        <v>1952</v>
      </c>
      <c r="E389" s="10">
        <v>3.4100000858306885</v>
      </c>
    </row>
    <row r="390" spans="1:5">
      <c r="A390">
        <v>383</v>
      </c>
      <c r="B390" s="9">
        <v>19237</v>
      </c>
      <c r="C390" s="6">
        <f t="shared" si="13"/>
        <v>8</v>
      </c>
      <c r="D390" s="12">
        <f t="shared" si="14"/>
        <v>1952</v>
      </c>
      <c r="E390" s="10">
        <v>2.7300000190734863</v>
      </c>
    </row>
    <row r="391" spans="1:5">
      <c r="A391">
        <v>384</v>
      </c>
      <c r="B391" s="9">
        <v>19267</v>
      </c>
      <c r="C391" s="6">
        <f t="shared" si="13"/>
        <v>9</v>
      </c>
      <c r="D391" s="12">
        <f t="shared" si="14"/>
        <v>1952</v>
      </c>
      <c r="E391" s="10">
        <v>2.1800000667572021</v>
      </c>
    </row>
    <row r="392" spans="1:5">
      <c r="A392">
        <v>385</v>
      </c>
      <c r="B392" s="9">
        <v>19298</v>
      </c>
      <c r="C392" s="6">
        <f t="shared" si="13"/>
        <v>10</v>
      </c>
      <c r="D392" s="12">
        <f t="shared" si="14"/>
        <v>1952</v>
      </c>
      <c r="E392" s="10">
        <v>0.75</v>
      </c>
    </row>
    <row r="393" spans="1:5">
      <c r="A393">
        <v>386</v>
      </c>
      <c r="B393" s="9">
        <v>19328</v>
      </c>
      <c r="C393" s="6">
        <f t="shared" ref="C393:C456" si="15">MONTH(B393)</f>
        <v>11</v>
      </c>
      <c r="D393" s="12">
        <f t="shared" ref="D393:D456" si="16">YEAR(B393)</f>
        <v>1952</v>
      </c>
      <c r="E393" s="10">
        <v>0</v>
      </c>
    </row>
    <row r="394" spans="1:5">
      <c r="A394">
        <v>387</v>
      </c>
      <c r="B394" s="9">
        <v>19359</v>
      </c>
      <c r="C394" s="6">
        <f t="shared" si="15"/>
        <v>12</v>
      </c>
      <c r="D394" s="12">
        <f t="shared" si="16"/>
        <v>1952</v>
      </c>
      <c r="E394" s="10">
        <v>0</v>
      </c>
    </row>
    <row r="395" spans="1:5">
      <c r="A395">
        <v>388</v>
      </c>
      <c r="B395" s="9">
        <v>19390</v>
      </c>
      <c r="C395" s="6">
        <f t="shared" si="15"/>
        <v>1</v>
      </c>
      <c r="D395" s="12">
        <f t="shared" si="16"/>
        <v>1953</v>
      </c>
      <c r="E395" s="10">
        <v>0</v>
      </c>
    </row>
    <row r="396" spans="1:5">
      <c r="A396">
        <v>389</v>
      </c>
      <c r="B396" s="9">
        <v>19418</v>
      </c>
      <c r="C396" s="6">
        <f t="shared" si="15"/>
        <v>2</v>
      </c>
      <c r="D396" s="12">
        <f t="shared" si="16"/>
        <v>1953</v>
      </c>
      <c r="E396" s="10">
        <v>0</v>
      </c>
    </row>
    <row r="397" spans="1:5">
      <c r="A397">
        <v>390</v>
      </c>
      <c r="B397" s="9">
        <v>19449</v>
      </c>
      <c r="C397" s="6">
        <f t="shared" si="15"/>
        <v>3</v>
      </c>
      <c r="D397" s="12">
        <f t="shared" si="16"/>
        <v>1953</v>
      </c>
      <c r="E397" s="10">
        <v>9.0000003576278687E-2</v>
      </c>
    </row>
    <row r="398" spans="1:5">
      <c r="A398">
        <v>391</v>
      </c>
      <c r="B398" s="9">
        <v>19479</v>
      </c>
      <c r="C398" s="6">
        <f t="shared" si="15"/>
        <v>4</v>
      </c>
      <c r="D398" s="12">
        <f t="shared" si="16"/>
        <v>1953</v>
      </c>
      <c r="E398" s="10">
        <v>2.0999999046325684</v>
      </c>
    </row>
    <row r="399" spans="1:5">
      <c r="A399">
        <v>392</v>
      </c>
      <c r="B399" s="9">
        <v>19510</v>
      </c>
      <c r="C399" s="6">
        <f t="shared" si="15"/>
        <v>5</v>
      </c>
      <c r="D399" s="12">
        <f t="shared" si="16"/>
        <v>1953</v>
      </c>
      <c r="E399" s="10">
        <v>2.9700000286102295</v>
      </c>
    </row>
    <row r="400" spans="1:5">
      <c r="A400">
        <v>393</v>
      </c>
      <c r="B400" s="9">
        <v>19540</v>
      </c>
      <c r="C400" s="6">
        <f t="shared" si="15"/>
        <v>6</v>
      </c>
      <c r="D400" s="12">
        <f t="shared" si="16"/>
        <v>1953</v>
      </c>
      <c r="E400" s="10">
        <v>3.4800000190734863</v>
      </c>
    </row>
    <row r="401" spans="1:5">
      <c r="A401">
        <v>394</v>
      </c>
      <c r="B401" s="9">
        <v>19571</v>
      </c>
      <c r="C401" s="6">
        <f t="shared" si="15"/>
        <v>7</v>
      </c>
      <c r="D401" s="12">
        <f t="shared" si="16"/>
        <v>1953</v>
      </c>
      <c r="E401" s="10">
        <v>3.5899999141693115</v>
      </c>
    </row>
    <row r="402" spans="1:5">
      <c r="A402">
        <v>395</v>
      </c>
      <c r="B402" s="9">
        <v>19602</v>
      </c>
      <c r="C402" s="6">
        <f t="shared" si="15"/>
        <v>8</v>
      </c>
      <c r="D402" s="12">
        <f t="shared" si="16"/>
        <v>1953</v>
      </c>
      <c r="E402" s="10">
        <v>2.6600000858306885</v>
      </c>
    </row>
    <row r="403" spans="1:5">
      <c r="A403">
        <v>396</v>
      </c>
      <c r="B403" s="9">
        <v>19632</v>
      </c>
      <c r="C403" s="6">
        <f t="shared" si="15"/>
        <v>9</v>
      </c>
      <c r="D403" s="12">
        <f t="shared" si="16"/>
        <v>1953</v>
      </c>
      <c r="E403" s="10">
        <v>2.2899999618530273</v>
      </c>
    </row>
    <row r="404" spans="1:5">
      <c r="A404">
        <v>397</v>
      </c>
      <c r="B404" s="9">
        <v>19663</v>
      </c>
      <c r="C404" s="6">
        <f t="shared" si="15"/>
        <v>10</v>
      </c>
      <c r="D404" s="12">
        <f t="shared" si="16"/>
        <v>1953</v>
      </c>
      <c r="E404" s="10">
        <v>0.41999998688697815</v>
      </c>
    </row>
    <row r="405" spans="1:5">
      <c r="A405">
        <v>398</v>
      </c>
      <c r="B405" s="9">
        <v>19693</v>
      </c>
      <c r="C405" s="6">
        <f t="shared" si="15"/>
        <v>11</v>
      </c>
      <c r="D405" s="12">
        <f t="shared" si="16"/>
        <v>1953</v>
      </c>
      <c r="E405" s="10">
        <v>0</v>
      </c>
    </row>
    <row r="406" spans="1:5">
      <c r="A406">
        <v>399</v>
      </c>
      <c r="B406" s="9">
        <v>19724</v>
      </c>
      <c r="C406" s="6">
        <f t="shared" si="15"/>
        <v>12</v>
      </c>
      <c r="D406" s="12">
        <f t="shared" si="16"/>
        <v>1953</v>
      </c>
      <c r="E406" s="10">
        <v>0</v>
      </c>
    </row>
    <row r="407" spans="1:5">
      <c r="A407">
        <v>400</v>
      </c>
      <c r="B407" s="9">
        <v>19755</v>
      </c>
      <c r="C407" s="6">
        <f t="shared" si="15"/>
        <v>1</v>
      </c>
      <c r="D407" s="12">
        <f t="shared" si="16"/>
        <v>1954</v>
      </c>
      <c r="E407" s="10">
        <v>0</v>
      </c>
    </row>
    <row r="408" spans="1:5">
      <c r="A408">
        <v>401</v>
      </c>
      <c r="B408" s="9">
        <v>19783</v>
      </c>
      <c r="C408" s="6">
        <f t="shared" si="15"/>
        <v>2</v>
      </c>
      <c r="D408" s="12">
        <f t="shared" si="16"/>
        <v>1954</v>
      </c>
      <c r="E408" s="10">
        <v>0</v>
      </c>
    </row>
    <row r="409" spans="1:5">
      <c r="A409">
        <v>402</v>
      </c>
      <c r="B409" s="9">
        <v>19814</v>
      </c>
      <c r="C409" s="6">
        <f t="shared" si="15"/>
        <v>3</v>
      </c>
      <c r="D409" s="12">
        <f t="shared" si="16"/>
        <v>1954</v>
      </c>
      <c r="E409" s="10">
        <v>0</v>
      </c>
    </row>
    <row r="410" spans="1:5">
      <c r="A410">
        <v>403</v>
      </c>
      <c r="B410" s="9">
        <v>19844</v>
      </c>
      <c r="C410" s="6">
        <f t="shared" si="15"/>
        <v>4</v>
      </c>
      <c r="D410" s="12">
        <f t="shared" si="16"/>
        <v>1954</v>
      </c>
      <c r="E410" s="10">
        <v>1.3899999856948853</v>
      </c>
    </row>
    <row r="411" spans="1:5">
      <c r="A411">
        <v>404</v>
      </c>
      <c r="B411" s="9">
        <v>19875</v>
      </c>
      <c r="C411" s="6">
        <f t="shared" si="15"/>
        <v>5</v>
      </c>
      <c r="D411" s="12">
        <f t="shared" si="16"/>
        <v>1954</v>
      </c>
      <c r="E411" s="10">
        <v>3.2699999809265137</v>
      </c>
    </row>
    <row r="412" spans="1:5">
      <c r="A412">
        <v>405</v>
      </c>
      <c r="B412" s="9">
        <v>19905</v>
      </c>
      <c r="C412" s="6">
        <f t="shared" si="15"/>
        <v>6</v>
      </c>
      <c r="D412" s="12">
        <f t="shared" si="16"/>
        <v>1954</v>
      </c>
      <c r="E412" s="10">
        <v>3.6500000953674316</v>
      </c>
    </row>
    <row r="413" spans="1:5">
      <c r="A413">
        <v>406</v>
      </c>
      <c r="B413" s="9">
        <v>19936</v>
      </c>
      <c r="C413" s="6">
        <f t="shared" si="15"/>
        <v>7</v>
      </c>
      <c r="D413" s="12">
        <f t="shared" si="16"/>
        <v>1954</v>
      </c>
      <c r="E413" s="10">
        <v>3.5899999141693115</v>
      </c>
    </row>
    <row r="414" spans="1:5">
      <c r="A414">
        <v>407</v>
      </c>
      <c r="B414" s="9">
        <v>19967</v>
      </c>
      <c r="C414" s="6">
        <f t="shared" si="15"/>
        <v>8</v>
      </c>
      <c r="D414" s="12">
        <f t="shared" si="16"/>
        <v>1954</v>
      </c>
      <c r="E414" s="10">
        <v>2.7000000476837158</v>
      </c>
    </row>
    <row r="415" spans="1:5">
      <c r="A415">
        <v>408</v>
      </c>
      <c r="B415" s="9">
        <v>19997</v>
      </c>
      <c r="C415" s="6">
        <f t="shared" si="15"/>
        <v>9</v>
      </c>
      <c r="D415" s="12">
        <f t="shared" si="16"/>
        <v>1954</v>
      </c>
      <c r="E415" s="10">
        <v>2.2899999618530273</v>
      </c>
    </row>
    <row r="416" spans="1:5">
      <c r="A416">
        <v>409</v>
      </c>
      <c r="B416" s="9">
        <v>20028</v>
      </c>
      <c r="C416" s="6">
        <f t="shared" si="15"/>
        <v>10</v>
      </c>
      <c r="D416" s="12">
        <f t="shared" si="16"/>
        <v>1954</v>
      </c>
      <c r="E416" s="10">
        <v>0.70999997854232788</v>
      </c>
    </row>
    <row r="417" spans="1:5">
      <c r="A417">
        <v>410</v>
      </c>
      <c r="B417" s="9">
        <v>20058</v>
      </c>
      <c r="C417" s="6">
        <f t="shared" si="15"/>
        <v>11</v>
      </c>
      <c r="D417" s="12">
        <f t="shared" si="16"/>
        <v>1954</v>
      </c>
      <c r="E417" s="10">
        <v>0</v>
      </c>
    </row>
    <row r="418" spans="1:5">
      <c r="A418">
        <v>411</v>
      </c>
      <c r="B418" s="9">
        <v>20089</v>
      </c>
      <c r="C418" s="6">
        <f t="shared" si="15"/>
        <v>12</v>
      </c>
      <c r="D418" s="12">
        <f t="shared" si="16"/>
        <v>1954</v>
      </c>
      <c r="E418" s="10">
        <v>0</v>
      </c>
    </row>
    <row r="419" spans="1:5">
      <c r="A419">
        <v>412</v>
      </c>
      <c r="B419" s="9">
        <v>20120</v>
      </c>
      <c r="C419" s="6">
        <f t="shared" si="15"/>
        <v>1</v>
      </c>
      <c r="D419" s="12">
        <f t="shared" si="16"/>
        <v>1955</v>
      </c>
      <c r="E419" s="10">
        <v>0</v>
      </c>
    </row>
    <row r="420" spans="1:5">
      <c r="A420">
        <v>413</v>
      </c>
      <c r="B420" s="9">
        <v>20148</v>
      </c>
      <c r="C420" s="6">
        <f t="shared" si="15"/>
        <v>2</v>
      </c>
      <c r="D420" s="12">
        <f t="shared" si="16"/>
        <v>1955</v>
      </c>
      <c r="E420" s="10">
        <v>0</v>
      </c>
    </row>
    <row r="421" spans="1:5">
      <c r="A421">
        <v>414</v>
      </c>
      <c r="B421" s="9">
        <v>20179</v>
      </c>
      <c r="C421" s="6">
        <f t="shared" si="15"/>
        <v>3</v>
      </c>
      <c r="D421" s="12">
        <f t="shared" si="16"/>
        <v>1955</v>
      </c>
      <c r="E421" s="10">
        <v>0.23000000417232513</v>
      </c>
    </row>
    <row r="422" spans="1:5">
      <c r="A422">
        <v>415</v>
      </c>
      <c r="B422" s="9">
        <v>20209</v>
      </c>
      <c r="C422" s="6">
        <f t="shared" si="15"/>
        <v>4</v>
      </c>
      <c r="D422" s="12">
        <f t="shared" si="16"/>
        <v>1955</v>
      </c>
      <c r="E422" s="10">
        <v>2.4300000667572021</v>
      </c>
    </row>
    <row r="423" spans="1:5">
      <c r="A423">
        <v>416</v>
      </c>
      <c r="B423" s="9">
        <v>20240</v>
      </c>
      <c r="C423" s="6">
        <f t="shared" si="15"/>
        <v>5</v>
      </c>
      <c r="D423" s="12">
        <f t="shared" si="16"/>
        <v>1955</v>
      </c>
      <c r="E423" s="10">
        <v>3.2100000381469727</v>
      </c>
    </row>
    <row r="424" spans="1:5">
      <c r="A424">
        <v>417</v>
      </c>
      <c r="B424" s="9">
        <v>20270</v>
      </c>
      <c r="C424" s="6">
        <f t="shared" si="15"/>
        <v>6</v>
      </c>
      <c r="D424" s="12">
        <f t="shared" si="16"/>
        <v>1955</v>
      </c>
      <c r="E424" s="10">
        <v>3.4300000667572021</v>
      </c>
    </row>
    <row r="425" spans="1:5">
      <c r="A425">
        <v>418</v>
      </c>
      <c r="B425" s="9">
        <v>20301</v>
      </c>
      <c r="C425" s="6">
        <f t="shared" si="15"/>
        <v>7</v>
      </c>
      <c r="D425" s="12">
        <f t="shared" si="16"/>
        <v>1955</v>
      </c>
      <c r="E425" s="10">
        <v>3.2999999523162842</v>
      </c>
    </row>
    <row r="426" spans="1:5">
      <c r="A426">
        <v>419</v>
      </c>
      <c r="B426" s="9">
        <v>20332</v>
      </c>
      <c r="C426" s="6">
        <f t="shared" si="15"/>
        <v>8</v>
      </c>
      <c r="D426" s="12">
        <f t="shared" si="16"/>
        <v>1955</v>
      </c>
      <c r="E426" s="10">
        <v>2.630000114440918</v>
      </c>
    </row>
    <row r="427" spans="1:5">
      <c r="A427">
        <v>420</v>
      </c>
      <c r="B427" s="9">
        <v>20362</v>
      </c>
      <c r="C427" s="6">
        <f t="shared" si="15"/>
        <v>9</v>
      </c>
      <c r="D427" s="12">
        <f t="shared" si="16"/>
        <v>1955</v>
      </c>
      <c r="E427" s="10">
        <v>1.9299999475479126</v>
      </c>
    </row>
    <row r="428" spans="1:5">
      <c r="A428">
        <v>421</v>
      </c>
      <c r="B428" s="9">
        <v>20393</v>
      </c>
      <c r="C428" s="6">
        <f t="shared" si="15"/>
        <v>10</v>
      </c>
      <c r="D428" s="12">
        <f t="shared" si="16"/>
        <v>1955</v>
      </c>
      <c r="E428" s="10">
        <v>0.43999999761581421</v>
      </c>
    </row>
    <row r="429" spans="1:5">
      <c r="A429">
        <v>422</v>
      </c>
      <c r="B429" s="9">
        <v>20423</v>
      </c>
      <c r="C429" s="6">
        <f t="shared" si="15"/>
        <v>11</v>
      </c>
      <c r="D429" s="12">
        <f t="shared" si="16"/>
        <v>1955</v>
      </c>
      <c r="E429" s="10">
        <v>0</v>
      </c>
    </row>
    <row r="430" spans="1:5">
      <c r="A430">
        <v>423</v>
      </c>
      <c r="B430" s="9">
        <v>20454</v>
      </c>
      <c r="C430" s="6">
        <f t="shared" si="15"/>
        <v>12</v>
      </c>
      <c r="D430" s="12">
        <f t="shared" si="16"/>
        <v>1955</v>
      </c>
      <c r="E430" s="10">
        <v>0</v>
      </c>
    </row>
    <row r="431" spans="1:5">
      <c r="A431">
        <v>424</v>
      </c>
      <c r="B431" s="9">
        <v>20485</v>
      </c>
      <c r="C431" s="6">
        <f t="shared" si="15"/>
        <v>1</v>
      </c>
      <c r="D431" s="12">
        <f t="shared" si="16"/>
        <v>1956</v>
      </c>
      <c r="E431" s="10">
        <v>0</v>
      </c>
    </row>
    <row r="432" spans="1:5">
      <c r="A432">
        <v>425</v>
      </c>
      <c r="B432" s="9">
        <v>20514</v>
      </c>
      <c r="C432" s="6">
        <f t="shared" si="15"/>
        <v>2</v>
      </c>
      <c r="D432" s="12">
        <f t="shared" si="16"/>
        <v>1956</v>
      </c>
      <c r="E432" s="10">
        <v>0</v>
      </c>
    </row>
    <row r="433" spans="1:5">
      <c r="A433">
        <v>426</v>
      </c>
      <c r="B433" s="9">
        <v>20545</v>
      </c>
      <c r="C433" s="6">
        <f t="shared" si="15"/>
        <v>3</v>
      </c>
      <c r="D433" s="12">
        <f t="shared" si="16"/>
        <v>1956</v>
      </c>
      <c r="E433" s="10">
        <v>0.17000000178813934</v>
      </c>
    </row>
    <row r="434" spans="1:5">
      <c r="A434">
        <v>427</v>
      </c>
      <c r="B434" s="9">
        <v>20575</v>
      </c>
      <c r="C434" s="6">
        <f t="shared" si="15"/>
        <v>4</v>
      </c>
      <c r="D434" s="12">
        <f t="shared" si="16"/>
        <v>1956</v>
      </c>
      <c r="E434" s="10">
        <v>2.8599998950958252</v>
      </c>
    </row>
    <row r="435" spans="1:5">
      <c r="A435">
        <v>428</v>
      </c>
      <c r="B435" s="9">
        <v>20606</v>
      </c>
      <c r="C435" s="6">
        <f t="shared" si="15"/>
        <v>5</v>
      </c>
      <c r="D435" s="12">
        <f t="shared" si="16"/>
        <v>1956</v>
      </c>
      <c r="E435" s="10">
        <v>2.7200000286102295</v>
      </c>
    </row>
    <row r="436" spans="1:5">
      <c r="A436">
        <v>429</v>
      </c>
      <c r="B436" s="9">
        <v>20636</v>
      </c>
      <c r="C436" s="6">
        <f t="shared" si="15"/>
        <v>6</v>
      </c>
      <c r="D436" s="12">
        <f t="shared" si="16"/>
        <v>1956</v>
      </c>
      <c r="E436" s="10">
        <v>3.5</v>
      </c>
    </row>
    <row r="437" spans="1:5">
      <c r="A437">
        <v>430</v>
      </c>
      <c r="B437" s="9">
        <v>20667</v>
      </c>
      <c r="C437" s="6">
        <f t="shared" si="15"/>
        <v>7</v>
      </c>
      <c r="D437" s="12">
        <f t="shared" si="16"/>
        <v>1956</v>
      </c>
      <c r="E437" s="10">
        <v>3.440000057220459</v>
      </c>
    </row>
    <row r="438" spans="1:5">
      <c r="A438">
        <v>431</v>
      </c>
      <c r="B438" s="9">
        <v>20698</v>
      </c>
      <c r="C438" s="6">
        <f t="shared" si="15"/>
        <v>8</v>
      </c>
      <c r="D438" s="12">
        <f t="shared" si="16"/>
        <v>1956</v>
      </c>
      <c r="E438" s="10">
        <v>2.7400000095367432</v>
      </c>
    </row>
    <row r="439" spans="1:5">
      <c r="A439">
        <v>432</v>
      </c>
      <c r="B439" s="9">
        <v>20728</v>
      </c>
      <c r="C439" s="6">
        <f t="shared" si="15"/>
        <v>9</v>
      </c>
      <c r="D439" s="12">
        <f t="shared" si="16"/>
        <v>1956</v>
      </c>
      <c r="E439" s="10">
        <v>1.940000057220459</v>
      </c>
    </row>
    <row r="440" spans="1:5">
      <c r="A440">
        <v>433</v>
      </c>
      <c r="B440" s="9">
        <v>20759</v>
      </c>
      <c r="C440" s="6">
        <f t="shared" si="15"/>
        <v>10</v>
      </c>
      <c r="D440" s="12">
        <f t="shared" si="16"/>
        <v>1956</v>
      </c>
      <c r="E440" s="10">
        <v>0.15999999642372131</v>
      </c>
    </row>
    <row r="441" spans="1:5">
      <c r="A441">
        <v>434</v>
      </c>
      <c r="B441" s="9">
        <v>20789</v>
      </c>
      <c r="C441" s="6">
        <f t="shared" si="15"/>
        <v>11</v>
      </c>
      <c r="D441" s="12">
        <f t="shared" si="16"/>
        <v>1956</v>
      </c>
      <c r="E441" s="10">
        <v>7.0000000298023224E-2</v>
      </c>
    </row>
    <row r="442" spans="1:5">
      <c r="A442">
        <v>435</v>
      </c>
      <c r="B442" s="9">
        <v>20820</v>
      </c>
      <c r="C442" s="6">
        <f t="shared" si="15"/>
        <v>12</v>
      </c>
      <c r="D442" s="12">
        <f t="shared" si="16"/>
        <v>1956</v>
      </c>
      <c r="E442" s="10">
        <v>0</v>
      </c>
    </row>
    <row r="443" spans="1:5">
      <c r="A443">
        <v>436</v>
      </c>
      <c r="B443" s="9">
        <v>20851</v>
      </c>
      <c r="C443" s="6">
        <f t="shared" si="15"/>
        <v>1</v>
      </c>
      <c r="D443" s="12">
        <f t="shared" si="16"/>
        <v>1957</v>
      </c>
      <c r="E443" s="10">
        <v>0</v>
      </c>
    </row>
    <row r="444" spans="1:5">
      <c r="A444">
        <v>437</v>
      </c>
      <c r="B444" s="9">
        <v>20879</v>
      </c>
      <c r="C444" s="6">
        <f t="shared" si="15"/>
        <v>2</v>
      </c>
      <c r="D444" s="12">
        <f t="shared" si="16"/>
        <v>1957</v>
      </c>
      <c r="E444" s="10">
        <v>0</v>
      </c>
    </row>
    <row r="445" spans="1:5">
      <c r="A445">
        <v>438</v>
      </c>
      <c r="B445" s="9">
        <v>20910</v>
      </c>
      <c r="C445" s="6">
        <f t="shared" si="15"/>
        <v>3</v>
      </c>
      <c r="D445" s="12">
        <f t="shared" si="16"/>
        <v>1957</v>
      </c>
      <c r="E445" s="10">
        <v>0</v>
      </c>
    </row>
    <row r="446" spans="1:5">
      <c r="A446">
        <v>439</v>
      </c>
      <c r="B446" s="9">
        <v>20940</v>
      </c>
      <c r="C446" s="6">
        <f t="shared" si="15"/>
        <v>4</v>
      </c>
      <c r="D446" s="12">
        <f t="shared" si="16"/>
        <v>1957</v>
      </c>
      <c r="E446" s="10">
        <v>2.8299999237060547</v>
      </c>
    </row>
    <row r="447" spans="1:5">
      <c r="A447">
        <v>440</v>
      </c>
      <c r="B447" s="9">
        <v>20971</v>
      </c>
      <c r="C447" s="6">
        <f t="shared" si="15"/>
        <v>5</v>
      </c>
      <c r="D447" s="12">
        <f t="shared" si="16"/>
        <v>1957</v>
      </c>
      <c r="E447" s="10">
        <v>2.940000057220459</v>
      </c>
    </row>
    <row r="448" spans="1:5">
      <c r="A448">
        <v>441</v>
      </c>
      <c r="B448" s="9">
        <v>21001</v>
      </c>
      <c r="C448" s="6">
        <f t="shared" si="15"/>
        <v>6</v>
      </c>
      <c r="D448" s="12">
        <f t="shared" si="16"/>
        <v>1957</v>
      </c>
      <c r="E448" s="10">
        <v>3.9700000286102295</v>
      </c>
    </row>
    <row r="449" spans="1:5">
      <c r="A449">
        <v>442</v>
      </c>
      <c r="B449" s="9">
        <v>21032</v>
      </c>
      <c r="C449" s="6">
        <f t="shared" si="15"/>
        <v>7</v>
      </c>
      <c r="D449" s="12">
        <f t="shared" si="16"/>
        <v>1957</v>
      </c>
      <c r="E449" s="10">
        <v>3.7899999618530273</v>
      </c>
    </row>
    <row r="450" spans="1:5">
      <c r="A450">
        <v>443</v>
      </c>
      <c r="B450" s="9">
        <v>21063</v>
      </c>
      <c r="C450" s="6">
        <f t="shared" si="15"/>
        <v>8</v>
      </c>
      <c r="D450" s="12">
        <f t="shared" si="16"/>
        <v>1957</v>
      </c>
      <c r="E450" s="10">
        <v>3.0199999809265137</v>
      </c>
    </row>
    <row r="451" spans="1:5">
      <c r="A451">
        <v>444</v>
      </c>
      <c r="B451" s="9">
        <v>21093</v>
      </c>
      <c r="C451" s="6">
        <f t="shared" si="15"/>
        <v>9</v>
      </c>
      <c r="D451" s="12">
        <f t="shared" si="16"/>
        <v>1957</v>
      </c>
      <c r="E451" s="10">
        <v>1.0399999618530273</v>
      </c>
    </row>
    <row r="452" spans="1:5">
      <c r="A452">
        <v>445</v>
      </c>
      <c r="B452" s="9">
        <v>21124</v>
      </c>
      <c r="C452" s="6">
        <f t="shared" si="15"/>
        <v>10</v>
      </c>
      <c r="D452" s="12">
        <f t="shared" si="16"/>
        <v>1957</v>
      </c>
      <c r="E452" s="10">
        <v>0</v>
      </c>
    </row>
    <row r="453" spans="1:5">
      <c r="A453">
        <v>446</v>
      </c>
      <c r="B453" s="9">
        <v>21154</v>
      </c>
      <c r="C453" s="6">
        <f t="shared" si="15"/>
        <v>11</v>
      </c>
      <c r="D453" s="12">
        <f t="shared" si="16"/>
        <v>1957</v>
      </c>
      <c r="E453" s="10">
        <v>1.9999999552965164E-2</v>
      </c>
    </row>
    <row r="454" spans="1:5">
      <c r="A454">
        <v>447</v>
      </c>
      <c r="B454" s="9">
        <v>21185</v>
      </c>
      <c r="C454" s="6">
        <f t="shared" si="15"/>
        <v>12</v>
      </c>
      <c r="D454" s="12">
        <f t="shared" si="16"/>
        <v>1957</v>
      </c>
      <c r="E454" s="10">
        <v>0</v>
      </c>
    </row>
    <row r="455" spans="1:5">
      <c r="A455">
        <v>448</v>
      </c>
      <c r="B455" s="9">
        <v>21216</v>
      </c>
      <c r="C455" s="6">
        <f t="shared" si="15"/>
        <v>1</v>
      </c>
      <c r="D455" s="12">
        <f t="shared" si="16"/>
        <v>1958</v>
      </c>
      <c r="E455" s="10">
        <v>0</v>
      </c>
    </row>
    <row r="456" spans="1:5">
      <c r="A456">
        <v>449</v>
      </c>
      <c r="B456" s="9">
        <v>21244</v>
      </c>
      <c r="C456" s="6">
        <f t="shared" si="15"/>
        <v>2</v>
      </c>
      <c r="D456" s="12">
        <f t="shared" si="16"/>
        <v>1958</v>
      </c>
      <c r="E456" s="10">
        <v>0</v>
      </c>
    </row>
    <row r="457" spans="1:5">
      <c r="A457">
        <v>450</v>
      </c>
      <c r="B457" s="9">
        <v>21275</v>
      </c>
      <c r="C457" s="6">
        <f t="shared" ref="C457:C520" si="17">MONTH(B457)</f>
        <v>3</v>
      </c>
      <c r="D457" s="12">
        <f t="shared" ref="D457:D520" si="18">YEAR(B457)</f>
        <v>1958</v>
      </c>
      <c r="E457" s="10">
        <v>0</v>
      </c>
    </row>
    <row r="458" spans="1:5">
      <c r="A458">
        <v>451</v>
      </c>
      <c r="B458" s="9">
        <v>21305</v>
      </c>
      <c r="C458" s="6">
        <f t="shared" si="17"/>
        <v>4</v>
      </c>
      <c r="D458" s="12">
        <f t="shared" si="18"/>
        <v>1958</v>
      </c>
      <c r="E458" s="10">
        <v>1.2300000190734863</v>
      </c>
    </row>
    <row r="459" spans="1:5">
      <c r="A459">
        <v>452</v>
      </c>
      <c r="B459" s="9">
        <v>21336</v>
      </c>
      <c r="C459" s="6">
        <f t="shared" si="17"/>
        <v>5</v>
      </c>
      <c r="D459" s="12">
        <f t="shared" si="18"/>
        <v>1958</v>
      </c>
      <c r="E459" s="10">
        <v>2.9600000381469727</v>
      </c>
    </row>
    <row r="460" spans="1:5">
      <c r="A460">
        <v>453</v>
      </c>
      <c r="B460" s="9">
        <v>21366</v>
      </c>
      <c r="C460" s="6">
        <f t="shared" si="17"/>
        <v>6</v>
      </c>
      <c r="D460" s="12">
        <f t="shared" si="18"/>
        <v>1958</v>
      </c>
      <c r="E460" s="10">
        <v>3.3499999046325684</v>
      </c>
    </row>
    <row r="461" spans="1:5">
      <c r="A461">
        <v>454</v>
      </c>
      <c r="B461" s="9">
        <v>21397</v>
      </c>
      <c r="C461" s="6">
        <f t="shared" si="17"/>
        <v>7</v>
      </c>
      <c r="D461" s="12">
        <f t="shared" si="18"/>
        <v>1958</v>
      </c>
      <c r="E461" s="10">
        <v>3.809999942779541</v>
      </c>
    </row>
    <row r="462" spans="1:5">
      <c r="A462">
        <v>455</v>
      </c>
      <c r="B462" s="9">
        <v>21428</v>
      </c>
      <c r="C462" s="6">
        <f t="shared" si="17"/>
        <v>8</v>
      </c>
      <c r="D462" s="12">
        <f t="shared" si="18"/>
        <v>1958</v>
      </c>
      <c r="E462" s="10">
        <v>3.0899999141693115</v>
      </c>
    </row>
    <row r="463" spans="1:5">
      <c r="A463">
        <v>456</v>
      </c>
      <c r="B463" s="9">
        <v>21458</v>
      </c>
      <c r="C463" s="6">
        <f t="shared" si="17"/>
        <v>9</v>
      </c>
      <c r="D463" s="12">
        <f t="shared" si="18"/>
        <v>1958</v>
      </c>
      <c r="E463" s="10">
        <v>2.3299999237060547</v>
      </c>
    </row>
    <row r="464" spans="1:5">
      <c r="A464">
        <v>457</v>
      </c>
      <c r="B464" s="9">
        <v>21489</v>
      </c>
      <c r="C464" s="6">
        <f t="shared" si="17"/>
        <v>10</v>
      </c>
      <c r="D464" s="12">
        <f t="shared" si="18"/>
        <v>1958</v>
      </c>
      <c r="E464" s="10">
        <v>0.75999999046325684</v>
      </c>
    </row>
    <row r="465" spans="1:5">
      <c r="A465">
        <v>458</v>
      </c>
      <c r="B465" s="9">
        <v>21519</v>
      </c>
      <c r="C465" s="6">
        <f t="shared" si="17"/>
        <v>11</v>
      </c>
      <c r="D465" s="12">
        <f t="shared" si="18"/>
        <v>1958</v>
      </c>
      <c r="E465" s="10">
        <v>7.0000000298023224E-2</v>
      </c>
    </row>
    <row r="466" spans="1:5">
      <c r="A466">
        <v>459</v>
      </c>
      <c r="B466" s="9">
        <v>21550</v>
      </c>
      <c r="C466" s="6">
        <f t="shared" si="17"/>
        <v>12</v>
      </c>
      <c r="D466" s="12">
        <f t="shared" si="18"/>
        <v>1958</v>
      </c>
      <c r="E466" s="10">
        <v>0</v>
      </c>
    </row>
    <row r="467" spans="1:5">
      <c r="A467">
        <v>460</v>
      </c>
      <c r="B467" s="9">
        <v>21581</v>
      </c>
      <c r="C467" s="6">
        <f t="shared" si="17"/>
        <v>1</v>
      </c>
      <c r="D467" s="12">
        <f t="shared" si="18"/>
        <v>1959</v>
      </c>
      <c r="E467" s="10">
        <v>0</v>
      </c>
    </row>
    <row r="468" spans="1:5">
      <c r="A468">
        <v>461</v>
      </c>
      <c r="B468" s="9">
        <v>21609</v>
      </c>
      <c r="C468" s="6">
        <f t="shared" si="17"/>
        <v>2</v>
      </c>
      <c r="D468" s="12">
        <f t="shared" si="18"/>
        <v>1959</v>
      </c>
      <c r="E468" s="10">
        <v>0</v>
      </c>
    </row>
    <row r="469" spans="1:5">
      <c r="A469">
        <v>462</v>
      </c>
      <c r="B469" s="9">
        <v>21640</v>
      </c>
      <c r="C469" s="6">
        <f t="shared" si="17"/>
        <v>3</v>
      </c>
      <c r="D469" s="12">
        <f t="shared" si="18"/>
        <v>1959</v>
      </c>
      <c r="E469" s="10">
        <v>7.9999998211860657E-2</v>
      </c>
    </row>
    <row r="470" spans="1:5">
      <c r="A470">
        <v>463</v>
      </c>
      <c r="B470" s="9">
        <v>21670</v>
      </c>
      <c r="C470" s="6">
        <f t="shared" si="17"/>
        <v>4</v>
      </c>
      <c r="D470" s="12">
        <f t="shared" si="18"/>
        <v>1959</v>
      </c>
      <c r="E470" s="10">
        <v>3.0499999523162842</v>
      </c>
    </row>
    <row r="471" spans="1:5">
      <c r="A471">
        <v>464</v>
      </c>
      <c r="B471" s="9">
        <v>21701</v>
      </c>
      <c r="C471" s="6">
        <f t="shared" si="17"/>
        <v>5</v>
      </c>
      <c r="D471" s="12">
        <f t="shared" si="18"/>
        <v>1959</v>
      </c>
      <c r="E471" s="10">
        <v>3.2100000381469727</v>
      </c>
    </row>
    <row r="472" spans="1:5">
      <c r="A472">
        <v>465</v>
      </c>
      <c r="B472" s="9">
        <v>21731</v>
      </c>
      <c r="C472" s="6">
        <f t="shared" si="17"/>
        <v>6</v>
      </c>
      <c r="D472" s="12">
        <f t="shared" si="18"/>
        <v>1959</v>
      </c>
      <c r="E472" s="10">
        <v>3.4800000190734863</v>
      </c>
    </row>
    <row r="473" spans="1:5">
      <c r="A473">
        <v>466</v>
      </c>
      <c r="B473" s="9">
        <v>21762</v>
      </c>
      <c r="C473" s="6">
        <f t="shared" si="17"/>
        <v>7</v>
      </c>
      <c r="D473" s="12">
        <f t="shared" si="18"/>
        <v>1959</v>
      </c>
      <c r="E473" s="10">
        <v>3.309999942779541</v>
      </c>
    </row>
    <row r="474" spans="1:5">
      <c r="A474">
        <v>467</v>
      </c>
      <c r="B474" s="9">
        <v>21793</v>
      </c>
      <c r="C474" s="6">
        <f t="shared" si="17"/>
        <v>8</v>
      </c>
      <c r="D474" s="12">
        <f t="shared" si="18"/>
        <v>1959</v>
      </c>
      <c r="E474" s="10">
        <v>2.630000114440918</v>
      </c>
    </row>
    <row r="475" spans="1:5">
      <c r="A475">
        <v>468</v>
      </c>
      <c r="B475" s="9">
        <v>21823</v>
      </c>
      <c r="C475" s="6">
        <f t="shared" si="17"/>
        <v>9</v>
      </c>
      <c r="D475" s="12">
        <f t="shared" si="18"/>
        <v>1959</v>
      </c>
      <c r="E475" s="10">
        <v>1.0099999904632568</v>
      </c>
    </row>
    <row r="476" spans="1:5">
      <c r="A476">
        <v>469</v>
      </c>
      <c r="B476" s="9">
        <v>21854</v>
      </c>
      <c r="C476" s="6">
        <f t="shared" si="17"/>
        <v>10</v>
      </c>
      <c r="D476" s="12">
        <f t="shared" si="18"/>
        <v>1959</v>
      </c>
      <c r="E476" s="10">
        <v>0.75999999046325684</v>
      </c>
    </row>
    <row r="477" spans="1:5">
      <c r="A477">
        <v>470</v>
      </c>
      <c r="B477" s="9">
        <v>21884</v>
      </c>
      <c r="C477" s="6">
        <f t="shared" si="17"/>
        <v>11</v>
      </c>
      <c r="D477" s="12">
        <f t="shared" si="18"/>
        <v>1959</v>
      </c>
      <c r="E477" s="10">
        <v>7.0000000298023224E-2</v>
      </c>
    </row>
    <row r="478" spans="1:5">
      <c r="A478">
        <v>471</v>
      </c>
      <c r="B478" s="9">
        <v>21915</v>
      </c>
      <c r="C478" s="6">
        <f t="shared" si="17"/>
        <v>12</v>
      </c>
      <c r="D478" s="12">
        <f t="shared" si="18"/>
        <v>1959</v>
      </c>
      <c r="E478" s="10">
        <v>0</v>
      </c>
    </row>
    <row r="479" spans="1:5">
      <c r="A479">
        <v>472</v>
      </c>
      <c r="B479" s="9">
        <v>21946</v>
      </c>
      <c r="C479" s="6">
        <f t="shared" si="17"/>
        <v>1</v>
      </c>
      <c r="D479" s="12">
        <f t="shared" si="18"/>
        <v>1960</v>
      </c>
      <c r="E479" s="10">
        <v>0</v>
      </c>
    </row>
    <row r="480" spans="1:5">
      <c r="A480">
        <v>473</v>
      </c>
      <c r="B480" s="9">
        <v>21975</v>
      </c>
      <c r="C480" s="6">
        <f t="shared" si="17"/>
        <v>2</v>
      </c>
      <c r="D480" s="12">
        <f t="shared" si="18"/>
        <v>1960</v>
      </c>
      <c r="E480" s="10">
        <v>0</v>
      </c>
    </row>
    <row r="481" spans="1:5">
      <c r="A481">
        <v>474</v>
      </c>
      <c r="B481" s="9">
        <v>22006</v>
      </c>
      <c r="C481" s="6">
        <f t="shared" si="17"/>
        <v>3</v>
      </c>
      <c r="D481" s="12">
        <f t="shared" si="18"/>
        <v>1960</v>
      </c>
      <c r="E481" s="10">
        <v>0</v>
      </c>
    </row>
    <row r="482" spans="1:5">
      <c r="A482">
        <v>475</v>
      </c>
      <c r="B482" s="9">
        <v>22036</v>
      </c>
      <c r="C482" s="6">
        <f t="shared" si="17"/>
        <v>4</v>
      </c>
      <c r="D482" s="12">
        <f t="shared" si="18"/>
        <v>1960</v>
      </c>
      <c r="E482" s="10">
        <v>1.9099999666213989</v>
      </c>
    </row>
    <row r="483" spans="1:5">
      <c r="A483">
        <v>476</v>
      </c>
      <c r="B483" s="9">
        <v>22067</v>
      </c>
      <c r="C483" s="6">
        <f t="shared" si="17"/>
        <v>5</v>
      </c>
      <c r="D483" s="12">
        <f t="shared" si="18"/>
        <v>1960</v>
      </c>
      <c r="E483" s="10">
        <v>2.9300000667572021</v>
      </c>
    </row>
    <row r="484" spans="1:5">
      <c r="A484">
        <v>477</v>
      </c>
      <c r="B484" s="9">
        <v>22097</v>
      </c>
      <c r="C484" s="6">
        <f t="shared" si="17"/>
        <v>6</v>
      </c>
      <c r="D484" s="12">
        <f t="shared" si="18"/>
        <v>1960</v>
      </c>
      <c r="E484" s="10">
        <v>3.6400001049041748</v>
      </c>
    </row>
    <row r="485" spans="1:5">
      <c r="A485">
        <v>478</v>
      </c>
      <c r="B485" s="9">
        <v>22128</v>
      </c>
      <c r="C485" s="6">
        <f t="shared" si="17"/>
        <v>7</v>
      </c>
      <c r="D485" s="12">
        <f t="shared" si="18"/>
        <v>1960</v>
      </c>
      <c r="E485" s="10">
        <v>3.4600000381469727</v>
      </c>
    </row>
    <row r="486" spans="1:5">
      <c r="A486">
        <v>479</v>
      </c>
      <c r="B486" s="9">
        <v>22159</v>
      </c>
      <c r="C486" s="6">
        <f t="shared" si="17"/>
        <v>8</v>
      </c>
      <c r="D486" s="12">
        <f t="shared" si="18"/>
        <v>1960</v>
      </c>
      <c r="E486" s="10">
        <v>2.7699999809265137</v>
      </c>
    </row>
    <row r="487" spans="1:5">
      <c r="A487">
        <v>480</v>
      </c>
      <c r="B487" s="9">
        <v>22189</v>
      </c>
      <c r="C487" s="6">
        <f t="shared" si="17"/>
        <v>9</v>
      </c>
      <c r="D487" s="12">
        <f t="shared" si="18"/>
        <v>1960</v>
      </c>
      <c r="E487" s="10">
        <v>2.2100000381469727</v>
      </c>
    </row>
    <row r="488" spans="1:5">
      <c r="A488">
        <v>481</v>
      </c>
      <c r="B488" s="9">
        <v>22220</v>
      </c>
      <c r="C488" s="6">
        <f t="shared" si="17"/>
        <v>10</v>
      </c>
      <c r="D488" s="12">
        <f t="shared" si="18"/>
        <v>1960</v>
      </c>
      <c r="E488" s="10">
        <v>0.67000001668930054</v>
      </c>
    </row>
    <row r="489" spans="1:5">
      <c r="A489">
        <v>482</v>
      </c>
      <c r="B489" s="9">
        <v>22250</v>
      </c>
      <c r="C489" s="6">
        <f t="shared" si="17"/>
        <v>11</v>
      </c>
      <c r="D489" s="12">
        <f t="shared" si="18"/>
        <v>1960</v>
      </c>
      <c r="E489" s="10">
        <v>0</v>
      </c>
    </row>
    <row r="490" spans="1:5">
      <c r="A490">
        <v>483</v>
      </c>
      <c r="B490" s="9">
        <v>22281</v>
      </c>
      <c r="C490" s="6">
        <f t="shared" si="17"/>
        <v>12</v>
      </c>
      <c r="D490" s="12">
        <f t="shared" si="18"/>
        <v>1960</v>
      </c>
      <c r="E490" s="10">
        <v>0</v>
      </c>
    </row>
    <row r="491" spans="1:5">
      <c r="A491">
        <v>484</v>
      </c>
      <c r="B491" s="9">
        <v>22312</v>
      </c>
      <c r="C491" s="6">
        <f t="shared" si="17"/>
        <v>1</v>
      </c>
      <c r="D491" s="12">
        <f t="shared" si="18"/>
        <v>1961</v>
      </c>
      <c r="E491" s="10">
        <v>0</v>
      </c>
    </row>
    <row r="492" spans="1:5">
      <c r="A492">
        <v>485</v>
      </c>
      <c r="B492" s="9">
        <v>22340</v>
      </c>
      <c r="C492" s="6">
        <f t="shared" si="17"/>
        <v>2</v>
      </c>
      <c r="D492" s="12">
        <f t="shared" si="18"/>
        <v>1961</v>
      </c>
      <c r="E492" s="10">
        <v>0</v>
      </c>
    </row>
    <row r="493" spans="1:5">
      <c r="A493">
        <v>486</v>
      </c>
      <c r="B493" s="9">
        <v>22371</v>
      </c>
      <c r="C493" s="6">
        <f t="shared" si="17"/>
        <v>3</v>
      </c>
      <c r="D493" s="12">
        <f t="shared" si="18"/>
        <v>1961</v>
      </c>
      <c r="E493" s="10">
        <v>0</v>
      </c>
    </row>
    <row r="494" spans="1:5">
      <c r="A494">
        <v>487</v>
      </c>
      <c r="B494" s="9">
        <v>22401</v>
      </c>
      <c r="C494" s="6">
        <f t="shared" si="17"/>
        <v>4</v>
      </c>
      <c r="D494" s="12">
        <f t="shared" si="18"/>
        <v>1961</v>
      </c>
      <c r="E494" s="10">
        <v>2.2799999713897705</v>
      </c>
    </row>
    <row r="495" spans="1:5">
      <c r="A495">
        <v>488</v>
      </c>
      <c r="B495" s="9">
        <v>22432</v>
      </c>
      <c r="C495" s="6">
        <f t="shared" si="17"/>
        <v>5</v>
      </c>
      <c r="D495" s="12">
        <f t="shared" si="18"/>
        <v>1961</v>
      </c>
      <c r="E495" s="10">
        <v>3.2100000381469727</v>
      </c>
    </row>
    <row r="496" spans="1:5">
      <c r="A496">
        <v>489</v>
      </c>
      <c r="B496" s="9">
        <v>22462</v>
      </c>
      <c r="C496" s="6">
        <f t="shared" si="17"/>
        <v>6</v>
      </c>
      <c r="D496" s="12">
        <f t="shared" si="18"/>
        <v>1961</v>
      </c>
      <c r="E496" s="10">
        <v>3.2599999904632568</v>
      </c>
    </row>
    <row r="497" spans="1:5">
      <c r="A497">
        <v>490</v>
      </c>
      <c r="B497" s="9">
        <v>22493</v>
      </c>
      <c r="C497" s="6">
        <f t="shared" si="17"/>
        <v>7</v>
      </c>
      <c r="D497" s="12">
        <f t="shared" si="18"/>
        <v>1961</v>
      </c>
      <c r="E497" s="10">
        <v>3.4000000953674316</v>
      </c>
    </row>
    <row r="498" spans="1:5">
      <c r="A498">
        <v>491</v>
      </c>
      <c r="B498" s="9">
        <v>22524</v>
      </c>
      <c r="C498" s="6">
        <f t="shared" si="17"/>
        <v>8</v>
      </c>
      <c r="D498" s="12">
        <f t="shared" si="18"/>
        <v>1961</v>
      </c>
      <c r="E498" s="10">
        <v>2.690000057220459</v>
      </c>
    </row>
    <row r="499" spans="1:5">
      <c r="A499">
        <v>492</v>
      </c>
      <c r="B499" s="9">
        <v>22554</v>
      </c>
      <c r="C499" s="6">
        <f t="shared" si="17"/>
        <v>9</v>
      </c>
      <c r="D499" s="12">
        <f t="shared" si="18"/>
        <v>1961</v>
      </c>
      <c r="E499" s="10">
        <v>2.0799999237060547</v>
      </c>
    </row>
    <row r="500" spans="1:5">
      <c r="A500">
        <v>493</v>
      </c>
      <c r="B500" s="9">
        <v>22585</v>
      </c>
      <c r="C500" s="6">
        <f t="shared" si="17"/>
        <v>10</v>
      </c>
      <c r="D500" s="12">
        <f t="shared" si="18"/>
        <v>1961</v>
      </c>
      <c r="E500" s="10">
        <v>0.68999999761581421</v>
      </c>
    </row>
    <row r="501" spans="1:5">
      <c r="A501">
        <v>494</v>
      </c>
      <c r="B501" s="9">
        <v>22615</v>
      </c>
      <c r="C501" s="6">
        <f t="shared" si="17"/>
        <v>11</v>
      </c>
      <c r="D501" s="12">
        <f t="shared" si="18"/>
        <v>1961</v>
      </c>
      <c r="E501" s="10">
        <v>0</v>
      </c>
    </row>
    <row r="502" spans="1:5">
      <c r="A502">
        <v>495</v>
      </c>
      <c r="B502" s="9">
        <v>22646</v>
      </c>
      <c r="C502" s="6">
        <f t="shared" si="17"/>
        <v>12</v>
      </c>
      <c r="D502" s="12">
        <f t="shared" si="18"/>
        <v>1961</v>
      </c>
      <c r="E502" s="10">
        <v>0</v>
      </c>
    </row>
    <row r="503" spans="1:5">
      <c r="A503">
        <v>496</v>
      </c>
      <c r="B503" s="9">
        <v>22677</v>
      </c>
      <c r="C503" s="6">
        <f t="shared" si="17"/>
        <v>1</v>
      </c>
      <c r="D503" s="12">
        <f t="shared" si="18"/>
        <v>1962</v>
      </c>
      <c r="E503" s="10">
        <v>0</v>
      </c>
    </row>
    <row r="504" spans="1:5">
      <c r="A504">
        <v>497</v>
      </c>
      <c r="B504" s="9">
        <v>22705</v>
      </c>
      <c r="C504" s="6">
        <f t="shared" si="17"/>
        <v>2</v>
      </c>
      <c r="D504" s="12">
        <f t="shared" si="18"/>
        <v>1962</v>
      </c>
      <c r="E504" s="10">
        <v>0</v>
      </c>
    </row>
    <row r="505" spans="1:5">
      <c r="A505">
        <v>498</v>
      </c>
      <c r="B505" s="9">
        <v>22736</v>
      </c>
      <c r="C505" s="6">
        <f t="shared" si="17"/>
        <v>3</v>
      </c>
      <c r="D505" s="12">
        <f t="shared" si="18"/>
        <v>1962</v>
      </c>
      <c r="E505" s="10">
        <v>0</v>
      </c>
    </row>
    <row r="506" spans="1:5">
      <c r="A506">
        <v>499</v>
      </c>
      <c r="B506" s="9">
        <v>22766</v>
      </c>
      <c r="C506" s="6">
        <f t="shared" si="17"/>
        <v>4</v>
      </c>
      <c r="D506" s="12">
        <f t="shared" si="18"/>
        <v>1962</v>
      </c>
      <c r="E506" s="10">
        <v>2.6600000858306885</v>
      </c>
    </row>
    <row r="507" spans="1:5">
      <c r="A507">
        <v>500</v>
      </c>
      <c r="B507" s="9">
        <v>22797</v>
      </c>
      <c r="C507" s="6">
        <f t="shared" si="17"/>
        <v>5</v>
      </c>
      <c r="D507" s="12">
        <f t="shared" si="18"/>
        <v>1962</v>
      </c>
      <c r="E507" s="10">
        <v>3.2599999904632568</v>
      </c>
    </row>
    <row r="508" spans="1:5">
      <c r="A508">
        <v>501</v>
      </c>
      <c r="B508" s="9">
        <v>22827</v>
      </c>
      <c r="C508" s="6">
        <f t="shared" si="17"/>
        <v>6</v>
      </c>
      <c r="D508" s="12">
        <f t="shared" si="18"/>
        <v>1962</v>
      </c>
      <c r="E508" s="10">
        <v>3.4800000190734863</v>
      </c>
    </row>
    <row r="509" spans="1:5">
      <c r="A509">
        <v>502</v>
      </c>
      <c r="B509" s="9">
        <v>22858</v>
      </c>
      <c r="C509" s="6">
        <f t="shared" si="17"/>
        <v>7</v>
      </c>
      <c r="D509" s="12">
        <f t="shared" si="18"/>
        <v>1962</v>
      </c>
      <c r="E509" s="10">
        <v>3.380000114440918</v>
      </c>
    </row>
    <row r="510" spans="1:5">
      <c r="A510">
        <v>503</v>
      </c>
      <c r="B510" s="9">
        <v>22889</v>
      </c>
      <c r="C510" s="6">
        <f t="shared" si="17"/>
        <v>8</v>
      </c>
      <c r="D510" s="12">
        <f t="shared" si="18"/>
        <v>1962</v>
      </c>
      <c r="E510" s="10">
        <v>2.6800000667572021</v>
      </c>
    </row>
    <row r="511" spans="1:5">
      <c r="A511">
        <v>504</v>
      </c>
      <c r="B511" s="9">
        <v>22919</v>
      </c>
      <c r="C511" s="6">
        <f t="shared" si="17"/>
        <v>9</v>
      </c>
      <c r="D511" s="12">
        <f t="shared" si="18"/>
        <v>1962</v>
      </c>
      <c r="E511" s="10">
        <v>2.1400001049041748</v>
      </c>
    </row>
    <row r="512" spans="1:5">
      <c r="A512">
        <v>505</v>
      </c>
      <c r="B512" s="9">
        <v>22950</v>
      </c>
      <c r="C512" s="6">
        <f t="shared" si="17"/>
        <v>10</v>
      </c>
      <c r="D512" s="12">
        <f t="shared" si="18"/>
        <v>1962</v>
      </c>
      <c r="E512" s="10">
        <v>0</v>
      </c>
    </row>
    <row r="513" spans="1:5">
      <c r="A513">
        <v>506</v>
      </c>
      <c r="B513" s="9">
        <v>22980</v>
      </c>
      <c r="C513" s="6">
        <f t="shared" si="17"/>
        <v>11</v>
      </c>
      <c r="D513" s="12">
        <f t="shared" si="18"/>
        <v>1962</v>
      </c>
      <c r="E513" s="10">
        <v>0</v>
      </c>
    </row>
    <row r="514" spans="1:5">
      <c r="A514">
        <v>507</v>
      </c>
      <c r="B514" s="9">
        <v>23011</v>
      </c>
      <c r="C514" s="6">
        <f t="shared" si="17"/>
        <v>12</v>
      </c>
      <c r="D514" s="12">
        <f t="shared" si="18"/>
        <v>1962</v>
      </c>
      <c r="E514" s="10">
        <v>0</v>
      </c>
    </row>
    <row r="515" spans="1:5">
      <c r="A515">
        <v>508</v>
      </c>
      <c r="B515" s="9">
        <v>23042</v>
      </c>
      <c r="C515" s="6">
        <f t="shared" si="17"/>
        <v>1</v>
      </c>
      <c r="D515" s="12">
        <f t="shared" si="18"/>
        <v>1963</v>
      </c>
      <c r="E515" s="10">
        <v>0</v>
      </c>
    </row>
    <row r="516" spans="1:5">
      <c r="A516">
        <v>509</v>
      </c>
      <c r="B516" s="9">
        <v>23070</v>
      </c>
      <c r="C516" s="6">
        <f t="shared" si="17"/>
        <v>2</v>
      </c>
      <c r="D516" s="12">
        <f t="shared" si="18"/>
        <v>1963</v>
      </c>
      <c r="E516" s="10">
        <v>0</v>
      </c>
    </row>
    <row r="517" spans="1:5">
      <c r="A517">
        <v>510</v>
      </c>
      <c r="B517" s="9">
        <v>23101</v>
      </c>
      <c r="C517" s="6">
        <f t="shared" si="17"/>
        <v>3</v>
      </c>
      <c r="D517" s="12">
        <f t="shared" si="18"/>
        <v>1963</v>
      </c>
      <c r="E517" s="10">
        <v>0</v>
      </c>
    </row>
    <row r="518" spans="1:5">
      <c r="A518">
        <v>511</v>
      </c>
      <c r="B518" s="9">
        <v>23131</v>
      </c>
      <c r="C518" s="6">
        <f t="shared" si="17"/>
        <v>4</v>
      </c>
      <c r="D518" s="12">
        <f t="shared" si="18"/>
        <v>1963</v>
      </c>
      <c r="E518" s="10">
        <v>0.98000001907348633</v>
      </c>
    </row>
    <row r="519" spans="1:5">
      <c r="A519">
        <v>512</v>
      </c>
      <c r="B519" s="9">
        <v>23162</v>
      </c>
      <c r="C519" s="6">
        <f t="shared" si="17"/>
        <v>5</v>
      </c>
      <c r="D519" s="12">
        <f t="shared" si="18"/>
        <v>1963</v>
      </c>
      <c r="E519" s="10">
        <v>3.1400001049041748</v>
      </c>
    </row>
    <row r="520" spans="1:5">
      <c r="A520">
        <v>513</v>
      </c>
      <c r="B520" s="9">
        <v>23192</v>
      </c>
      <c r="C520" s="6">
        <f t="shared" si="17"/>
        <v>6</v>
      </c>
      <c r="D520" s="12">
        <f t="shared" si="18"/>
        <v>1963</v>
      </c>
      <c r="E520" s="10">
        <v>4.0199999809265137</v>
      </c>
    </row>
    <row r="521" spans="1:5">
      <c r="A521">
        <v>514</v>
      </c>
      <c r="B521" s="9">
        <v>23223</v>
      </c>
      <c r="C521" s="6">
        <f t="shared" ref="C521:C584" si="19">MONTH(B521)</f>
        <v>7</v>
      </c>
      <c r="D521" s="12">
        <f t="shared" ref="D521:D584" si="20">YEAR(B521)</f>
        <v>1963</v>
      </c>
      <c r="E521" s="10">
        <v>3.9200000762939453</v>
      </c>
    </row>
    <row r="522" spans="1:5">
      <c r="A522">
        <v>515</v>
      </c>
      <c r="B522" s="9">
        <v>23254</v>
      </c>
      <c r="C522" s="6">
        <f t="shared" si="19"/>
        <v>8</v>
      </c>
      <c r="D522" s="12">
        <f t="shared" si="20"/>
        <v>1963</v>
      </c>
      <c r="E522" s="10">
        <v>3.119999885559082</v>
      </c>
    </row>
    <row r="523" spans="1:5">
      <c r="A523">
        <v>516</v>
      </c>
      <c r="B523" s="9">
        <v>23284</v>
      </c>
      <c r="C523" s="6">
        <f t="shared" si="19"/>
        <v>9</v>
      </c>
      <c r="D523" s="12">
        <f t="shared" si="20"/>
        <v>1963</v>
      </c>
      <c r="E523" s="10">
        <v>2.380000114440918</v>
      </c>
    </row>
    <row r="524" spans="1:5">
      <c r="A524">
        <v>517</v>
      </c>
      <c r="B524" s="9">
        <v>23315</v>
      </c>
      <c r="C524" s="6">
        <f t="shared" si="19"/>
        <v>10</v>
      </c>
      <c r="D524" s="12">
        <f t="shared" si="20"/>
        <v>1963</v>
      </c>
      <c r="E524" s="10">
        <v>5.000000074505806E-2</v>
      </c>
    </row>
    <row r="525" spans="1:5">
      <c r="A525">
        <v>518</v>
      </c>
      <c r="B525" s="9">
        <v>23345</v>
      </c>
      <c r="C525" s="6">
        <f t="shared" si="19"/>
        <v>11</v>
      </c>
      <c r="D525" s="12">
        <f t="shared" si="20"/>
        <v>1963</v>
      </c>
      <c r="E525" s="10">
        <v>0</v>
      </c>
    </row>
    <row r="526" spans="1:5">
      <c r="A526">
        <v>519</v>
      </c>
      <c r="B526" s="9">
        <v>23376</v>
      </c>
      <c r="C526" s="6">
        <f t="shared" si="19"/>
        <v>12</v>
      </c>
      <c r="D526" s="12">
        <f t="shared" si="20"/>
        <v>1963</v>
      </c>
      <c r="E526" s="10">
        <v>0</v>
      </c>
    </row>
    <row r="527" spans="1:5">
      <c r="A527">
        <v>520</v>
      </c>
      <c r="B527" s="9">
        <v>23407</v>
      </c>
      <c r="C527" s="6">
        <f t="shared" si="19"/>
        <v>1</v>
      </c>
      <c r="D527" s="12">
        <f t="shared" si="20"/>
        <v>1964</v>
      </c>
      <c r="E527" s="10">
        <v>0</v>
      </c>
    </row>
    <row r="528" spans="1:5">
      <c r="A528">
        <v>521</v>
      </c>
      <c r="B528" s="9">
        <v>23436</v>
      </c>
      <c r="C528" s="6">
        <f t="shared" si="19"/>
        <v>2</v>
      </c>
      <c r="D528" s="12">
        <f t="shared" si="20"/>
        <v>1964</v>
      </c>
      <c r="E528" s="10">
        <v>0</v>
      </c>
    </row>
    <row r="529" spans="1:5">
      <c r="A529">
        <v>522</v>
      </c>
      <c r="B529" s="9">
        <v>23467</v>
      </c>
      <c r="C529" s="6">
        <f t="shared" si="19"/>
        <v>3</v>
      </c>
      <c r="D529" s="12">
        <f t="shared" si="20"/>
        <v>1964</v>
      </c>
      <c r="E529" s="10">
        <v>0.15000000596046448</v>
      </c>
    </row>
    <row r="530" spans="1:5">
      <c r="A530">
        <v>523</v>
      </c>
      <c r="B530" s="9">
        <v>23497</v>
      </c>
      <c r="C530" s="6">
        <f t="shared" si="19"/>
        <v>4</v>
      </c>
      <c r="D530" s="12">
        <f t="shared" si="20"/>
        <v>1964</v>
      </c>
      <c r="E530" s="10">
        <v>3.309999942779541</v>
      </c>
    </row>
    <row r="531" spans="1:5">
      <c r="A531">
        <v>524</v>
      </c>
      <c r="B531" s="9">
        <v>23528</v>
      </c>
      <c r="C531" s="6">
        <f t="shared" si="19"/>
        <v>5</v>
      </c>
      <c r="D531" s="12">
        <f t="shared" si="20"/>
        <v>1964</v>
      </c>
      <c r="E531" s="10">
        <v>3.0199999809265137</v>
      </c>
    </row>
    <row r="532" spans="1:5">
      <c r="A532">
        <v>525</v>
      </c>
      <c r="B532" s="9">
        <v>23558</v>
      </c>
      <c r="C532" s="6">
        <f t="shared" si="19"/>
        <v>6</v>
      </c>
      <c r="D532" s="12">
        <f t="shared" si="20"/>
        <v>1964</v>
      </c>
      <c r="E532" s="10">
        <v>3.2000000476837158</v>
      </c>
    </row>
    <row r="533" spans="1:5">
      <c r="A533">
        <v>526</v>
      </c>
      <c r="B533" s="9">
        <v>23589</v>
      </c>
      <c r="C533" s="6">
        <f t="shared" si="19"/>
        <v>7</v>
      </c>
      <c r="D533" s="12">
        <f t="shared" si="20"/>
        <v>1964</v>
      </c>
      <c r="E533" s="10">
        <v>3.2899999618530273</v>
      </c>
    </row>
    <row r="534" spans="1:5">
      <c r="A534">
        <v>527</v>
      </c>
      <c r="B534" s="9">
        <v>23620</v>
      </c>
      <c r="C534" s="6">
        <f t="shared" si="19"/>
        <v>8</v>
      </c>
      <c r="D534" s="12">
        <f t="shared" si="20"/>
        <v>1964</v>
      </c>
      <c r="E534" s="10">
        <v>2.619999885559082</v>
      </c>
    </row>
    <row r="535" spans="1:5">
      <c r="A535">
        <v>528</v>
      </c>
      <c r="B535" s="9">
        <v>23650</v>
      </c>
      <c r="C535" s="6">
        <f t="shared" si="19"/>
        <v>9</v>
      </c>
      <c r="D535" s="12">
        <f t="shared" si="20"/>
        <v>1964</v>
      </c>
      <c r="E535" s="10">
        <v>1.8700000047683716</v>
      </c>
    </row>
    <row r="536" spans="1:5">
      <c r="A536">
        <v>529</v>
      </c>
      <c r="B536" s="9">
        <v>23681</v>
      </c>
      <c r="C536" s="6">
        <f t="shared" si="19"/>
        <v>10</v>
      </c>
      <c r="D536" s="12">
        <f t="shared" si="20"/>
        <v>1964</v>
      </c>
      <c r="E536" s="10">
        <v>0.12999999523162842</v>
      </c>
    </row>
    <row r="537" spans="1:5">
      <c r="A537">
        <v>530</v>
      </c>
      <c r="B537" s="9">
        <v>23711</v>
      </c>
      <c r="C537" s="6">
        <f t="shared" si="19"/>
        <v>11</v>
      </c>
      <c r="D537" s="12">
        <f t="shared" si="20"/>
        <v>1964</v>
      </c>
      <c r="E537" s="10">
        <v>0</v>
      </c>
    </row>
    <row r="538" spans="1:5">
      <c r="A538">
        <v>531</v>
      </c>
      <c r="B538" s="9">
        <v>23742</v>
      </c>
      <c r="C538" s="6">
        <f t="shared" si="19"/>
        <v>12</v>
      </c>
      <c r="D538" s="12">
        <f t="shared" si="20"/>
        <v>1964</v>
      </c>
      <c r="E538" s="10">
        <v>0</v>
      </c>
    </row>
    <row r="539" spans="1:5">
      <c r="A539">
        <v>532</v>
      </c>
      <c r="B539" s="9">
        <v>23773</v>
      </c>
      <c r="C539" s="6">
        <f t="shared" si="19"/>
        <v>1</v>
      </c>
      <c r="D539" s="12">
        <f t="shared" si="20"/>
        <v>1965</v>
      </c>
      <c r="E539" s="10">
        <v>0</v>
      </c>
    </row>
    <row r="540" spans="1:5">
      <c r="A540">
        <v>533</v>
      </c>
      <c r="B540" s="9">
        <v>23801</v>
      </c>
      <c r="C540" s="6">
        <f t="shared" si="19"/>
        <v>2</v>
      </c>
      <c r="D540" s="12">
        <f t="shared" si="20"/>
        <v>1965</v>
      </c>
      <c r="E540" s="10">
        <v>0</v>
      </c>
    </row>
    <row r="541" spans="1:5">
      <c r="A541">
        <v>534</v>
      </c>
      <c r="B541" s="9">
        <v>23832</v>
      </c>
      <c r="C541" s="6">
        <f t="shared" si="19"/>
        <v>3</v>
      </c>
      <c r="D541" s="12">
        <f t="shared" si="20"/>
        <v>1965</v>
      </c>
      <c r="E541" s="10">
        <v>0.11999999731779099</v>
      </c>
    </row>
    <row r="542" spans="1:5">
      <c r="A542">
        <v>535</v>
      </c>
      <c r="B542" s="9">
        <v>23862</v>
      </c>
      <c r="C542" s="6">
        <f t="shared" si="19"/>
        <v>4</v>
      </c>
      <c r="D542" s="12">
        <f t="shared" si="20"/>
        <v>1965</v>
      </c>
      <c r="E542" s="10">
        <v>2.1099998950958252</v>
      </c>
    </row>
    <row r="543" spans="1:5">
      <c r="A543">
        <v>536</v>
      </c>
      <c r="B543" s="9">
        <v>23893</v>
      </c>
      <c r="C543" s="6">
        <f t="shared" si="19"/>
        <v>5</v>
      </c>
      <c r="D543" s="12">
        <f t="shared" si="20"/>
        <v>1965</v>
      </c>
      <c r="E543" s="10">
        <v>3.3399999141693115</v>
      </c>
    </row>
    <row r="544" spans="1:5">
      <c r="A544">
        <v>537</v>
      </c>
      <c r="B544" s="9">
        <v>23923</v>
      </c>
      <c r="C544" s="6">
        <f t="shared" si="19"/>
        <v>6</v>
      </c>
      <c r="D544" s="12">
        <f t="shared" si="20"/>
        <v>1965</v>
      </c>
      <c r="E544" s="10">
        <v>3.5299999713897705</v>
      </c>
    </row>
    <row r="545" spans="1:5">
      <c r="A545">
        <v>538</v>
      </c>
      <c r="B545" s="9">
        <v>23954</v>
      </c>
      <c r="C545" s="6">
        <f t="shared" si="19"/>
        <v>7</v>
      </c>
      <c r="D545" s="12">
        <f t="shared" si="20"/>
        <v>1965</v>
      </c>
      <c r="E545" s="10">
        <v>3.369999885559082</v>
      </c>
    </row>
    <row r="546" spans="1:5">
      <c r="A546">
        <v>539</v>
      </c>
      <c r="B546" s="9">
        <v>23985</v>
      </c>
      <c r="C546" s="6">
        <f t="shared" si="19"/>
        <v>8</v>
      </c>
      <c r="D546" s="12">
        <f t="shared" si="20"/>
        <v>1965</v>
      </c>
      <c r="E546" s="10">
        <v>2.2100000381469727</v>
      </c>
    </row>
    <row r="547" spans="1:5">
      <c r="A547">
        <v>540</v>
      </c>
      <c r="B547" s="9">
        <v>24015</v>
      </c>
      <c r="C547" s="6">
        <f t="shared" si="19"/>
        <v>9</v>
      </c>
      <c r="D547" s="12">
        <f t="shared" si="20"/>
        <v>1965</v>
      </c>
      <c r="E547" s="10">
        <v>2.130000114440918</v>
      </c>
    </row>
    <row r="548" spans="1:5">
      <c r="A548">
        <v>541</v>
      </c>
      <c r="B548" s="9">
        <v>24046</v>
      </c>
      <c r="C548" s="6">
        <f t="shared" si="19"/>
        <v>10</v>
      </c>
      <c r="D548" s="12">
        <f t="shared" si="20"/>
        <v>1965</v>
      </c>
      <c r="E548" s="10">
        <v>0.77999997138977051</v>
      </c>
    </row>
    <row r="549" spans="1:5">
      <c r="A549">
        <v>542</v>
      </c>
      <c r="B549" s="9">
        <v>24076</v>
      </c>
      <c r="C549" s="6">
        <f t="shared" si="19"/>
        <v>11</v>
      </c>
      <c r="D549" s="12">
        <f t="shared" si="20"/>
        <v>1965</v>
      </c>
      <c r="E549" s="10">
        <v>0</v>
      </c>
    </row>
    <row r="550" spans="1:5">
      <c r="A550">
        <v>543</v>
      </c>
      <c r="B550" s="9">
        <v>24107</v>
      </c>
      <c r="C550" s="6">
        <f t="shared" si="19"/>
        <v>12</v>
      </c>
      <c r="D550" s="12">
        <f t="shared" si="20"/>
        <v>1965</v>
      </c>
      <c r="E550" s="10">
        <v>0</v>
      </c>
    </row>
    <row r="551" spans="1:5">
      <c r="A551">
        <v>544</v>
      </c>
      <c r="B551" s="9">
        <v>24138</v>
      </c>
      <c r="C551" s="6">
        <f t="shared" si="19"/>
        <v>1</v>
      </c>
      <c r="D551" s="12">
        <f t="shared" si="20"/>
        <v>1966</v>
      </c>
      <c r="E551" s="10">
        <v>0</v>
      </c>
    </row>
    <row r="552" spans="1:5">
      <c r="A552">
        <v>545</v>
      </c>
      <c r="B552" s="9">
        <v>24166</v>
      </c>
      <c r="C552" s="6">
        <f t="shared" si="19"/>
        <v>2</v>
      </c>
      <c r="D552" s="12">
        <f t="shared" si="20"/>
        <v>1966</v>
      </c>
      <c r="E552" s="10">
        <v>0</v>
      </c>
    </row>
    <row r="553" spans="1:5">
      <c r="A553">
        <v>546</v>
      </c>
      <c r="B553" s="9">
        <v>24197</v>
      </c>
      <c r="C553" s="6">
        <f t="shared" si="19"/>
        <v>3</v>
      </c>
      <c r="D553" s="12">
        <f t="shared" si="20"/>
        <v>1966</v>
      </c>
      <c r="E553" s="10">
        <v>9.0000003576278687E-2</v>
      </c>
    </row>
    <row r="554" spans="1:5">
      <c r="A554">
        <v>547</v>
      </c>
      <c r="B554" s="9">
        <v>24227</v>
      </c>
      <c r="C554" s="6">
        <f t="shared" si="19"/>
        <v>4</v>
      </c>
      <c r="D554" s="12">
        <f t="shared" si="20"/>
        <v>1966</v>
      </c>
      <c r="E554" s="10">
        <v>2.9900000095367432</v>
      </c>
    </row>
    <row r="555" spans="1:5">
      <c r="A555">
        <v>548</v>
      </c>
      <c r="B555" s="9">
        <v>24258</v>
      </c>
      <c r="C555" s="6">
        <f t="shared" si="19"/>
        <v>5</v>
      </c>
      <c r="D555" s="12">
        <f t="shared" si="20"/>
        <v>1966</v>
      </c>
      <c r="E555" s="10">
        <v>3.0399999618530273</v>
      </c>
    </row>
    <row r="556" spans="1:5">
      <c r="A556">
        <v>549</v>
      </c>
      <c r="B556" s="9">
        <v>24288</v>
      </c>
      <c r="C556" s="6">
        <f t="shared" si="19"/>
        <v>6</v>
      </c>
      <c r="D556" s="12">
        <f t="shared" si="20"/>
        <v>1966</v>
      </c>
      <c r="E556" s="10">
        <v>3.2400000095367432</v>
      </c>
    </row>
    <row r="557" spans="1:5">
      <c r="A557">
        <v>550</v>
      </c>
      <c r="B557" s="9">
        <v>24319</v>
      </c>
      <c r="C557" s="6">
        <f t="shared" si="19"/>
        <v>7</v>
      </c>
      <c r="D557" s="12">
        <f t="shared" si="20"/>
        <v>1966</v>
      </c>
      <c r="E557" s="10">
        <v>3.0899999141693115</v>
      </c>
    </row>
    <row r="558" spans="1:5">
      <c r="A558">
        <v>551</v>
      </c>
      <c r="B558" s="9">
        <v>24350</v>
      </c>
      <c r="C558" s="6">
        <f t="shared" si="19"/>
        <v>8</v>
      </c>
      <c r="D558" s="12">
        <f t="shared" si="20"/>
        <v>1966</v>
      </c>
      <c r="E558" s="10">
        <v>2.4600000381469727</v>
      </c>
    </row>
    <row r="559" spans="1:5">
      <c r="A559">
        <v>552</v>
      </c>
      <c r="B559" s="9">
        <v>24380</v>
      </c>
      <c r="C559" s="6">
        <f t="shared" si="19"/>
        <v>9</v>
      </c>
      <c r="D559" s="12">
        <f t="shared" si="20"/>
        <v>1966</v>
      </c>
      <c r="E559" s="10">
        <v>1.9700000286102295</v>
      </c>
    </row>
    <row r="560" spans="1:5">
      <c r="A560">
        <v>553</v>
      </c>
      <c r="B560" s="9">
        <v>24411</v>
      </c>
      <c r="C560" s="6">
        <f t="shared" si="19"/>
        <v>10</v>
      </c>
      <c r="D560" s="12">
        <f t="shared" si="20"/>
        <v>1966</v>
      </c>
      <c r="E560" s="10">
        <v>0.70999997854232788</v>
      </c>
    </row>
    <row r="561" spans="1:5">
      <c r="A561">
        <v>554</v>
      </c>
      <c r="B561" s="9">
        <v>24441</v>
      </c>
      <c r="C561" s="6">
        <f t="shared" si="19"/>
        <v>11</v>
      </c>
      <c r="D561" s="12">
        <f t="shared" si="20"/>
        <v>1966</v>
      </c>
      <c r="E561" s="10">
        <v>0</v>
      </c>
    </row>
    <row r="562" spans="1:5">
      <c r="A562">
        <v>555</v>
      </c>
      <c r="B562" s="9">
        <v>24472</v>
      </c>
      <c r="C562" s="6">
        <f t="shared" si="19"/>
        <v>12</v>
      </c>
      <c r="D562" s="12">
        <f t="shared" si="20"/>
        <v>1966</v>
      </c>
      <c r="E562" s="10">
        <v>0</v>
      </c>
    </row>
    <row r="563" spans="1:5">
      <c r="A563">
        <v>556</v>
      </c>
      <c r="B563" s="9">
        <v>24503</v>
      </c>
      <c r="C563" s="6">
        <f t="shared" si="19"/>
        <v>1</v>
      </c>
      <c r="D563" s="12">
        <f t="shared" si="20"/>
        <v>1967</v>
      </c>
      <c r="E563" s="10">
        <v>0</v>
      </c>
    </row>
    <row r="564" spans="1:5">
      <c r="A564">
        <v>557</v>
      </c>
      <c r="B564" s="9">
        <v>24531</v>
      </c>
      <c r="C564" s="6">
        <f t="shared" si="19"/>
        <v>2</v>
      </c>
      <c r="D564" s="12">
        <f t="shared" si="20"/>
        <v>1967</v>
      </c>
      <c r="E564" s="10">
        <v>0</v>
      </c>
    </row>
    <row r="565" spans="1:5">
      <c r="A565">
        <v>558</v>
      </c>
      <c r="B565" s="9">
        <v>24562</v>
      </c>
      <c r="C565" s="6">
        <f t="shared" si="19"/>
        <v>3</v>
      </c>
      <c r="D565" s="12">
        <f t="shared" si="20"/>
        <v>1967</v>
      </c>
      <c r="E565" s="10">
        <v>0</v>
      </c>
    </row>
    <row r="566" spans="1:5">
      <c r="A566">
        <v>559</v>
      </c>
      <c r="B566" s="9">
        <v>24592</v>
      </c>
      <c r="C566" s="6">
        <f t="shared" si="19"/>
        <v>4</v>
      </c>
      <c r="D566" s="12">
        <f t="shared" si="20"/>
        <v>1967</v>
      </c>
      <c r="E566" s="10">
        <v>0.93999999761581421</v>
      </c>
    </row>
    <row r="567" spans="1:5">
      <c r="A567">
        <v>560</v>
      </c>
      <c r="B567" s="9">
        <v>24623</v>
      </c>
      <c r="C567" s="6">
        <f t="shared" si="19"/>
        <v>5</v>
      </c>
      <c r="D567" s="12">
        <f t="shared" si="20"/>
        <v>1967</v>
      </c>
      <c r="E567" s="10">
        <v>3.4500000476837158</v>
      </c>
    </row>
    <row r="568" spans="1:5">
      <c r="A568">
        <v>561</v>
      </c>
      <c r="B568" s="9">
        <v>24653</v>
      </c>
      <c r="C568" s="6">
        <f t="shared" si="19"/>
        <v>6</v>
      </c>
      <c r="D568" s="12">
        <f t="shared" si="20"/>
        <v>1967</v>
      </c>
      <c r="E568" s="10">
        <v>3.2599999904632568</v>
      </c>
    </row>
    <row r="569" spans="1:5">
      <c r="A569">
        <v>562</v>
      </c>
      <c r="B569" s="9">
        <v>24684</v>
      </c>
      <c r="C569" s="6">
        <f t="shared" si="19"/>
        <v>7</v>
      </c>
      <c r="D569" s="12">
        <f t="shared" si="20"/>
        <v>1967</v>
      </c>
      <c r="E569" s="10">
        <v>3.7999999523162842</v>
      </c>
    </row>
    <row r="570" spans="1:5">
      <c r="A570">
        <v>563</v>
      </c>
      <c r="B570" s="9">
        <v>24715</v>
      </c>
      <c r="C570" s="6">
        <f t="shared" si="19"/>
        <v>8</v>
      </c>
      <c r="D570" s="12">
        <f t="shared" si="20"/>
        <v>1967</v>
      </c>
      <c r="E570" s="10">
        <v>3.0199999809265137</v>
      </c>
    </row>
    <row r="571" spans="1:5">
      <c r="A571">
        <v>564</v>
      </c>
      <c r="B571" s="9">
        <v>24745</v>
      </c>
      <c r="C571" s="6">
        <f t="shared" si="19"/>
        <v>9</v>
      </c>
      <c r="D571" s="12">
        <f t="shared" si="20"/>
        <v>1967</v>
      </c>
      <c r="E571" s="10">
        <v>2.380000114440918</v>
      </c>
    </row>
    <row r="572" spans="1:5">
      <c r="A572">
        <v>565</v>
      </c>
      <c r="B572" s="9">
        <v>24776</v>
      </c>
      <c r="C572" s="6">
        <f t="shared" si="19"/>
        <v>10</v>
      </c>
      <c r="D572" s="12">
        <f t="shared" si="20"/>
        <v>1967</v>
      </c>
      <c r="E572" s="10">
        <v>0.74000000953674316</v>
      </c>
    </row>
    <row r="573" spans="1:5">
      <c r="A573">
        <v>566</v>
      </c>
      <c r="B573" s="9">
        <v>24806</v>
      </c>
      <c r="C573" s="6">
        <f t="shared" si="19"/>
        <v>11</v>
      </c>
      <c r="D573" s="12">
        <f t="shared" si="20"/>
        <v>1967</v>
      </c>
      <c r="E573" s="10">
        <v>0</v>
      </c>
    </row>
    <row r="574" spans="1:5">
      <c r="A574">
        <v>567</v>
      </c>
      <c r="B574" s="9">
        <v>24837</v>
      </c>
      <c r="C574" s="6">
        <f t="shared" si="19"/>
        <v>12</v>
      </c>
      <c r="D574" s="12">
        <f t="shared" si="20"/>
        <v>1967</v>
      </c>
      <c r="E574" s="10">
        <v>0</v>
      </c>
    </row>
    <row r="575" spans="1:5">
      <c r="A575">
        <v>568</v>
      </c>
      <c r="B575" s="9">
        <v>24868</v>
      </c>
      <c r="C575" s="6">
        <f t="shared" si="19"/>
        <v>1</v>
      </c>
      <c r="D575" s="12">
        <f t="shared" si="20"/>
        <v>1968</v>
      </c>
      <c r="E575" s="10">
        <v>0</v>
      </c>
    </row>
    <row r="576" spans="1:5">
      <c r="A576">
        <v>569</v>
      </c>
      <c r="B576" s="9">
        <v>24897</v>
      </c>
      <c r="C576" s="6">
        <f t="shared" si="19"/>
        <v>2</v>
      </c>
      <c r="D576" s="12">
        <f t="shared" si="20"/>
        <v>1968</v>
      </c>
      <c r="E576" s="10">
        <v>0</v>
      </c>
    </row>
    <row r="577" spans="1:5">
      <c r="A577">
        <v>570</v>
      </c>
      <c r="B577" s="9">
        <v>24928</v>
      </c>
      <c r="C577" s="6">
        <f t="shared" si="19"/>
        <v>3</v>
      </c>
      <c r="D577" s="12">
        <f t="shared" si="20"/>
        <v>1968</v>
      </c>
      <c r="E577" s="10">
        <v>0</v>
      </c>
    </row>
    <row r="578" spans="1:5">
      <c r="A578">
        <v>571</v>
      </c>
      <c r="B578" s="9">
        <v>24958</v>
      </c>
      <c r="C578" s="6">
        <f t="shared" si="19"/>
        <v>4</v>
      </c>
      <c r="D578" s="12">
        <f t="shared" si="20"/>
        <v>1968</v>
      </c>
      <c r="E578" s="10">
        <v>2.5699999332427979</v>
      </c>
    </row>
    <row r="579" spans="1:5">
      <c r="A579">
        <v>572</v>
      </c>
      <c r="B579" s="9">
        <v>24989</v>
      </c>
      <c r="C579" s="6">
        <f t="shared" si="19"/>
        <v>5</v>
      </c>
      <c r="D579" s="12">
        <f t="shared" si="20"/>
        <v>1968</v>
      </c>
      <c r="E579" s="10">
        <v>3.2799999713897705</v>
      </c>
    </row>
    <row r="580" spans="1:5">
      <c r="A580">
        <v>573</v>
      </c>
      <c r="B580" s="9">
        <v>25019</v>
      </c>
      <c r="C580" s="6">
        <f t="shared" si="19"/>
        <v>6</v>
      </c>
      <c r="D580" s="12">
        <f t="shared" si="20"/>
        <v>1968</v>
      </c>
      <c r="E580" s="10">
        <v>3.3499999046325684</v>
      </c>
    </row>
    <row r="581" spans="1:5">
      <c r="A581">
        <v>574</v>
      </c>
      <c r="B581" s="9">
        <v>25050</v>
      </c>
      <c r="C581" s="6">
        <f t="shared" si="19"/>
        <v>7</v>
      </c>
      <c r="D581" s="12">
        <f t="shared" si="20"/>
        <v>1968</v>
      </c>
      <c r="E581" s="10">
        <v>3.4800000190734863</v>
      </c>
    </row>
    <row r="582" spans="1:5">
      <c r="A582">
        <v>575</v>
      </c>
      <c r="B582" s="9">
        <v>25081</v>
      </c>
      <c r="C582" s="6">
        <f t="shared" si="19"/>
        <v>8</v>
      </c>
      <c r="D582" s="12">
        <f t="shared" si="20"/>
        <v>1968</v>
      </c>
      <c r="E582" s="10">
        <v>2.559999942779541</v>
      </c>
    </row>
    <row r="583" spans="1:5">
      <c r="A583">
        <v>576</v>
      </c>
      <c r="B583" s="9">
        <v>25111</v>
      </c>
      <c r="C583" s="6">
        <f t="shared" si="19"/>
        <v>9</v>
      </c>
      <c r="D583" s="12">
        <f t="shared" si="20"/>
        <v>1968</v>
      </c>
      <c r="E583" s="10">
        <v>2.2100000381469727</v>
      </c>
    </row>
    <row r="584" spans="1:5">
      <c r="A584">
        <v>577</v>
      </c>
      <c r="B584" s="9">
        <v>25142</v>
      </c>
      <c r="C584" s="6">
        <f t="shared" si="19"/>
        <v>10</v>
      </c>
      <c r="D584" s="12">
        <f t="shared" si="20"/>
        <v>1968</v>
      </c>
      <c r="E584" s="10">
        <v>0.14000000059604645</v>
      </c>
    </row>
    <row r="585" spans="1:5">
      <c r="A585">
        <v>578</v>
      </c>
      <c r="B585" s="9">
        <v>25172</v>
      </c>
      <c r="C585" s="6">
        <f t="shared" ref="C585:C648" si="21">MONTH(B585)</f>
        <v>11</v>
      </c>
      <c r="D585" s="12">
        <f t="shared" ref="D585:D648" si="22">YEAR(B585)</f>
        <v>1968</v>
      </c>
      <c r="E585" s="10">
        <v>0</v>
      </c>
    </row>
    <row r="586" spans="1:5">
      <c r="A586">
        <v>579</v>
      </c>
      <c r="B586" s="9">
        <v>25203</v>
      </c>
      <c r="C586" s="6">
        <f t="shared" si="21"/>
        <v>12</v>
      </c>
      <c r="D586" s="12">
        <f t="shared" si="22"/>
        <v>1968</v>
      </c>
      <c r="E586" s="10">
        <v>0</v>
      </c>
    </row>
    <row r="587" spans="1:5">
      <c r="A587">
        <v>580</v>
      </c>
      <c r="B587" s="9">
        <v>25234</v>
      </c>
      <c r="C587" s="6">
        <f t="shared" si="21"/>
        <v>1</v>
      </c>
      <c r="D587" s="12">
        <f t="shared" si="22"/>
        <v>1969</v>
      </c>
      <c r="E587" s="10">
        <v>0</v>
      </c>
    </row>
    <row r="588" spans="1:5">
      <c r="A588">
        <v>581</v>
      </c>
      <c r="B588" s="9">
        <v>25262</v>
      </c>
      <c r="C588" s="6">
        <f t="shared" si="21"/>
        <v>2</v>
      </c>
      <c r="D588" s="12">
        <f t="shared" si="22"/>
        <v>1969</v>
      </c>
      <c r="E588" s="10">
        <v>0</v>
      </c>
    </row>
    <row r="589" spans="1:5">
      <c r="A589">
        <v>582</v>
      </c>
      <c r="B589" s="9">
        <v>25293</v>
      </c>
      <c r="C589" s="6">
        <f t="shared" si="21"/>
        <v>3</v>
      </c>
      <c r="D589" s="12">
        <f t="shared" si="22"/>
        <v>1969</v>
      </c>
      <c r="E589" s="10">
        <v>0</v>
      </c>
    </row>
    <row r="590" spans="1:5">
      <c r="A590">
        <v>583</v>
      </c>
      <c r="B590" s="9">
        <v>25323</v>
      </c>
      <c r="C590" s="6">
        <f t="shared" si="21"/>
        <v>4</v>
      </c>
      <c r="D590" s="12">
        <f t="shared" si="22"/>
        <v>1969</v>
      </c>
      <c r="E590" s="10">
        <v>2.2400000095367432</v>
      </c>
    </row>
    <row r="591" spans="1:5">
      <c r="A591">
        <v>584</v>
      </c>
      <c r="B591" s="9">
        <v>25354</v>
      </c>
      <c r="C591" s="6">
        <f t="shared" si="21"/>
        <v>5</v>
      </c>
      <c r="D591" s="12">
        <f t="shared" si="22"/>
        <v>1969</v>
      </c>
      <c r="E591" s="10">
        <v>3.4200000762939453</v>
      </c>
    </row>
    <row r="592" spans="1:5">
      <c r="A592">
        <v>585</v>
      </c>
      <c r="B592" s="9">
        <v>25384</v>
      </c>
      <c r="C592" s="6">
        <f t="shared" si="21"/>
        <v>6</v>
      </c>
      <c r="D592" s="12">
        <f t="shared" si="22"/>
        <v>1969</v>
      </c>
      <c r="E592" s="10">
        <v>3.3599998950958252</v>
      </c>
    </row>
    <row r="593" spans="1:5">
      <c r="A593">
        <v>586</v>
      </c>
      <c r="B593" s="9">
        <v>25415</v>
      </c>
      <c r="C593" s="6">
        <f t="shared" si="21"/>
        <v>7</v>
      </c>
      <c r="D593" s="12">
        <f t="shared" si="22"/>
        <v>1969</v>
      </c>
      <c r="E593" s="10">
        <v>3.4000000953674316</v>
      </c>
    </row>
    <row r="594" spans="1:5">
      <c r="A594">
        <v>587</v>
      </c>
      <c r="B594" s="9">
        <v>25446</v>
      </c>
      <c r="C594" s="6">
        <f t="shared" si="21"/>
        <v>8</v>
      </c>
      <c r="D594" s="12">
        <f t="shared" si="22"/>
        <v>1969</v>
      </c>
      <c r="E594" s="10">
        <v>2.7200000286102295</v>
      </c>
    </row>
    <row r="595" spans="1:5">
      <c r="A595">
        <v>588</v>
      </c>
      <c r="B595" s="9">
        <v>25476</v>
      </c>
      <c r="C595" s="6">
        <f t="shared" si="21"/>
        <v>9</v>
      </c>
      <c r="D595" s="12">
        <f t="shared" si="22"/>
        <v>1969</v>
      </c>
      <c r="E595" s="10">
        <v>2.1800000667572021</v>
      </c>
    </row>
    <row r="596" spans="1:5">
      <c r="A596">
        <v>589</v>
      </c>
      <c r="B596" s="9">
        <v>25507</v>
      </c>
      <c r="C596" s="6">
        <f t="shared" si="21"/>
        <v>10</v>
      </c>
      <c r="D596" s="12">
        <f t="shared" si="22"/>
        <v>1969</v>
      </c>
      <c r="E596" s="10">
        <v>0.27000001072883606</v>
      </c>
    </row>
    <row r="597" spans="1:5">
      <c r="A597">
        <v>590</v>
      </c>
      <c r="B597" s="9">
        <v>25537</v>
      </c>
      <c r="C597" s="6">
        <f t="shared" si="21"/>
        <v>11</v>
      </c>
      <c r="D597" s="12">
        <f t="shared" si="22"/>
        <v>1969</v>
      </c>
      <c r="E597" s="10">
        <v>1.9999999552965164E-2</v>
      </c>
    </row>
    <row r="598" spans="1:5">
      <c r="A598">
        <v>591</v>
      </c>
      <c r="B598" s="9">
        <v>25568</v>
      </c>
      <c r="C598" s="6">
        <f t="shared" si="21"/>
        <v>12</v>
      </c>
      <c r="D598" s="12">
        <f t="shared" si="22"/>
        <v>1969</v>
      </c>
      <c r="E598" s="10">
        <v>0</v>
      </c>
    </row>
    <row r="599" spans="1:5">
      <c r="A599">
        <v>592</v>
      </c>
      <c r="B599" s="9">
        <v>25599</v>
      </c>
      <c r="C599" s="6">
        <f t="shared" si="21"/>
        <v>1</v>
      </c>
      <c r="D599" s="12">
        <f t="shared" si="22"/>
        <v>1970</v>
      </c>
      <c r="E599" s="10">
        <v>0</v>
      </c>
    </row>
    <row r="600" spans="1:5">
      <c r="A600">
        <v>593</v>
      </c>
      <c r="B600" s="9">
        <v>25627</v>
      </c>
      <c r="C600" s="6">
        <f t="shared" si="21"/>
        <v>2</v>
      </c>
      <c r="D600" s="12">
        <f t="shared" si="22"/>
        <v>1970</v>
      </c>
      <c r="E600" s="10">
        <v>0</v>
      </c>
    </row>
    <row r="601" spans="1:5">
      <c r="A601">
        <v>594</v>
      </c>
      <c r="B601" s="9">
        <v>25658</v>
      </c>
      <c r="C601" s="6">
        <f t="shared" si="21"/>
        <v>3</v>
      </c>
      <c r="D601" s="12">
        <f t="shared" si="22"/>
        <v>1970</v>
      </c>
      <c r="E601" s="10">
        <v>0</v>
      </c>
    </row>
    <row r="602" spans="1:5">
      <c r="A602">
        <v>595</v>
      </c>
      <c r="B602" s="9">
        <v>25688</v>
      </c>
      <c r="C602" s="6">
        <f t="shared" si="21"/>
        <v>4</v>
      </c>
      <c r="D602" s="12">
        <f t="shared" si="22"/>
        <v>1970</v>
      </c>
      <c r="E602" s="10">
        <v>2.6800000667572021</v>
      </c>
    </row>
    <row r="603" spans="1:5">
      <c r="A603">
        <v>596</v>
      </c>
      <c r="B603" s="9">
        <v>25719</v>
      </c>
      <c r="C603" s="6">
        <f t="shared" si="21"/>
        <v>5</v>
      </c>
      <c r="D603" s="12">
        <f t="shared" si="22"/>
        <v>1970</v>
      </c>
      <c r="E603" s="10">
        <v>3.3599998950958252</v>
      </c>
    </row>
    <row r="604" spans="1:5">
      <c r="A604">
        <v>597</v>
      </c>
      <c r="B604" s="9">
        <v>25749</v>
      </c>
      <c r="C604" s="6">
        <f t="shared" si="21"/>
        <v>6</v>
      </c>
      <c r="D604" s="12">
        <f t="shared" si="22"/>
        <v>1970</v>
      </c>
      <c r="E604" s="10">
        <v>3.1500000953674316</v>
      </c>
    </row>
    <row r="605" spans="1:5">
      <c r="A605">
        <v>598</v>
      </c>
      <c r="B605" s="9">
        <v>25780</v>
      </c>
      <c r="C605" s="6">
        <f t="shared" si="21"/>
        <v>7</v>
      </c>
      <c r="D605" s="12">
        <f t="shared" si="22"/>
        <v>1970</v>
      </c>
      <c r="E605" s="10">
        <v>3.3399999141693115</v>
      </c>
    </row>
    <row r="606" spans="1:5">
      <c r="A606">
        <v>599</v>
      </c>
      <c r="B606" s="9">
        <v>25811</v>
      </c>
      <c r="C606" s="6">
        <f t="shared" si="21"/>
        <v>8</v>
      </c>
      <c r="D606" s="12">
        <f t="shared" si="22"/>
        <v>1970</v>
      </c>
      <c r="E606" s="10">
        <v>2.6600000858306885</v>
      </c>
    </row>
    <row r="607" spans="1:5">
      <c r="A607">
        <v>600</v>
      </c>
      <c r="B607" s="9">
        <v>25841</v>
      </c>
      <c r="C607" s="6">
        <f t="shared" si="21"/>
        <v>9</v>
      </c>
      <c r="D607" s="12">
        <f t="shared" si="22"/>
        <v>1970</v>
      </c>
      <c r="E607" s="10">
        <v>2.1400001049041748</v>
      </c>
    </row>
    <row r="608" spans="1:5">
      <c r="A608">
        <v>601</v>
      </c>
      <c r="B608" s="9">
        <v>25872</v>
      </c>
      <c r="C608" s="6">
        <f t="shared" si="21"/>
        <v>10</v>
      </c>
      <c r="D608" s="12">
        <f t="shared" si="22"/>
        <v>1970</v>
      </c>
      <c r="E608" s="10">
        <v>0.25999999046325684</v>
      </c>
    </row>
    <row r="609" spans="1:5">
      <c r="A609">
        <v>602</v>
      </c>
      <c r="B609" s="9">
        <v>25902</v>
      </c>
      <c r="C609" s="6">
        <f t="shared" si="21"/>
        <v>11</v>
      </c>
      <c r="D609" s="12">
        <f t="shared" si="22"/>
        <v>1970</v>
      </c>
      <c r="E609" s="10">
        <v>0</v>
      </c>
    </row>
    <row r="610" spans="1:5">
      <c r="A610">
        <v>603</v>
      </c>
      <c r="B610" s="9">
        <v>25933</v>
      </c>
      <c r="C610" s="6">
        <f t="shared" si="21"/>
        <v>12</v>
      </c>
      <c r="D610" s="12">
        <f t="shared" si="22"/>
        <v>1970</v>
      </c>
      <c r="E610" s="10">
        <v>0</v>
      </c>
    </row>
    <row r="611" spans="1:5">
      <c r="A611">
        <v>604</v>
      </c>
      <c r="B611" s="9">
        <v>25964</v>
      </c>
      <c r="C611" s="6">
        <f t="shared" si="21"/>
        <v>1</v>
      </c>
      <c r="D611" s="12">
        <f t="shared" si="22"/>
        <v>1971</v>
      </c>
      <c r="E611" s="10">
        <v>0</v>
      </c>
    </row>
    <row r="612" spans="1:5">
      <c r="A612">
        <v>605</v>
      </c>
      <c r="B612" s="9">
        <v>25992</v>
      </c>
      <c r="C612" s="6">
        <f t="shared" si="21"/>
        <v>2</v>
      </c>
      <c r="D612" s="12">
        <f t="shared" si="22"/>
        <v>1971</v>
      </c>
      <c r="E612" s="10">
        <v>0</v>
      </c>
    </row>
    <row r="613" spans="1:5">
      <c r="A613">
        <v>606</v>
      </c>
      <c r="B613" s="9">
        <v>26023</v>
      </c>
      <c r="C613" s="6">
        <f t="shared" si="21"/>
        <v>3</v>
      </c>
      <c r="D613" s="12">
        <f t="shared" si="22"/>
        <v>1971</v>
      </c>
      <c r="E613" s="10">
        <v>5.9999998658895493E-2</v>
      </c>
    </row>
    <row r="614" spans="1:5">
      <c r="A614">
        <v>607</v>
      </c>
      <c r="B614" s="9">
        <v>26053</v>
      </c>
      <c r="C614" s="6">
        <f t="shared" si="21"/>
        <v>4</v>
      </c>
      <c r="D614" s="12">
        <f t="shared" si="22"/>
        <v>1971</v>
      </c>
      <c r="E614" s="10">
        <v>3.2100000381469727</v>
      </c>
    </row>
    <row r="615" spans="1:5">
      <c r="A615">
        <v>608</v>
      </c>
      <c r="B615" s="9">
        <v>26084</v>
      </c>
      <c r="C615" s="6">
        <f t="shared" si="21"/>
        <v>5</v>
      </c>
      <c r="D615" s="12">
        <f t="shared" si="22"/>
        <v>1971</v>
      </c>
      <c r="E615" s="10">
        <v>2.6600000858306885</v>
      </c>
    </row>
    <row r="616" spans="1:5">
      <c r="A616">
        <v>609</v>
      </c>
      <c r="B616" s="9">
        <v>26114</v>
      </c>
      <c r="C616" s="6">
        <f t="shared" si="21"/>
        <v>6</v>
      </c>
      <c r="D616" s="12">
        <f t="shared" si="22"/>
        <v>1971</v>
      </c>
      <c r="E616" s="10">
        <v>3.2799999713897705</v>
      </c>
    </row>
    <row r="617" spans="1:5">
      <c r="A617">
        <v>610</v>
      </c>
      <c r="B617" s="9">
        <v>26145</v>
      </c>
      <c r="C617" s="6">
        <f t="shared" si="21"/>
        <v>7</v>
      </c>
      <c r="D617" s="12">
        <f t="shared" si="22"/>
        <v>1971</v>
      </c>
      <c r="E617" s="10">
        <v>3.2200000286102295</v>
      </c>
    </row>
    <row r="618" spans="1:5">
      <c r="A618">
        <v>611</v>
      </c>
      <c r="B618" s="9">
        <v>26176</v>
      </c>
      <c r="C618" s="6">
        <f t="shared" si="21"/>
        <v>8</v>
      </c>
      <c r="D618" s="12">
        <f t="shared" si="22"/>
        <v>1971</v>
      </c>
      <c r="E618" s="10">
        <v>2.559999942779541</v>
      </c>
    </row>
    <row r="619" spans="1:5">
      <c r="A619">
        <v>612</v>
      </c>
      <c r="B619" s="9">
        <v>26206</v>
      </c>
      <c r="C619" s="6">
        <f t="shared" si="21"/>
        <v>9</v>
      </c>
      <c r="D619" s="12">
        <f t="shared" si="22"/>
        <v>1971</v>
      </c>
      <c r="E619" s="10">
        <v>1.9700000286102295</v>
      </c>
    </row>
    <row r="620" spans="1:5">
      <c r="A620">
        <v>613</v>
      </c>
      <c r="B620" s="9">
        <v>26237</v>
      </c>
      <c r="C620" s="6">
        <f t="shared" si="21"/>
        <v>10</v>
      </c>
      <c r="D620" s="12">
        <f t="shared" si="22"/>
        <v>1971</v>
      </c>
      <c r="E620" s="10">
        <v>0.63999998569488525</v>
      </c>
    </row>
    <row r="621" spans="1:5">
      <c r="A621">
        <v>614</v>
      </c>
      <c r="B621" s="9">
        <v>26267</v>
      </c>
      <c r="C621" s="6">
        <f t="shared" si="21"/>
        <v>11</v>
      </c>
      <c r="D621" s="12">
        <f t="shared" si="22"/>
        <v>1971</v>
      </c>
      <c r="E621" s="10">
        <v>0</v>
      </c>
    </row>
    <row r="622" spans="1:5">
      <c r="A622">
        <v>615</v>
      </c>
      <c r="B622" s="9">
        <v>26298</v>
      </c>
      <c r="C622" s="6">
        <f t="shared" si="21"/>
        <v>12</v>
      </c>
      <c r="D622" s="12">
        <f t="shared" si="22"/>
        <v>1971</v>
      </c>
      <c r="E622" s="10">
        <v>0</v>
      </c>
    </row>
    <row r="623" spans="1:5">
      <c r="A623">
        <v>616</v>
      </c>
      <c r="B623" s="9">
        <v>26329</v>
      </c>
      <c r="C623" s="6">
        <f t="shared" si="21"/>
        <v>1</v>
      </c>
      <c r="D623" s="12">
        <f t="shared" si="22"/>
        <v>1972</v>
      </c>
      <c r="E623" s="10">
        <v>0</v>
      </c>
    </row>
    <row r="624" spans="1:5">
      <c r="A624">
        <v>617</v>
      </c>
      <c r="B624" s="9">
        <v>26358</v>
      </c>
      <c r="C624" s="6">
        <f t="shared" si="21"/>
        <v>2</v>
      </c>
      <c r="D624" s="12">
        <f t="shared" si="22"/>
        <v>1972</v>
      </c>
      <c r="E624" s="10">
        <v>0</v>
      </c>
    </row>
    <row r="625" spans="1:5">
      <c r="A625">
        <v>618</v>
      </c>
      <c r="B625" s="9">
        <v>26389</v>
      </c>
      <c r="C625" s="6">
        <f t="shared" si="21"/>
        <v>3</v>
      </c>
      <c r="D625" s="12">
        <f t="shared" si="22"/>
        <v>1972</v>
      </c>
      <c r="E625" s="10">
        <v>0.2199999988079071</v>
      </c>
    </row>
    <row r="626" spans="1:5">
      <c r="A626">
        <v>619</v>
      </c>
      <c r="B626" s="9">
        <v>26419</v>
      </c>
      <c r="C626" s="6">
        <f t="shared" si="21"/>
        <v>4</v>
      </c>
      <c r="D626" s="12">
        <f t="shared" si="22"/>
        <v>1972</v>
      </c>
      <c r="E626" s="10">
        <v>3.2400000095367432</v>
      </c>
    </row>
    <row r="627" spans="1:5">
      <c r="A627">
        <v>620</v>
      </c>
      <c r="B627" s="9">
        <v>26450</v>
      </c>
      <c r="C627" s="6">
        <f t="shared" si="21"/>
        <v>5</v>
      </c>
      <c r="D627" s="12">
        <f t="shared" si="22"/>
        <v>1972</v>
      </c>
      <c r="E627" s="10">
        <v>3.0899999141693115</v>
      </c>
    </row>
    <row r="628" spans="1:5">
      <c r="A628">
        <v>621</v>
      </c>
      <c r="B628" s="9">
        <v>26480</v>
      </c>
      <c r="C628" s="6">
        <f t="shared" si="21"/>
        <v>6</v>
      </c>
      <c r="D628" s="12">
        <f t="shared" si="22"/>
        <v>1972</v>
      </c>
      <c r="E628" s="10">
        <v>3.2999999523162842</v>
      </c>
    </row>
    <row r="629" spans="1:5">
      <c r="A629">
        <v>622</v>
      </c>
      <c r="B629" s="9">
        <v>26511</v>
      </c>
      <c r="C629" s="6">
        <f t="shared" si="21"/>
        <v>7</v>
      </c>
      <c r="D629" s="12">
        <f t="shared" si="22"/>
        <v>1972</v>
      </c>
      <c r="E629" s="10">
        <v>3.3299999237060547</v>
      </c>
    </row>
    <row r="630" spans="1:5">
      <c r="A630">
        <v>623</v>
      </c>
      <c r="B630" s="9">
        <v>26542</v>
      </c>
      <c r="C630" s="6">
        <f t="shared" si="21"/>
        <v>8</v>
      </c>
      <c r="D630" s="12">
        <f t="shared" si="22"/>
        <v>1972</v>
      </c>
      <c r="E630" s="10">
        <v>2.6500000953674316</v>
      </c>
    </row>
    <row r="631" spans="1:5">
      <c r="A631">
        <v>624</v>
      </c>
      <c r="B631" s="9">
        <v>26572</v>
      </c>
      <c r="C631" s="6">
        <f t="shared" si="21"/>
        <v>9</v>
      </c>
      <c r="D631" s="12">
        <f t="shared" si="22"/>
        <v>1972</v>
      </c>
      <c r="E631" s="10">
        <v>1.690000057220459</v>
      </c>
    </row>
    <row r="632" spans="1:5">
      <c r="A632">
        <v>625</v>
      </c>
      <c r="B632" s="9">
        <v>26603</v>
      </c>
      <c r="C632" s="6">
        <f t="shared" si="21"/>
        <v>10</v>
      </c>
      <c r="D632" s="12">
        <f t="shared" si="22"/>
        <v>1972</v>
      </c>
      <c r="E632" s="10">
        <v>7.9999998211860657E-2</v>
      </c>
    </row>
    <row r="633" spans="1:5">
      <c r="A633">
        <v>626</v>
      </c>
      <c r="B633" s="9">
        <v>26633</v>
      </c>
      <c r="C633" s="6">
        <f t="shared" si="21"/>
        <v>11</v>
      </c>
      <c r="D633" s="12">
        <f t="shared" si="22"/>
        <v>1972</v>
      </c>
      <c r="E633" s="10">
        <v>0</v>
      </c>
    </row>
    <row r="634" spans="1:5">
      <c r="A634">
        <v>627</v>
      </c>
      <c r="B634" s="9">
        <v>26664</v>
      </c>
      <c r="C634" s="6">
        <f t="shared" si="21"/>
        <v>12</v>
      </c>
      <c r="D634" s="12">
        <f t="shared" si="22"/>
        <v>1972</v>
      </c>
      <c r="E634" s="10">
        <v>0</v>
      </c>
    </row>
    <row r="635" spans="1:5">
      <c r="A635">
        <v>628</v>
      </c>
      <c r="B635" s="9">
        <v>26695</v>
      </c>
      <c r="C635" s="6">
        <f t="shared" si="21"/>
        <v>1</v>
      </c>
      <c r="D635" s="12">
        <f t="shared" si="22"/>
        <v>1973</v>
      </c>
      <c r="E635" s="10">
        <v>0</v>
      </c>
    </row>
    <row r="636" spans="1:5">
      <c r="A636">
        <v>629</v>
      </c>
      <c r="B636" s="9">
        <v>26723</v>
      </c>
      <c r="C636" s="6">
        <f t="shared" si="21"/>
        <v>2</v>
      </c>
      <c r="D636" s="12">
        <f t="shared" si="22"/>
        <v>1973</v>
      </c>
      <c r="E636" s="10">
        <v>0</v>
      </c>
    </row>
    <row r="637" spans="1:5">
      <c r="A637">
        <v>630</v>
      </c>
      <c r="B637" s="9">
        <v>26754</v>
      </c>
      <c r="C637" s="6">
        <f t="shared" si="21"/>
        <v>3</v>
      </c>
      <c r="D637" s="12">
        <f t="shared" si="22"/>
        <v>1973</v>
      </c>
      <c r="E637" s="10">
        <v>0</v>
      </c>
    </row>
    <row r="638" spans="1:5">
      <c r="A638">
        <v>631</v>
      </c>
      <c r="B638" s="9">
        <v>26784</v>
      </c>
      <c r="C638" s="6">
        <f t="shared" si="21"/>
        <v>4</v>
      </c>
      <c r="D638" s="12">
        <f t="shared" si="22"/>
        <v>1973</v>
      </c>
      <c r="E638" s="10">
        <v>2.559999942779541</v>
      </c>
    </row>
    <row r="639" spans="1:5">
      <c r="A639">
        <v>632</v>
      </c>
      <c r="B639" s="9">
        <v>26815</v>
      </c>
      <c r="C639" s="6">
        <f t="shared" si="21"/>
        <v>5</v>
      </c>
      <c r="D639" s="12">
        <f t="shared" si="22"/>
        <v>1973</v>
      </c>
      <c r="E639" s="10">
        <v>3.2799999713897705</v>
      </c>
    </row>
    <row r="640" spans="1:5">
      <c r="A640">
        <v>633</v>
      </c>
      <c r="B640" s="9">
        <v>26845</v>
      </c>
      <c r="C640" s="6">
        <f t="shared" si="21"/>
        <v>6</v>
      </c>
      <c r="D640" s="12">
        <f t="shared" si="22"/>
        <v>1973</v>
      </c>
      <c r="E640" s="10">
        <v>3.559999942779541</v>
      </c>
    </row>
    <row r="641" spans="1:5">
      <c r="A641">
        <v>634</v>
      </c>
      <c r="B641" s="9">
        <v>26876</v>
      </c>
      <c r="C641" s="6">
        <f t="shared" si="21"/>
        <v>7</v>
      </c>
      <c r="D641" s="12">
        <f t="shared" si="22"/>
        <v>1973</v>
      </c>
      <c r="E641" s="10">
        <v>3.4200000762939453</v>
      </c>
    </row>
    <row r="642" spans="1:5">
      <c r="A642">
        <v>635</v>
      </c>
      <c r="B642" s="9">
        <v>26907</v>
      </c>
      <c r="C642" s="6">
        <f t="shared" si="21"/>
        <v>8</v>
      </c>
      <c r="D642" s="12">
        <f t="shared" si="22"/>
        <v>1973</v>
      </c>
      <c r="E642" s="10">
        <v>2.7200000286102295</v>
      </c>
    </row>
    <row r="643" spans="1:5">
      <c r="A643">
        <v>636</v>
      </c>
      <c r="B643" s="9">
        <v>26937</v>
      </c>
      <c r="C643" s="6">
        <f t="shared" si="21"/>
        <v>9</v>
      </c>
      <c r="D643" s="12">
        <f t="shared" si="22"/>
        <v>1973</v>
      </c>
      <c r="E643" s="10">
        <v>2.0299999713897705</v>
      </c>
    </row>
    <row r="644" spans="1:5">
      <c r="A644">
        <v>637</v>
      </c>
      <c r="B644" s="9">
        <v>26968</v>
      </c>
      <c r="C644" s="6">
        <f t="shared" si="21"/>
        <v>10</v>
      </c>
      <c r="D644" s="12">
        <f t="shared" si="22"/>
        <v>1973</v>
      </c>
      <c r="E644" s="10">
        <v>1.9999999552965164E-2</v>
      </c>
    </row>
    <row r="645" spans="1:5">
      <c r="A645">
        <v>638</v>
      </c>
      <c r="B645" s="9">
        <v>26998</v>
      </c>
      <c r="C645" s="6">
        <f t="shared" si="21"/>
        <v>11</v>
      </c>
      <c r="D645" s="12">
        <f t="shared" si="22"/>
        <v>1973</v>
      </c>
      <c r="E645" s="10">
        <v>0</v>
      </c>
    </row>
    <row r="646" spans="1:5">
      <c r="A646">
        <v>639</v>
      </c>
      <c r="B646" s="9">
        <v>27029</v>
      </c>
      <c r="C646" s="6">
        <f t="shared" si="21"/>
        <v>12</v>
      </c>
      <c r="D646" s="12">
        <f t="shared" si="22"/>
        <v>1973</v>
      </c>
      <c r="E646" s="10">
        <v>0</v>
      </c>
    </row>
    <row r="647" spans="1:5">
      <c r="A647">
        <v>640</v>
      </c>
      <c r="B647" s="9">
        <v>27060</v>
      </c>
      <c r="C647" s="6">
        <f t="shared" si="21"/>
        <v>1</v>
      </c>
      <c r="D647" s="12">
        <f t="shared" si="22"/>
        <v>1974</v>
      </c>
      <c r="E647" s="10">
        <v>0</v>
      </c>
    </row>
    <row r="648" spans="1:5">
      <c r="A648">
        <v>641</v>
      </c>
      <c r="B648" s="9">
        <v>27088</v>
      </c>
      <c r="C648" s="6">
        <f t="shared" si="21"/>
        <v>2</v>
      </c>
      <c r="D648" s="12">
        <f t="shared" si="22"/>
        <v>1974</v>
      </c>
      <c r="E648" s="10">
        <v>0</v>
      </c>
    </row>
    <row r="649" spans="1:5">
      <c r="A649">
        <v>642</v>
      </c>
      <c r="B649" s="9">
        <v>27119</v>
      </c>
      <c r="C649" s="6">
        <f t="shared" ref="C649:C712" si="23">MONTH(B649)</f>
        <v>3</v>
      </c>
      <c r="D649" s="12">
        <f t="shared" ref="D649:D712" si="24">YEAR(B649)</f>
        <v>1974</v>
      </c>
      <c r="E649" s="10">
        <v>0</v>
      </c>
    </row>
    <row r="650" spans="1:5">
      <c r="A650">
        <v>643</v>
      </c>
      <c r="B650" s="9">
        <v>27149</v>
      </c>
      <c r="C650" s="6">
        <f t="shared" si="23"/>
        <v>4</v>
      </c>
      <c r="D650" s="12">
        <f t="shared" si="24"/>
        <v>1974</v>
      </c>
      <c r="E650" s="10">
        <v>2.0399999618530273</v>
      </c>
    </row>
    <row r="651" spans="1:5">
      <c r="A651">
        <v>644</v>
      </c>
      <c r="B651" s="9">
        <v>27180</v>
      </c>
      <c r="C651" s="6">
        <f t="shared" si="23"/>
        <v>5</v>
      </c>
      <c r="D651" s="12">
        <f t="shared" si="24"/>
        <v>1974</v>
      </c>
      <c r="E651" s="10">
        <v>3.5499999523162842</v>
      </c>
    </row>
    <row r="652" spans="1:5">
      <c r="A652">
        <v>645</v>
      </c>
      <c r="B652" s="9">
        <v>27210</v>
      </c>
      <c r="C652" s="6">
        <f t="shared" si="23"/>
        <v>6</v>
      </c>
      <c r="D652" s="12">
        <f t="shared" si="24"/>
        <v>1974</v>
      </c>
      <c r="E652" s="10">
        <v>3.6600000858306885</v>
      </c>
    </row>
    <row r="653" spans="1:5">
      <c r="A653">
        <v>646</v>
      </c>
      <c r="B653" s="9">
        <v>27241</v>
      </c>
      <c r="C653" s="6">
        <f t="shared" si="23"/>
        <v>7</v>
      </c>
      <c r="D653" s="12">
        <f t="shared" si="24"/>
        <v>1974</v>
      </c>
      <c r="E653" s="10">
        <v>3.0099999904632568</v>
      </c>
    </row>
    <row r="654" spans="1:5">
      <c r="A654">
        <v>647</v>
      </c>
      <c r="B654" s="9">
        <v>27272</v>
      </c>
      <c r="C654" s="6">
        <f t="shared" si="23"/>
        <v>8</v>
      </c>
      <c r="D654" s="12">
        <f t="shared" si="24"/>
        <v>1974</v>
      </c>
      <c r="E654" s="10">
        <v>2.880000114440918</v>
      </c>
    </row>
    <row r="655" spans="1:5">
      <c r="A655">
        <v>648</v>
      </c>
      <c r="B655" s="9">
        <v>27302</v>
      </c>
      <c r="C655" s="6">
        <f t="shared" si="23"/>
        <v>9</v>
      </c>
      <c r="D655" s="12">
        <f t="shared" si="24"/>
        <v>1974</v>
      </c>
      <c r="E655" s="10">
        <v>2.3199999332427979</v>
      </c>
    </row>
    <row r="656" spans="1:5">
      <c r="A656">
        <v>649</v>
      </c>
      <c r="B656" s="9">
        <v>27333</v>
      </c>
      <c r="C656" s="6">
        <f t="shared" si="23"/>
        <v>10</v>
      </c>
      <c r="D656" s="12">
        <f t="shared" si="24"/>
        <v>1974</v>
      </c>
      <c r="E656" s="10">
        <v>0.12999999523162842</v>
      </c>
    </row>
    <row r="657" spans="1:5">
      <c r="A657">
        <v>650</v>
      </c>
      <c r="B657" s="9">
        <v>27363</v>
      </c>
      <c r="C657" s="6">
        <f t="shared" si="23"/>
        <v>11</v>
      </c>
      <c r="D657" s="12">
        <f t="shared" si="24"/>
        <v>1974</v>
      </c>
      <c r="E657" s="10">
        <v>0</v>
      </c>
    </row>
    <row r="658" spans="1:5">
      <c r="A658">
        <v>651</v>
      </c>
      <c r="B658" s="9">
        <v>27394</v>
      </c>
      <c r="C658" s="6">
        <f t="shared" si="23"/>
        <v>12</v>
      </c>
      <c r="D658" s="12">
        <f t="shared" si="24"/>
        <v>1974</v>
      </c>
      <c r="E658" s="10">
        <v>0</v>
      </c>
    </row>
    <row r="659" spans="1:5">
      <c r="A659">
        <v>652</v>
      </c>
      <c r="B659" s="9">
        <v>27425</v>
      </c>
      <c r="C659" s="6">
        <f t="shared" si="23"/>
        <v>1</v>
      </c>
      <c r="D659" s="12">
        <f t="shared" si="24"/>
        <v>1975</v>
      </c>
      <c r="E659" s="10">
        <v>0</v>
      </c>
    </row>
    <row r="660" spans="1:5">
      <c r="A660">
        <v>653</v>
      </c>
      <c r="B660" s="9">
        <v>27453</v>
      </c>
      <c r="C660" s="6">
        <f t="shared" si="23"/>
        <v>2</v>
      </c>
      <c r="D660" s="12">
        <f t="shared" si="24"/>
        <v>1975</v>
      </c>
      <c r="E660" s="10">
        <v>0</v>
      </c>
    </row>
    <row r="661" spans="1:5">
      <c r="A661">
        <v>654</v>
      </c>
      <c r="B661" s="9">
        <v>27484</v>
      </c>
      <c r="C661" s="6">
        <f t="shared" si="23"/>
        <v>3</v>
      </c>
      <c r="D661" s="12">
        <f t="shared" si="24"/>
        <v>1975</v>
      </c>
      <c r="E661" s="10">
        <v>0</v>
      </c>
    </row>
    <row r="662" spans="1:5">
      <c r="A662">
        <v>655</v>
      </c>
      <c r="B662" s="9">
        <v>27514</v>
      </c>
      <c r="C662" s="6">
        <f t="shared" si="23"/>
        <v>4</v>
      </c>
      <c r="D662" s="12">
        <f t="shared" si="24"/>
        <v>1975</v>
      </c>
      <c r="E662" s="10">
        <v>2.2000000476837158</v>
      </c>
    </row>
    <row r="663" spans="1:5">
      <c r="A663">
        <v>656</v>
      </c>
      <c r="B663" s="9">
        <v>27545</v>
      </c>
      <c r="C663" s="6">
        <f t="shared" si="23"/>
        <v>5</v>
      </c>
      <c r="D663" s="12">
        <f t="shared" si="24"/>
        <v>1975</v>
      </c>
      <c r="E663" s="10">
        <v>3.4500000476837158</v>
      </c>
    </row>
    <row r="664" spans="1:5">
      <c r="A664">
        <v>657</v>
      </c>
      <c r="B664" s="9">
        <v>27575</v>
      </c>
      <c r="C664" s="6">
        <f t="shared" si="23"/>
        <v>6</v>
      </c>
      <c r="D664" s="12">
        <f t="shared" si="24"/>
        <v>1975</v>
      </c>
      <c r="E664" s="10">
        <v>3.619999885559082</v>
      </c>
    </row>
    <row r="665" spans="1:5">
      <c r="A665">
        <v>658</v>
      </c>
      <c r="B665" s="9">
        <v>27606</v>
      </c>
      <c r="C665" s="6">
        <f t="shared" si="23"/>
        <v>7</v>
      </c>
      <c r="D665" s="12">
        <f t="shared" si="24"/>
        <v>1975</v>
      </c>
      <c r="E665" s="10">
        <v>3.4200000762939453</v>
      </c>
    </row>
    <row r="666" spans="1:5">
      <c r="A666">
        <v>659</v>
      </c>
      <c r="B666" s="9">
        <v>27637</v>
      </c>
      <c r="C666" s="6">
        <f t="shared" si="23"/>
        <v>8</v>
      </c>
      <c r="D666" s="12">
        <f t="shared" si="24"/>
        <v>1975</v>
      </c>
      <c r="E666" s="10">
        <v>2.6700000762939453</v>
      </c>
    </row>
    <row r="667" spans="1:5">
      <c r="A667">
        <v>660</v>
      </c>
      <c r="B667" s="9">
        <v>27667</v>
      </c>
      <c r="C667" s="6">
        <f t="shared" si="23"/>
        <v>9</v>
      </c>
      <c r="D667" s="12">
        <f t="shared" si="24"/>
        <v>1975</v>
      </c>
      <c r="E667" s="10">
        <v>2.190000057220459</v>
      </c>
    </row>
    <row r="668" spans="1:5">
      <c r="A668">
        <v>661</v>
      </c>
      <c r="B668" s="9">
        <v>27698</v>
      </c>
      <c r="C668" s="6">
        <f t="shared" si="23"/>
        <v>10</v>
      </c>
      <c r="D668" s="12">
        <f t="shared" si="24"/>
        <v>1975</v>
      </c>
      <c r="E668" s="10">
        <v>3.9999999105930328E-2</v>
      </c>
    </row>
    <row r="669" spans="1:5">
      <c r="A669">
        <v>662</v>
      </c>
      <c r="B669" s="9">
        <v>27728</v>
      </c>
      <c r="C669" s="6">
        <f t="shared" si="23"/>
        <v>11</v>
      </c>
      <c r="D669" s="12">
        <f t="shared" si="24"/>
        <v>1975</v>
      </c>
      <c r="E669" s="10">
        <v>9.9999997764825821E-3</v>
      </c>
    </row>
    <row r="670" spans="1:5">
      <c r="A670">
        <v>663</v>
      </c>
      <c r="B670" s="9">
        <v>27759</v>
      </c>
      <c r="C670" s="6">
        <f t="shared" si="23"/>
        <v>12</v>
      </c>
      <c r="D670" s="12">
        <f t="shared" si="24"/>
        <v>1975</v>
      </c>
      <c r="E670" s="10">
        <v>0</v>
      </c>
    </row>
    <row r="671" spans="1:5">
      <c r="A671">
        <v>664</v>
      </c>
      <c r="B671" s="9">
        <v>27790</v>
      </c>
      <c r="C671" s="6">
        <f t="shared" si="23"/>
        <v>1</v>
      </c>
      <c r="D671" s="12">
        <f t="shared" si="24"/>
        <v>1976</v>
      </c>
      <c r="E671" s="10">
        <v>0</v>
      </c>
    </row>
    <row r="672" spans="1:5">
      <c r="A672">
        <v>665</v>
      </c>
      <c r="B672" s="9">
        <v>27819</v>
      </c>
      <c r="C672" s="6">
        <f t="shared" si="23"/>
        <v>2</v>
      </c>
      <c r="D672" s="12">
        <f t="shared" si="24"/>
        <v>1976</v>
      </c>
      <c r="E672" s="10">
        <v>2.9999999329447746E-2</v>
      </c>
    </row>
    <row r="673" spans="1:5">
      <c r="A673">
        <v>666</v>
      </c>
      <c r="B673" s="9">
        <v>27850</v>
      </c>
      <c r="C673" s="6">
        <f t="shared" si="23"/>
        <v>3</v>
      </c>
      <c r="D673" s="12">
        <f t="shared" si="24"/>
        <v>1976</v>
      </c>
      <c r="E673" s="10">
        <v>0.8399999737739563</v>
      </c>
    </row>
    <row r="674" spans="1:5">
      <c r="A674">
        <v>667</v>
      </c>
      <c r="B674" s="9">
        <v>27880</v>
      </c>
      <c r="C674" s="6">
        <f t="shared" si="23"/>
        <v>4</v>
      </c>
      <c r="D674" s="12">
        <f t="shared" si="24"/>
        <v>1976</v>
      </c>
      <c r="E674" s="10">
        <v>3.130000114440918</v>
      </c>
    </row>
    <row r="675" spans="1:5">
      <c r="A675">
        <v>668</v>
      </c>
      <c r="B675" s="9">
        <v>27911</v>
      </c>
      <c r="C675" s="6">
        <f t="shared" si="23"/>
        <v>5</v>
      </c>
      <c r="D675" s="12">
        <f t="shared" si="24"/>
        <v>1976</v>
      </c>
      <c r="E675" s="10">
        <v>3.130000114440918</v>
      </c>
    </row>
    <row r="676" spans="1:5">
      <c r="A676">
        <v>669</v>
      </c>
      <c r="B676" s="9">
        <v>27941</v>
      </c>
      <c r="C676" s="6">
        <f t="shared" si="23"/>
        <v>6</v>
      </c>
      <c r="D676" s="12">
        <f t="shared" si="24"/>
        <v>1976</v>
      </c>
      <c r="E676" s="10">
        <v>3.440000057220459</v>
      </c>
    </row>
    <row r="677" spans="1:5">
      <c r="A677">
        <v>670</v>
      </c>
      <c r="B677" s="9">
        <v>27972</v>
      </c>
      <c r="C677" s="6">
        <f t="shared" si="23"/>
        <v>7</v>
      </c>
      <c r="D677" s="12">
        <f t="shared" si="24"/>
        <v>1976</v>
      </c>
      <c r="E677" s="10">
        <v>3.4800000190734863</v>
      </c>
    </row>
    <row r="678" spans="1:5">
      <c r="A678">
        <v>671</v>
      </c>
      <c r="B678" s="9">
        <v>28003</v>
      </c>
      <c r="C678" s="6">
        <f t="shared" si="23"/>
        <v>8</v>
      </c>
      <c r="D678" s="12">
        <f t="shared" si="24"/>
        <v>1976</v>
      </c>
      <c r="E678" s="10">
        <v>2.2300000190734863</v>
      </c>
    </row>
    <row r="679" spans="1:5">
      <c r="A679">
        <v>672</v>
      </c>
      <c r="B679" s="9">
        <v>28033</v>
      </c>
      <c r="C679" s="6">
        <f t="shared" si="23"/>
        <v>9</v>
      </c>
      <c r="D679" s="12">
        <f t="shared" si="24"/>
        <v>1976</v>
      </c>
      <c r="E679" s="10">
        <v>0.87000000476837158</v>
      </c>
    </row>
    <row r="680" spans="1:5">
      <c r="A680">
        <v>673</v>
      </c>
      <c r="B680" s="9">
        <v>28064</v>
      </c>
      <c r="C680" s="6">
        <f t="shared" si="23"/>
        <v>10</v>
      </c>
      <c r="D680" s="12">
        <f t="shared" si="24"/>
        <v>1976</v>
      </c>
      <c r="E680" s="10">
        <v>0.44999998807907104</v>
      </c>
    </row>
    <row r="681" spans="1:5">
      <c r="A681">
        <v>674</v>
      </c>
      <c r="B681" s="9">
        <v>28094</v>
      </c>
      <c r="C681" s="6">
        <f t="shared" si="23"/>
        <v>11</v>
      </c>
      <c r="D681" s="12">
        <f t="shared" si="24"/>
        <v>1976</v>
      </c>
      <c r="E681" s="10">
        <v>9.9999997764825821E-3</v>
      </c>
    </row>
    <row r="682" spans="1:5">
      <c r="A682">
        <v>675</v>
      </c>
      <c r="B682" s="9">
        <v>28125</v>
      </c>
      <c r="C682" s="6">
        <f t="shared" si="23"/>
        <v>12</v>
      </c>
      <c r="D682" s="12">
        <f t="shared" si="24"/>
        <v>1976</v>
      </c>
      <c r="E682" s="10">
        <v>0</v>
      </c>
    </row>
    <row r="683" spans="1:5">
      <c r="A683">
        <v>676</v>
      </c>
      <c r="B683" s="9">
        <v>28156</v>
      </c>
      <c r="C683" s="6">
        <f t="shared" si="23"/>
        <v>1</v>
      </c>
      <c r="D683" s="12">
        <f t="shared" si="24"/>
        <v>1977</v>
      </c>
      <c r="E683" s="10">
        <v>0</v>
      </c>
    </row>
    <row r="684" spans="1:5">
      <c r="A684">
        <v>677</v>
      </c>
      <c r="B684" s="9">
        <v>28184</v>
      </c>
      <c r="C684" s="6">
        <f t="shared" si="23"/>
        <v>2</v>
      </c>
      <c r="D684" s="12">
        <f t="shared" si="24"/>
        <v>1977</v>
      </c>
      <c r="E684" s="10">
        <v>1.9999999552965164E-2</v>
      </c>
    </row>
    <row r="685" spans="1:5">
      <c r="A685">
        <v>678</v>
      </c>
      <c r="B685" s="9">
        <v>28215</v>
      </c>
      <c r="C685" s="6">
        <f t="shared" si="23"/>
        <v>3</v>
      </c>
      <c r="D685" s="12">
        <f t="shared" si="24"/>
        <v>1977</v>
      </c>
      <c r="E685" s="10">
        <v>0.62000000476837158</v>
      </c>
    </row>
    <row r="686" spans="1:5">
      <c r="A686">
        <v>679</v>
      </c>
      <c r="B686" s="9">
        <v>28245</v>
      </c>
      <c r="C686" s="6">
        <f t="shared" si="23"/>
        <v>4</v>
      </c>
      <c r="D686" s="12">
        <f t="shared" si="24"/>
        <v>1977</v>
      </c>
      <c r="E686" s="10">
        <v>3.7400000095367432</v>
      </c>
    </row>
    <row r="687" spans="1:5">
      <c r="A687">
        <v>680</v>
      </c>
      <c r="B687" s="9">
        <v>28276</v>
      </c>
      <c r="C687" s="6">
        <f t="shared" si="23"/>
        <v>5</v>
      </c>
      <c r="D687" s="12">
        <f t="shared" si="24"/>
        <v>1977</v>
      </c>
      <c r="E687" s="10">
        <v>2.2100000381469727</v>
      </c>
    </row>
    <row r="688" spans="1:5">
      <c r="A688">
        <v>681</v>
      </c>
      <c r="B688" s="9">
        <v>28306</v>
      </c>
      <c r="C688" s="6">
        <f t="shared" si="23"/>
        <v>6</v>
      </c>
      <c r="D688" s="12">
        <f t="shared" si="24"/>
        <v>1977</v>
      </c>
      <c r="E688" s="10">
        <v>3.5999999046325684</v>
      </c>
    </row>
    <row r="689" spans="1:5">
      <c r="A689">
        <v>682</v>
      </c>
      <c r="B689" s="9">
        <v>28337</v>
      </c>
      <c r="C689" s="6">
        <f t="shared" si="23"/>
        <v>7</v>
      </c>
      <c r="D689" s="12">
        <f t="shared" si="24"/>
        <v>1977</v>
      </c>
      <c r="E689" s="10">
        <v>3.5999999046325684</v>
      </c>
    </row>
    <row r="690" spans="1:5">
      <c r="A690">
        <v>683</v>
      </c>
      <c r="B690" s="9">
        <v>28368</v>
      </c>
      <c r="C690" s="6">
        <f t="shared" si="23"/>
        <v>8</v>
      </c>
      <c r="D690" s="12">
        <f t="shared" si="24"/>
        <v>1977</v>
      </c>
      <c r="E690" s="10">
        <v>2.7200000286102295</v>
      </c>
    </row>
    <row r="691" spans="1:5">
      <c r="A691">
        <v>684</v>
      </c>
      <c r="B691" s="9">
        <v>28398</v>
      </c>
      <c r="C691" s="6">
        <f t="shared" si="23"/>
        <v>9</v>
      </c>
      <c r="D691" s="12">
        <f t="shared" si="24"/>
        <v>1977</v>
      </c>
      <c r="E691" s="10">
        <v>0.70999997854232788</v>
      </c>
    </row>
    <row r="692" spans="1:5">
      <c r="A692">
        <v>685</v>
      </c>
      <c r="B692" s="9">
        <v>28429</v>
      </c>
      <c r="C692" s="6">
        <f t="shared" si="23"/>
        <v>10</v>
      </c>
      <c r="D692" s="12">
        <f t="shared" si="24"/>
        <v>1977</v>
      </c>
      <c r="E692" s="10">
        <v>0.38999998569488525</v>
      </c>
    </row>
    <row r="693" spans="1:5">
      <c r="A693">
        <v>686</v>
      </c>
      <c r="B693" s="9">
        <v>28459</v>
      </c>
      <c r="C693" s="6">
        <f t="shared" si="23"/>
        <v>11</v>
      </c>
      <c r="D693" s="12">
        <f t="shared" si="24"/>
        <v>1977</v>
      </c>
      <c r="E693" s="10">
        <v>0</v>
      </c>
    </row>
    <row r="694" spans="1:5">
      <c r="A694">
        <v>687</v>
      </c>
      <c r="B694" s="9">
        <v>28490</v>
      </c>
      <c r="C694" s="6">
        <f t="shared" si="23"/>
        <v>12</v>
      </c>
      <c r="D694" s="12">
        <f t="shared" si="24"/>
        <v>1977</v>
      </c>
      <c r="E694" s="10">
        <v>0</v>
      </c>
    </row>
    <row r="695" spans="1:5">
      <c r="A695">
        <v>688</v>
      </c>
      <c r="B695" s="9">
        <v>28521</v>
      </c>
      <c r="C695" s="6">
        <f t="shared" si="23"/>
        <v>1</v>
      </c>
      <c r="D695" s="12">
        <f t="shared" si="24"/>
        <v>1978</v>
      </c>
      <c r="E695" s="10">
        <v>0</v>
      </c>
    </row>
    <row r="696" spans="1:5">
      <c r="A696">
        <v>689</v>
      </c>
      <c r="B696" s="9">
        <v>28549</v>
      </c>
      <c r="C696" s="6">
        <f t="shared" si="23"/>
        <v>2</v>
      </c>
      <c r="D696" s="12">
        <f t="shared" si="24"/>
        <v>1978</v>
      </c>
      <c r="E696" s="10">
        <v>0</v>
      </c>
    </row>
    <row r="697" spans="1:5">
      <c r="A697">
        <v>690</v>
      </c>
      <c r="B697" s="9">
        <v>28580</v>
      </c>
      <c r="C697" s="6">
        <f t="shared" si="23"/>
        <v>3</v>
      </c>
      <c r="D697" s="12">
        <f t="shared" si="24"/>
        <v>1978</v>
      </c>
      <c r="E697" s="10">
        <v>0</v>
      </c>
    </row>
    <row r="698" spans="1:5">
      <c r="A698">
        <v>691</v>
      </c>
      <c r="B698" s="9">
        <v>28610</v>
      </c>
      <c r="C698" s="6">
        <f t="shared" si="23"/>
        <v>4</v>
      </c>
      <c r="D698" s="12">
        <f t="shared" si="24"/>
        <v>1978</v>
      </c>
      <c r="E698" s="10">
        <v>1.3300000429153442</v>
      </c>
    </row>
    <row r="699" spans="1:5">
      <c r="A699">
        <v>692</v>
      </c>
      <c r="B699" s="9">
        <v>28641</v>
      </c>
      <c r="C699" s="6">
        <f t="shared" si="23"/>
        <v>5</v>
      </c>
      <c r="D699" s="12">
        <f t="shared" si="24"/>
        <v>1978</v>
      </c>
      <c r="E699" s="10">
        <v>3.440000057220459</v>
      </c>
    </row>
    <row r="700" spans="1:5">
      <c r="A700">
        <v>693</v>
      </c>
      <c r="B700" s="9">
        <v>28671</v>
      </c>
      <c r="C700" s="6">
        <f t="shared" si="23"/>
        <v>6</v>
      </c>
      <c r="D700" s="12">
        <f t="shared" si="24"/>
        <v>1978</v>
      </c>
      <c r="E700" s="10">
        <v>3.8499999046325684</v>
      </c>
    </row>
    <row r="701" spans="1:5">
      <c r="A701">
        <v>694</v>
      </c>
      <c r="B701" s="9">
        <v>28702</v>
      </c>
      <c r="C701" s="6">
        <f t="shared" si="23"/>
        <v>7</v>
      </c>
      <c r="D701" s="12">
        <f t="shared" si="24"/>
        <v>1978</v>
      </c>
      <c r="E701" s="10">
        <v>3.690000057220459</v>
      </c>
    </row>
    <row r="702" spans="1:5">
      <c r="A702">
        <v>695</v>
      </c>
      <c r="B702" s="9">
        <v>28733</v>
      </c>
      <c r="C702" s="6">
        <f t="shared" si="23"/>
        <v>8</v>
      </c>
      <c r="D702" s="12">
        <f t="shared" si="24"/>
        <v>1978</v>
      </c>
      <c r="E702" s="10">
        <v>2.940000057220459</v>
      </c>
    </row>
    <row r="703" spans="1:5">
      <c r="A703">
        <v>696</v>
      </c>
      <c r="B703" s="9">
        <v>28763</v>
      </c>
      <c r="C703" s="6">
        <f t="shared" si="23"/>
        <v>9</v>
      </c>
      <c r="D703" s="12">
        <f t="shared" si="24"/>
        <v>1978</v>
      </c>
      <c r="E703" s="10">
        <v>1.5</v>
      </c>
    </row>
    <row r="704" spans="1:5">
      <c r="A704">
        <v>697</v>
      </c>
      <c r="B704" s="9">
        <v>28794</v>
      </c>
      <c r="C704" s="6">
        <f t="shared" si="23"/>
        <v>10</v>
      </c>
      <c r="D704" s="12">
        <f t="shared" si="24"/>
        <v>1978</v>
      </c>
      <c r="E704" s="10">
        <v>0.85000002384185791</v>
      </c>
    </row>
    <row r="705" spans="1:5">
      <c r="A705">
        <v>698</v>
      </c>
      <c r="B705" s="9">
        <v>28824</v>
      </c>
      <c r="C705" s="6">
        <f t="shared" si="23"/>
        <v>11</v>
      </c>
      <c r="D705" s="12">
        <f t="shared" si="24"/>
        <v>1978</v>
      </c>
      <c r="E705" s="10">
        <v>0</v>
      </c>
    </row>
    <row r="706" spans="1:5">
      <c r="A706">
        <v>699</v>
      </c>
      <c r="B706" s="9">
        <v>28855</v>
      </c>
      <c r="C706" s="6">
        <f t="shared" si="23"/>
        <v>12</v>
      </c>
      <c r="D706" s="12">
        <f t="shared" si="24"/>
        <v>1978</v>
      </c>
      <c r="E706" s="10">
        <v>0</v>
      </c>
    </row>
    <row r="707" spans="1:5">
      <c r="A707">
        <v>700</v>
      </c>
      <c r="B707" s="9">
        <v>28886</v>
      </c>
      <c r="C707" s="6">
        <f t="shared" si="23"/>
        <v>1</v>
      </c>
      <c r="D707" s="12">
        <f t="shared" si="24"/>
        <v>1979</v>
      </c>
      <c r="E707" s="10">
        <v>0</v>
      </c>
    </row>
    <row r="708" spans="1:5">
      <c r="A708">
        <v>701</v>
      </c>
      <c r="B708" s="9">
        <v>28914</v>
      </c>
      <c r="C708" s="6">
        <f t="shared" si="23"/>
        <v>2</v>
      </c>
      <c r="D708" s="12">
        <f t="shared" si="24"/>
        <v>1979</v>
      </c>
      <c r="E708" s="10">
        <v>0</v>
      </c>
    </row>
    <row r="709" spans="1:5">
      <c r="A709">
        <v>702</v>
      </c>
      <c r="B709" s="9">
        <v>28945</v>
      </c>
      <c r="C709" s="6">
        <f t="shared" si="23"/>
        <v>3</v>
      </c>
      <c r="D709" s="12">
        <f t="shared" si="24"/>
        <v>1979</v>
      </c>
      <c r="E709" s="10">
        <v>0</v>
      </c>
    </row>
    <row r="710" spans="1:5">
      <c r="A710">
        <v>703</v>
      </c>
      <c r="B710" s="9">
        <v>28975</v>
      </c>
      <c r="C710" s="6">
        <f t="shared" si="23"/>
        <v>4</v>
      </c>
      <c r="D710" s="12">
        <f t="shared" si="24"/>
        <v>1979</v>
      </c>
      <c r="E710" s="10">
        <v>1.940000057220459</v>
      </c>
    </row>
    <row r="711" spans="1:5">
      <c r="A711">
        <v>704</v>
      </c>
      <c r="B711" s="9">
        <v>29006</v>
      </c>
      <c r="C711" s="6">
        <f t="shared" si="23"/>
        <v>5</v>
      </c>
      <c r="D711" s="12">
        <f t="shared" si="24"/>
        <v>1979</v>
      </c>
      <c r="E711" s="10">
        <v>3.4300000667572021</v>
      </c>
    </row>
    <row r="712" spans="1:5">
      <c r="A712">
        <v>705</v>
      </c>
      <c r="B712" s="9">
        <v>29036</v>
      </c>
      <c r="C712" s="6">
        <f t="shared" si="23"/>
        <v>6</v>
      </c>
      <c r="D712" s="12">
        <f t="shared" si="24"/>
        <v>1979</v>
      </c>
      <c r="E712" s="10">
        <v>3.75</v>
      </c>
    </row>
    <row r="713" spans="1:5">
      <c r="A713">
        <v>706</v>
      </c>
      <c r="B713" s="9">
        <v>29067</v>
      </c>
      <c r="C713" s="6">
        <f t="shared" ref="C713:C776" si="25">MONTH(B713)</f>
        <v>7</v>
      </c>
      <c r="D713" s="12">
        <f t="shared" ref="D713:D776" si="26">YEAR(B713)</f>
        <v>1979</v>
      </c>
      <c r="E713" s="10">
        <v>3.559999942779541</v>
      </c>
    </row>
    <row r="714" spans="1:5">
      <c r="A714">
        <v>707</v>
      </c>
      <c r="B714" s="9">
        <v>29098</v>
      </c>
      <c r="C714" s="6">
        <f t="shared" si="25"/>
        <v>8</v>
      </c>
      <c r="D714" s="12">
        <f t="shared" si="26"/>
        <v>1979</v>
      </c>
      <c r="E714" s="10">
        <v>2.7000000476837158</v>
      </c>
    </row>
    <row r="715" spans="1:5">
      <c r="A715">
        <v>708</v>
      </c>
      <c r="B715" s="9">
        <v>29128</v>
      </c>
      <c r="C715" s="6">
        <f t="shared" si="25"/>
        <v>9</v>
      </c>
      <c r="D715" s="12">
        <f t="shared" si="26"/>
        <v>1979</v>
      </c>
      <c r="E715" s="10">
        <v>2.1500000953674316</v>
      </c>
    </row>
    <row r="716" spans="1:5">
      <c r="A716">
        <v>709</v>
      </c>
      <c r="B716" s="9">
        <v>29159</v>
      </c>
      <c r="C716" s="6">
        <f t="shared" si="25"/>
        <v>10</v>
      </c>
      <c r="D716" s="12">
        <f t="shared" si="26"/>
        <v>1979</v>
      </c>
      <c r="E716" s="10">
        <v>7.0000000298023224E-2</v>
      </c>
    </row>
    <row r="717" spans="1:5">
      <c r="A717">
        <v>710</v>
      </c>
      <c r="B717" s="9">
        <v>29189</v>
      </c>
      <c r="C717" s="6">
        <f t="shared" si="25"/>
        <v>11</v>
      </c>
      <c r="D717" s="12">
        <f t="shared" si="26"/>
        <v>1979</v>
      </c>
      <c r="E717" s="10">
        <v>0</v>
      </c>
    </row>
    <row r="718" spans="1:5">
      <c r="A718">
        <v>711</v>
      </c>
      <c r="B718" s="9">
        <v>29220</v>
      </c>
      <c r="C718" s="6">
        <f t="shared" si="25"/>
        <v>12</v>
      </c>
      <c r="D718" s="12">
        <f t="shared" si="26"/>
        <v>1979</v>
      </c>
      <c r="E718" s="10">
        <v>0</v>
      </c>
    </row>
    <row r="719" spans="1:5">
      <c r="A719">
        <v>712</v>
      </c>
      <c r="B719" s="9">
        <v>29251</v>
      </c>
      <c r="C719" s="6">
        <f t="shared" si="25"/>
        <v>1</v>
      </c>
      <c r="D719" s="12">
        <f t="shared" si="26"/>
        <v>1980</v>
      </c>
      <c r="E719" s="10">
        <v>0</v>
      </c>
    </row>
    <row r="720" spans="1:5">
      <c r="A720">
        <v>713</v>
      </c>
      <c r="B720" s="9">
        <v>29280</v>
      </c>
      <c r="C720" s="6">
        <f t="shared" si="25"/>
        <v>2</v>
      </c>
      <c r="D720" s="12">
        <f t="shared" si="26"/>
        <v>1980</v>
      </c>
      <c r="E720" s="10">
        <v>0</v>
      </c>
    </row>
    <row r="721" spans="1:5">
      <c r="A721">
        <v>714</v>
      </c>
      <c r="B721" s="9">
        <v>29311</v>
      </c>
      <c r="C721" s="6">
        <f t="shared" si="25"/>
        <v>3</v>
      </c>
      <c r="D721" s="12">
        <f t="shared" si="26"/>
        <v>1980</v>
      </c>
      <c r="E721" s="10">
        <v>0</v>
      </c>
    </row>
    <row r="722" spans="1:5">
      <c r="A722">
        <v>715</v>
      </c>
      <c r="B722" s="9">
        <v>29341</v>
      </c>
      <c r="C722" s="6">
        <f t="shared" si="25"/>
        <v>4</v>
      </c>
      <c r="D722" s="12">
        <f t="shared" si="26"/>
        <v>1980</v>
      </c>
      <c r="E722" s="10">
        <v>2.5399999618530273</v>
      </c>
    </row>
    <row r="723" spans="1:5">
      <c r="A723">
        <v>716</v>
      </c>
      <c r="B723" s="9">
        <v>29372</v>
      </c>
      <c r="C723" s="6">
        <f t="shared" si="25"/>
        <v>5</v>
      </c>
      <c r="D723" s="12">
        <f t="shared" si="26"/>
        <v>1980</v>
      </c>
      <c r="E723" s="10">
        <v>3.119999885559082</v>
      </c>
    </row>
    <row r="724" spans="1:5">
      <c r="A724">
        <v>717</v>
      </c>
      <c r="B724" s="9">
        <v>29402</v>
      </c>
      <c r="C724" s="6">
        <f t="shared" si="25"/>
        <v>6</v>
      </c>
      <c r="D724" s="12">
        <f t="shared" si="26"/>
        <v>1980</v>
      </c>
      <c r="E724" s="10">
        <v>3.3199999332427979</v>
      </c>
    </row>
    <row r="725" spans="1:5">
      <c r="A725">
        <v>718</v>
      </c>
      <c r="B725" s="9">
        <v>29433</v>
      </c>
      <c r="C725" s="6">
        <f t="shared" si="25"/>
        <v>7</v>
      </c>
      <c r="D725" s="12">
        <f t="shared" si="26"/>
        <v>1980</v>
      </c>
      <c r="E725" s="10">
        <v>3.2899999618530273</v>
      </c>
    </row>
    <row r="726" spans="1:5">
      <c r="A726">
        <v>719</v>
      </c>
      <c r="B726" s="9">
        <v>29464</v>
      </c>
      <c r="C726" s="6">
        <f t="shared" si="25"/>
        <v>8</v>
      </c>
      <c r="D726" s="12">
        <f t="shared" si="26"/>
        <v>1980</v>
      </c>
      <c r="E726" s="10">
        <v>2.619999885559082</v>
      </c>
    </row>
    <row r="727" spans="1:5">
      <c r="A727">
        <v>720</v>
      </c>
      <c r="B727" s="9">
        <v>29494</v>
      </c>
      <c r="C727" s="6">
        <f t="shared" si="25"/>
        <v>9</v>
      </c>
      <c r="D727" s="12">
        <f t="shared" si="26"/>
        <v>1980</v>
      </c>
      <c r="E727" s="10">
        <v>2.0499999523162842</v>
      </c>
    </row>
    <row r="728" spans="1:5">
      <c r="A728">
        <v>721</v>
      </c>
      <c r="B728" s="9">
        <v>29525</v>
      </c>
      <c r="C728" s="6">
        <f t="shared" si="25"/>
        <v>10</v>
      </c>
      <c r="D728" s="12">
        <f t="shared" si="26"/>
        <v>1980</v>
      </c>
      <c r="E728" s="10">
        <v>0.60000002384185791</v>
      </c>
    </row>
    <row r="729" spans="1:5">
      <c r="A729">
        <v>722</v>
      </c>
      <c r="B729" s="9">
        <v>29555</v>
      </c>
      <c r="C729" s="6">
        <f t="shared" si="25"/>
        <v>11</v>
      </c>
      <c r="D729" s="12">
        <f t="shared" si="26"/>
        <v>1980</v>
      </c>
      <c r="E729" s="10">
        <v>5.000000074505806E-2</v>
      </c>
    </row>
    <row r="730" spans="1:5">
      <c r="A730">
        <v>723</v>
      </c>
      <c r="B730" s="9">
        <v>29586</v>
      </c>
      <c r="C730" s="6">
        <f t="shared" si="25"/>
        <v>12</v>
      </c>
      <c r="D730" s="12">
        <f t="shared" si="26"/>
        <v>1980</v>
      </c>
      <c r="E730" s="10">
        <v>0</v>
      </c>
    </row>
    <row r="731" spans="1:5">
      <c r="A731">
        <v>724</v>
      </c>
      <c r="B731" s="9">
        <v>29617</v>
      </c>
      <c r="C731" s="6">
        <f t="shared" si="25"/>
        <v>1</v>
      </c>
      <c r="D731" s="12">
        <f t="shared" si="26"/>
        <v>1981</v>
      </c>
      <c r="E731" s="10">
        <v>0</v>
      </c>
    </row>
    <row r="732" spans="1:5">
      <c r="A732">
        <v>725</v>
      </c>
      <c r="B732" s="9">
        <v>29645</v>
      </c>
      <c r="C732" s="6">
        <f t="shared" si="25"/>
        <v>2</v>
      </c>
      <c r="D732" s="12">
        <f t="shared" si="26"/>
        <v>1981</v>
      </c>
      <c r="E732" s="10">
        <v>0</v>
      </c>
    </row>
    <row r="733" spans="1:5">
      <c r="A733">
        <v>726</v>
      </c>
      <c r="B733" s="9">
        <v>29676</v>
      </c>
      <c r="C733" s="6">
        <f t="shared" si="25"/>
        <v>3</v>
      </c>
      <c r="D733" s="12">
        <f t="shared" si="26"/>
        <v>1981</v>
      </c>
      <c r="E733" s="10">
        <v>0</v>
      </c>
    </row>
    <row r="734" spans="1:5">
      <c r="A734">
        <v>727</v>
      </c>
      <c r="B734" s="9">
        <v>29706</v>
      </c>
      <c r="C734" s="6">
        <f t="shared" si="25"/>
        <v>4</v>
      </c>
      <c r="D734" s="12">
        <f t="shared" si="26"/>
        <v>1981</v>
      </c>
      <c r="E734" s="10">
        <v>2.0499999523162842</v>
      </c>
    </row>
    <row r="735" spans="1:5">
      <c r="A735">
        <v>728</v>
      </c>
      <c r="B735" s="9">
        <v>29737</v>
      </c>
      <c r="C735" s="6">
        <f t="shared" si="25"/>
        <v>5</v>
      </c>
      <c r="D735" s="12">
        <f t="shared" si="26"/>
        <v>1981</v>
      </c>
      <c r="E735" s="10">
        <v>3.3199999332427979</v>
      </c>
    </row>
    <row r="736" spans="1:5">
      <c r="A736">
        <v>729</v>
      </c>
      <c r="B736" s="9">
        <v>29767</v>
      </c>
      <c r="C736" s="6">
        <f t="shared" si="25"/>
        <v>6</v>
      </c>
      <c r="D736" s="12">
        <f t="shared" si="26"/>
        <v>1981</v>
      </c>
      <c r="E736" s="10">
        <v>3.7899999618530273</v>
      </c>
    </row>
    <row r="737" spans="1:5">
      <c r="A737">
        <v>730</v>
      </c>
      <c r="B737" s="9">
        <v>29798</v>
      </c>
      <c r="C737" s="6">
        <f t="shared" si="25"/>
        <v>7</v>
      </c>
      <c r="D737" s="12">
        <f t="shared" si="26"/>
        <v>1981</v>
      </c>
      <c r="E737" s="10">
        <v>3.6099998950958252</v>
      </c>
    </row>
    <row r="738" spans="1:5">
      <c r="A738">
        <v>731</v>
      </c>
      <c r="B738" s="9">
        <v>29829</v>
      </c>
      <c r="C738" s="6">
        <f t="shared" si="25"/>
        <v>8</v>
      </c>
      <c r="D738" s="12">
        <f t="shared" si="26"/>
        <v>1981</v>
      </c>
      <c r="E738" s="10">
        <v>2.880000114440918</v>
      </c>
    </row>
    <row r="739" spans="1:5">
      <c r="A739">
        <v>732</v>
      </c>
      <c r="B739" s="9">
        <v>29859</v>
      </c>
      <c r="C739" s="6">
        <f t="shared" si="25"/>
        <v>9</v>
      </c>
      <c r="D739" s="12">
        <f t="shared" si="26"/>
        <v>1981</v>
      </c>
      <c r="E739" s="10">
        <v>1.9500000476837158</v>
      </c>
    </row>
    <row r="740" spans="1:5">
      <c r="A740">
        <v>733</v>
      </c>
      <c r="B740" s="9">
        <v>29890</v>
      </c>
      <c r="C740" s="6">
        <f t="shared" si="25"/>
        <v>10</v>
      </c>
      <c r="D740" s="12">
        <f t="shared" si="26"/>
        <v>1981</v>
      </c>
      <c r="E740" s="10">
        <v>0</v>
      </c>
    </row>
    <row r="741" spans="1:5">
      <c r="A741">
        <v>734</v>
      </c>
      <c r="B741" s="9">
        <v>29920</v>
      </c>
      <c r="C741" s="6">
        <f t="shared" si="25"/>
        <v>11</v>
      </c>
      <c r="D741" s="12">
        <f t="shared" si="26"/>
        <v>1981</v>
      </c>
      <c r="E741" s="10">
        <v>0</v>
      </c>
    </row>
    <row r="742" spans="1:5">
      <c r="A742">
        <v>735</v>
      </c>
      <c r="B742" s="9">
        <v>29951</v>
      </c>
      <c r="C742" s="6">
        <f t="shared" si="25"/>
        <v>12</v>
      </c>
      <c r="D742" s="12">
        <f t="shared" si="26"/>
        <v>1981</v>
      </c>
      <c r="E742" s="10">
        <v>0</v>
      </c>
    </row>
    <row r="743" spans="1:5">
      <c r="A743">
        <v>736</v>
      </c>
      <c r="B743" s="9">
        <v>29982</v>
      </c>
      <c r="C743" s="6">
        <f t="shared" si="25"/>
        <v>1</v>
      </c>
      <c r="D743" s="12">
        <f t="shared" si="26"/>
        <v>1982</v>
      </c>
      <c r="E743" s="10">
        <v>0</v>
      </c>
    </row>
    <row r="744" spans="1:5">
      <c r="A744">
        <v>737</v>
      </c>
      <c r="B744" s="9">
        <v>30010</v>
      </c>
      <c r="C744" s="6">
        <f t="shared" si="25"/>
        <v>2</v>
      </c>
      <c r="D744" s="12">
        <f t="shared" si="26"/>
        <v>1982</v>
      </c>
      <c r="E744" s="10">
        <v>0</v>
      </c>
    </row>
    <row r="745" spans="1:5">
      <c r="A745">
        <v>738</v>
      </c>
      <c r="B745" s="9">
        <v>30041</v>
      </c>
      <c r="C745" s="6">
        <f t="shared" si="25"/>
        <v>3</v>
      </c>
      <c r="D745" s="12">
        <f t="shared" si="26"/>
        <v>1982</v>
      </c>
      <c r="E745" s="10">
        <v>0</v>
      </c>
    </row>
    <row r="746" spans="1:5">
      <c r="A746">
        <v>739</v>
      </c>
      <c r="B746" s="9">
        <v>30071</v>
      </c>
      <c r="C746" s="6">
        <f t="shared" si="25"/>
        <v>4</v>
      </c>
      <c r="D746" s="12">
        <f t="shared" si="26"/>
        <v>1982</v>
      </c>
      <c r="E746" s="10">
        <v>1.6100000143051147</v>
      </c>
    </row>
    <row r="747" spans="1:5">
      <c r="A747">
        <v>740</v>
      </c>
      <c r="B747" s="9">
        <v>30102</v>
      </c>
      <c r="C747" s="6">
        <f t="shared" si="25"/>
        <v>5</v>
      </c>
      <c r="D747" s="12">
        <f t="shared" si="26"/>
        <v>1982</v>
      </c>
      <c r="E747" s="10">
        <v>3.6400001049041748</v>
      </c>
    </row>
    <row r="748" spans="1:5">
      <c r="A748">
        <v>741</v>
      </c>
      <c r="B748" s="9">
        <v>30132</v>
      </c>
      <c r="C748" s="6">
        <f t="shared" si="25"/>
        <v>6</v>
      </c>
      <c r="D748" s="12">
        <f t="shared" si="26"/>
        <v>1982</v>
      </c>
      <c r="E748" s="10">
        <v>3.7300000190734863</v>
      </c>
    </row>
    <row r="749" spans="1:5">
      <c r="A749">
        <v>742</v>
      </c>
      <c r="B749" s="9">
        <v>30163</v>
      </c>
      <c r="C749" s="6">
        <f t="shared" si="25"/>
        <v>7</v>
      </c>
      <c r="D749" s="12">
        <f t="shared" si="26"/>
        <v>1982</v>
      </c>
      <c r="E749" s="10">
        <v>3.8900001049041748</v>
      </c>
    </row>
    <row r="750" spans="1:5">
      <c r="A750">
        <v>743</v>
      </c>
      <c r="B750" s="9">
        <v>30194</v>
      </c>
      <c r="C750" s="6">
        <f t="shared" si="25"/>
        <v>8</v>
      </c>
      <c r="D750" s="12">
        <f t="shared" si="26"/>
        <v>1982</v>
      </c>
      <c r="E750" s="10">
        <v>3.0799999237060547</v>
      </c>
    </row>
    <row r="751" spans="1:5">
      <c r="A751">
        <v>744</v>
      </c>
      <c r="B751" s="9">
        <v>30224</v>
      </c>
      <c r="C751" s="6">
        <f t="shared" si="25"/>
        <v>9</v>
      </c>
      <c r="D751" s="12">
        <f t="shared" si="26"/>
        <v>1982</v>
      </c>
      <c r="E751" s="10">
        <v>1.6499999761581421</v>
      </c>
    </row>
    <row r="752" spans="1:5">
      <c r="A752">
        <v>745</v>
      </c>
      <c r="B752" s="9">
        <v>30255</v>
      </c>
      <c r="C752" s="6">
        <f t="shared" si="25"/>
        <v>10</v>
      </c>
      <c r="D752" s="12">
        <f t="shared" si="26"/>
        <v>1982</v>
      </c>
      <c r="E752" s="10">
        <v>0</v>
      </c>
    </row>
    <row r="753" spans="1:5">
      <c r="A753">
        <v>746</v>
      </c>
      <c r="B753" s="9">
        <v>30285</v>
      </c>
      <c r="C753" s="6">
        <f t="shared" si="25"/>
        <v>11</v>
      </c>
      <c r="D753" s="12">
        <f t="shared" si="26"/>
        <v>1982</v>
      </c>
      <c r="E753" s="10">
        <v>0</v>
      </c>
    </row>
    <row r="754" spans="1:5">
      <c r="A754">
        <v>747</v>
      </c>
      <c r="B754" s="9">
        <v>30316</v>
      </c>
      <c r="C754" s="6">
        <f t="shared" si="25"/>
        <v>12</v>
      </c>
      <c r="D754" s="12">
        <f t="shared" si="26"/>
        <v>1982</v>
      </c>
      <c r="E754" s="10">
        <v>0</v>
      </c>
    </row>
    <row r="755" spans="1:5">
      <c r="A755">
        <v>748</v>
      </c>
      <c r="B755" s="9">
        <v>30347</v>
      </c>
      <c r="C755" s="6">
        <f t="shared" si="25"/>
        <v>1</v>
      </c>
      <c r="D755" s="12">
        <f t="shared" si="26"/>
        <v>1983</v>
      </c>
      <c r="E755" s="10">
        <v>0</v>
      </c>
    </row>
    <row r="756" spans="1:5">
      <c r="A756">
        <v>749</v>
      </c>
      <c r="B756" s="9">
        <v>30375</v>
      </c>
      <c r="C756" s="6">
        <f t="shared" si="25"/>
        <v>2</v>
      </c>
      <c r="D756" s="12">
        <f t="shared" si="26"/>
        <v>1983</v>
      </c>
      <c r="E756" s="10">
        <v>0</v>
      </c>
    </row>
    <row r="757" spans="1:5">
      <c r="A757">
        <v>750</v>
      </c>
      <c r="B757" s="9">
        <v>30406</v>
      </c>
      <c r="C757" s="6">
        <f t="shared" si="25"/>
        <v>3</v>
      </c>
      <c r="D757" s="12">
        <f t="shared" si="26"/>
        <v>1983</v>
      </c>
      <c r="E757" s="10">
        <v>0</v>
      </c>
    </row>
    <row r="758" spans="1:5">
      <c r="A758">
        <v>751</v>
      </c>
      <c r="B758" s="9">
        <v>30436</v>
      </c>
      <c r="C758" s="6">
        <f t="shared" si="25"/>
        <v>4</v>
      </c>
      <c r="D758" s="12">
        <f t="shared" si="26"/>
        <v>1983</v>
      </c>
      <c r="E758" s="10">
        <v>1.2300000190734863</v>
      </c>
    </row>
    <row r="759" spans="1:5">
      <c r="A759">
        <v>752</v>
      </c>
      <c r="B759" s="9">
        <v>30467</v>
      </c>
      <c r="C759" s="6">
        <f t="shared" si="25"/>
        <v>5</v>
      </c>
      <c r="D759" s="12">
        <f t="shared" si="26"/>
        <v>1983</v>
      </c>
      <c r="E759" s="10">
        <v>3.4200000762939453</v>
      </c>
    </row>
    <row r="760" spans="1:5">
      <c r="A760">
        <v>753</v>
      </c>
      <c r="B760" s="9">
        <v>30497</v>
      </c>
      <c r="C760" s="6">
        <f t="shared" si="25"/>
        <v>6</v>
      </c>
      <c r="D760" s="12">
        <f t="shared" si="26"/>
        <v>1983</v>
      </c>
      <c r="E760" s="10">
        <v>3.7200000286102295</v>
      </c>
    </row>
    <row r="761" spans="1:5">
      <c r="A761">
        <v>754</v>
      </c>
      <c r="B761" s="9">
        <v>30528</v>
      </c>
      <c r="C761" s="6">
        <f t="shared" si="25"/>
        <v>7</v>
      </c>
      <c r="D761" s="12">
        <f t="shared" si="26"/>
        <v>1983</v>
      </c>
      <c r="E761" s="10">
        <v>3.9100000858306885</v>
      </c>
    </row>
    <row r="762" spans="1:5">
      <c r="A762">
        <v>755</v>
      </c>
      <c r="B762" s="9">
        <v>30559</v>
      </c>
      <c r="C762" s="6">
        <f t="shared" si="25"/>
        <v>8</v>
      </c>
      <c r="D762" s="12">
        <f t="shared" si="26"/>
        <v>1983</v>
      </c>
      <c r="E762" s="10">
        <v>3.0399999618530273</v>
      </c>
    </row>
    <row r="763" spans="1:5">
      <c r="A763">
        <v>756</v>
      </c>
      <c r="B763" s="9">
        <v>30589</v>
      </c>
      <c r="C763" s="6">
        <f t="shared" si="25"/>
        <v>9</v>
      </c>
      <c r="D763" s="12">
        <f t="shared" si="26"/>
        <v>1983</v>
      </c>
      <c r="E763" s="10">
        <v>1.7300000190734863</v>
      </c>
    </row>
    <row r="764" spans="1:5">
      <c r="A764">
        <v>757</v>
      </c>
      <c r="B764" s="9">
        <v>30620</v>
      </c>
      <c r="C764" s="6">
        <f t="shared" si="25"/>
        <v>10</v>
      </c>
      <c r="D764" s="12">
        <f t="shared" si="26"/>
        <v>1983</v>
      </c>
      <c r="E764" s="10">
        <v>0.54000002145767212</v>
      </c>
    </row>
    <row r="765" spans="1:5">
      <c r="A765">
        <v>758</v>
      </c>
      <c r="B765" s="9">
        <v>30650</v>
      </c>
      <c r="C765" s="6">
        <f t="shared" si="25"/>
        <v>11</v>
      </c>
      <c r="D765" s="12">
        <f t="shared" si="26"/>
        <v>1983</v>
      </c>
      <c r="E765" s="10">
        <v>0</v>
      </c>
    </row>
    <row r="766" spans="1:5">
      <c r="A766">
        <v>759</v>
      </c>
      <c r="B766" s="9">
        <v>30681</v>
      </c>
      <c r="C766" s="6">
        <f t="shared" si="25"/>
        <v>12</v>
      </c>
      <c r="D766" s="12">
        <f t="shared" si="26"/>
        <v>1983</v>
      </c>
      <c r="E766" s="10">
        <v>0</v>
      </c>
    </row>
    <row r="767" spans="1:5">
      <c r="A767">
        <v>760</v>
      </c>
      <c r="B767" s="9">
        <v>30712</v>
      </c>
      <c r="C767" s="6">
        <f t="shared" si="25"/>
        <v>1</v>
      </c>
      <c r="D767" s="12">
        <f t="shared" si="26"/>
        <v>1984</v>
      </c>
      <c r="E767" s="10">
        <v>0</v>
      </c>
    </row>
    <row r="768" spans="1:5">
      <c r="A768">
        <v>761</v>
      </c>
      <c r="B768" s="9">
        <v>30741</v>
      </c>
      <c r="C768" s="6">
        <f t="shared" si="25"/>
        <v>2</v>
      </c>
      <c r="D768" s="12">
        <f t="shared" si="26"/>
        <v>1984</v>
      </c>
      <c r="E768" s="10">
        <v>0</v>
      </c>
    </row>
    <row r="769" spans="1:5">
      <c r="A769">
        <v>762</v>
      </c>
      <c r="B769" s="9">
        <v>30772</v>
      </c>
      <c r="C769" s="6">
        <f t="shared" si="25"/>
        <v>3</v>
      </c>
      <c r="D769" s="12">
        <f t="shared" si="26"/>
        <v>1984</v>
      </c>
      <c r="E769" s="10">
        <v>1.9999999552965164E-2</v>
      </c>
    </row>
    <row r="770" spans="1:5">
      <c r="A770">
        <v>763</v>
      </c>
      <c r="B770" s="9">
        <v>30802</v>
      </c>
      <c r="C770" s="6">
        <f t="shared" si="25"/>
        <v>4</v>
      </c>
      <c r="D770" s="12">
        <f t="shared" si="26"/>
        <v>1984</v>
      </c>
      <c r="E770" s="10">
        <v>2.869999885559082</v>
      </c>
    </row>
    <row r="771" spans="1:5">
      <c r="A771">
        <v>764</v>
      </c>
      <c r="B771" s="9">
        <v>30833</v>
      </c>
      <c r="C771" s="6">
        <f t="shared" si="25"/>
        <v>5</v>
      </c>
      <c r="D771" s="12">
        <f t="shared" si="26"/>
        <v>1984</v>
      </c>
      <c r="E771" s="10">
        <v>3.380000114440918</v>
      </c>
    </row>
    <row r="772" spans="1:5">
      <c r="A772">
        <v>765</v>
      </c>
      <c r="B772" s="9">
        <v>30863</v>
      </c>
      <c r="C772" s="6">
        <f t="shared" si="25"/>
        <v>6</v>
      </c>
      <c r="D772" s="12">
        <f t="shared" si="26"/>
        <v>1984</v>
      </c>
      <c r="E772" s="10">
        <v>3.4600000381469727</v>
      </c>
    </row>
    <row r="773" spans="1:5">
      <c r="A773">
        <v>766</v>
      </c>
      <c r="B773" s="9">
        <v>30894</v>
      </c>
      <c r="C773" s="6">
        <f t="shared" si="25"/>
        <v>7</v>
      </c>
      <c r="D773" s="12">
        <f t="shared" si="26"/>
        <v>1984</v>
      </c>
      <c r="E773" s="10">
        <v>3.3599998950958252</v>
      </c>
    </row>
    <row r="774" spans="1:5">
      <c r="A774">
        <v>767</v>
      </c>
      <c r="B774" s="9">
        <v>30925</v>
      </c>
      <c r="C774" s="6">
        <f t="shared" si="25"/>
        <v>8</v>
      </c>
      <c r="D774" s="12">
        <f t="shared" si="26"/>
        <v>1984</v>
      </c>
      <c r="E774" s="10">
        <v>2.4000000953674316</v>
      </c>
    </row>
    <row r="775" spans="1:5">
      <c r="A775">
        <v>768</v>
      </c>
      <c r="B775" s="9">
        <v>30955</v>
      </c>
      <c r="C775" s="6">
        <f t="shared" si="25"/>
        <v>9</v>
      </c>
      <c r="D775" s="12">
        <f t="shared" si="26"/>
        <v>1984</v>
      </c>
      <c r="E775" s="10">
        <v>2.059999942779541</v>
      </c>
    </row>
    <row r="776" spans="1:5">
      <c r="A776">
        <v>769</v>
      </c>
      <c r="B776" s="9">
        <v>30986</v>
      </c>
      <c r="C776" s="6">
        <f t="shared" si="25"/>
        <v>10</v>
      </c>
      <c r="D776" s="12">
        <f t="shared" si="26"/>
        <v>1984</v>
      </c>
      <c r="E776" s="10">
        <v>5.000000074505806E-2</v>
      </c>
    </row>
    <row r="777" spans="1:5">
      <c r="A777">
        <v>770</v>
      </c>
      <c r="B777" s="9">
        <v>31016</v>
      </c>
      <c r="C777" s="6">
        <f t="shared" ref="C777:C840" si="27">MONTH(B777)</f>
        <v>11</v>
      </c>
      <c r="D777" s="12">
        <f t="shared" ref="D777:D840" si="28">YEAR(B777)</f>
        <v>1984</v>
      </c>
      <c r="E777" s="10">
        <v>0</v>
      </c>
    </row>
    <row r="778" spans="1:5">
      <c r="A778">
        <v>771</v>
      </c>
      <c r="B778" s="9">
        <v>31047</v>
      </c>
      <c r="C778" s="6">
        <f t="shared" si="27"/>
        <v>12</v>
      </c>
      <c r="D778" s="12">
        <f t="shared" si="28"/>
        <v>1984</v>
      </c>
      <c r="E778" s="10">
        <v>0</v>
      </c>
    </row>
    <row r="779" spans="1:5">
      <c r="A779">
        <v>772</v>
      </c>
      <c r="B779" s="9">
        <v>31078</v>
      </c>
      <c r="C779" s="6">
        <f t="shared" si="27"/>
        <v>1</v>
      </c>
      <c r="D779" s="12">
        <f t="shared" si="28"/>
        <v>1985</v>
      </c>
      <c r="E779" s="10">
        <v>0</v>
      </c>
    </row>
    <row r="780" spans="1:5">
      <c r="A780">
        <v>773</v>
      </c>
      <c r="B780" s="9">
        <v>31106</v>
      </c>
      <c r="C780" s="6">
        <f t="shared" si="27"/>
        <v>2</v>
      </c>
      <c r="D780" s="12">
        <f t="shared" si="28"/>
        <v>1985</v>
      </c>
      <c r="E780" s="10">
        <v>0</v>
      </c>
    </row>
    <row r="781" spans="1:5">
      <c r="A781">
        <v>774</v>
      </c>
      <c r="B781" s="9">
        <v>31137</v>
      </c>
      <c r="C781" s="6">
        <f t="shared" si="27"/>
        <v>3</v>
      </c>
      <c r="D781" s="12">
        <f t="shared" si="28"/>
        <v>1985</v>
      </c>
      <c r="E781" s="10">
        <v>0</v>
      </c>
    </row>
    <row r="782" spans="1:5">
      <c r="A782">
        <v>775</v>
      </c>
      <c r="B782" s="9">
        <v>31167</v>
      </c>
      <c r="C782" s="6">
        <f t="shared" si="27"/>
        <v>4</v>
      </c>
      <c r="D782" s="12">
        <f t="shared" si="28"/>
        <v>1985</v>
      </c>
      <c r="E782" s="10">
        <v>2.7599999904632568</v>
      </c>
    </row>
    <row r="783" spans="1:5">
      <c r="A783">
        <v>776</v>
      </c>
      <c r="B783" s="9">
        <v>31198</v>
      </c>
      <c r="C783" s="6">
        <f t="shared" si="27"/>
        <v>5</v>
      </c>
      <c r="D783" s="12">
        <f t="shared" si="28"/>
        <v>1985</v>
      </c>
      <c r="E783" s="10">
        <v>3.4300000667572021</v>
      </c>
    </row>
    <row r="784" spans="1:5">
      <c r="A784">
        <v>777</v>
      </c>
      <c r="B784" s="9">
        <v>31228</v>
      </c>
      <c r="C784" s="6">
        <f t="shared" si="27"/>
        <v>6</v>
      </c>
      <c r="D784" s="12">
        <f t="shared" si="28"/>
        <v>1985</v>
      </c>
      <c r="E784" s="10">
        <v>3.559999942779541</v>
      </c>
    </row>
    <row r="785" spans="1:5">
      <c r="A785">
        <v>778</v>
      </c>
      <c r="B785" s="9">
        <v>31259</v>
      </c>
      <c r="C785" s="6">
        <f t="shared" si="27"/>
        <v>7</v>
      </c>
      <c r="D785" s="12">
        <f t="shared" si="28"/>
        <v>1985</v>
      </c>
      <c r="E785" s="10">
        <v>3.4000000953674316</v>
      </c>
    </row>
    <row r="786" spans="1:5">
      <c r="A786">
        <v>779</v>
      </c>
      <c r="B786" s="9">
        <v>31290</v>
      </c>
      <c r="C786" s="6">
        <f t="shared" si="27"/>
        <v>8</v>
      </c>
      <c r="D786" s="12">
        <f t="shared" si="28"/>
        <v>1985</v>
      </c>
      <c r="E786" s="10">
        <v>2.6600000858306885</v>
      </c>
    </row>
    <row r="787" spans="1:5">
      <c r="A787">
        <v>780</v>
      </c>
      <c r="B787" s="9">
        <v>31320</v>
      </c>
      <c r="C787" s="6">
        <f t="shared" si="27"/>
        <v>9</v>
      </c>
      <c r="D787" s="12">
        <f t="shared" si="28"/>
        <v>1985</v>
      </c>
      <c r="E787" s="10">
        <v>1.2200000286102295</v>
      </c>
    </row>
    <row r="788" spans="1:5">
      <c r="A788">
        <v>781</v>
      </c>
      <c r="B788" s="9">
        <v>31351</v>
      </c>
      <c r="C788" s="6">
        <f t="shared" si="27"/>
        <v>10</v>
      </c>
      <c r="D788" s="12">
        <f t="shared" si="28"/>
        <v>1985</v>
      </c>
      <c r="E788" s="10">
        <v>0.56000000238418579</v>
      </c>
    </row>
    <row r="789" spans="1:5">
      <c r="A789">
        <v>782</v>
      </c>
      <c r="B789" s="9">
        <v>31381</v>
      </c>
      <c r="C789" s="6">
        <f t="shared" si="27"/>
        <v>11</v>
      </c>
      <c r="D789" s="12">
        <f t="shared" si="28"/>
        <v>1985</v>
      </c>
      <c r="E789" s="10">
        <v>0</v>
      </c>
    </row>
    <row r="790" spans="1:5">
      <c r="A790">
        <v>783</v>
      </c>
      <c r="B790" s="9">
        <v>31412</v>
      </c>
      <c r="C790" s="6">
        <f t="shared" si="27"/>
        <v>12</v>
      </c>
      <c r="D790" s="12">
        <f t="shared" si="28"/>
        <v>1985</v>
      </c>
      <c r="E790" s="10">
        <v>0</v>
      </c>
    </row>
    <row r="791" spans="1:5">
      <c r="A791">
        <v>784</v>
      </c>
      <c r="B791" s="9">
        <v>31443</v>
      </c>
      <c r="C791" s="6">
        <f t="shared" si="27"/>
        <v>1</v>
      </c>
      <c r="D791" s="12">
        <f t="shared" si="28"/>
        <v>1986</v>
      </c>
      <c r="E791" s="10">
        <v>0</v>
      </c>
    </row>
    <row r="792" spans="1:5">
      <c r="A792">
        <v>785</v>
      </c>
      <c r="B792" s="9">
        <v>31471</v>
      </c>
      <c r="C792" s="6">
        <f t="shared" si="27"/>
        <v>2</v>
      </c>
      <c r="D792" s="12">
        <f t="shared" si="28"/>
        <v>1986</v>
      </c>
      <c r="E792" s="10">
        <v>0</v>
      </c>
    </row>
    <row r="793" spans="1:5">
      <c r="A793">
        <v>786</v>
      </c>
      <c r="B793" s="9">
        <v>31502</v>
      </c>
      <c r="C793" s="6">
        <f t="shared" si="27"/>
        <v>3</v>
      </c>
      <c r="D793" s="12">
        <f t="shared" si="28"/>
        <v>1986</v>
      </c>
      <c r="E793" s="10">
        <v>0</v>
      </c>
    </row>
    <row r="794" spans="1:5">
      <c r="A794">
        <v>787</v>
      </c>
      <c r="B794" s="9">
        <v>31532</v>
      </c>
      <c r="C794" s="6">
        <f t="shared" si="27"/>
        <v>4</v>
      </c>
      <c r="D794" s="12">
        <f t="shared" si="28"/>
        <v>1986</v>
      </c>
      <c r="E794" s="10">
        <v>2.2300000190734863</v>
      </c>
    </row>
    <row r="795" spans="1:5">
      <c r="A795">
        <v>788</v>
      </c>
      <c r="B795" s="9">
        <v>31563</v>
      </c>
      <c r="C795" s="6">
        <f t="shared" si="27"/>
        <v>5</v>
      </c>
      <c r="D795" s="12">
        <f t="shared" si="28"/>
        <v>1986</v>
      </c>
      <c r="E795" s="10">
        <v>3.309999942779541</v>
      </c>
    </row>
    <row r="796" spans="1:5">
      <c r="A796">
        <v>789</v>
      </c>
      <c r="B796" s="9">
        <v>31593</v>
      </c>
      <c r="C796" s="6">
        <f t="shared" si="27"/>
        <v>6</v>
      </c>
      <c r="D796" s="12">
        <f t="shared" si="28"/>
        <v>1986</v>
      </c>
      <c r="E796" s="10">
        <v>3.5799999237060547</v>
      </c>
    </row>
    <row r="797" spans="1:5">
      <c r="A797">
        <v>790</v>
      </c>
      <c r="B797" s="9">
        <v>31624</v>
      </c>
      <c r="C797" s="6">
        <f t="shared" si="27"/>
        <v>7</v>
      </c>
      <c r="D797" s="12">
        <f t="shared" si="28"/>
        <v>1986</v>
      </c>
      <c r="E797" s="10">
        <v>3.4600000381469727</v>
      </c>
    </row>
    <row r="798" spans="1:5">
      <c r="A798">
        <v>791</v>
      </c>
      <c r="B798" s="9">
        <v>31655</v>
      </c>
      <c r="C798" s="6">
        <f t="shared" si="27"/>
        <v>8</v>
      </c>
      <c r="D798" s="12">
        <f t="shared" si="28"/>
        <v>1986</v>
      </c>
      <c r="E798" s="10">
        <v>2.7599999904632568</v>
      </c>
    </row>
    <row r="799" spans="1:5">
      <c r="A799">
        <v>792</v>
      </c>
      <c r="B799" s="9">
        <v>31685</v>
      </c>
      <c r="C799" s="6">
        <f t="shared" si="27"/>
        <v>9</v>
      </c>
      <c r="D799" s="12">
        <f t="shared" si="28"/>
        <v>1986</v>
      </c>
      <c r="E799" s="10">
        <v>1.5299999713897705</v>
      </c>
    </row>
    <row r="800" spans="1:5">
      <c r="A800">
        <v>793</v>
      </c>
      <c r="B800" s="9">
        <v>31716</v>
      </c>
      <c r="C800" s="6">
        <f t="shared" si="27"/>
        <v>10</v>
      </c>
      <c r="D800" s="12">
        <f t="shared" si="28"/>
        <v>1986</v>
      </c>
      <c r="E800" s="10">
        <v>0.68000000715255737</v>
      </c>
    </row>
    <row r="801" spans="1:5">
      <c r="A801">
        <v>794</v>
      </c>
      <c r="B801" s="9">
        <v>31746</v>
      </c>
      <c r="C801" s="6">
        <f t="shared" si="27"/>
        <v>11</v>
      </c>
      <c r="D801" s="12">
        <f t="shared" si="28"/>
        <v>1986</v>
      </c>
      <c r="E801" s="10">
        <v>5.9999998658895493E-2</v>
      </c>
    </row>
    <row r="802" spans="1:5">
      <c r="A802">
        <v>795</v>
      </c>
      <c r="B802" s="9">
        <v>31777</v>
      </c>
      <c r="C802" s="6">
        <f t="shared" si="27"/>
        <v>12</v>
      </c>
      <c r="D802" s="12">
        <f t="shared" si="28"/>
        <v>1986</v>
      </c>
      <c r="E802" s="10">
        <v>0</v>
      </c>
    </row>
    <row r="803" spans="1:5">
      <c r="A803">
        <v>796</v>
      </c>
      <c r="B803" s="9">
        <v>31808</v>
      </c>
      <c r="C803" s="6">
        <f t="shared" si="27"/>
        <v>1</v>
      </c>
      <c r="D803" s="12">
        <f t="shared" si="28"/>
        <v>1987</v>
      </c>
      <c r="E803" s="10">
        <v>0</v>
      </c>
    </row>
    <row r="804" spans="1:5">
      <c r="A804">
        <v>797</v>
      </c>
      <c r="B804" s="9">
        <v>31836</v>
      </c>
      <c r="C804" s="6">
        <f t="shared" si="27"/>
        <v>2</v>
      </c>
      <c r="D804" s="12">
        <f t="shared" si="28"/>
        <v>1987</v>
      </c>
      <c r="E804" s="10">
        <v>0</v>
      </c>
    </row>
    <row r="805" spans="1:5">
      <c r="A805">
        <v>798</v>
      </c>
      <c r="B805" s="9">
        <v>31867</v>
      </c>
      <c r="C805" s="6">
        <f t="shared" si="27"/>
        <v>3</v>
      </c>
      <c r="D805" s="12">
        <f t="shared" si="28"/>
        <v>1987</v>
      </c>
      <c r="E805" s="10">
        <v>0</v>
      </c>
    </row>
    <row r="806" spans="1:5">
      <c r="A806">
        <v>799</v>
      </c>
      <c r="B806" s="9">
        <v>31897</v>
      </c>
      <c r="C806" s="6">
        <f t="shared" si="27"/>
        <v>4</v>
      </c>
      <c r="D806" s="12">
        <f t="shared" si="28"/>
        <v>1987</v>
      </c>
      <c r="E806" s="10">
        <v>2.4800000190734863</v>
      </c>
    </row>
    <row r="807" spans="1:5">
      <c r="A807">
        <v>800</v>
      </c>
      <c r="B807" s="9">
        <v>31928</v>
      </c>
      <c r="C807" s="6">
        <f t="shared" si="27"/>
        <v>5</v>
      </c>
      <c r="D807" s="12">
        <f t="shared" si="28"/>
        <v>1987</v>
      </c>
      <c r="E807" s="10">
        <v>3.2899999618530273</v>
      </c>
    </row>
    <row r="808" spans="1:5">
      <c r="A808">
        <v>801</v>
      </c>
      <c r="B808" s="9">
        <v>31958</v>
      </c>
      <c r="C808" s="6">
        <f t="shared" si="27"/>
        <v>6</v>
      </c>
      <c r="D808" s="12">
        <f t="shared" si="28"/>
        <v>1987</v>
      </c>
      <c r="E808" s="10">
        <v>3.4200000762939453</v>
      </c>
    </row>
    <row r="809" spans="1:5">
      <c r="A809">
        <v>802</v>
      </c>
      <c r="B809" s="9">
        <v>31989</v>
      </c>
      <c r="C809" s="6">
        <f t="shared" si="27"/>
        <v>7</v>
      </c>
      <c r="D809" s="12">
        <f t="shared" si="28"/>
        <v>1987</v>
      </c>
      <c r="E809" s="10">
        <v>3.2599999904632568</v>
      </c>
    </row>
    <row r="810" spans="1:5">
      <c r="A810">
        <v>803</v>
      </c>
      <c r="B810" s="9">
        <v>32020</v>
      </c>
      <c r="C810" s="6">
        <f t="shared" si="27"/>
        <v>8</v>
      </c>
      <c r="D810" s="12">
        <f t="shared" si="28"/>
        <v>1987</v>
      </c>
      <c r="E810" s="10">
        <v>2.5899999141693115</v>
      </c>
    </row>
    <row r="811" spans="1:5">
      <c r="A811">
        <v>804</v>
      </c>
      <c r="B811" s="9">
        <v>32050</v>
      </c>
      <c r="C811" s="6">
        <f t="shared" si="27"/>
        <v>9</v>
      </c>
      <c r="D811" s="12">
        <f t="shared" si="28"/>
        <v>1987</v>
      </c>
      <c r="E811" s="10">
        <v>2.0799999237060547</v>
      </c>
    </row>
    <row r="812" spans="1:5">
      <c r="A812">
        <v>805</v>
      </c>
      <c r="B812" s="9">
        <v>32081</v>
      </c>
      <c r="C812" s="6">
        <f t="shared" si="27"/>
        <v>10</v>
      </c>
      <c r="D812" s="12">
        <f t="shared" si="28"/>
        <v>1987</v>
      </c>
      <c r="E812" s="10">
        <v>0.47999998927116394</v>
      </c>
    </row>
    <row r="813" spans="1:5">
      <c r="A813">
        <v>806</v>
      </c>
      <c r="B813" s="9">
        <v>32111</v>
      </c>
      <c r="C813" s="6">
        <f t="shared" si="27"/>
        <v>11</v>
      </c>
      <c r="D813" s="12">
        <f t="shared" si="28"/>
        <v>1987</v>
      </c>
      <c r="E813" s="10">
        <v>0</v>
      </c>
    </row>
    <row r="814" spans="1:5">
      <c r="A814">
        <v>807</v>
      </c>
      <c r="B814" s="9">
        <v>32142</v>
      </c>
      <c r="C814" s="6">
        <f t="shared" si="27"/>
        <v>12</v>
      </c>
      <c r="D814" s="12">
        <f t="shared" si="28"/>
        <v>1987</v>
      </c>
      <c r="E814" s="10">
        <v>0</v>
      </c>
    </row>
    <row r="815" spans="1:5">
      <c r="A815">
        <v>808</v>
      </c>
      <c r="B815" s="9">
        <v>32173</v>
      </c>
      <c r="C815" s="6">
        <f t="shared" si="27"/>
        <v>1</v>
      </c>
      <c r="D815" s="12">
        <f t="shared" si="28"/>
        <v>1988</v>
      </c>
      <c r="E815" s="10">
        <v>0</v>
      </c>
    </row>
    <row r="816" spans="1:5">
      <c r="A816">
        <v>809</v>
      </c>
      <c r="B816" s="9">
        <v>32202</v>
      </c>
      <c r="C816" s="6">
        <f t="shared" si="27"/>
        <v>2</v>
      </c>
      <c r="D816" s="12">
        <f t="shared" si="28"/>
        <v>1988</v>
      </c>
      <c r="E816" s="10">
        <v>0</v>
      </c>
    </row>
    <row r="817" spans="1:5">
      <c r="A817">
        <v>810</v>
      </c>
      <c r="B817" s="9">
        <v>32233</v>
      </c>
      <c r="C817" s="6">
        <f t="shared" si="27"/>
        <v>3</v>
      </c>
      <c r="D817" s="12">
        <f t="shared" si="28"/>
        <v>1988</v>
      </c>
      <c r="E817" s="10">
        <v>0.28999999165534973</v>
      </c>
    </row>
    <row r="818" spans="1:5">
      <c r="A818">
        <v>811</v>
      </c>
      <c r="B818" s="9">
        <v>32263</v>
      </c>
      <c r="C818" s="6">
        <f t="shared" si="27"/>
        <v>4</v>
      </c>
      <c r="D818" s="12">
        <f t="shared" si="28"/>
        <v>1988</v>
      </c>
      <c r="E818" s="10">
        <v>2.6700000762939453</v>
      </c>
    </row>
    <row r="819" spans="1:5">
      <c r="A819">
        <v>812</v>
      </c>
      <c r="B819" s="9">
        <v>32294</v>
      </c>
      <c r="C819" s="6">
        <f t="shared" si="27"/>
        <v>5</v>
      </c>
      <c r="D819" s="12">
        <f t="shared" si="28"/>
        <v>1988</v>
      </c>
      <c r="E819" s="10">
        <v>2.6099998950958252</v>
      </c>
    </row>
    <row r="820" spans="1:5">
      <c r="A820">
        <v>813</v>
      </c>
      <c r="B820" s="9">
        <v>32324</v>
      </c>
      <c r="C820" s="6">
        <f t="shared" si="27"/>
        <v>6</v>
      </c>
      <c r="D820" s="12">
        <f t="shared" si="28"/>
        <v>1988</v>
      </c>
      <c r="E820" s="10">
        <v>3.3199999332427979</v>
      </c>
    </row>
    <row r="821" spans="1:5">
      <c r="A821">
        <v>814</v>
      </c>
      <c r="B821" s="9">
        <v>32355</v>
      </c>
      <c r="C821" s="6">
        <f t="shared" si="27"/>
        <v>7</v>
      </c>
      <c r="D821" s="12">
        <f t="shared" si="28"/>
        <v>1988</v>
      </c>
      <c r="E821" s="10">
        <v>3.2699999809265137</v>
      </c>
    </row>
    <row r="822" spans="1:5">
      <c r="A822">
        <v>815</v>
      </c>
      <c r="B822" s="9">
        <v>32386</v>
      </c>
      <c r="C822" s="6">
        <f t="shared" si="27"/>
        <v>8</v>
      </c>
      <c r="D822" s="12">
        <f t="shared" si="28"/>
        <v>1988</v>
      </c>
      <c r="E822" s="10">
        <v>2.6099998950958252</v>
      </c>
    </row>
    <row r="823" spans="1:5">
      <c r="A823">
        <v>816</v>
      </c>
      <c r="B823" s="9">
        <v>32416</v>
      </c>
      <c r="C823" s="6">
        <f t="shared" si="27"/>
        <v>9</v>
      </c>
      <c r="D823" s="12">
        <f t="shared" si="28"/>
        <v>1988</v>
      </c>
      <c r="E823" s="10">
        <v>2.0899999141693115</v>
      </c>
    </row>
    <row r="824" spans="1:5">
      <c r="A824">
        <v>817</v>
      </c>
      <c r="B824" s="9">
        <v>32447</v>
      </c>
      <c r="C824" s="6">
        <f t="shared" si="27"/>
        <v>10</v>
      </c>
      <c r="D824" s="12">
        <f t="shared" si="28"/>
        <v>1988</v>
      </c>
      <c r="E824" s="10">
        <v>0.73000001907348633</v>
      </c>
    </row>
    <row r="825" spans="1:5">
      <c r="A825">
        <v>818</v>
      </c>
      <c r="B825" s="9">
        <v>32477</v>
      </c>
      <c r="C825" s="6">
        <f t="shared" si="27"/>
        <v>11</v>
      </c>
      <c r="D825" s="12">
        <f t="shared" si="28"/>
        <v>1988</v>
      </c>
      <c r="E825" s="10">
        <v>0</v>
      </c>
    </row>
    <row r="826" spans="1:5">
      <c r="A826">
        <v>819</v>
      </c>
      <c r="B826" s="9">
        <v>32508</v>
      </c>
      <c r="C826" s="6">
        <f t="shared" si="27"/>
        <v>12</v>
      </c>
      <c r="D826" s="12">
        <f t="shared" si="28"/>
        <v>1988</v>
      </c>
      <c r="E826" s="10">
        <v>0</v>
      </c>
    </row>
    <row r="827" spans="1:5">
      <c r="A827">
        <v>820</v>
      </c>
      <c r="B827" s="9">
        <v>32539</v>
      </c>
      <c r="C827" s="6">
        <f t="shared" si="27"/>
        <v>1</v>
      </c>
      <c r="D827" s="12">
        <f t="shared" si="28"/>
        <v>1989</v>
      </c>
      <c r="E827" s="10">
        <v>0</v>
      </c>
    </row>
    <row r="828" spans="1:5">
      <c r="A828">
        <v>821</v>
      </c>
      <c r="B828" s="9">
        <v>32567</v>
      </c>
      <c r="C828" s="6">
        <f t="shared" si="27"/>
        <v>2</v>
      </c>
      <c r="D828" s="12">
        <f t="shared" si="28"/>
        <v>1989</v>
      </c>
      <c r="E828" s="10">
        <v>0</v>
      </c>
    </row>
    <row r="829" spans="1:5">
      <c r="A829">
        <v>822</v>
      </c>
      <c r="B829" s="9">
        <v>32598</v>
      </c>
      <c r="C829" s="6">
        <f t="shared" si="27"/>
        <v>3</v>
      </c>
      <c r="D829" s="12">
        <f t="shared" si="28"/>
        <v>1989</v>
      </c>
      <c r="E829" s="10">
        <v>0</v>
      </c>
    </row>
    <row r="830" spans="1:5">
      <c r="A830">
        <v>823</v>
      </c>
      <c r="B830" s="9">
        <v>32628</v>
      </c>
      <c r="C830" s="6">
        <f t="shared" si="27"/>
        <v>4</v>
      </c>
      <c r="D830" s="12">
        <f t="shared" si="28"/>
        <v>1989</v>
      </c>
      <c r="E830" s="10">
        <v>2.5399999618530273</v>
      </c>
    </row>
    <row r="831" spans="1:5">
      <c r="A831">
        <v>824</v>
      </c>
      <c r="B831" s="9">
        <v>32659</v>
      </c>
      <c r="C831" s="6">
        <f t="shared" si="27"/>
        <v>5</v>
      </c>
      <c r="D831" s="12">
        <f t="shared" si="28"/>
        <v>1989</v>
      </c>
      <c r="E831" s="10">
        <v>3.7599999904632568</v>
      </c>
    </row>
    <row r="832" spans="1:5">
      <c r="A832">
        <v>825</v>
      </c>
      <c r="B832" s="9">
        <v>32689</v>
      </c>
      <c r="C832" s="6">
        <f t="shared" si="27"/>
        <v>6</v>
      </c>
      <c r="D832" s="12">
        <f t="shared" si="28"/>
        <v>1989</v>
      </c>
      <c r="E832" s="10">
        <v>3.8399999141693115</v>
      </c>
    </row>
    <row r="833" spans="1:5">
      <c r="A833">
        <v>826</v>
      </c>
      <c r="B833" s="9">
        <v>32720</v>
      </c>
      <c r="C833" s="6">
        <f t="shared" si="27"/>
        <v>7</v>
      </c>
      <c r="D833" s="12">
        <f t="shared" si="28"/>
        <v>1989</v>
      </c>
      <c r="E833" s="10">
        <v>3.809999942779541</v>
      </c>
    </row>
    <row r="834" spans="1:5">
      <c r="A834">
        <v>827</v>
      </c>
      <c r="B834" s="9">
        <v>32751</v>
      </c>
      <c r="C834" s="6">
        <f t="shared" si="27"/>
        <v>8</v>
      </c>
      <c r="D834" s="12">
        <f t="shared" si="28"/>
        <v>1989</v>
      </c>
      <c r="E834" s="10">
        <v>3</v>
      </c>
    </row>
    <row r="835" spans="1:5">
      <c r="A835">
        <v>828</v>
      </c>
      <c r="B835" s="9">
        <v>32781</v>
      </c>
      <c r="C835" s="6">
        <f t="shared" si="27"/>
        <v>9</v>
      </c>
      <c r="D835" s="12">
        <f t="shared" si="28"/>
        <v>1989</v>
      </c>
      <c r="E835" s="10">
        <v>0.52999997138977051</v>
      </c>
    </row>
    <row r="836" spans="1:5">
      <c r="A836">
        <v>829</v>
      </c>
      <c r="B836" s="9">
        <v>32812</v>
      </c>
      <c r="C836" s="6">
        <f t="shared" si="27"/>
        <v>10</v>
      </c>
      <c r="D836" s="12">
        <f t="shared" si="28"/>
        <v>1989</v>
      </c>
      <c r="E836" s="10">
        <v>0.10999999940395355</v>
      </c>
    </row>
    <row r="837" spans="1:5">
      <c r="A837">
        <v>830</v>
      </c>
      <c r="B837" s="9">
        <v>32842</v>
      </c>
      <c r="C837" s="6">
        <f t="shared" si="27"/>
        <v>11</v>
      </c>
      <c r="D837" s="12">
        <f t="shared" si="28"/>
        <v>1989</v>
      </c>
      <c r="E837" s="10">
        <v>1.9999999552965164E-2</v>
      </c>
    </row>
    <row r="838" spans="1:5">
      <c r="A838">
        <v>831</v>
      </c>
      <c r="B838" s="9">
        <v>32873</v>
      </c>
      <c r="C838" s="6">
        <f t="shared" si="27"/>
        <v>12</v>
      </c>
      <c r="D838" s="12">
        <f t="shared" si="28"/>
        <v>1989</v>
      </c>
      <c r="E838" s="10">
        <v>0</v>
      </c>
    </row>
    <row r="839" spans="1:5">
      <c r="A839">
        <v>832</v>
      </c>
      <c r="B839" s="9">
        <v>32904</v>
      </c>
      <c r="C839" s="6">
        <f t="shared" si="27"/>
        <v>1</v>
      </c>
      <c r="D839" s="12">
        <f t="shared" si="28"/>
        <v>1990</v>
      </c>
      <c r="E839" s="10">
        <v>0</v>
      </c>
    </row>
    <row r="840" spans="1:5">
      <c r="A840">
        <v>833</v>
      </c>
      <c r="B840" s="9">
        <v>32932</v>
      </c>
      <c r="C840" s="6">
        <f t="shared" si="27"/>
        <v>2</v>
      </c>
      <c r="D840" s="12">
        <f t="shared" si="28"/>
        <v>1990</v>
      </c>
      <c r="E840" s="10">
        <v>0</v>
      </c>
    </row>
    <row r="841" spans="1:5">
      <c r="A841">
        <v>834</v>
      </c>
      <c r="B841" s="9">
        <v>32963</v>
      </c>
      <c r="C841" s="6">
        <f t="shared" ref="C841:C904" si="29">MONTH(B841)</f>
        <v>3</v>
      </c>
      <c r="D841" s="12">
        <f t="shared" ref="D841:D904" si="30">YEAR(B841)</f>
        <v>1990</v>
      </c>
      <c r="E841" s="10">
        <v>9.9999997764825821E-3</v>
      </c>
    </row>
    <row r="842" spans="1:5">
      <c r="A842">
        <v>835</v>
      </c>
      <c r="B842" s="9">
        <v>32993</v>
      </c>
      <c r="C842" s="6">
        <f t="shared" si="29"/>
        <v>4</v>
      </c>
      <c r="D842" s="12">
        <f t="shared" si="30"/>
        <v>1990</v>
      </c>
      <c r="E842" s="10">
        <v>3.2999999523162842</v>
      </c>
    </row>
    <row r="843" spans="1:5">
      <c r="A843">
        <v>836</v>
      </c>
      <c r="B843" s="9">
        <v>33024</v>
      </c>
      <c r="C843" s="6">
        <f t="shared" si="29"/>
        <v>5</v>
      </c>
      <c r="D843" s="12">
        <f t="shared" si="30"/>
        <v>1990</v>
      </c>
      <c r="E843" s="10">
        <v>2</v>
      </c>
    </row>
    <row r="844" spans="1:5">
      <c r="A844">
        <v>837</v>
      </c>
      <c r="B844" s="9">
        <v>33054</v>
      </c>
      <c r="C844" s="6">
        <f t="shared" si="29"/>
        <v>6</v>
      </c>
      <c r="D844" s="12">
        <f t="shared" si="30"/>
        <v>1990</v>
      </c>
      <c r="E844" s="10">
        <v>3.5199999809265137</v>
      </c>
    </row>
    <row r="845" spans="1:5">
      <c r="A845">
        <v>838</v>
      </c>
      <c r="B845" s="9">
        <v>33085</v>
      </c>
      <c r="C845" s="6">
        <f t="shared" si="29"/>
        <v>7</v>
      </c>
      <c r="D845" s="12">
        <f t="shared" si="30"/>
        <v>1990</v>
      </c>
      <c r="E845" s="10">
        <v>3.380000114440918</v>
      </c>
    </row>
    <row r="846" spans="1:5">
      <c r="A846">
        <v>839</v>
      </c>
      <c r="B846" s="9">
        <v>33116</v>
      </c>
      <c r="C846" s="6">
        <f t="shared" si="29"/>
        <v>8</v>
      </c>
      <c r="D846" s="12">
        <f t="shared" si="30"/>
        <v>1990</v>
      </c>
      <c r="E846" s="10">
        <v>2.690000057220459</v>
      </c>
    </row>
    <row r="847" spans="1:5">
      <c r="A847">
        <v>840</v>
      </c>
      <c r="B847" s="9">
        <v>33146</v>
      </c>
      <c r="C847" s="6">
        <f t="shared" si="29"/>
        <v>9</v>
      </c>
      <c r="D847" s="12">
        <f t="shared" si="30"/>
        <v>1990</v>
      </c>
      <c r="E847" s="10">
        <v>2.0799999237060547</v>
      </c>
    </row>
    <row r="848" spans="1:5">
      <c r="A848">
        <v>841</v>
      </c>
      <c r="B848" s="9">
        <v>33177</v>
      </c>
      <c r="C848" s="6">
        <f t="shared" si="29"/>
        <v>10</v>
      </c>
      <c r="D848" s="12">
        <f t="shared" si="30"/>
        <v>1990</v>
      </c>
      <c r="E848" s="10">
        <v>0.60000002384185791</v>
      </c>
    </row>
    <row r="849" spans="1:5">
      <c r="A849">
        <v>842</v>
      </c>
      <c r="B849" s="9">
        <v>33207</v>
      </c>
      <c r="C849" s="6">
        <f t="shared" si="29"/>
        <v>11</v>
      </c>
      <c r="D849" s="12">
        <f t="shared" si="30"/>
        <v>1990</v>
      </c>
      <c r="E849" s="10">
        <v>1.9999999552965164E-2</v>
      </c>
    </row>
    <row r="850" spans="1:5">
      <c r="A850">
        <v>843</v>
      </c>
      <c r="B850" s="9">
        <v>33238</v>
      </c>
      <c r="C850" s="6">
        <f t="shared" si="29"/>
        <v>12</v>
      </c>
      <c r="D850" s="12">
        <f t="shared" si="30"/>
        <v>1990</v>
      </c>
      <c r="E850" s="10">
        <v>0</v>
      </c>
    </row>
    <row r="851" spans="1:5">
      <c r="A851">
        <v>844</v>
      </c>
      <c r="B851" s="9">
        <v>33269</v>
      </c>
      <c r="C851" s="6">
        <f t="shared" si="29"/>
        <v>1</v>
      </c>
      <c r="D851" s="12">
        <f t="shared" si="30"/>
        <v>1991</v>
      </c>
      <c r="E851" s="10">
        <v>0</v>
      </c>
    </row>
    <row r="852" spans="1:5">
      <c r="A852">
        <v>845</v>
      </c>
      <c r="B852" s="9">
        <v>33297</v>
      </c>
      <c r="C852" s="6">
        <f t="shared" si="29"/>
        <v>2</v>
      </c>
      <c r="D852" s="12">
        <f t="shared" si="30"/>
        <v>1991</v>
      </c>
      <c r="E852" s="10">
        <v>1.9999999552965164E-2</v>
      </c>
    </row>
    <row r="853" spans="1:5">
      <c r="A853">
        <v>846</v>
      </c>
      <c r="B853" s="9">
        <v>33328</v>
      </c>
      <c r="C853" s="6">
        <f t="shared" si="29"/>
        <v>3</v>
      </c>
      <c r="D853" s="12">
        <f t="shared" si="30"/>
        <v>1991</v>
      </c>
      <c r="E853" s="10">
        <v>0</v>
      </c>
    </row>
    <row r="854" spans="1:5">
      <c r="A854">
        <v>847</v>
      </c>
      <c r="B854" s="9">
        <v>33358</v>
      </c>
      <c r="C854" s="6">
        <f t="shared" si="29"/>
        <v>4</v>
      </c>
      <c r="D854" s="12">
        <f t="shared" si="30"/>
        <v>1991</v>
      </c>
      <c r="E854" s="10">
        <v>2.3900001049041748</v>
      </c>
    </row>
    <row r="855" spans="1:5">
      <c r="A855">
        <v>848</v>
      </c>
      <c r="B855" s="9">
        <v>33389</v>
      </c>
      <c r="C855" s="6">
        <f t="shared" si="29"/>
        <v>5</v>
      </c>
      <c r="D855" s="12">
        <f t="shared" si="30"/>
        <v>1991</v>
      </c>
      <c r="E855" s="10">
        <v>3.2200000286102295</v>
      </c>
    </row>
    <row r="856" spans="1:5">
      <c r="A856">
        <v>849</v>
      </c>
      <c r="B856" s="9">
        <v>33419</v>
      </c>
      <c r="C856" s="6">
        <f t="shared" si="29"/>
        <v>6</v>
      </c>
      <c r="D856" s="12">
        <f t="shared" si="30"/>
        <v>1991</v>
      </c>
      <c r="E856" s="10">
        <v>3.190000057220459</v>
      </c>
    </row>
    <row r="857" spans="1:5">
      <c r="A857">
        <v>850</v>
      </c>
      <c r="B857" s="9">
        <v>33450</v>
      </c>
      <c r="C857" s="6">
        <f t="shared" si="29"/>
        <v>7</v>
      </c>
      <c r="D857" s="12">
        <f t="shared" si="30"/>
        <v>1991</v>
      </c>
      <c r="E857" s="10">
        <v>3.440000057220459</v>
      </c>
    </row>
    <row r="858" spans="1:5">
      <c r="A858">
        <v>851</v>
      </c>
      <c r="B858" s="9">
        <v>33481</v>
      </c>
      <c r="C858" s="6">
        <f t="shared" si="29"/>
        <v>8</v>
      </c>
      <c r="D858" s="12">
        <f t="shared" si="30"/>
        <v>1991</v>
      </c>
      <c r="E858" s="10">
        <v>2.7400000095367432</v>
      </c>
    </row>
    <row r="859" spans="1:5">
      <c r="A859">
        <v>852</v>
      </c>
      <c r="B859" s="9">
        <v>33511</v>
      </c>
      <c r="C859" s="6">
        <f t="shared" si="29"/>
        <v>9</v>
      </c>
      <c r="D859" s="12">
        <f t="shared" si="30"/>
        <v>1991</v>
      </c>
      <c r="E859" s="10">
        <v>2.190000057220459</v>
      </c>
    </row>
    <row r="860" spans="1:5">
      <c r="A860">
        <v>853</v>
      </c>
      <c r="B860" s="9">
        <v>33542</v>
      </c>
      <c r="C860" s="6">
        <f t="shared" si="29"/>
        <v>10</v>
      </c>
      <c r="D860" s="12">
        <f t="shared" si="30"/>
        <v>1991</v>
      </c>
      <c r="E860" s="10">
        <v>0.37999999523162842</v>
      </c>
    </row>
    <row r="861" spans="1:5">
      <c r="A861">
        <v>854</v>
      </c>
      <c r="B861" s="9">
        <v>33572</v>
      </c>
      <c r="C861" s="6">
        <f t="shared" si="29"/>
        <v>11</v>
      </c>
      <c r="D861" s="12">
        <f t="shared" si="30"/>
        <v>1991</v>
      </c>
      <c r="E861" s="10">
        <v>1.9999999552965164E-2</v>
      </c>
    </row>
    <row r="862" spans="1:5">
      <c r="A862">
        <v>855</v>
      </c>
      <c r="B862" s="9">
        <v>33603</v>
      </c>
      <c r="C862" s="6">
        <f t="shared" si="29"/>
        <v>12</v>
      </c>
      <c r="D862" s="12">
        <f t="shared" si="30"/>
        <v>1991</v>
      </c>
      <c r="E862" s="10">
        <v>0</v>
      </c>
    </row>
    <row r="863" spans="1:5">
      <c r="A863">
        <v>856</v>
      </c>
      <c r="B863" s="9">
        <v>33634</v>
      </c>
      <c r="C863" s="6">
        <f t="shared" si="29"/>
        <v>1</v>
      </c>
      <c r="D863" s="12">
        <f t="shared" si="30"/>
        <v>1992</v>
      </c>
      <c r="E863" s="10">
        <v>0</v>
      </c>
    </row>
    <row r="864" spans="1:5">
      <c r="A864">
        <v>857</v>
      </c>
      <c r="B864" s="9">
        <v>33663</v>
      </c>
      <c r="C864" s="6">
        <f t="shared" si="29"/>
        <v>2</v>
      </c>
      <c r="D864" s="12">
        <f t="shared" si="30"/>
        <v>1992</v>
      </c>
      <c r="E864" s="10">
        <v>0</v>
      </c>
    </row>
    <row r="865" spans="1:5">
      <c r="A865">
        <v>858</v>
      </c>
      <c r="B865" s="9">
        <v>33694</v>
      </c>
      <c r="C865" s="6">
        <f t="shared" si="29"/>
        <v>3</v>
      </c>
      <c r="D865" s="12">
        <f t="shared" si="30"/>
        <v>1992</v>
      </c>
      <c r="E865" s="10">
        <v>0</v>
      </c>
    </row>
    <row r="866" spans="1:5">
      <c r="A866">
        <v>859</v>
      </c>
      <c r="B866" s="9">
        <v>33724</v>
      </c>
      <c r="C866" s="6">
        <f t="shared" si="29"/>
        <v>4</v>
      </c>
      <c r="D866" s="12">
        <f t="shared" si="30"/>
        <v>1992</v>
      </c>
      <c r="E866" s="10">
        <v>1.9700000286102295</v>
      </c>
    </row>
    <row r="867" spans="1:5">
      <c r="A867">
        <v>860</v>
      </c>
      <c r="B867" s="9">
        <v>33755</v>
      </c>
      <c r="C867" s="6">
        <f t="shared" si="29"/>
        <v>5</v>
      </c>
      <c r="D867" s="12">
        <f t="shared" si="30"/>
        <v>1992</v>
      </c>
      <c r="E867" s="10">
        <v>3.5399999618530273</v>
      </c>
    </row>
    <row r="868" spans="1:5">
      <c r="A868">
        <v>861</v>
      </c>
      <c r="B868" s="9">
        <v>33785</v>
      </c>
      <c r="C868" s="6">
        <f t="shared" si="29"/>
        <v>6</v>
      </c>
      <c r="D868" s="12">
        <f t="shared" si="30"/>
        <v>1992</v>
      </c>
      <c r="E868" s="10">
        <v>3.2799999713897705</v>
      </c>
    </row>
    <row r="869" spans="1:5">
      <c r="A869">
        <v>862</v>
      </c>
      <c r="B869" s="9">
        <v>33816</v>
      </c>
      <c r="C869" s="6">
        <f t="shared" si="29"/>
        <v>7</v>
      </c>
      <c r="D869" s="12">
        <f t="shared" si="30"/>
        <v>1992</v>
      </c>
      <c r="E869" s="10">
        <v>3.559999942779541</v>
      </c>
    </row>
    <row r="870" spans="1:5">
      <c r="A870">
        <v>863</v>
      </c>
      <c r="B870" s="9">
        <v>33847</v>
      </c>
      <c r="C870" s="6">
        <f t="shared" si="29"/>
        <v>8</v>
      </c>
      <c r="D870" s="12">
        <f t="shared" si="30"/>
        <v>1992</v>
      </c>
      <c r="E870" s="10">
        <v>2.8399999141693115</v>
      </c>
    </row>
    <row r="871" spans="1:5">
      <c r="A871">
        <v>864</v>
      </c>
      <c r="B871" s="9">
        <v>33877</v>
      </c>
      <c r="C871" s="6">
        <f t="shared" si="29"/>
        <v>9</v>
      </c>
      <c r="D871" s="12">
        <f t="shared" si="30"/>
        <v>1992</v>
      </c>
      <c r="E871" s="10">
        <v>2.2799999713897705</v>
      </c>
    </row>
    <row r="872" spans="1:5">
      <c r="A872">
        <v>865</v>
      </c>
      <c r="B872" s="9">
        <v>33908</v>
      </c>
      <c r="C872" s="6">
        <f t="shared" si="29"/>
        <v>10</v>
      </c>
      <c r="D872" s="12">
        <f t="shared" si="30"/>
        <v>1992</v>
      </c>
      <c r="E872" s="10">
        <v>0.10000000149011612</v>
      </c>
    </row>
    <row r="873" spans="1:5">
      <c r="A873">
        <v>866</v>
      </c>
      <c r="B873" s="9">
        <v>33938</v>
      </c>
      <c r="C873" s="6">
        <f t="shared" si="29"/>
        <v>11</v>
      </c>
      <c r="D873" s="12">
        <f t="shared" si="30"/>
        <v>1992</v>
      </c>
      <c r="E873" s="10">
        <v>2.9999999329447746E-2</v>
      </c>
    </row>
    <row r="874" spans="1:5">
      <c r="A874">
        <v>867</v>
      </c>
      <c r="B874" s="9">
        <v>33969</v>
      </c>
      <c r="C874" s="6">
        <f t="shared" si="29"/>
        <v>12</v>
      </c>
      <c r="D874" s="12">
        <f t="shared" si="30"/>
        <v>1992</v>
      </c>
      <c r="E874" s="10">
        <v>0</v>
      </c>
    </row>
    <row r="875" spans="1:5">
      <c r="A875">
        <v>868</v>
      </c>
      <c r="B875" s="9">
        <v>34000</v>
      </c>
      <c r="C875" s="6">
        <f t="shared" si="29"/>
        <v>1</v>
      </c>
      <c r="D875" s="12">
        <f t="shared" si="30"/>
        <v>1993</v>
      </c>
      <c r="E875" s="10">
        <v>0</v>
      </c>
    </row>
    <row r="876" spans="1:5">
      <c r="A876">
        <v>869</v>
      </c>
      <c r="B876" s="9">
        <v>34028</v>
      </c>
      <c r="C876" s="6">
        <f t="shared" si="29"/>
        <v>2</v>
      </c>
      <c r="D876" s="12">
        <f t="shared" si="30"/>
        <v>1993</v>
      </c>
      <c r="E876" s="10">
        <v>0</v>
      </c>
    </row>
    <row r="877" spans="1:5">
      <c r="A877">
        <v>870</v>
      </c>
      <c r="B877" s="9">
        <v>34059</v>
      </c>
      <c r="C877" s="6">
        <f t="shared" si="29"/>
        <v>3</v>
      </c>
      <c r="D877" s="12">
        <f t="shared" si="30"/>
        <v>1993</v>
      </c>
      <c r="E877" s="10">
        <v>0</v>
      </c>
    </row>
    <row r="878" spans="1:5">
      <c r="A878">
        <v>871</v>
      </c>
      <c r="B878" s="9">
        <v>34089</v>
      </c>
      <c r="C878" s="6">
        <f t="shared" si="29"/>
        <v>4</v>
      </c>
      <c r="D878" s="12">
        <f t="shared" si="30"/>
        <v>1993</v>
      </c>
      <c r="E878" s="10">
        <v>1.9500000476837158</v>
      </c>
    </row>
    <row r="879" spans="1:5">
      <c r="A879">
        <v>872</v>
      </c>
      <c r="B879" s="9">
        <v>34120</v>
      </c>
      <c r="C879" s="6">
        <f t="shared" si="29"/>
        <v>5</v>
      </c>
      <c r="D879" s="12">
        <f t="shared" si="30"/>
        <v>1993</v>
      </c>
      <c r="E879" s="10">
        <v>2.5899999141693115</v>
      </c>
    </row>
    <row r="880" spans="1:5">
      <c r="A880">
        <v>873</v>
      </c>
      <c r="B880" s="9">
        <v>34150</v>
      </c>
      <c r="C880" s="6">
        <f t="shared" si="29"/>
        <v>6</v>
      </c>
      <c r="D880" s="12">
        <f t="shared" si="30"/>
        <v>1993</v>
      </c>
      <c r="E880" s="10">
        <v>3.2799999713897705</v>
      </c>
    </row>
    <row r="881" spans="1:5">
      <c r="A881">
        <v>874</v>
      </c>
      <c r="B881" s="9">
        <v>34181</v>
      </c>
      <c r="C881" s="6">
        <f t="shared" si="29"/>
        <v>7</v>
      </c>
      <c r="D881" s="12">
        <f t="shared" si="30"/>
        <v>1993</v>
      </c>
      <c r="E881" s="10">
        <v>3.809999942779541</v>
      </c>
    </row>
    <row r="882" spans="1:5">
      <c r="A882">
        <v>875</v>
      </c>
      <c r="B882" s="9">
        <v>34212</v>
      </c>
      <c r="C882" s="6">
        <f t="shared" si="29"/>
        <v>8</v>
      </c>
      <c r="D882" s="12">
        <f t="shared" si="30"/>
        <v>1993</v>
      </c>
      <c r="E882" s="10">
        <v>3.0299999713897705</v>
      </c>
    </row>
    <row r="883" spans="1:5">
      <c r="A883">
        <v>876</v>
      </c>
      <c r="B883" s="9">
        <v>34242</v>
      </c>
      <c r="C883" s="6">
        <f t="shared" si="29"/>
        <v>9</v>
      </c>
      <c r="D883" s="12">
        <f t="shared" si="30"/>
        <v>1993</v>
      </c>
      <c r="E883" s="10">
        <v>2.440000057220459</v>
      </c>
    </row>
    <row r="884" spans="1:5">
      <c r="A884">
        <v>877</v>
      </c>
      <c r="B884" s="9">
        <v>34273</v>
      </c>
      <c r="C884" s="6">
        <f t="shared" si="29"/>
        <v>10</v>
      </c>
      <c r="D884" s="12">
        <f t="shared" si="30"/>
        <v>1993</v>
      </c>
      <c r="E884" s="10">
        <v>0.5</v>
      </c>
    </row>
    <row r="885" spans="1:5">
      <c r="A885">
        <v>878</v>
      </c>
      <c r="B885" s="9">
        <v>34303</v>
      </c>
      <c r="C885" s="6">
        <f t="shared" si="29"/>
        <v>11</v>
      </c>
      <c r="D885" s="12">
        <f t="shared" si="30"/>
        <v>1993</v>
      </c>
      <c r="E885" s="10">
        <v>0</v>
      </c>
    </row>
    <row r="886" spans="1:5">
      <c r="A886">
        <v>879</v>
      </c>
      <c r="B886" s="9">
        <v>34334</v>
      </c>
      <c r="C886" s="6">
        <f t="shared" si="29"/>
        <v>12</v>
      </c>
      <c r="D886" s="12">
        <f t="shared" si="30"/>
        <v>1993</v>
      </c>
      <c r="E886" s="10">
        <v>0</v>
      </c>
    </row>
    <row r="887" spans="1:5">
      <c r="A887">
        <v>880</v>
      </c>
      <c r="B887" s="9">
        <v>34365</v>
      </c>
      <c r="C887" s="6">
        <f t="shared" si="29"/>
        <v>1</v>
      </c>
      <c r="D887" s="12">
        <f t="shared" si="30"/>
        <v>1994</v>
      </c>
      <c r="E887" s="10">
        <v>0</v>
      </c>
    </row>
    <row r="888" spans="1:5">
      <c r="A888">
        <v>881</v>
      </c>
      <c r="B888" s="9">
        <v>34393</v>
      </c>
      <c r="C888" s="6">
        <f t="shared" si="29"/>
        <v>2</v>
      </c>
      <c r="D888" s="12">
        <f t="shared" si="30"/>
        <v>1994</v>
      </c>
      <c r="E888" s="10">
        <v>0</v>
      </c>
    </row>
    <row r="889" spans="1:5">
      <c r="A889">
        <v>882</v>
      </c>
      <c r="B889" s="9">
        <v>34424</v>
      </c>
      <c r="C889" s="6">
        <f t="shared" si="29"/>
        <v>3</v>
      </c>
      <c r="D889" s="12">
        <f t="shared" si="30"/>
        <v>1994</v>
      </c>
      <c r="E889" s="10">
        <v>0.10000000149011612</v>
      </c>
    </row>
    <row r="890" spans="1:5">
      <c r="A890">
        <v>883</v>
      </c>
      <c r="B890" s="9">
        <v>34454</v>
      </c>
      <c r="C890" s="6">
        <f t="shared" si="29"/>
        <v>4</v>
      </c>
      <c r="D890" s="12">
        <f t="shared" si="30"/>
        <v>1994</v>
      </c>
      <c r="E890" s="10">
        <v>3.1400001049041748</v>
      </c>
    </row>
    <row r="891" spans="1:5">
      <c r="A891">
        <v>884</v>
      </c>
      <c r="B891" s="9">
        <v>34485</v>
      </c>
      <c r="C891" s="6">
        <f t="shared" si="29"/>
        <v>5</v>
      </c>
      <c r="D891" s="12">
        <f t="shared" si="30"/>
        <v>1994</v>
      </c>
      <c r="E891" s="10">
        <v>2.5699999332427979</v>
      </c>
    </row>
    <row r="892" spans="1:5">
      <c r="A892">
        <v>885</v>
      </c>
      <c r="B892" s="9">
        <v>34515</v>
      </c>
      <c r="C892" s="6">
        <f t="shared" si="29"/>
        <v>6</v>
      </c>
      <c r="D892" s="12">
        <f t="shared" si="30"/>
        <v>1994</v>
      </c>
      <c r="E892" s="10">
        <v>3.4500000476837158</v>
      </c>
    </row>
    <row r="893" spans="1:5">
      <c r="A893">
        <v>886</v>
      </c>
      <c r="B893" s="9">
        <v>34546</v>
      </c>
      <c r="C893" s="6">
        <f t="shared" si="29"/>
        <v>7</v>
      </c>
      <c r="D893" s="12">
        <f t="shared" si="30"/>
        <v>1994</v>
      </c>
      <c r="E893" s="10">
        <v>3.2899999618530273</v>
      </c>
    </row>
    <row r="894" spans="1:5">
      <c r="A894">
        <v>887</v>
      </c>
      <c r="B894" s="9">
        <v>34577</v>
      </c>
      <c r="C894" s="6">
        <f t="shared" si="29"/>
        <v>8</v>
      </c>
      <c r="D894" s="12">
        <f t="shared" si="30"/>
        <v>1994</v>
      </c>
      <c r="E894" s="10">
        <v>2.619999885559082</v>
      </c>
    </row>
    <row r="895" spans="1:5">
      <c r="A895">
        <v>888</v>
      </c>
      <c r="B895" s="9">
        <v>34607</v>
      </c>
      <c r="C895" s="6">
        <f t="shared" si="29"/>
        <v>9</v>
      </c>
      <c r="D895" s="12">
        <f t="shared" si="30"/>
        <v>1994</v>
      </c>
      <c r="E895" s="10">
        <v>2.0899999141693115</v>
      </c>
    </row>
    <row r="896" spans="1:5">
      <c r="A896">
        <v>889</v>
      </c>
      <c r="B896" s="9">
        <v>34638</v>
      </c>
      <c r="C896" s="6">
        <f t="shared" si="29"/>
        <v>10</v>
      </c>
      <c r="D896" s="12">
        <f t="shared" si="30"/>
        <v>1994</v>
      </c>
      <c r="E896" s="10">
        <v>0.36000001430511475</v>
      </c>
    </row>
    <row r="897" spans="1:5">
      <c r="A897">
        <v>890</v>
      </c>
      <c r="B897" s="9">
        <v>34668</v>
      </c>
      <c r="C897" s="6">
        <f t="shared" si="29"/>
        <v>11</v>
      </c>
      <c r="D897" s="12">
        <f t="shared" si="30"/>
        <v>1994</v>
      </c>
      <c r="E897" s="10">
        <v>0</v>
      </c>
    </row>
    <row r="898" spans="1:5">
      <c r="A898">
        <v>891</v>
      </c>
      <c r="B898" s="9">
        <v>34699</v>
      </c>
      <c r="C898" s="6">
        <f t="shared" si="29"/>
        <v>12</v>
      </c>
      <c r="D898" s="12">
        <f t="shared" si="30"/>
        <v>1994</v>
      </c>
      <c r="E898" s="10">
        <v>0</v>
      </c>
    </row>
    <row r="899" spans="1:5">
      <c r="A899">
        <v>892</v>
      </c>
      <c r="B899" s="9">
        <v>34730</v>
      </c>
      <c r="C899" s="6">
        <f t="shared" si="29"/>
        <v>1</v>
      </c>
      <c r="D899" s="12">
        <f t="shared" si="30"/>
        <v>1995</v>
      </c>
      <c r="E899" s="10">
        <v>0</v>
      </c>
    </row>
    <row r="900" spans="1:5">
      <c r="A900">
        <v>893</v>
      </c>
      <c r="B900" s="9">
        <v>34758</v>
      </c>
      <c r="C900" s="6">
        <f t="shared" si="29"/>
        <v>2</v>
      </c>
      <c r="D900" s="12">
        <f t="shared" si="30"/>
        <v>1995</v>
      </c>
      <c r="E900" s="10">
        <v>0</v>
      </c>
    </row>
    <row r="901" spans="1:5">
      <c r="A901">
        <v>894</v>
      </c>
      <c r="B901" s="9">
        <v>34789</v>
      </c>
      <c r="C901" s="6">
        <f t="shared" si="29"/>
        <v>3</v>
      </c>
      <c r="D901" s="12">
        <f t="shared" si="30"/>
        <v>1995</v>
      </c>
      <c r="E901" s="10">
        <v>0</v>
      </c>
    </row>
    <row r="902" spans="1:5">
      <c r="A902">
        <v>895</v>
      </c>
      <c r="B902" s="9">
        <v>34819</v>
      </c>
      <c r="C902" s="6">
        <f t="shared" si="29"/>
        <v>4</v>
      </c>
      <c r="D902" s="12">
        <f t="shared" si="30"/>
        <v>1995</v>
      </c>
      <c r="E902" s="10">
        <v>1.9600000381469727</v>
      </c>
    </row>
    <row r="903" spans="1:5">
      <c r="A903">
        <v>896</v>
      </c>
      <c r="B903" s="9">
        <v>34850</v>
      </c>
      <c r="C903" s="6">
        <f t="shared" si="29"/>
        <v>5</v>
      </c>
      <c r="D903" s="12">
        <f t="shared" si="30"/>
        <v>1995</v>
      </c>
      <c r="E903" s="10">
        <v>2.5299999713897705</v>
      </c>
    </row>
    <row r="904" spans="1:5">
      <c r="A904">
        <v>897</v>
      </c>
      <c r="B904" s="9">
        <v>34880</v>
      </c>
      <c r="C904" s="6">
        <f t="shared" si="29"/>
        <v>6</v>
      </c>
      <c r="D904" s="12">
        <f t="shared" si="30"/>
        <v>1995</v>
      </c>
      <c r="E904" s="10">
        <v>3.0999999046325684</v>
      </c>
    </row>
    <row r="905" spans="1:5">
      <c r="A905">
        <v>898</v>
      </c>
      <c r="B905" s="9">
        <v>34911</v>
      </c>
      <c r="C905" s="6">
        <f t="shared" ref="C905:C968" si="31">MONTH(B905)</f>
        <v>7</v>
      </c>
      <c r="D905" s="12">
        <f t="shared" ref="D905:D968" si="32">YEAR(B905)</f>
        <v>1995</v>
      </c>
      <c r="E905" s="10">
        <v>3.7300000190734863</v>
      </c>
    </row>
    <row r="906" spans="1:5">
      <c r="A906">
        <v>899</v>
      </c>
      <c r="B906" s="9">
        <v>34942</v>
      </c>
      <c r="C906" s="6">
        <f t="shared" si="31"/>
        <v>8</v>
      </c>
      <c r="D906" s="12">
        <f t="shared" si="32"/>
        <v>1995</v>
      </c>
      <c r="E906" s="10">
        <v>2.9700000286102295</v>
      </c>
    </row>
    <row r="907" spans="1:5">
      <c r="A907">
        <v>900</v>
      </c>
      <c r="B907" s="9">
        <v>34972</v>
      </c>
      <c r="C907" s="6">
        <f t="shared" si="31"/>
        <v>9</v>
      </c>
      <c r="D907" s="12">
        <f t="shared" si="32"/>
        <v>1995</v>
      </c>
      <c r="E907" s="10">
        <v>2.380000114440918</v>
      </c>
    </row>
    <row r="908" spans="1:5">
      <c r="A908">
        <v>901</v>
      </c>
      <c r="B908" s="9">
        <v>35003</v>
      </c>
      <c r="C908" s="6">
        <f t="shared" si="31"/>
        <v>10</v>
      </c>
      <c r="D908" s="12">
        <f t="shared" si="32"/>
        <v>1995</v>
      </c>
      <c r="E908" s="10">
        <v>0.86000001430511475</v>
      </c>
    </row>
    <row r="909" spans="1:5">
      <c r="A909">
        <v>902</v>
      </c>
      <c r="B909" s="9">
        <v>35033</v>
      </c>
      <c r="C909" s="6">
        <f t="shared" si="31"/>
        <v>11</v>
      </c>
      <c r="D909" s="12">
        <f t="shared" si="32"/>
        <v>1995</v>
      </c>
      <c r="E909" s="10">
        <v>7.9999998211860657E-2</v>
      </c>
    </row>
    <row r="910" spans="1:5">
      <c r="A910">
        <v>903</v>
      </c>
      <c r="B910" s="9">
        <v>35064</v>
      </c>
      <c r="C910" s="6">
        <f t="shared" si="31"/>
        <v>12</v>
      </c>
      <c r="D910" s="12">
        <f t="shared" si="32"/>
        <v>1995</v>
      </c>
      <c r="E910" s="10">
        <v>0</v>
      </c>
    </row>
    <row r="911" spans="1:5">
      <c r="A911">
        <v>904</v>
      </c>
      <c r="B911" s="9">
        <v>35095</v>
      </c>
      <c r="C911" s="6">
        <f t="shared" si="31"/>
        <v>1</v>
      </c>
      <c r="D911" s="12">
        <f t="shared" si="32"/>
        <v>1996</v>
      </c>
      <c r="E911" s="10">
        <v>0</v>
      </c>
    </row>
    <row r="912" spans="1:5">
      <c r="A912">
        <v>905</v>
      </c>
      <c r="B912" s="9">
        <v>35124</v>
      </c>
      <c r="C912" s="6">
        <f t="shared" si="31"/>
        <v>2</v>
      </c>
      <c r="D912" s="12">
        <f t="shared" si="32"/>
        <v>1996</v>
      </c>
      <c r="E912" s="10">
        <v>0</v>
      </c>
    </row>
    <row r="913" spans="1:5">
      <c r="A913">
        <v>906</v>
      </c>
      <c r="B913" s="9">
        <v>35155</v>
      </c>
      <c r="C913" s="6">
        <f t="shared" si="31"/>
        <v>3</v>
      </c>
      <c r="D913" s="12">
        <f t="shared" si="32"/>
        <v>1996</v>
      </c>
      <c r="E913" s="10">
        <v>0</v>
      </c>
    </row>
    <row r="914" spans="1:5">
      <c r="A914">
        <v>907</v>
      </c>
      <c r="B914" s="9">
        <v>35185</v>
      </c>
      <c r="C914" s="6">
        <f t="shared" si="31"/>
        <v>4</v>
      </c>
      <c r="D914" s="12">
        <f t="shared" si="32"/>
        <v>1996</v>
      </c>
      <c r="E914" s="10">
        <v>1.7999999523162842</v>
      </c>
    </row>
    <row r="915" spans="1:5">
      <c r="A915">
        <v>908</v>
      </c>
      <c r="B915" s="9">
        <v>35216</v>
      </c>
      <c r="C915" s="6">
        <f t="shared" si="31"/>
        <v>5</v>
      </c>
      <c r="D915" s="12">
        <f t="shared" si="32"/>
        <v>1996</v>
      </c>
      <c r="E915" s="10">
        <v>2.1400001049041748</v>
      </c>
    </row>
    <row r="916" spans="1:5">
      <c r="A916">
        <v>909</v>
      </c>
      <c r="B916" s="9">
        <v>35246</v>
      </c>
      <c r="C916" s="6">
        <f t="shared" si="31"/>
        <v>6</v>
      </c>
      <c r="D916" s="12">
        <f t="shared" si="32"/>
        <v>1996</v>
      </c>
      <c r="E916" s="10">
        <v>4.0399999618530273</v>
      </c>
    </row>
    <row r="917" spans="1:5">
      <c r="A917">
        <v>910</v>
      </c>
      <c r="B917" s="9">
        <v>35277</v>
      </c>
      <c r="C917" s="6">
        <f t="shared" si="31"/>
        <v>7</v>
      </c>
      <c r="D917" s="12">
        <f t="shared" si="32"/>
        <v>1996</v>
      </c>
      <c r="E917" s="10">
        <v>3.9300000667572021</v>
      </c>
    </row>
    <row r="918" spans="1:5">
      <c r="A918">
        <v>911</v>
      </c>
      <c r="B918" s="9">
        <v>35308</v>
      </c>
      <c r="C918" s="6">
        <f t="shared" si="31"/>
        <v>8</v>
      </c>
      <c r="D918" s="12">
        <f t="shared" si="32"/>
        <v>1996</v>
      </c>
      <c r="E918" s="10">
        <v>3.130000114440918</v>
      </c>
    </row>
    <row r="919" spans="1:5">
      <c r="A919">
        <v>912</v>
      </c>
      <c r="B919" s="9">
        <v>35338</v>
      </c>
      <c r="C919" s="6">
        <f t="shared" si="31"/>
        <v>9</v>
      </c>
      <c r="D919" s="12">
        <f t="shared" si="32"/>
        <v>1996</v>
      </c>
      <c r="E919" s="10">
        <v>2.4700000286102295</v>
      </c>
    </row>
    <row r="920" spans="1:5">
      <c r="A920">
        <v>913</v>
      </c>
      <c r="B920" s="9">
        <v>35369</v>
      </c>
      <c r="C920" s="6">
        <f t="shared" si="31"/>
        <v>10</v>
      </c>
      <c r="D920" s="12">
        <f t="shared" si="32"/>
        <v>1996</v>
      </c>
      <c r="E920" s="10">
        <v>9.0000003576278687E-2</v>
      </c>
    </row>
    <row r="921" spans="1:5">
      <c r="A921">
        <v>914</v>
      </c>
      <c r="B921" s="9">
        <v>35399</v>
      </c>
      <c r="C921" s="6">
        <f t="shared" si="31"/>
        <v>11</v>
      </c>
      <c r="D921" s="12">
        <f t="shared" si="32"/>
        <v>1996</v>
      </c>
      <c r="E921" s="10">
        <v>0</v>
      </c>
    </row>
    <row r="922" spans="1:5">
      <c r="A922">
        <v>915</v>
      </c>
      <c r="B922" s="9">
        <v>35430</v>
      </c>
      <c r="C922" s="6">
        <f t="shared" si="31"/>
        <v>12</v>
      </c>
      <c r="D922" s="12">
        <f t="shared" si="32"/>
        <v>1996</v>
      </c>
      <c r="E922" s="10">
        <v>0</v>
      </c>
    </row>
    <row r="923" spans="1:5">
      <c r="A923">
        <v>916</v>
      </c>
      <c r="B923" s="9">
        <v>35461</v>
      </c>
      <c r="C923" s="6">
        <f t="shared" si="31"/>
        <v>1</v>
      </c>
      <c r="D923" s="12">
        <f t="shared" si="32"/>
        <v>1997</v>
      </c>
      <c r="E923" s="10">
        <v>0</v>
      </c>
    </row>
    <row r="924" spans="1:5">
      <c r="A924">
        <v>917</v>
      </c>
      <c r="B924" s="9">
        <v>35489</v>
      </c>
      <c r="C924" s="6">
        <f t="shared" si="31"/>
        <v>2</v>
      </c>
      <c r="D924" s="12">
        <f t="shared" si="32"/>
        <v>1997</v>
      </c>
      <c r="E924" s="10">
        <v>0</v>
      </c>
    </row>
    <row r="925" spans="1:5">
      <c r="A925">
        <v>918</v>
      </c>
      <c r="B925" s="9">
        <v>35520</v>
      </c>
      <c r="C925" s="6">
        <f t="shared" si="31"/>
        <v>3</v>
      </c>
      <c r="D925" s="12">
        <f t="shared" si="32"/>
        <v>1997</v>
      </c>
      <c r="E925" s="10">
        <v>0.14000000059604645</v>
      </c>
    </row>
    <row r="926" spans="1:5">
      <c r="A926">
        <v>919</v>
      </c>
      <c r="B926" s="9">
        <v>35550</v>
      </c>
      <c r="C926" s="6">
        <f t="shared" si="31"/>
        <v>4</v>
      </c>
      <c r="D926" s="12">
        <f t="shared" si="32"/>
        <v>1997</v>
      </c>
      <c r="E926" s="10">
        <v>3.2799999713897705</v>
      </c>
    </row>
    <row r="927" spans="1:5">
      <c r="A927">
        <v>920</v>
      </c>
      <c r="B927" s="9">
        <v>35581</v>
      </c>
      <c r="C927" s="6">
        <f t="shared" si="31"/>
        <v>5</v>
      </c>
      <c r="D927" s="12">
        <f t="shared" si="32"/>
        <v>1997</v>
      </c>
      <c r="E927" s="10">
        <v>3.119999885559082</v>
      </c>
    </row>
    <row r="928" spans="1:5">
      <c r="A928">
        <v>921</v>
      </c>
      <c r="B928" s="9">
        <v>35611</v>
      </c>
      <c r="C928" s="6">
        <f t="shared" si="31"/>
        <v>6</v>
      </c>
      <c r="D928" s="12">
        <f t="shared" si="32"/>
        <v>1997</v>
      </c>
      <c r="E928" s="10">
        <v>3.25</v>
      </c>
    </row>
    <row r="929" spans="1:5">
      <c r="A929">
        <v>922</v>
      </c>
      <c r="B929" s="9">
        <v>35642</v>
      </c>
      <c r="C929" s="6">
        <f t="shared" si="31"/>
        <v>7</v>
      </c>
      <c r="D929" s="12">
        <f t="shared" si="32"/>
        <v>1997</v>
      </c>
      <c r="E929" s="10">
        <v>3.2300000190734863</v>
      </c>
    </row>
    <row r="930" spans="1:5">
      <c r="A930">
        <v>923</v>
      </c>
      <c r="B930" s="9">
        <v>35673</v>
      </c>
      <c r="C930" s="6">
        <f t="shared" si="31"/>
        <v>8</v>
      </c>
      <c r="D930" s="12">
        <f t="shared" si="32"/>
        <v>1997</v>
      </c>
      <c r="E930" s="10">
        <v>2.3399999141693115</v>
      </c>
    </row>
    <row r="931" spans="1:5">
      <c r="A931">
        <v>924</v>
      </c>
      <c r="B931" s="9">
        <v>35703</v>
      </c>
      <c r="C931" s="6">
        <f t="shared" si="31"/>
        <v>9</v>
      </c>
      <c r="D931" s="12">
        <f t="shared" si="32"/>
        <v>1997</v>
      </c>
      <c r="E931" s="10">
        <v>1.8899999856948853</v>
      </c>
    </row>
    <row r="932" spans="1:5">
      <c r="A932">
        <v>925</v>
      </c>
      <c r="B932" s="9">
        <v>35734</v>
      </c>
      <c r="C932" s="6">
        <f t="shared" si="31"/>
        <v>10</v>
      </c>
      <c r="D932" s="12">
        <f t="shared" si="32"/>
        <v>1997</v>
      </c>
      <c r="E932" s="10">
        <v>0.34999999403953552</v>
      </c>
    </row>
    <row r="933" spans="1:5">
      <c r="A933">
        <v>926</v>
      </c>
      <c r="B933" s="9">
        <v>35764</v>
      </c>
      <c r="C933" s="6">
        <f t="shared" si="31"/>
        <v>11</v>
      </c>
      <c r="D933" s="12">
        <f t="shared" si="32"/>
        <v>1997</v>
      </c>
      <c r="E933" s="10">
        <v>0</v>
      </c>
    </row>
    <row r="934" spans="1:5">
      <c r="A934">
        <v>927</v>
      </c>
      <c r="B934" s="9">
        <v>35795</v>
      </c>
      <c r="C934" s="6">
        <f t="shared" si="31"/>
        <v>12</v>
      </c>
      <c r="D934" s="12">
        <f t="shared" si="32"/>
        <v>1997</v>
      </c>
      <c r="E934" s="10">
        <v>0</v>
      </c>
    </row>
    <row r="935" spans="1:5">
      <c r="A935">
        <v>928</v>
      </c>
      <c r="B935" s="9">
        <v>35826</v>
      </c>
      <c r="C935" s="6">
        <f t="shared" si="31"/>
        <v>1</v>
      </c>
      <c r="D935" s="12">
        <f t="shared" si="32"/>
        <v>1998</v>
      </c>
      <c r="E935" s="10">
        <v>0</v>
      </c>
    </row>
    <row r="936" spans="1:5">
      <c r="A936">
        <v>929</v>
      </c>
      <c r="B936" s="9">
        <v>35854</v>
      </c>
      <c r="C936" s="6">
        <f t="shared" si="31"/>
        <v>2</v>
      </c>
      <c r="D936" s="12">
        <f t="shared" si="32"/>
        <v>1998</v>
      </c>
      <c r="E936" s="10">
        <v>0</v>
      </c>
    </row>
    <row r="937" spans="1:5">
      <c r="A937">
        <v>930</v>
      </c>
      <c r="B937" s="9">
        <v>35885</v>
      </c>
      <c r="C937" s="6">
        <f t="shared" si="31"/>
        <v>3</v>
      </c>
      <c r="D937" s="12">
        <f t="shared" si="32"/>
        <v>1998</v>
      </c>
      <c r="E937" s="10">
        <v>0</v>
      </c>
    </row>
    <row r="938" spans="1:5">
      <c r="A938">
        <v>931</v>
      </c>
      <c r="B938" s="9">
        <v>35915</v>
      </c>
      <c r="C938" s="6">
        <f t="shared" si="31"/>
        <v>4</v>
      </c>
      <c r="D938" s="12">
        <f t="shared" si="32"/>
        <v>1998</v>
      </c>
      <c r="E938" s="10">
        <v>1.7799999713897705</v>
      </c>
    </row>
    <row r="939" spans="1:5">
      <c r="A939">
        <v>932</v>
      </c>
      <c r="B939" s="9">
        <v>35946</v>
      </c>
      <c r="C939" s="6">
        <f t="shared" si="31"/>
        <v>5</v>
      </c>
      <c r="D939" s="12">
        <f t="shared" si="32"/>
        <v>1998</v>
      </c>
      <c r="E939" s="10">
        <v>1.4099999666213989</v>
      </c>
    </row>
    <row r="940" spans="1:5">
      <c r="A940">
        <v>933</v>
      </c>
      <c r="B940" s="9">
        <v>35976</v>
      </c>
      <c r="C940" s="6">
        <f t="shared" si="31"/>
        <v>6</v>
      </c>
      <c r="D940" s="12">
        <f t="shared" si="32"/>
        <v>1998</v>
      </c>
      <c r="E940" s="10">
        <v>4.130000114440918</v>
      </c>
    </row>
    <row r="941" spans="1:5">
      <c r="A941">
        <v>934</v>
      </c>
      <c r="B941" s="9">
        <v>36007</v>
      </c>
      <c r="C941" s="6">
        <f t="shared" si="31"/>
        <v>7</v>
      </c>
      <c r="D941" s="12">
        <f t="shared" si="32"/>
        <v>1998</v>
      </c>
      <c r="E941" s="10">
        <v>4.2199997901916504</v>
      </c>
    </row>
    <row r="942" spans="1:5">
      <c r="A942">
        <v>935</v>
      </c>
      <c r="B942" s="9">
        <v>36038</v>
      </c>
      <c r="C942" s="6">
        <f t="shared" si="31"/>
        <v>8</v>
      </c>
      <c r="D942" s="12">
        <f t="shared" si="32"/>
        <v>1998</v>
      </c>
      <c r="E942" s="10">
        <v>3.3599998950958252</v>
      </c>
    </row>
    <row r="943" spans="1:5">
      <c r="A943">
        <v>936</v>
      </c>
      <c r="B943" s="9">
        <v>36068</v>
      </c>
      <c r="C943" s="6">
        <f t="shared" si="31"/>
        <v>9</v>
      </c>
      <c r="D943" s="12">
        <f t="shared" si="32"/>
        <v>1998</v>
      </c>
      <c r="E943" s="10">
        <v>2.380000114440918</v>
      </c>
    </row>
    <row r="944" spans="1:5">
      <c r="A944">
        <v>937</v>
      </c>
      <c r="B944" s="9">
        <v>36099</v>
      </c>
      <c r="C944" s="6">
        <f t="shared" si="31"/>
        <v>10</v>
      </c>
      <c r="D944" s="12">
        <f t="shared" si="32"/>
        <v>1998</v>
      </c>
      <c r="E944" s="10">
        <v>0.31000000238418579</v>
      </c>
    </row>
    <row r="945" spans="1:5">
      <c r="A945">
        <v>938</v>
      </c>
      <c r="B945" s="9">
        <v>36129</v>
      </c>
      <c r="C945" s="6">
        <f t="shared" si="31"/>
        <v>11</v>
      </c>
      <c r="D945" s="12">
        <f t="shared" si="32"/>
        <v>1998</v>
      </c>
      <c r="E945" s="10">
        <v>0</v>
      </c>
    </row>
    <row r="946" spans="1:5">
      <c r="A946">
        <v>939</v>
      </c>
      <c r="B946" s="9">
        <v>36160</v>
      </c>
      <c r="C946" s="6">
        <f t="shared" si="31"/>
        <v>12</v>
      </c>
      <c r="D946" s="12">
        <f t="shared" si="32"/>
        <v>1998</v>
      </c>
      <c r="E946" s="10">
        <v>0</v>
      </c>
    </row>
    <row r="947" spans="1:5">
      <c r="A947">
        <v>940</v>
      </c>
      <c r="B947" s="9">
        <v>36191</v>
      </c>
      <c r="C947" s="6">
        <f t="shared" si="31"/>
        <v>1</v>
      </c>
      <c r="D947" s="12">
        <f t="shared" si="32"/>
        <v>1999</v>
      </c>
      <c r="E947" s="10">
        <v>0</v>
      </c>
    </row>
    <row r="948" spans="1:5">
      <c r="A948">
        <v>941</v>
      </c>
      <c r="B948" s="9">
        <v>36219</v>
      </c>
      <c r="C948" s="6">
        <f t="shared" si="31"/>
        <v>2</v>
      </c>
      <c r="D948" s="12">
        <f t="shared" si="32"/>
        <v>1999</v>
      </c>
      <c r="E948" s="10">
        <v>0</v>
      </c>
    </row>
    <row r="949" spans="1:5">
      <c r="A949">
        <v>942</v>
      </c>
      <c r="B949" s="9">
        <v>36250</v>
      </c>
      <c r="C949" s="6">
        <f t="shared" si="31"/>
        <v>3</v>
      </c>
      <c r="D949" s="12">
        <f t="shared" si="32"/>
        <v>1999</v>
      </c>
      <c r="E949" s="10">
        <v>1.9999999552965164E-2</v>
      </c>
    </row>
    <row r="950" spans="1:5">
      <c r="A950">
        <v>943</v>
      </c>
      <c r="B950" s="9">
        <v>36280</v>
      </c>
      <c r="C950" s="6">
        <f t="shared" si="31"/>
        <v>4</v>
      </c>
      <c r="D950" s="12">
        <f t="shared" si="32"/>
        <v>1999</v>
      </c>
      <c r="E950" s="10">
        <v>2.5999999046325684</v>
      </c>
    </row>
    <row r="951" spans="1:5">
      <c r="A951">
        <v>944</v>
      </c>
      <c r="B951" s="9">
        <v>36311</v>
      </c>
      <c r="C951" s="6">
        <f t="shared" si="31"/>
        <v>5</v>
      </c>
      <c r="D951" s="12">
        <f t="shared" si="32"/>
        <v>1999</v>
      </c>
      <c r="E951" s="10">
        <v>3.25</v>
      </c>
    </row>
    <row r="952" spans="1:5">
      <c r="A952">
        <v>945</v>
      </c>
      <c r="B952" s="9">
        <v>36341</v>
      </c>
      <c r="C952" s="6">
        <f t="shared" si="31"/>
        <v>6</v>
      </c>
      <c r="D952" s="12">
        <f t="shared" si="32"/>
        <v>1999</v>
      </c>
      <c r="E952" s="10">
        <v>3.2200000286102295</v>
      </c>
    </row>
    <row r="953" spans="1:5">
      <c r="A953">
        <v>946</v>
      </c>
      <c r="B953" s="9">
        <v>36372</v>
      </c>
      <c r="C953" s="6">
        <f t="shared" si="31"/>
        <v>7</v>
      </c>
      <c r="D953" s="12">
        <f t="shared" si="32"/>
        <v>1999</v>
      </c>
      <c r="E953" s="10">
        <v>3.2699999809265137</v>
      </c>
    </row>
    <row r="954" spans="1:5">
      <c r="A954">
        <v>947</v>
      </c>
      <c r="B954" s="9">
        <v>36403</v>
      </c>
      <c r="C954" s="6">
        <f t="shared" si="31"/>
        <v>8</v>
      </c>
      <c r="D954" s="12">
        <f t="shared" si="32"/>
        <v>1999</v>
      </c>
      <c r="E954" s="10">
        <v>2.5699999332427979</v>
      </c>
    </row>
    <row r="955" spans="1:5">
      <c r="A955">
        <v>948</v>
      </c>
      <c r="B955" s="9">
        <v>36433</v>
      </c>
      <c r="C955" s="6">
        <f t="shared" si="31"/>
        <v>9</v>
      </c>
      <c r="D955" s="12">
        <f t="shared" si="32"/>
        <v>1999</v>
      </c>
      <c r="E955" s="10">
        <v>2.0799999237060547</v>
      </c>
    </row>
    <row r="956" spans="1:5">
      <c r="A956">
        <v>949</v>
      </c>
      <c r="B956" s="9">
        <v>36464</v>
      </c>
      <c r="C956" s="6">
        <f t="shared" si="31"/>
        <v>10</v>
      </c>
      <c r="D956" s="12">
        <f t="shared" si="32"/>
        <v>1999</v>
      </c>
      <c r="E956" s="10">
        <v>0.57999998331069946</v>
      </c>
    </row>
    <row r="957" spans="1:5">
      <c r="A957">
        <v>950</v>
      </c>
      <c r="B957" s="9">
        <v>36494</v>
      </c>
      <c r="C957" s="6">
        <f t="shared" si="31"/>
        <v>11</v>
      </c>
      <c r="D957" s="12">
        <f t="shared" si="32"/>
        <v>1999</v>
      </c>
      <c r="E957" s="10">
        <v>0</v>
      </c>
    </row>
    <row r="958" spans="1:5">
      <c r="A958">
        <v>951</v>
      </c>
      <c r="B958" s="9">
        <v>36525</v>
      </c>
      <c r="C958" s="6">
        <f t="shared" si="31"/>
        <v>12</v>
      </c>
      <c r="D958" s="12">
        <f t="shared" si="32"/>
        <v>1999</v>
      </c>
      <c r="E958" s="10">
        <v>0</v>
      </c>
    </row>
    <row r="959" spans="1:5">
      <c r="A959">
        <v>952</v>
      </c>
      <c r="B959" s="9">
        <v>36556</v>
      </c>
      <c r="C959" s="6">
        <f t="shared" si="31"/>
        <v>1</v>
      </c>
      <c r="D959" s="12">
        <f t="shared" si="32"/>
        <v>2000</v>
      </c>
      <c r="E959" s="10">
        <v>0</v>
      </c>
    </row>
    <row r="960" spans="1:5">
      <c r="A960">
        <v>953</v>
      </c>
      <c r="B960" s="9">
        <v>36585</v>
      </c>
      <c r="C960" s="6">
        <f t="shared" si="31"/>
        <v>2</v>
      </c>
      <c r="D960" s="12">
        <f t="shared" si="32"/>
        <v>2000</v>
      </c>
      <c r="E960" s="10">
        <v>0</v>
      </c>
    </row>
    <row r="961" spans="1:5">
      <c r="A961">
        <v>954</v>
      </c>
      <c r="B961" s="9">
        <v>36616</v>
      </c>
      <c r="C961" s="6">
        <f t="shared" si="31"/>
        <v>3</v>
      </c>
      <c r="D961" s="12">
        <f t="shared" si="32"/>
        <v>2000</v>
      </c>
      <c r="E961" s="10">
        <v>0</v>
      </c>
    </row>
    <row r="962" spans="1:5">
      <c r="A962">
        <v>955</v>
      </c>
      <c r="B962" s="9">
        <v>36646</v>
      </c>
      <c r="C962" s="6">
        <f t="shared" si="31"/>
        <v>4</v>
      </c>
      <c r="D962" s="12">
        <f t="shared" si="32"/>
        <v>2000</v>
      </c>
      <c r="E962" s="10">
        <v>1.940000057220459</v>
      </c>
    </row>
    <row r="963" spans="1:5">
      <c r="A963">
        <v>956</v>
      </c>
      <c r="B963" s="9">
        <v>36677</v>
      </c>
      <c r="C963" s="6">
        <f t="shared" si="31"/>
        <v>5</v>
      </c>
      <c r="D963" s="12">
        <f t="shared" si="32"/>
        <v>2000</v>
      </c>
      <c r="E963" s="10">
        <v>2.9800000190734863</v>
      </c>
    </row>
    <row r="964" spans="1:5">
      <c r="A964">
        <v>957</v>
      </c>
      <c r="B964" s="9">
        <v>36707</v>
      </c>
      <c r="C964" s="6">
        <f t="shared" si="31"/>
        <v>6</v>
      </c>
      <c r="D964" s="12">
        <f t="shared" si="32"/>
        <v>2000</v>
      </c>
      <c r="E964" s="10">
        <v>3.7300000190734863</v>
      </c>
    </row>
    <row r="965" spans="1:5">
      <c r="A965">
        <v>958</v>
      </c>
      <c r="B965" s="9">
        <v>36738</v>
      </c>
      <c r="C965" s="6">
        <f t="shared" si="31"/>
        <v>7</v>
      </c>
      <c r="D965" s="12">
        <f t="shared" si="32"/>
        <v>2000</v>
      </c>
      <c r="E965" s="10">
        <v>3.75</v>
      </c>
    </row>
    <row r="966" spans="1:5">
      <c r="A966">
        <v>959</v>
      </c>
      <c r="B966" s="9">
        <v>36769</v>
      </c>
      <c r="C966" s="6">
        <f t="shared" si="31"/>
        <v>8</v>
      </c>
      <c r="D966" s="12">
        <f t="shared" si="32"/>
        <v>2000</v>
      </c>
      <c r="E966" s="10">
        <v>2.9900000095367432</v>
      </c>
    </row>
    <row r="967" spans="1:5">
      <c r="A967">
        <v>960</v>
      </c>
      <c r="B967" s="9">
        <v>36799</v>
      </c>
      <c r="C967" s="6">
        <f t="shared" si="31"/>
        <v>9</v>
      </c>
      <c r="D967" s="12">
        <f t="shared" si="32"/>
        <v>2000</v>
      </c>
      <c r="E967" s="10">
        <v>2.2200000286102295</v>
      </c>
    </row>
    <row r="968" spans="1:5">
      <c r="A968">
        <v>961</v>
      </c>
      <c r="B968" s="9">
        <v>36830</v>
      </c>
      <c r="C968" s="6">
        <f t="shared" si="31"/>
        <v>10</v>
      </c>
      <c r="D968" s="12">
        <f t="shared" si="32"/>
        <v>2000</v>
      </c>
      <c r="E968" s="10">
        <v>0</v>
      </c>
    </row>
    <row r="969" spans="1:5">
      <c r="A969">
        <v>962</v>
      </c>
      <c r="B969" s="9">
        <v>36860</v>
      </c>
      <c r="C969" s="6">
        <f t="shared" ref="C969:C1015" si="33">MONTH(B969)</f>
        <v>11</v>
      </c>
      <c r="D969" s="12">
        <f t="shared" ref="D969:D1015" si="34">YEAR(B969)</f>
        <v>2000</v>
      </c>
      <c r="E969" s="10">
        <v>0</v>
      </c>
    </row>
    <row r="970" spans="1:5">
      <c r="A970">
        <v>963</v>
      </c>
      <c r="B970" s="9">
        <v>36891</v>
      </c>
      <c r="C970" s="6">
        <f t="shared" si="33"/>
        <v>12</v>
      </c>
      <c r="D970" s="12">
        <f t="shared" si="34"/>
        <v>2000</v>
      </c>
      <c r="E970" s="10">
        <v>0</v>
      </c>
    </row>
    <row r="971" spans="1:5">
      <c r="A971">
        <v>964</v>
      </c>
      <c r="B971" s="9">
        <v>36922</v>
      </c>
      <c r="C971" s="6">
        <f t="shared" si="33"/>
        <v>1</v>
      </c>
      <c r="D971" s="12">
        <f t="shared" si="34"/>
        <v>2001</v>
      </c>
      <c r="E971" s="10">
        <v>0</v>
      </c>
    </row>
    <row r="972" spans="1:5">
      <c r="A972">
        <v>965</v>
      </c>
      <c r="B972" s="9">
        <v>36950</v>
      </c>
      <c r="C972" s="6">
        <f t="shared" si="33"/>
        <v>2</v>
      </c>
      <c r="D972" s="12">
        <f t="shared" si="34"/>
        <v>2001</v>
      </c>
      <c r="E972" s="10">
        <v>0</v>
      </c>
    </row>
    <row r="973" spans="1:5">
      <c r="A973">
        <v>966</v>
      </c>
      <c r="B973" s="9">
        <v>36981</v>
      </c>
      <c r="C973" s="6">
        <f t="shared" si="33"/>
        <v>3</v>
      </c>
      <c r="D973" s="12">
        <f t="shared" si="34"/>
        <v>2001</v>
      </c>
      <c r="E973" s="10">
        <v>2.9999999329447746E-2</v>
      </c>
    </row>
    <row r="974" spans="1:5">
      <c r="A974">
        <v>967</v>
      </c>
      <c r="B974" s="9">
        <v>37011</v>
      </c>
      <c r="C974" s="6">
        <f t="shared" si="33"/>
        <v>4</v>
      </c>
      <c r="D974" s="12">
        <f t="shared" si="34"/>
        <v>2001</v>
      </c>
      <c r="E974" s="10">
        <v>2.3599998950958252</v>
      </c>
    </row>
    <row r="975" spans="1:5">
      <c r="A975">
        <v>968</v>
      </c>
      <c r="B975" s="9">
        <v>37042</v>
      </c>
      <c r="C975" s="6">
        <f t="shared" si="33"/>
        <v>5</v>
      </c>
      <c r="D975" s="12">
        <f t="shared" si="34"/>
        <v>2001</v>
      </c>
      <c r="E975" s="10">
        <v>3.440000057220459</v>
      </c>
    </row>
    <row r="976" spans="1:5">
      <c r="A976">
        <v>969</v>
      </c>
      <c r="B976" s="9">
        <v>37072</v>
      </c>
      <c r="C976" s="6">
        <f t="shared" si="33"/>
        <v>6</v>
      </c>
      <c r="D976" s="12">
        <f t="shared" si="34"/>
        <v>2001</v>
      </c>
      <c r="E976" s="10">
        <v>3.5</v>
      </c>
    </row>
    <row r="977" spans="1:5">
      <c r="A977">
        <v>970</v>
      </c>
      <c r="B977" s="9">
        <v>37103</v>
      </c>
      <c r="C977" s="6">
        <f t="shared" si="33"/>
        <v>7</v>
      </c>
      <c r="D977" s="12">
        <f t="shared" si="34"/>
        <v>2001</v>
      </c>
      <c r="E977" s="10">
        <v>3.4200000762939453</v>
      </c>
    </row>
    <row r="978" spans="1:5">
      <c r="A978">
        <v>971</v>
      </c>
      <c r="B978" s="9">
        <v>37134</v>
      </c>
      <c r="C978" s="6">
        <f t="shared" si="33"/>
        <v>8</v>
      </c>
      <c r="D978" s="12">
        <f t="shared" si="34"/>
        <v>2001</v>
      </c>
      <c r="E978" s="10">
        <v>2.7200000286102295</v>
      </c>
    </row>
    <row r="979" spans="1:5">
      <c r="A979">
        <v>972</v>
      </c>
      <c r="B979" s="9">
        <v>37164</v>
      </c>
      <c r="C979" s="6">
        <f t="shared" si="33"/>
        <v>9</v>
      </c>
      <c r="D979" s="12">
        <f t="shared" si="34"/>
        <v>2001</v>
      </c>
      <c r="E979" s="10">
        <v>1.9500000476837158</v>
      </c>
    </row>
    <row r="980" spans="1:5">
      <c r="A980">
        <v>973</v>
      </c>
      <c r="B980" s="9">
        <v>37195</v>
      </c>
      <c r="C980" s="6">
        <f t="shared" si="33"/>
        <v>10</v>
      </c>
      <c r="D980" s="12">
        <f t="shared" si="34"/>
        <v>2001</v>
      </c>
      <c r="E980" s="10">
        <v>0.18999999761581421</v>
      </c>
    </row>
    <row r="981" spans="1:5">
      <c r="A981">
        <v>974</v>
      </c>
      <c r="B981" s="9">
        <v>37225</v>
      </c>
      <c r="C981" s="6">
        <f t="shared" si="33"/>
        <v>11</v>
      </c>
      <c r="D981" s="12">
        <f t="shared" si="34"/>
        <v>2001</v>
      </c>
      <c r="E981" s="10">
        <v>0</v>
      </c>
    </row>
    <row r="982" spans="1:5">
      <c r="A982">
        <v>975</v>
      </c>
      <c r="B982" s="9">
        <v>37256</v>
      </c>
      <c r="C982" s="6">
        <f t="shared" si="33"/>
        <v>12</v>
      </c>
      <c r="D982" s="12">
        <f t="shared" si="34"/>
        <v>2001</v>
      </c>
      <c r="E982" s="10">
        <v>0</v>
      </c>
    </row>
    <row r="983" spans="1:5">
      <c r="A983">
        <v>976</v>
      </c>
      <c r="B983" s="9">
        <v>37287</v>
      </c>
      <c r="C983" s="6">
        <f t="shared" si="33"/>
        <v>1</v>
      </c>
      <c r="D983" s="12">
        <f t="shared" si="34"/>
        <v>2002</v>
      </c>
      <c r="E983" s="10">
        <v>0</v>
      </c>
    </row>
    <row r="984" spans="1:5">
      <c r="A984">
        <v>977</v>
      </c>
      <c r="B984" s="9">
        <v>37315</v>
      </c>
      <c r="C984" s="6">
        <f t="shared" si="33"/>
        <v>2</v>
      </c>
      <c r="D984" s="12">
        <f t="shared" si="34"/>
        <v>2002</v>
      </c>
      <c r="E984" s="10">
        <v>0</v>
      </c>
    </row>
    <row r="985" spans="1:5">
      <c r="A985">
        <v>978</v>
      </c>
      <c r="B985" s="9">
        <v>37346</v>
      </c>
      <c r="C985" s="6">
        <f t="shared" si="33"/>
        <v>3</v>
      </c>
      <c r="D985" s="12">
        <f t="shared" si="34"/>
        <v>2002</v>
      </c>
      <c r="E985" s="10">
        <v>2.9999999329447746E-2</v>
      </c>
    </row>
    <row r="986" spans="1:5">
      <c r="A986">
        <v>979</v>
      </c>
      <c r="B986" s="9">
        <v>37376</v>
      </c>
      <c r="C986" s="6">
        <f t="shared" si="33"/>
        <v>4</v>
      </c>
      <c r="D986" s="12">
        <f t="shared" si="34"/>
        <v>2002</v>
      </c>
      <c r="E986" s="10">
        <v>3.0899999141693115</v>
      </c>
    </row>
    <row r="987" spans="1:5">
      <c r="A987">
        <v>980</v>
      </c>
      <c r="B987" s="9">
        <v>37407</v>
      </c>
      <c r="C987" s="6">
        <f t="shared" si="33"/>
        <v>5</v>
      </c>
      <c r="D987" s="12">
        <f t="shared" si="34"/>
        <v>2002</v>
      </c>
      <c r="E987" s="10">
        <v>2.5499999523162842</v>
      </c>
    </row>
    <row r="988" spans="1:5">
      <c r="A988">
        <v>981</v>
      </c>
      <c r="B988" s="9">
        <v>37437</v>
      </c>
      <c r="C988" s="6">
        <f t="shared" si="33"/>
        <v>6</v>
      </c>
      <c r="D988" s="12">
        <f t="shared" si="34"/>
        <v>2002</v>
      </c>
      <c r="E988" s="10">
        <v>3.369999885559082</v>
      </c>
    </row>
    <row r="989" spans="1:5">
      <c r="A989">
        <v>982</v>
      </c>
      <c r="B989" s="9">
        <v>37468</v>
      </c>
      <c r="C989" s="6">
        <f t="shared" si="33"/>
        <v>7</v>
      </c>
      <c r="D989" s="12">
        <f t="shared" si="34"/>
        <v>2002</v>
      </c>
      <c r="E989" s="10">
        <v>3.2100000381469727</v>
      </c>
    </row>
    <row r="990" spans="1:5">
      <c r="A990">
        <v>983</v>
      </c>
      <c r="B990" s="9">
        <v>37499</v>
      </c>
      <c r="C990" s="6">
        <f t="shared" si="33"/>
        <v>8</v>
      </c>
      <c r="D990" s="12">
        <f t="shared" si="34"/>
        <v>2002</v>
      </c>
      <c r="E990" s="10">
        <v>2.559999942779541</v>
      </c>
    </row>
    <row r="991" spans="1:5">
      <c r="A991">
        <v>984</v>
      </c>
      <c r="B991" s="9">
        <v>37529</v>
      </c>
      <c r="C991" s="6">
        <f t="shared" si="33"/>
        <v>9</v>
      </c>
      <c r="D991" s="12">
        <f t="shared" si="34"/>
        <v>2002</v>
      </c>
      <c r="E991" s="10">
        <v>2.0499999523162842</v>
      </c>
    </row>
    <row r="992" spans="1:5">
      <c r="A992">
        <v>985</v>
      </c>
      <c r="B992" s="9">
        <v>37560</v>
      </c>
      <c r="C992" s="6">
        <f t="shared" si="33"/>
        <v>10</v>
      </c>
      <c r="D992" s="12">
        <f t="shared" si="34"/>
        <v>2002</v>
      </c>
      <c r="E992" s="10">
        <v>0.74000000953674316</v>
      </c>
    </row>
    <row r="993" spans="1:5">
      <c r="A993">
        <v>986</v>
      </c>
      <c r="B993" s="9">
        <v>37590</v>
      </c>
      <c r="C993" s="6">
        <f t="shared" si="33"/>
        <v>11</v>
      </c>
      <c r="D993" s="12">
        <f t="shared" si="34"/>
        <v>2002</v>
      </c>
      <c r="E993" s="10">
        <v>0</v>
      </c>
    </row>
    <row r="994" spans="1:5">
      <c r="A994">
        <v>987</v>
      </c>
      <c r="B994" s="9">
        <v>37621</v>
      </c>
      <c r="C994" s="6">
        <f t="shared" si="33"/>
        <v>12</v>
      </c>
      <c r="D994" s="12">
        <f t="shared" si="34"/>
        <v>2002</v>
      </c>
      <c r="E994" s="10">
        <v>0</v>
      </c>
    </row>
    <row r="995" spans="1:5">
      <c r="A995">
        <v>988</v>
      </c>
      <c r="B995" s="9">
        <v>37652</v>
      </c>
      <c r="C995" s="6">
        <f t="shared" si="33"/>
        <v>1</v>
      </c>
      <c r="D995" s="12">
        <f t="shared" si="34"/>
        <v>2003</v>
      </c>
      <c r="E995" s="10">
        <v>0</v>
      </c>
    </row>
    <row r="996" spans="1:5">
      <c r="A996">
        <v>989</v>
      </c>
      <c r="B996" s="9">
        <v>37680</v>
      </c>
      <c r="C996" s="6">
        <f t="shared" si="33"/>
        <v>2</v>
      </c>
      <c r="D996" s="12">
        <f t="shared" si="34"/>
        <v>2003</v>
      </c>
      <c r="E996" s="10">
        <v>0</v>
      </c>
    </row>
    <row r="997" spans="1:5">
      <c r="A997">
        <v>990</v>
      </c>
      <c r="B997" s="9">
        <v>37711</v>
      </c>
      <c r="C997" s="6">
        <f t="shared" si="33"/>
        <v>3</v>
      </c>
      <c r="D997" s="12">
        <f t="shared" si="34"/>
        <v>2003</v>
      </c>
      <c r="E997" s="10">
        <v>2.9999999329447746E-2</v>
      </c>
    </row>
    <row r="998" spans="1:5">
      <c r="A998">
        <v>991</v>
      </c>
      <c r="B998" s="9">
        <v>37741</v>
      </c>
      <c r="C998" s="6">
        <f t="shared" si="33"/>
        <v>4</v>
      </c>
      <c r="D998" s="12">
        <f t="shared" si="34"/>
        <v>2003</v>
      </c>
      <c r="E998" s="10">
        <v>1.5099999904632568</v>
      </c>
    </row>
    <row r="999" spans="1:5">
      <c r="A999">
        <v>992</v>
      </c>
      <c r="B999" s="9">
        <v>37772</v>
      </c>
      <c r="C999" s="6">
        <f t="shared" si="33"/>
        <v>5</v>
      </c>
      <c r="D999" s="12">
        <f t="shared" si="34"/>
        <v>2003</v>
      </c>
      <c r="E999" s="10">
        <v>2.9100000858306885</v>
      </c>
    </row>
    <row r="1000" spans="1:5">
      <c r="A1000">
        <v>993</v>
      </c>
      <c r="B1000" s="9">
        <v>37802</v>
      </c>
      <c r="C1000" s="6">
        <f t="shared" si="33"/>
        <v>6</v>
      </c>
      <c r="D1000" s="12">
        <f t="shared" si="34"/>
        <v>2003</v>
      </c>
      <c r="E1000" s="10">
        <v>3.7799999713897705</v>
      </c>
    </row>
    <row r="1001" spans="1:5">
      <c r="A1001">
        <v>994</v>
      </c>
      <c r="B1001" s="9">
        <v>37833</v>
      </c>
      <c r="C1001" s="6">
        <f t="shared" si="33"/>
        <v>7</v>
      </c>
      <c r="D1001" s="12">
        <f t="shared" si="34"/>
        <v>2003</v>
      </c>
      <c r="E1001" s="10">
        <v>3.619999885559082</v>
      </c>
    </row>
    <row r="1002" spans="1:5">
      <c r="A1002">
        <v>995</v>
      </c>
      <c r="B1002" s="9">
        <v>37864</v>
      </c>
      <c r="C1002" s="6">
        <f t="shared" si="33"/>
        <v>8</v>
      </c>
      <c r="D1002" s="12">
        <f t="shared" si="34"/>
        <v>2003</v>
      </c>
      <c r="E1002" s="10">
        <v>2.5999999046325684</v>
      </c>
    </row>
    <row r="1003" spans="1:5">
      <c r="A1003">
        <v>996</v>
      </c>
      <c r="B1003" s="9">
        <v>37894</v>
      </c>
      <c r="C1003" s="6">
        <f t="shared" si="33"/>
        <v>9</v>
      </c>
      <c r="D1003" s="12">
        <f t="shared" si="34"/>
        <v>2003</v>
      </c>
      <c r="E1003" s="10">
        <v>2.3199999332427979</v>
      </c>
    </row>
    <row r="1004" spans="1:5">
      <c r="A1004">
        <v>997</v>
      </c>
      <c r="B1004" s="9">
        <v>37925</v>
      </c>
      <c r="C1004" s="6">
        <f t="shared" si="33"/>
        <v>10</v>
      </c>
      <c r="D1004" s="12">
        <f t="shared" si="34"/>
        <v>2003</v>
      </c>
      <c r="E1004" s="10">
        <v>0</v>
      </c>
    </row>
    <row r="1005" spans="1:5">
      <c r="A1005">
        <v>998</v>
      </c>
      <c r="B1005" s="9">
        <v>37955</v>
      </c>
      <c r="C1005" s="6">
        <f t="shared" si="33"/>
        <v>11</v>
      </c>
      <c r="D1005" s="12">
        <f t="shared" si="34"/>
        <v>2003</v>
      </c>
      <c r="E1005" s="10">
        <v>0</v>
      </c>
    </row>
    <row r="1006" spans="1:5">
      <c r="A1006">
        <v>999</v>
      </c>
      <c r="B1006" s="9">
        <v>37986</v>
      </c>
      <c r="C1006" s="6">
        <f t="shared" si="33"/>
        <v>12</v>
      </c>
      <c r="D1006" s="12">
        <f t="shared" si="34"/>
        <v>2003</v>
      </c>
      <c r="E1006" s="10">
        <v>0</v>
      </c>
    </row>
    <row r="1007" spans="1:5">
      <c r="A1007">
        <v>1000</v>
      </c>
      <c r="B1007" s="9">
        <v>38017</v>
      </c>
      <c r="C1007" s="6">
        <f t="shared" si="33"/>
        <v>1</v>
      </c>
      <c r="D1007" s="12">
        <f t="shared" si="34"/>
        <v>2004</v>
      </c>
      <c r="E1007" s="10">
        <v>0</v>
      </c>
    </row>
    <row r="1008" spans="1:5">
      <c r="A1008">
        <v>1001</v>
      </c>
      <c r="B1008" s="9">
        <v>38046</v>
      </c>
      <c r="C1008" s="6">
        <f t="shared" si="33"/>
        <v>2</v>
      </c>
      <c r="D1008" s="12">
        <f t="shared" si="34"/>
        <v>2004</v>
      </c>
      <c r="E1008" s="10">
        <v>0</v>
      </c>
    </row>
    <row r="1009" spans="1:5">
      <c r="A1009">
        <v>1002</v>
      </c>
      <c r="B1009" s="9">
        <v>38077</v>
      </c>
      <c r="C1009" s="6">
        <f t="shared" si="33"/>
        <v>3</v>
      </c>
      <c r="D1009" s="12">
        <f t="shared" si="34"/>
        <v>2004</v>
      </c>
      <c r="E1009" s="10">
        <v>0</v>
      </c>
    </row>
    <row r="1010" spans="1:5">
      <c r="A1010">
        <v>1003</v>
      </c>
      <c r="B1010" s="9">
        <v>38107</v>
      </c>
      <c r="C1010" s="6">
        <f t="shared" si="33"/>
        <v>4</v>
      </c>
      <c r="D1010" s="12">
        <f t="shared" si="34"/>
        <v>2004</v>
      </c>
      <c r="E1010" s="10">
        <v>0</v>
      </c>
    </row>
    <row r="1011" spans="1:5">
      <c r="A1011">
        <v>1004</v>
      </c>
      <c r="B1011" s="9">
        <v>38138</v>
      </c>
      <c r="C1011" s="6">
        <f t="shared" si="33"/>
        <v>5</v>
      </c>
      <c r="D1011" s="12">
        <f t="shared" si="34"/>
        <v>2004</v>
      </c>
      <c r="E1011" s="10">
        <v>0</v>
      </c>
    </row>
    <row r="1012" spans="1:5">
      <c r="A1012">
        <v>1005</v>
      </c>
      <c r="B1012" s="9">
        <v>38168</v>
      </c>
      <c r="C1012" s="6">
        <f t="shared" si="33"/>
        <v>6</v>
      </c>
      <c r="D1012" s="12">
        <f t="shared" si="34"/>
        <v>2004</v>
      </c>
      <c r="E1012" s="10">
        <v>0</v>
      </c>
    </row>
    <row r="1013" spans="1:5">
      <c r="A1013">
        <v>1006</v>
      </c>
      <c r="B1013" s="9">
        <v>38199</v>
      </c>
      <c r="C1013" s="6">
        <f t="shared" si="33"/>
        <v>7</v>
      </c>
      <c r="D1013" s="12">
        <f t="shared" si="34"/>
        <v>2004</v>
      </c>
      <c r="E1013" s="10">
        <v>0</v>
      </c>
    </row>
    <row r="1014" spans="1:5">
      <c r="A1014">
        <v>1007</v>
      </c>
      <c r="B1014" s="9">
        <v>38230</v>
      </c>
      <c r="C1014" s="6">
        <f t="shared" si="33"/>
        <v>8</v>
      </c>
      <c r="D1014" s="12">
        <f t="shared" si="34"/>
        <v>2004</v>
      </c>
      <c r="E1014" s="10">
        <v>0</v>
      </c>
    </row>
    <row r="1015" spans="1:5">
      <c r="A1015">
        <v>1008</v>
      </c>
      <c r="B1015" s="9">
        <v>38260</v>
      </c>
      <c r="C1015" s="6">
        <f t="shared" si="33"/>
        <v>9</v>
      </c>
      <c r="D1015" s="12">
        <f t="shared" si="34"/>
        <v>2004</v>
      </c>
      <c r="E1015" s="10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651E-5555-465F-B8B1-D4C21EC6CD70}">
  <sheetPr>
    <tabColor theme="1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INITDSS (2)</vt:lpstr>
      <vt:lpstr>INITDSS</vt:lpstr>
      <vt:lpstr>SVDSS</vt:lpstr>
      <vt:lpstr>ThermalitoOutflow1</vt:lpstr>
      <vt:lpstr>ThermalitoOutflow2</vt:lpstr>
      <vt:lpstr>Demands</vt:lpstr>
      <vt:lpstr>MINGW_6&amp;DR69</vt:lpstr>
      <vt:lpstr>DEM_D6_PWR</vt:lpstr>
      <vt:lpstr>ReservoirData</vt:lpstr>
      <vt:lpstr>inflowShasta</vt:lpstr>
      <vt:lpstr>OROinflow</vt:lpstr>
      <vt:lpstr>OROevaprateIN</vt:lpstr>
      <vt:lpstr>OROLEVEL5</vt:lpstr>
      <vt:lpstr>OROLEVEL5extended</vt:lpstr>
      <vt:lpstr>OROstrage</vt:lpstr>
      <vt:lpstr>SHAstorage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osorio</dc:creator>
  <cp:lastModifiedBy>nicole osorio</cp:lastModifiedBy>
  <dcterms:created xsi:type="dcterms:W3CDTF">2020-05-29T03:37:58Z</dcterms:created>
  <dcterms:modified xsi:type="dcterms:W3CDTF">2020-10-04T02:20:27Z</dcterms:modified>
</cp:coreProperties>
</file>