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DailyModel\Review\20201110_HighOroRelease\"/>
    </mc:Choice>
  </mc:AlternateContent>
  <xr:revisionPtr revIDLastSave="0" documentId="13_ncr:1_{E46ED9A0-F245-4038-A0A1-416E83A0FD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resimulate1" sheetId="2" r:id="rId2"/>
    <sheet name="resimulate2" sheetId="3" r:id="rId3"/>
  </sheets>
  <definedNames>
    <definedName name="_xlnm._FilterDatabase" localSheetId="1" hidden="1">resimulate1!$A$1:$F$34</definedName>
    <definedName name="_xlnm._FilterDatabase" localSheetId="2" hidden="1">resimulate2!$A$1:$F$32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9" i="3"/>
  <c r="E25" i="3"/>
  <c r="E14" i="3"/>
  <c r="E15" i="3"/>
  <c r="E16" i="3"/>
  <c r="E17" i="3"/>
  <c r="E18" i="3"/>
  <c r="E13" i="3"/>
  <c r="E12" i="3"/>
  <c r="E21" i="3"/>
  <c r="E22" i="3"/>
  <c r="E23" i="3"/>
  <c r="E24" i="3"/>
  <c r="E20" i="3"/>
  <c r="E26" i="3"/>
  <c r="E27" i="3"/>
  <c r="E28" i="3"/>
  <c r="E29" i="3"/>
  <c r="E30" i="3"/>
  <c r="E31" i="3"/>
  <c r="E32" i="3"/>
  <c r="E2" i="3"/>
  <c r="E10" i="2" l="1"/>
  <c r="E11" i="2"/>
  <c r="E20" i="2"/>
  <c r="E7" i="2"/>
  <c r="E12" i="2"/>
  <c r="E13" i="2"/>
  <c r="E14" i="2"/>
  <c r="E15" i="2"/>
  <c r="E8" i="2"/>
  <c r="E32" i="2"/>
  <c r="E34" i="2"/>
  <c r="E16" i="2"/>
  <c r="E17" i="2"/>
  <c r="E6" i="2"/>
  <c r="E18" i="2"/>
  <c r="E19" i="2"/>
  <c r="E21" i="2"/>
  <c r="E3" i="2"/>
  <c r="E4" i="2"/>
  <c r="E5" i="2"/>
  <c r="E23" i="2"/>
  <c r="E24" i="2"/>
  <c r="E33" i="2"/>
  <c r="E22" i="2"/>
  <c r="E25" i="2"/>
  <c r="E26" i="2"/>
  <c r="E27" i="2"/>
  <c r="E28" i="2"/>
  <c r="E29" i="2"/>
  <c r="E30" i="2"/>
  <c r="E31" i="2"/>
  <c r="E9" i="2"/>
  <c r="E2" i="2"/>
  <c r="T3" i="1" l="1"/>
  <c r="T5" i="1"/>
  <c r="T6" i="1"/>
  <c r="T7" i="1"/>
  <c r="T8" i="1"/>
  <c r="T9" i="1"/>
  <c r="T10" i="1"/>
  <c r="T11" i="1"/>
  <c r="T12" i="1"/>
  <c r="T13" i="1"/>
  <c r="T14" i="1"/>
  <c r="T15" i="1"/>
  <c r="T4" i="1"/>
  <c r="S3" i="1"/>
  <c r="S5" i="1"/>
  <c r="S6" i="1"/>
  <c r="S7" i="1"/>
  <c r="S8" i="1"/>
  <c r="S9" i="1"/>
  <c r="S10" i="1"/>
  <c r="S11" i="1"/>
  <c r="S12" i="1"/>
  <c r="S13" i="1"/>
  <c r="S14" i="1"/>
  <c r="S15" i="1"/>
  <c r="S4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10" i="1"/>
  <c r="J12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10" i="1"/>
  <c r="K9" i="1" l="1"/>
  <c r="K10" i="1"/>
  <c r="K11" i="1"/>
  <c r="K12" i="1"/>
  <c r="M13" i="1" s="1"/>
  <c r="N13" i="1" s="1"/>
  <c r="K13" i="1"/>
  <c r="K14" i="1"/>
  <c r="K15" i="1"/>
  <c r="K16" i="1"/>
  <c r="M17" i="1" s="1"/>
  <c r="N17" i="1" s="1"/>
  <c r="K17" i="1"/>
  <c r="K18" i="1"/>
  <c r="K19" i="1"/>
  <c r="K20" i="1"/>
  <c r="M21" i="1" s="1"/>
  <c r="N21" i="1" s="1"/>
  <c r="K21" i="1"/>
  <c r="K22" i="1"/>
  <c r="K23" i="1"/>
  <c r="K24" i="1"/>
  <c r="M25" i="1" s="1"/>
  <c r="N25" i="1" s="1"/>
  <c r="K25" i="1"/>
  <c r="K26" i="1"/>
  <c r="K27" i="1"/>
  <c r="K28" i="1"/>
  <c r="M29" i="1" s="1"/>
  <c r="N29" i="1" s="1"/>
  <c r="K29" i="1"/>
  <c r="K30" i="1"/>
  <c r="K31" i="1"/>
  <c r="K32" i="1"/>
  <c r="M33" i="1" s="1"/>
  <c r="N33" i="1" s="1"/>
  <c r="K33" i="1"/>
  <c r="K34" i="1"/>
  <c r="K35" i="1"/>
  <c r="K36" i="1"/>
  <c r="M37" i="1" s="1"/>
  <c r="N37" i="1" s="1"/>
  <c r="K37" i="1"/>
  <c r="K38" i="1"/>
  <c r="K39" i="1"/>
  <c r="K40" i="1"/>
  <c r="M41" i="1" s="1"/>
  <c r="N41" i="1" s="1"/>
  <c r="K41" i="1"/>
  <c r="K42" i="1"/>
  <c r="K43" i="1"/>
  <c r="K44" i="1"/>
  <c r="M45" i="1" s="1"/>
  <c r="N45" i="1" s="1"/>
  <c r="K45" i="1"/>
  <c r="K46" i="1"/>
  <c r="K47" i="1"/>
  <c r="K48" i="1"/>
  <c r="M49" i="1" s="1"/>
  <c r="N49" i="1" s="1"/>
  <c r="K49" i="1"/>
  <c r="K50" i="1"/>
  <c r="K51" i="1"/>
  <c r="K52" i="1"/>
  <c r="M53" i="1" s="1"/>
  <c r="N53" i="1" s="1"/>
  <c r="K53" i="1"/>
  <c r="K54" i="1"/>
  <c r="K55" i="1"/>
  <c r="K56" i="1"/>
  <c r="M57" i="1" s="1"/>
  <c r="N57" i="1" s="1"/>
  <c r="K57" i="1"/>
  <c r="K58" i="1"/>
  <c r="K59" i="1"/>
  <c r="K60" i="1"/>
  <c r="M61" i="1" s="1"/>
  <c r="N61" i="1" s="1"/>
  <c r="K61" i="1"/>
  <c r="K62" i="1"/>
  <c r="K63" i="1"/>
  <c r="K64" i="1"/>
  <c r="M65" i="1" s="1"/>
  <c r="N65" i="1" s="1"/>
  <c r="K65" i="1"/>
  <c r="K66" i="1"/>
  <c r="K67" i="1"/>
  <c r="K68" i="1"/>
  <c r="M69" i="1" s="1"/>
  <c r="N69" i="1" s="1"/>
  <c r="K69" i="1"/>
  <c r="K70" i="1"/>
  <c r="K71" i="1"/>
  <c r="K72" i="1"/>
  <c r="M73" i="1" s="1"/>
  <c r="N73" i="1" s="1"/>
  <c r="K73" i="1"/>
  <c r="K74" i="1"/>
  <c r="K75" i="1"/>
  <c r="K76" i="1"/>
  <c r="M77" i="1" s="1"/>
  <c r="N77" i="1" s="1"/>
  <c r="K77" i="1"/>
  <c r="K78" i="1"/>
  <c r="K79" i="1"/>
  <c r="K80" i="1"/>
  <c r="M81" i="1" s="1"/>
  <c r="N81" i="1" s="1"/>
  <c r="K81" i="1"/>
  <c r="K82" i="1"/>
  <c r="K83" i="1"/>
  <c r="K84" i="1"/>
  <c r="M85" i="1" s="1"/>
  <c r="N85" i="1" s="1"/>
  <c r="K85" i="1"/>
  <c r="K86" i="1"/>
  <c r="K87" i="1"/>
  <c r="K88" i="1"/>
  <c r="M89" i="1" s="1"/>
  <c r="N89" i="1" s="1"/>
  <c r="K89" i="1"/>
  <c r="K90" i="1"/>
  <c r="K91" i="1"/>
  <c r="K92" i="1"/>
  <c r="M93" i="1" s="1"/>
  <c r="N93" i="1" s="1"/>
  <c r="K93" i="1"/>
  <c r="K94" i="1"/>
  <c r="K95" i="1"/>
  <c r="K96" i="1"/>
  <c r="M97" i="1" s="1"/>
  <c r="N97" i="1" s="1"/>
  <c r="K97" i="1"/>
  <c r="K98" i="1"/>
  <c r="K99" i="1"/>
  <c r="K100" i="1"/>
  <c r="M101" i="1" s="1"/>
  <c r="N101" i="1" s="1"/>
  <c r="K101" i="1"/>
  <c r="K102" i="1"/>
  <c r="K103" i="1"/>
  <c r="K104" i="1"/>
  <c r="M105" i="1" s="1"/>
  <c r="N105" i="1" s="1"/>
  <c r="K105" i="1"/>
  <c r="K106" i="1"/>
  <c r="K107" i="1"/>
  <c r="K108" i="1"/>
  <c r="M109" i="1" s="1"/>
  <c r="N109" i="1" s="1"/>
  <c r="K109" i="1"/>
  <c r="K110" i="1"/>
  <c r="K111" i="1"/>
  <c r="K112" i="1"/>
  <c r="M113" i="1" s="1"/>
  <c r="N113" i="1" s="1"/>
  <c r="K113" i="1"/>
  <c r="K114" i="1"/>
  <c r="K115" i="1"/>
  <c r="K116" i="1"/>
  <c r="M117" i="1" s="1"/>
  <c r="N117" i="1" s="1"/>
  <c r="K117" i="1"/>
  <c r="K118" i="1"/>
  <c r="K119" i="1"/>
  <c r="K120" i="1"/>
  <c r="M121" i="1" s="1"/>
  <c r="N121" i="1" s="1"/>
  <c r="K121" i="1"/>
  <c r="K122" i="1"/>
  <c r="K123" i="1"/>
  <c r="K124" i="1"/>
  <c r="M125" i="1" s="1"/>
  <c r="N125" i="1" s="1"/>
  <c r="K125" i="1"/>
  <c r="K126" i="1"/>
  <c r="K127" i="1"/>
  <c r="K128" i="1"/>
  <c r="M129" i="1" s="1"/>
  <c r="N129" i="1" s="1"/>
  <c r="K129" i="1"/>
  <c r="K130" i="1"/>
  <c r="K131" i="1"/>
  <c r="K132" i="1"/>
  <c r="M133" i="1" s="1"/>
  <c r="N133" i="1" s="1"/>
  <c r="K133" i="1"/>
  <c r="K134" i="1"/>
  <c r="K135" i="1"/>
  <c r="K136" i="1"/>
  <c r="M137" i="1" s="1"/>
  <c r="N137" i="1" s="1"/>
  <c r="K137" i="1"/>
  <c r="K138" i="1"/>
  <c r="K139" i="1"/>
  <c r="K140" i="1"/>
  <c r="M141" i="1" s="1"/>
  <c r="N141" i="1" s="1"/>
  <c r="K141" i="1"/>
  <c r="K142" i="1"/>
  <c r="K143" i="1"/>
  <c r="K144" i="1"/>
  <c r="M145" i="1" s="1"/>
  <c r="N145" i="1" s="1"/>
  <c r="K145" i="1"/>
  <c r="K146" i="1"/>
  <c r="K147" i="1"/>
  <c r="K148" i="1"/>
  <c r="M149" i="1" s="1"/>
  <c r="N149" i="1" s="1"/>
  <c r="K149" i="1"/>
  <c r="K150" i="1"/>
  <c r="K151" i="1"/>
  <c r="K152" i="1"/>
  <c r="M153" i="1" s="1"/>
  <c r="N153" i="1" s="1"/>
  <c r="K153" i="1"/>
  <c r="K154" i="1"/>
  <c r="K155" i="1"/>
  <c r="K156" i="1"/>
  <c r="M157" i="1" s="1"/>
  <c r="N157" i="1" s="1"/>
  <c r="K157" i="1"/>
  <c r="K158" i="1"/>
  <c r="K159" i="1"/>
  <c r="K160" i="1"/>
  <c r="M161" i="1" s="1"/>
  <c r="N161" i="1" s="1"/>
  <c r="K161" i="1"/>
  <c r="K162" i="1"/>
  <c r="K163" i="1"/>
  <c r="K164" i="1"/>
  <c r="M165" i="1" s="1"/>
  <c r="N165" i="1" s="1"/>
  <c r="K165" i="1"/>
  <c r="K166" i="1"/>
  <c r="K167" i="1"/>
  <c r="K168" i="1"/>
  <c r="M169" i="1" s="1"/>
  <c r="N169" i="1" s="1"/>
  <c r="K169" i="1"/>
  <c r="K170" i="1"/>
  <c r="K171" i="1"/>
  <c r="K172" i="1"/>
  <c r="M173" i="1" s="1"/>
  <c r="N173" i="1" s="1"/>
  <c r="K173" i="1"/>
  <c r="K174" i="1"/>
  <c r="K175" i="1"/>
  <c r="K176" i="1"/>
  <c r="M177" i="1" s="1"/>
  <c r="N177" i="1" s="1"/>
  <c r="K177" i="1"/>
  <c r="K178" i="1"/>
  <c r="K179" i="1"/>
  <c r="K180" i="1"/>
  <c r="M181" i="1" s="1"/>
  <c r="N181" i="1" s="1"/>
  <c r="K181" i="1"/>
  <c r="K182" i="1"/>
  <c r="K183" i="1"/>
  <c r="K184" i="1"/>
  <c r="M185" i="1" s="1"/>
  <c r="N185" i="1" s="1"/>
  <c r="K185" i="1"/>
  <c r="K186" i="1"/>
  <c r="K187" i="1"/>
  <c r="K188" i="1"/>
  <c r="M189" i="1" s="1"/>
  <c r="N189" i="1" s="1"/>
  <c r="K189" i="1"/>
  <c r="K190" i="1"/>
  <c r="K191" i="1"/>
  <c r="K192" i="1"/>
  <c r="M193" i="1" s="1"/>
  <c r="N193" i="1" s="1"/>
  <c r="K193" i="1"/>
  <c r="K194" i="1"/>
  <c r="K195" i="1"/>
  <c r="K196" i="1"/>
  <c r="M197" i="1" s="1"/>
  <c r="N197" i="1" s="1"/>
  <c r="K197" i="1"/>
  <c r="K198" i="1"/>
  <c r="K199" i="1"/>
  <c r="K200" i="1"/>
  <c r="M201" i="1" s="1"/>
  <c r="N201" i="1" s="1"/>
  <c r="K201" i="1"/>
  <c r="K202" i="1"/>
  <c r="K203" i="1"/>
  <c r="K204" i="1"/>
  <c r="M205" i="1" s="1"/>
  <c r="N205" i="1" s="1"/>
  <c r="K205" i="1"/>
  <c r="K206" i="1"/>
  <c r="K207" i="1"/>
  <c r="K208" i="1"/>
  <c r="M209" i="1" s="1"/>
  <c r="N209" i="1" s="1"/>
  <c r="K209" i="1"/>
  <c r="K210" i="1"/>
  <c r="K211" i="1"/>
  <c r="K212" i="1"/>
  <c r="M213" i="1" s="1"/>
  <c r="N213" i="1" s="1"/>
  <c r="K213" i="1"/>
  <c r="K214" i="1"/>
  <c r="K215" i="1"/>
  <c r="K216" i="1"/>
  <c r="M217" i="1" s="1"/>
  <c r="N217" i="1" s="1"/>
  <c r="K217" i="1"/>
  <c r="K218" i="1"/>
  <c r="K219" i="1"/>
  <c r="K220" i="1"/>
  <c r="M221" i="1" s="1"/>
  <c r="N221" i="1" s="1"/>
  <c r="K221" i="1"/>
  <c r="K222" i="1"/>
  <c r="K223" i="1"/>
  <c r="K224" i="1"/>
  <c r="M225" i="1" s="1"/>
  <c r="N225" i="1" s="1"/>
  <c r="K225" i="1"/>
  <c r="K226" i="1"/>
  <c r="K227" i="1"/>
  <c r="K228" i="1"/>
  <c r="M229" i="1" s="1"/>
  <c r="N229" i="1" s="1"/>
  <c r="K229" i="1"/>
  <c r="K230" i="1"/>
  <c r="K231" i="1"/>
  <c r="K232" i="1"/>
  <c r="M233" i="1" s="1"/>
  <c r="N233" i="1" s="1"/>
  <c r="K233" i="1"/>
  <c r="K234" i="1"/>
  <c r="K235" i="1"/>
  <c r="K236" i="1"/>
  <c r="M237" i="1" s="1"/>
  <c r="N237" i="1" s="1"/>
  <c r="K237" i="1"/>
  <c r="K238" i="1"/>
  <c r="K239" i="1"/>
  <c r="K240" i="1"/>
  <c r="M241" i="1" s="1"/>
  <c r="N241" i="1" s="1"/>
  <c r="K241" i="1"/>
  <c r="K242" i="1"/>
  <c r="K243" i="1"/>
  <c r="K244" i="1"/>
  <c r="M245" i="1" s="1"/>
  <c r="N245" i="1" s="1"/>
  <c r="K245" i="1"/>
  <c r="K246" i="1"/>
  <c r="K247" i="1"/>
  <c r="K248" i="1"/>
  <c r="M249" i="1" s="1"/>
  <c r="N249" i="1" s="1"/>
  <c r="K249" i="1"/>
  <c r="K250" i="1"/>
  <c r="K251" i="1"/>
  <c r="K252" i="1"/>
  <c r="M253" i="1" s="1"/>
  <c r="N253" i="1" s="1"/>
  <c r="K253" i="1"/>
  <c r="K254" i="1"/>
  <c r="K255" i="1"/>
  <c r="K256" i="1"/>
  <c r="M257" i="1" s="1"/>
  <c r="N257" i="1" s="1"/>
  <c r="K257" i="1"/>
  <c r="K258" i="1"/>
  <c r="K259" i="1"/>
  <c r="K260" i="1"/>
  <c r="M261" i="1" s="1"/>
  <c r="N261" i="1" s="1"/>
  <c r="K261" i="1"/>
  <c r="K262" i="1"/>
  <c r="K263" i="1"/>
  <c r="K264" i="1"/>
  <c r="M265" i="1" s="1"/>
  <c r="N265" i="1" s="1"/>
  <c r="K265" i="1"/>
  <c r="K266" i="1"/>
  <c r="K267" i="1"/>
  <c r="K268" i="1"/>
  <c r="M269" i="1" s="1"/>
  <c r="N269" i="1" s="1"/>
  <c r="K269" i="1"/>
  <c r="K270" i="1"/>
  <c r="K271" i="1"/>
  <c r="K272" i="1"/>
  <c r="M273" i="1" s="1"/>
  <c r="N273" i="1" s="1"/>
  <c r="K273" i="1"/>
  <c r="K274" i="1"/>
  <c r="K275" i="1"/>
  <c r="K276" i="1"/>
  <c r="M277" i="1" s="1"/>
  <c r="N277" i="1" s="1"/>
  <c r="K277" i="1"/>
  <c r="K278" i="1"/>
  <c r="K279" i="1"/>
  <c r="K280" i="1"/>
  <c r="M281" i="1" s="1"/>
  <c r="N281" i="1" s="1"/>
  <c r="K281" i="1"/>
  <c r="K282" i="1"/>
  <c r="K283" i="1"/>
  <c r="K284" i="1"/>
  <c r="M285" i="1" s="1"/>
  <c r="N285" i="1" s="1"/>
  <c r="K285" i="1"/>
  <c r="K286" i="1"/>
  <c r="K287" i="1"/>
  <c r="K288" i="1"/>
  <c r="M289" i="1" s="1"/>
  <c r="N289" i="1" s="1"/>
  <c r="K289" i="1"/>
  <c r="K290" i="1"/>
  <c r="K291" i="1"/>
  <c r="K292" i="1"/>
  <c r="M293" i="1" s="1"/>
  <c r="N293" i="1" s="1"/>
  <c r="K293" i="1"/>
  <c r="K294" i="1"/>
  <c r="K295" i="1"/>
  <c r="K296" i="1"/>
  <c r="M297" i="1" s="1"/>
  <c r="N297" i="1" s="1"/>
  <c r="K297" i="1"/>
  <c r="K298" i="1"/>
  <c r="K299" i="1"/>
  <c r="K300" i="1"/>
  <c r="M301" i="1" s="1"/>
  <c r="N301" i="1" s="1"/>
  <c r="K301" i="1"/>
  <c r="K302" i="1"/>
  <c r="K303" i="1"/>
  <c r="K304" i="1"/>
  <c r="M305" i="1" s="1"/>
  <c r="N305" i="1" s="1"/>
  <c r="K305" i="1"/>
  <c r="K306" i="1"/>
  <c r="K307" i="1"/>
  <c r="K308" i="1"/>
  <c r="M309" i="1" s="1"/>
  <c r="N309" i="1" s="1"/>
  <c r="K309" i="1"/>
  <c r="K310" i="1"/>
  <c r="K311" i="1"/>
  <c r="K312" i="1"/>
  <c r="M313" i="1" s="1"/>
  <c r="N313" i="1" s="1"/>
  <c r="K313" i="1"/>
  <c r="K314" i="1"/>
  <c r="K315" i="1"/>
  <c r="K316" i="1"/>
  <c r="M317" i="1" s="1"/>
  <c r="N317" i="1" s="1"/>
  <c r="K317" i="1"/>
  <c r="K318" i="1"/>
  <c r="K319" i="1"/>
  <c r="K320" i="1"/>
  <c r="M321" i="1" s="1"/>
  <c r="N321" i="1" s="1"/>
  <c r="K321" i="1"/>
  <c r="K322" i="1"/>
  <c r="K323" i="1"/>
  <c r="K324" i="1"/>
  <c r="M325" i="1" s="1"/>
  <c r="N325" i="1" s="1"/>
  <c r="K325" i="1"/>
  <c r="K326" i="1"/>
  <c r="K327" i="1"/>
  <c r="K328" i="1"/>
  <c r="M329" i="1" s="1"/>
  <c r="N329" i="1" s="1"/>
  <c r="K329" i="1"/>
  <c r="K330" i="1"/>
  <c r="K331" i="1"/>
  <c r="K332" i="1"/>
  <c r="M333" i="1" s="1"/>
  <c r="N333" i="1" s="1"/>
  <c r="K333" i="1"/>
  <c r="K334" i="1"/>
  <c r="K335" i="1"/>
  <c r="K336" i="1"/>
  <c r="M337" i="1" s="1"/>
  <c r="N337" i="1" s="1"/>
  <c r="K337" i="1"/>
  <c r="K338" i="1"/>
  <c r="K339" i="1"/>
  <c r="K340" i="1"/>
  <c r="M341" i="1" s="1"/>
  <c r="N341" i="1" s="1"/>
  <c r="K341" i="1"/>
  <c r="K342" i="1"/>
  <c r="K343" i="1"/>
  <c r="K344" i="1"/>
  <c r="M345" i="1" s="1"/>
  <c r="N345" i="1" s="1"/>
  <c r="K345" i="1"/>
  <c r="K346" i="1"/>
  <c r="K347" i="1"/>
  <c r="K348" i="1"/>
  <c r="M349" i="1" s="1"/>
  <c r="N349" i="1" s="1"/>
  <c r="K349" i="1"/>
  <c r="K350" i="1"/>
  <c r="K351" i="1"/>
  <c r="K352" i="1"/>
  <c r="M353" i="1" s="1"/>
  <c r="N353" i="1" s="1"/>
  <c r="K353" i="1"/>
  <c r="K354" i="1"/>
  <c r="K355" i="1"/>
  <c r="K356" i="1"/>
  <c r="M357" i="1" s="1"/>
  <c r="N357" i="1" s="1"/>
  <c r="K357" i="1"/>
  <c r="K358" i="1"/>
  <c r="K359" i="1"/>
  <c r="K360" i="1"/>
  <c r="M361" i="1" s="1"/>
  <c r="N361" i="1" s="1"/>
  <c r="K361" i="1"/>
  <c r="K362" i="1"/>
  <c r="K363" i="1"/>
  <c r="K364" i="1"/>
  <c r="M365" i="1" s="1"/>
  <c r="N365" i="1" s="1"/>
  <c r="K365" i="1"/>
  <c r="K366" i="1"/>
  <c r="K367" i="1"/>
  <c r="K368" i="1"/>
  <c r="M369" i="1" s="1"/>
  <c r="N369" i="1" s="1"/>
  <c r="K369" i="1"/>
  <c r="K370" i="1"/>
  <c r="K371" i="1"/>
  <c r="K372" i="1"/>
  <c r="M373" i="1" s="1"/>
  <c r="N373" i="1" s="1"/>
  <c r="K373" i="1"/>
  <c r="K374" i="1"/>
  <c r="K375" i="1"/>
  <c r="K376" i="1"/>
  <c r="M377" i="1" s="1"/>
  <c r="N377" i="1" s="1"/>
  <c r="K377" i="1"/>
  <c r="K378" i="1"/>
  <c r="K379" i="1"/>
  <c r="K380" i="1"/>
  <c r="M381" i="1" s="1"/>
  <c r="N381" i="1" s="1"/>
  <c r="K381" i="1"/>
  <c r="K382" i="1"/>
  <c r="K383" i="1"/>
  <c r="K384" i="1"/>
  <c r="M385" i="1" s="1"/>
  <c r="N385" i="1" s="1"/>
  <c r="K385" i="1"/>
  <c r="K386" i="1"/>
  <c r="K387" i="1"/>
  <c r="K388" i="1"/>
  <c r="M389" i="1" s="1"/>
  <c r="N389" i="1" s="1"/>
  <c r="K389" i="1"/>
  <c r="K390" i="1"/>
  <c r="K391" i="1"/>
  <c r="K392" i="1"/>
  <c r="M393" i="1" s="1"/>
  <c r="N393" i="1" s="1"/>
  <c r="K393" i="1"/>
  <c r="K394" i="1"/>
  <c r="K395" i="1"/>
  <c r="K396" i="1"/>
  <c r="M397" i="1" s="1"/>
  <c r="N397" i="1" s="1"/>
  <c r="K397" i="1"/>
  <c r="K398" i="1"/>
  <c r="K399" i="1"/>
  <c r="K400" i="1"/>
  <c r="M401" i="1" s="1"/>
  <c r="N401" i="1" s="1"/>
  <c r="K401" i="1"/>
  <c r="K402" i="1"/>
  <c r="K403" i="1"/>
  <c r="K404" i="1"/>
  <c r="M405" i="1" s="1"/>
  <c r="N405" i="1" s="1"/>
  <c r="K405" i="1"/>
  <c r="K406" i="1"/>
  <c r="K407" i="1"/>
  <c r="K8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202" i="1"/>
  <c r="N210" i="1"/>
  <c r="N218" i="1"/>
  <c r="N226" i="1"/>
  <c r="N234" i="1"/>
  <c r="N242" i="1"/>
  <c r="N250" i="1"/>
  <c r="N258" i="1"/>
  <c r="N266" i="1"/>
  <c r="N274" i="1"/>
  <c r="N282" i="1"/>
  <c r="N290" i="1"/>
  <c r="N298" i="1"/>
  <c r="N306" i="1"/>
  <c r="N314" i="1"/>
  <c r="N322" i="1"/>
  <c r="N330" i="1"/>
  <c r="N338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M11" i="1"/>
  <c r="N11" i="1" s="1"/>
  <c r="M12" i="1"/>
  <c r="N12" i="1" s="1"/>
  <c r="M14" i="1"/>
  <c r="N14" i="1" s="1"/>
  <c r="M15" i="1"/>
  <c r="N15" i="1" s="1"/>
  <c r="M16" i="1"/>
  <c r="N16" i="1" s="1"/>
  <c r="M18" i="1"/>
  <c r="M19" i="1"/>
  <c r="N19" i="1" s="1"/>
  <c r="M20" i="1"/>
  <c r="N20" i="1" s="1"/>
  <c r="M22" i="1"/>
  <c r="N22" i="1" s="1"/>
  <c r="M23" i="1"/>
  <c r="N23" i="1" s="1"/>
  <c r="M24" i="1"/>
  <c r="N24" i="1" s="1"/>
  <c r="M26" i="1"/>
  <c r="M27" i="1"/>
  <c r="N27" i="1" s="1"/>
  <c r="M28" i="1"/>
  <c r="N28" i="1" s="1"/>
  <c r="M30" i="1"/>
  <c r="N30" i="1" s="1"/>
  <c r="M31" i="1"/>
  <c r="N31" i="1" s="1"/>
  <c r="M32" i="1"/>
  <c r="N32" i="1" s="1"/>
  <c r="M34" i="1"/>
  <c r="M35" i="1"/>
  <c r="N35" i="1" s="1"/>
  <c r="M36" i="1"/>
  <c r="N36" i="1" s="1"/>
  <c r="M38" i="1"/>
  <c r="N38" i="1" s="1"/>
  <c r="M39" i="1"/>
  <c r="N39" i="1" s="1"/>
  <c r="M40" i="1"/>
  <c r="N40" i="1" s="1"/>
  <c r="M42" i="1"/>
  <c r="M43" i="1"/>
  <c r="N43" i="1" s="1"/>
  <c r="M44" i="1"/>
  <c r="N44" i="1" s="1"/>
  <c r="M46" i="1"/>
  <c r="N46" i="1" s="1"/>
  <c r="M47" i="1"/>
  <c r="N47" i="1" s="1"/>
  <c r="M48" i="1"/>
  <c r="N48" i="1" s="1"/>
  <c r="M50" i="1"/>
  <c r="M51" i="1"/>
  <c r="N51" i="1" s="1"/>
  <c r="M52" i="1"/>
  <c r="N52" i="1" s="1"/>
  <c r="M54" i="1"/>
  <c r="N54" i="1" s="1"/>
  <c r="M55" i="1"/>
  <c r="N55" i="1" s="1"/>
  <c r="M56" i="1"/>
  <c r="N56" i="1" s="1"/>
  <c r="M58" i="1"/>
  <c r="M59" i="1"/>
  <c r="N59" i="1" s="1"/>
  <c r="M60" i="1"/>
  <c r="N60" i="1" s="1"/>
  <c r="M62" i="1"/>
  <c r="N62" i="1" s="1"/>
  <c r="M63" i="1"/>
  <c r="N63" i="1" s="1"/>
  <c r="M64" i="1"/>
  <c r="N64" i="1" s="1"/>
  <c r="M66" i="1"/>
  <c r="M67" i="1"/>
  <c r="N67" i="1" s="1"/>
  <c r="M68" i="1"/>
  <c r="N68" i="1" s="1"/>
  <c r="M70" i="1"/>
  <c r="N70" i="1" s="1"/>
  <c r="M71" i="1"/>
  <c r="N71" i="1" s="1"/>
  <c r="M72" i="1"/>
  <c r="N72" i="1" s="1"/>
  <c r="M74" i="1"/>
  <c r="M75" i="1"/>
  <c r="N75" i="1" s="1"/>
  <c r="M76" i="1"/>
  <c r="N76" i="1" s="1"/>
  <c r="M78" i="1"/>
  <c r="N78" i="1" s="1"/>
  <c r="M79" i="1"/>
  <c r="N79" i="1" s="1"/>
  <c r="M80" i="1"/>
  <c r="N80" i="1" s="1"/>
  <c r="M82" i="1"/>
  <c r="M83" i="1"/>
  <c r="N83" i="1" s="1"/>
  <c r="M84" i="1"/>
  <c r="N84" i="1" s="1"/>
  <c r="M86" i="1"/>
  <c r="N86" i="1" s="1"/>
  <c r="M87" i="1"/>
  <c r="N87" i="1" s="1"/>
  <c r="M88" i="1"/>
  <c r="N88" i="1" s="1"/>
  <c r="M90" i="1"/>
  <c r="M91" i="1"/>
  <c r="N91" i="1" s="1"/>
  <c r="M92" i="1"/>
  <c r="N92" i="1" s="1"/>
  <c r="M94" i="1"/>
  <c r="N94" i="1" s="1"/>
  <c r="M95" i="1"/>
  <c r="N95" i="1" s="1"/>
  <c r="M96" i="1"/>
  <c r="N96" i="1" s="1"/>
  <c r="M98" i="1"/>
  <c r="M99" i="1"/>
  <c r="N99" i="1" s="1"/>
  <c r="M100" i="1"/>
  <c r="N100" i="1" s="1"/>
  <c r="M102" i="1"/>
  <c r="N102" i="1" s="1"/>
  <c r="M103" i="1"/>
  <c r="N103" i="1" s="1"/>
  <c r="M104" i="1"/>
  <c r="N104" i="1" s="1"/>
  <c r="M106" i="1"/>
  <c r="M107" i="1"/>
  <c r="N107" i="1" s="1"/>
  <c r="M108" i="1"/>
  <c r="N108" i="1" s="1"/>
  <c r="M110" i="1"/>
  <c r="N110" i="1" s="1"/>
  <c r="M111" i="1"/>
  <c r="N111" i="1" s="1"/>
  <c r="M112" i="1"/>
  <c r="N112" i="1" s="1"/>
  <c r="M114" i="1"/>
  <c r="M115" i="1"/>
  <c r="N115" i="1" s="1"/>
  <c r="M116" i="1"/>
  <c r="N116" i="1" s="1"/>
  <c r="M118" i="1"/>
  <c r="N118" i="1" s="1"/>
  <c r="M119" i="1"/>
  <c r="N119" i="1" s="1"/>
  <c r="M120" i="1"/>
  <c r="N120" i="1" s="1"/>
  <c r="M122" i="1"/>
  <c r="M123" i="1"/>
  <c r="N123" i="1" s="1"/>
  <c r="M124" i="1"/>
  <c r="N124" i="1" s="1"/>
  <c r="M126" i="1"/>
  <c r="N126" i="1" s="1"/>
  <c r="M127" i="1"/>
  <c r="N127" i="1" s="1"/>
  <c r="M128" i="1"/>
  <c r="N128" i="1" s="1"/>
  <c r="M130" i="1"/>
  <c r="M131" i="1"/>
  <c r="N131" i="1" s="1"/>
  <c r="M132" i="1"/>
  <c r="N132" i="1" s="1"/>
  <c r="M134" i="1"/>
  <c r="N134" i="1" s="1"/>
  <c r="M135" i="1"/>
  <c r="N135" i="1" s="1"/>
  <c r="M136" i="1"/>
  <c r="N136" i="1" s="1"/>
  <c r="M138" i="1"/>
  <c r="M139" i="1"/>
  <c r="N139" i="1" s="1"/>
  <c r="M140" i="1"/>
  <c r="N140" i="1" s="1"/>
  <c r="M142" i="1"/>
  <c r="N142" i="1" s="1"/>
  <c r="M143" i="1"/>
  <c r="N143" i="1" s="1"/>
  <c r="M144" i="1"/>
  <c r="N144" i="1" s="1"/>
  <c r="M146" i="1"/>
  <c r="M147" i="1"/>
  <c r="N147" i="1" s="1"/>
  <c r="M148" i="1"/>
  <c r="N148" i="1" s="1"/>
  <c r="M150" i="1"/>
  <c r="N150" i="1" s="1"/>
  <c r="M151" i="1"/>
  <c r="N151" i="1" s="1"/>
  <c r="M152" i="1"/>
  <c r="N152" i="1" s="1"/>
  <c r="M154" i="1"/>
  <c r="M155" i="1"/>
  <c r="N155" i="1" s="1"/>
  <c r="M156" i="1"/>
  <c r="N156" i="1" s="1"/>
  <c r="M158" i="1"/>
  <c r="N158" i="1" s="1"/>
  <c r="M159" i="1"/>
  <c r="N159" i="1" s="1"/>
  <c r="M160" i="1"/>
  <c r="N160" i="1" s="1"/>
  <c r="M162" i="1"/>
  <c r="M163" i="1"/>
  <c r="N163" i="1" s="1"/>
  <c r="M164" i="1"/>
  <c r="N164" i="1" s="1"/>
  <c r="M166" i="1"/>
  <c r="N166" i="1" s="1"/>
  <c r="M167" i="1"/>
  <c r="N167" i="1" s="1"/>
  <c r="M168" i="1"/>
  <c r="N168" i="1" s="1"/>
  <c r="M170" i="1"/>
  <c r="M171" i="1"/>
  <c r="N171" i="1" s="1"/>
  <c r="M172" i="1"/>
  <c r="N172" i="1" s="1"/>
  <c r="M174" i="1"/>
  <c r="N174" i="1" s="1"/>
  <c r="M175" i="1"/>
  <c r="N175" i="1" s="1"/>
  <c r="M176" i="1"/>
  <c r="N176" i="1" s="1"/>
  <c r="M178" i="1"/>
  <c r="M179" i="1"/>
  <c r="N179" i="1" s="1"/>
  <c r="M180" i="1"/>
  <c r="N180" i="1" s="1"/>
  <c r="M182" i="1"/>
  <c r="N182" i="1" s="1"/>
  <c r="M183" i="1"/>
  <c r="N183" i="1" s="1"/>
  <c r="M184" i="1"/>
  <c r="N184" i="1" s="1"/>
  <c r="M186" i="1"/>
  <c r="M187" i="1"/>
  <c r="N187" i="1" s="1"/>
  <c r="M188" i="1"/>
  <c r="N188" i="1" s="1"/>
  <c r="M190" i="1"/>
  <c r="N190" i="1" s="1"/>
  <c r="M191" i="1"/>
  <c r="N191" i="1" s="1"/>
  <c r="M192" i="1"/>
  <c r="N192" i="1" s="1"/>
  <c r="M194" i="1"/>
  <c r="M195" i="1"/>
  <c r="N195" i="1" s="1"/>
  <c r="M196" i="1"/>
  <c r="N196" i="1" s="1"/>
  <c r="M198" i="1"/>
  <c r="N198" i="1" s="1"/>
  <c r="M199" i="1"/>
  <c r="N199" i="1" s="1"/>
  <c r="M200" i="1"/>
  <c r="N200" i="1" s="1"/>
  <c r="M202" i="1"/>
  <c r="M203" i="1"/>
  <c r="N203" i="1" s="1"/>
  <c r="M204" i="1"/>
  <c r="N204" i="1" s="1"/>
  <c r="M206" i="1"/>
  <c r="N206" i="1" s="1"/>
  <c r="M207" i="1"/>
  <c r="N207" i="1" s="1"/>
  <c r="M208" i="1"/>
  <c r="N208" i="1" s="1"/>
  <c r="M210" i="1"/>
  <c r="M211" i="1"/>
  <c r="N211" i="1" s="1"/>
  <c r="M212" i="1"/>
  <c r="N212" i="1" s="1"/>
  <c r="M214" i="1"/>
  <c r="N214" i="1" s="1"/>
  <c r="M215" i="1"/>
  <c r="N215" i="1" s="1"/>
  <c r="M216" i="1"/>
  <c r="N216" i="1" s="1"/>
  <c r="M218" i="1"/>
  <c r="M219" i="1"/>
  <c r="N219" i="1" s="1"/>
  <c r="M220" i="1"/>
  <c r="N220" i="1" s="1"/>
  <c r="M222" i="1"/>
  <c r="N222" i="1" s="1"/>
  <c r="M223" i="1"/>
  <c r="N223" i="1" s="1"/>
  <c r="M224" i="1"/>
  <c r="N224" i="1" s="1"/>
  <c r="M226" i="1"/>
  <c r="M227" i="1"/>
  <c r="N227" i="1" s="1"/>
  <c r="M228" i="1"/>
  <c r="N228" i="1" s="1"/>
  <c r="M230" i="1"/>
  <c r="N230" i="1" s="1"/>
  <c r="M231" i="1"/>
  <c r="N231" i="1" s="1"/>
  <c r="M232" i="1"/>
  <c r="N232" i="1" s="1"/>
  <c r="M234" i="1"/>
  <c r="M235" i="1"/>
  <c r="N235" i="1" s="1"/>
  <c r="M236" i="1"/>
  <c r="N236" i="1" s="1"/>
  <c r="M238" i="1"/>
  <c r="N238" i="1" s="1"/>
  <c r="M239" i="1"/>
  <c r="N239" i="1" s="1"/>
  <c r="M240" i="1"/>
  <c r="N240" i="1" s="1"/>
  <c r="M242" i="1"/>
  <c r="M243" i="1"/>
  <c r="N243" i="1" s="1"/>
  <c r="M244" i="1"/>
  <c r="N244" i="1" s="1"/>
  <c r="M246" i="1"/>
  <c r="N246" i="1" s="1"/>
  <c r="M247" i="1"/>
  <c r="N247" i="1" s="1"/>
  <c r="M248" i="1"/>
  <c r="N248" i="1" s="1"/>
  <c r="M250" i="1"/>
  <c r="M251" i="1"/>
  <c r="N251" i="1" s="1"/>
  <c r="M252" i="1"/>
  <c r="N252" i="1" s="1"/>
  <c r="M254" i="1"/>
  <c r="N254" i="1" s="1"/>
  <c r="M255" i="1"/>
  <c r="N255" i="1" s="1"/>
  <c r="M256" i="1"/>
  <c r="N256" i="1" s="1"/>
  <c r="M258" i="1"/>
  <c r="M259" i="1"/>
  <c r="N259" i="1" s="1"/>
  <c r="M260" i="1"/>
  <c r="N260" i="1" s="1"/>
  <c r="M262" i="1"/>
  <c r="N262" i="1" s="1"/>
  <c r="M263" i="1"/>
  <c r="N263" i="1" s="1"/>
  <c r="M264" i="1"/>
  <c r="N264" i="1" s="1"/>
  <c r="M266" i="1"/>
  <c r="M267" i="1"/>
  <c r="N267" i="1" s="1"/>
  <c r="M268" i="1"/>
  <c r="N268" i="1" s="1"/>
  <c r="M270" i="1"/>
  <c r="N270" i="1" s="1"/>
  <c r="M271" i="1"/>
  <c r="N271" i="1" s="1"/>
  <c r="M272" i="1"/>
  <c r="N272" i="1" s="1"/>
  <c r="M274" i="1"/>
  <c r="M275" i="1"/>
  <c r="N275" i="1" s="1"/>
  <c r="M276" i="1"/>
  <c r="N276" i="1" s="1"/>
  <c r="M278" i="1"/>
  <c r="N278" i="1" s="1"/>
  <c r="M279" i="1"/>
  <c r="N279" i="1" s="1"/>
  <c r="M280" i="1"/>
  <c r="N280" i="1" s="1"/>
  <c r="M282" i="1"/>
  <c r="M283" i="1"/>
  <c r="N283" i="1" s="1"/>
  <c r="M284" i="1"/>
  <c r="N284" i="1" s="1"/>
  <c r="M286" i="1"/>
  <c r="N286" i="1" s="1"/>
  <c r="M287" i="1"/>
  <c r="N287" i="1" s="1"/>
  <c r="M288" i="1"/>
  <c r="N288" i="1" s="1"/>
  <c r="M290" i="1"/>
  <c r="M291" i="1"/>
  <c r="N291" i="1" s="1"/>
  <c r="M292" i="1"/>
  <c r="N292" i="1" s="1"/>
  <c r="M294" i="1"/>
  <c r="N294" i="1" s="1"/>
  <c r="M295" i="1"/>
  <c r="N295" i="1" s="1"/>
  <c r="M296" i="1"/>
  <c r="N296" i="1" s="1"/>
  <c r="M298" i="1"/>
  <c r="M299" i="1"/>
  <c r="N299" i="1" s="1"/>
  <c r="M300" i="1"/>
  <c r="N300" i="1" s="1"/>
  <c r="M302" i="1"/>
  <c r="N302" i="1" s="1"/>
  <c r="M303" i="1"/>
  <c r="N303" i="1" s="1"/>
  <c r="M304" i="1"/>
  <c r="N304" i="1" s="1"/>
  <c r="M306" i="1"/>
  <c r="M307" i="1"/>
  <c r="N307" i="1" s="1"/>
  <c r="M308" i="1"/>
  <c r="N308" i="1" s="1"/>
  <c r="M310" i="1"/>
  <c r="N310" i="1" s="1"/>
  <c r="M311" i="1"/>
  <c r="N311" i="1" s="1"/>
  <c r="M312" i="1"/>
  <c r="N312" i="1" s="1"/>
  <c r="M314" i="1"/>
  <c r="M315" i="1"/>
  <c r="N315" i="1" s="1"/>
  <c r="M316" i="1"/>
  <c r="N316" i="1" s="1"/>
  <c r="M318" i="1"/>
  <c r="N318" i="1" s="1"/>
  <c r="M319" i="1"/>
  <c r="N319" i="1" s="1"/>
  <c r="M320" i="1"/>
  <c r="N320" i="1" s="1"/>
  <c r="M322" i="1"/>
  <c r="M323" i="1"/>
  <c r="N323" i="1" s="1"/>
  <c r="M324" i="1"/>
  <c r="N324" i="1" s="1"/>
  <c r="M326" i="1"/>
  <c r="N326" i="1" s="1"/>
  <c r="M327" i="1"/>
  <c r="N327" i="1" s="1"/>
  <c r="M328" i="1"/>
  <c r="N328" i="1" s="1"/>
  <c r="M330" i="1"/>
  <c r="M331" i="1"/>
  <c r="N331" i="1" s="1"/>
  <c r="M332" i="1"/>
  <c r="N332" i="1" s="1"/>
  <c r="M334" i="1"/>
  <c r="N334" i="1" s="1"/>
  <c r="M335" i="1"/>
  <c r="N335" i="1" s="1"/>
  <c r="M336" i="1"/>
  <c r="N336" i="1" s="1"/>
  <c r="M338" i="1"/>
  <c r="M339" i="1"/>
  <c r="N339" i="1" s="1"/>
  <c r="M340" i="1"/>
  <c r="N340" i="1" s="1"/>
  <c r="M342" i="1"/>
  <c r="N342" i="1" s="1"/>
  <c r="M343" i="1"/>
  <c r="N343" i="1" s="1"/>
  <c r="M344" i="1"/>
  <c r="N344" i="1" s="1"/>
  <c r="M346" i="1"/>
  <c r="N346" i="1" s="1"/>
  <c r="M347" i="1"/>
  <c r="N347" i="1" s="1"/>
  <c r="M348" i="1"/>
  <c r="N348" i="1" s="1"/>
  <c r="M350" i="1"/>
  <c r="M351" i="1"/>
  <c r="N351" i="1" s="1"/>
  <c r="M352" i="1"/>
  <c r="N352" i="1" s="1"/>
  <c r="M354" i="1"/>
  <c r="M355" i="1"/>
  <c r="N355" i="1" s="1"/>
  <c r="M356" i="1"/>
  <c r="N356" i="1" s="1"/>
  <c r="M358" i="1"/>
  <c r="M359" i="1"/>
  <c r="N359" i="1" s="1"/>
  <c r="M360" i="1"/>
  <c r="N360" i="1" s="1"/>
  <c r="M362" i="1"/>
  <c r="M363" i="1"/>
  <c r="N363" i="1" s="1"/>
  <c r="M364" i="1"/>
  <c r="N364" i="1" s="1"/>
  <c r="M366" i="1"/>
  <c r="M367" i="1"/>
  <c r="N367" i="1" s="1"/>
  <c r="M368" i="1"/>
  <c r="N368" i="1" s="1"/>
  <c r="M370" i="1"/>
  <c r="M371" i="1"/>
  <c r="N371" i="1" s="1"/>
  <c r="M372" i="1"/>
  <c r="N372" i="1" s="1"/>
  <c r="M374" i="1"/>
  <c r="M375" i="1"/>
  <c r="N375" i="1" s="1"/>
  <c r="M376" i="1"/>
  <c r="N376" i="1" s="1"/>
  <c r="M378" i="1"/>
  <c r="M379" i="1"/>
  <c r="N379" i="1" s="1"/>
  <c r="M380" i="1"/>
  <c r="N380" i="1" s="1"/>
  <c r="M382" i="1"/>
  <c r="M383" i="1"/>
  <c r="N383" i="1" s="1"/>
  <c r="M384" i="1"/>
  <c r="N384" i="1" s="1"/>
  <c r="M386" i="1"/>
  <c r="M387" i="1"/>
  <c r="N387" i="1" s="1"/>
  <c r="M388" i="1"/>
  <c r="N388" i="1" s="1"/>
  <c r="M390" i="1"/>
  <c r="M391" i="1"/>
  <c r="N391" i="1" s="1"/>
  <c r="M392" i="1"/>
  <c r="N392" i="1" s="1"/>
  <c r="M394" i="1"/>
  <c r="M395" i="1"/>
  <c r="N395" i="1" s="1"/>
  <c r="M396" i="1"/>
  <c r="N396" i="1" s="1"/>
  <c r="M398" i="1"/>
  <c r="M399" i="1"/>
  <c r="N399" i="1" s="1"/>
  <c r="M400" i="1"/>
  <c r="N400" i="1" s="1"/>
  <c r="M402" i="1"/>
  <c r="M403" i="1"/>
  <c r="N403" i="1" s="1"/>
  <c r="M404" i="1"/>
  <c r="N404" i="1" s="1"/>
  <c r="M406" i="1"/>
  <c r="M407" i="1"/>
  <c r="N407" i="1" s="1"/>
  <c r="M10" i="1"/>
  <c r="N10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10" i="1"/>
</calcChain>
</file>

<file path=xl/sharedStrings.xml><?xml version="1.0" encoding="utf-8"?>
<sst xmlns="http://schemas.openxmlformats.org/spreadsheetml/2006/main" count="153" uniqueCount="70">
  <si>
    <t>A</t>
  </si>
  <si>
    <t/>
  </si>
  <si>
    <t>CALLITE</t>
  </si>
  <si>
    <t>B</t>
  </si>
  <si>
    <t>I_OROVL</t>
  </si>
  <si>
    <t>C_OROVL</t>
  </si>
  <si>
    <t>D_OROVL</t>
  </si>
  <si>
    <t>F_OROVL</t>
  </si>
  <si>
    <t>E_OROVL</t>
  </si>
  <si>
    <t>S_OROVL</t>
  </si>
  <si>
    <t>C</t>
  </si>
  <si>
    <t>INFLOW</t>
  </si>
  <si>
    <t>FLOW-CHANNEL</t>
  </si>
  <si>
    <t>FLOW-DELIVERY</t>
  </si>
  <si>
    <t>FLOW-SPILL-NON-RECOV</t>
  </si>
  <si>
    <t>EVAPORATION</t>
  </si>
  <si>
    <t>STORAGE</t>
  </si>
  <si>
    <t>E</t>
  </si>
  <si>
    <t>F</t>
  </si>
  <si>
    <t>2020D09E</t>
  </si>
  <si>
    <t>Units</t>
  </si>
  <si>
    <t>CFS</t>
  </si>
  <si>
    <t>TAF</t>
  </si>
  <si>
    <t>Type</t>
  </si>
  <si>
    <t>INST-VAL</t>
  </si>
  <si>
    <t>PER-AVER</t>
  </si>
  <si>
    <t>LHS</t>
  </si>
  <si>
    <t>RHS</t>
  </si>
  <si>
    <t>storage change</t>
  </si>
  <si>
    <t>Month</t>
  </si>
  <si>
    <t>Variable</t>
  </si>
  <si>
    <t>Weight</t>
  </si>
  <si>
    <t>Value</t>
  </si>
  <si>
    <t>Alt1</t>
  </si>
  <si>
    <t>Obj Change</t>
  </si>
  <si>
    <t>c_yubfea</t>
  </si>
  <si>
    <t>d_yubfea</t>
  </si>
  <si>
    <t>slack__setad_yubfea_actual1_1</t>
  </si>
  <si>
    <t>d_therm</t>
  </si>
  <si>
    <t>d6</t>
  </si>
  <si>
    <t>d206a</t>
  </si>
  <si>
    <t>d206b</t>
  </si>
  <si>
    <t>slack__setad_therm_actual1_1</t>
  </si>
  <si>
    <t>d206c</t>
  </si>
  <si>
    <t>d_orovl</t>
  </si>
  <si>
    <t>c_therm_exc2</t>
  </si>
  <si>
    <t>surplus__ororeljulsep_1</t>
  </si>
  <si>
    <t>d_daguer_np</t>
  </si>
  <si>
    <t>f_orovl</t>
  </si>
  <si>
    <t>d201</t>
  </si>
  <si>
    <t>c_therm_mif</t>
  </si>
  <si>
    <t>c_orovl_mif</t>
  </si>
  <si>
    <t>c_orovl_exc</t>
  </si>
  <si>
    <t>c_therm</t>
  </si>
  <si>
    <t>d7b</t>
  </si>
  <si>
    <t>d7a</t>
  </si>
  <si>
    <t>s_orovl_6</t>
  </si>
  <si>
    <t>d7c</t>
  </si>
  <si>
    <t>s_orovl_5</t>
  </si>
  <si>
    <t>c_yubfea_exc</t>
  </si>
  <si>
    <t>s_orovl_2</t>
  </si>
  <si>
    <t>s_orovl_1</t>
  </si>
  <si>
    <t>s_orovl_4</t>
  </si>
  <si>
    <t>s_orovl_3</t>
  </si>
  <si>
    <t>c_yubfea_mif</t>
  </si>
  <si>
    <t>surplus__lim_c_orovl_pp135_1</t>
  </si>
  <si>
    <t>d204</t>
  </si>
  <si>
    <t>d202</t>
  </si>
  <si>
    <t>DIFF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</si>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</sst>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mmmyyyy"/>
    <numFmt numFmtId="165" formatCode="0.0"/>
    <numFmt numFmtId="166" formatCode="0.000"/>
  </numFmts>
  <fonts count="2" x14ac:knownFonts="1"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Fill="1"/>
    <xf numFmtId="165" fontId="1" fillId="2" borderId="0" xfId="0" applyNumberFormat="1" applyFont="1" applyFill="1"/>
    <xf numFmtId="165" fontId="0" fillId="2" borderId="0" xfId="0" applyNumberFormat="1" applyFill="1"/>
    <xf numFmtId="1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36</xdr:row>
      <xdr:rowOff>76200</xdr:rowOff>
    </xdr:from>
    <xdr:to>
      <xdr:col>5</xdr:col>
      <xdr:colOff>561975</xdr:colOff>
      <xdr:row>49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D0C44D-5F04-491B-AB3B-15CF9B34D4C7}"/>
            </a:ext>
          </a:extLst>
        </xdr:cNvPr>
        <xdr:cNvSpPr txBox="1"/>
      </xdr:nvSpPr>
      <xdr:spPr>
        <a:xfrm>
          <a:off x="495300" y="3314700"/>
          <a:ext cx="4505325" cy="2428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Very high Oroville releases are caused by the 5500</a:t>
          </a:r>
          <a:r>
            <a:rPr lang="en-US" sz="1100" baseline="0"/>
            <a:t> weight on C_YUBFEA and C_THERM.</a:t>
          </a:r>
        </a:p>
        <a:p>
          <a:endParaRPr lang="en-US" sz="1100" baseline="0"/>
        </a:p>
        <a:p>
          <a:r>
            <a:rPr lang="en-US" sz="1100" baseline="0"/>
            <a:t>Need to reduce those highest weights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7"/>
  <sheetViews>
    <sheetView tabSelected="1" workbookViewId="0">
      <pane xSplit="2" ySplit="7" topLeftCell="C12" activePane="bottomRight" state="frozen"/>
      <selection pane="topRight" activeCell="C1" sqref="C1"/>
      <selection pane="bottomLeft" activeCell="A8" sqref="A8"/>
      <selection pane="bottomRight" activeCell="G26" sqref="G26"/>
    </sheetView>
  </sheetViews>
  <sheetFormatPr defaultRowHeight="15" x14ac:dyDescent="0.25"/>
  <cols>
    <col min="1" max="1" width="5.5703125" bestFit="1" customWidth="1"/>
    <col min="2" max="2" width="11.5703125" bestFit="1" customWidth="1"/>
    <col min="3" max="3" width="11.5703125" customWidth="1"/>
    <col min="4" max="4" width="10" bestFit="1" customWidth="1"/>
    <col min="5" max="5" width="15.5703125" bestFit="1" customWidth="1"/>
    <col min="6" max="6" width="15.42578125" bestFit="1" customWidth="1"/>
    <col min="7" max="7" width="23.140625" bestFit="1" customWidth="1"/>
    <col min="8" max="8" width="14" bestFit="1" customWidth="1"/>
    <col min="9" max="9" width="10" bestFit="1" customWidth="1"/>
    <col min="10" max="10" width="10" customWidth="1"/>
    <col min="12" max="12" width="17.5703125" bestFit="1" customWidth="1"/>
  </cols>
  <sheetData>
    <row r="1" spans="1:20" x14ac:dyDescent="0.25">
      <c r="A1" s="6" t="s">
        <v>0</v>
      </c>
      <c r="B1" s="6" t="s">
        <v>1</v>
      </c>
      <c r="C1" s="6"/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/>
    </row>
    <row r="2" spans="1:20" x14ac:dyDescent="0.25">
      <c r="A2" s="6" t="s">
        <v>3</v>
      </c>
      <c r="B2" s="6" t="s">
        <v>1</v>
      </c>
      <c r="C2" s="6"/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28</v>
      </c>
    </row>
    <row r="3" spans="1:20" x14ac:dyDescent="0.25">
      <c r="A3" s="6" t="s">
        <v>10</v>
      </c>
      <c r="B3" s="6" t="s">
        <v>1</v>
      </c>
      <c r="C3" s="6"/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/>
      <c r="S3" t="str">
        <f>E2</f>
        <v>C_OROVL</v>
      </c>
      <c r="T3" t="str">
        <f>I2</f>
        <v>S_OROVL</v>
      </c>
    </row>
    <row r="4" spans="1:20" x14ac:dyDescent="0.25">
      <c r="A4" s="6" t="s">
        <v>17</v>
      </c>
      <c r="B4" s="6" t="s">
        <v>1</v>
      </c>
      <c r="C4" s="6"/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/>
      <c r="R4">
        <v>1</v>
      </c>
      <c r="S4">
        <f>AVERAGEIFS($E$10:$E$407, $C$10:$C$407, $R4)</f>
        <v>4292.2389571846397</v>
      </c>
      <c r="T4">
        <f>AVERAGEIFS($I$10:$I$407, $C$10:$C$407, $R4)</f>
        <v>847.11402904772626</v>
      </c>
    </row>
    <row r="5" spans="1:20" x14ac:dyDescent="0.25">
      <c r="A5" s="6" t="s">
        <v>18</v>
      </c>
      <c r="B5" s="6" t="s">
        <v>1</v>
      </c>
      <c r="C5" s="6"/>
      <c r="D5" s="6" t="s">
        <v>19</v>
      </c>
      <c r="E5" s="6" t="s">
        <v>19</v>
      </c>
      <c r="F5" s="6" t="s">
        <v>19</v>
      </c>
      <c r="G5" s="6" t="s">
        <v>19</v>
      </c>
      <c r="H5" s="6" t="s">
        <v>19</v>
      </c>
      <c r="I5" s="6" t="s">
        <v>19</v>
      </c>
      <c r="J5" s="6"/>
      <c r="R5">
        <v>2</v>
      </c>
      <c r="S5">
        <f t="shared" ref="S5:S15" si="0">AVERAGEIFS($E$10:$E$407, $C$10:$C$407, $R5)</f>
        <v>2549.0857472234111</v>
      </c>
      <c r="T5">
        <f t="shared" ref="T5:T15" si="1">AVERAGEIFS($I$10:$I$407, $C$10:$C$407, $R5)</f>
        <v>847.00153728104624</v>
      </c>
    </row>
    <row r="6" spans="1:20" x14ac:dyDescent="0.25">
      <c r="A6" s="6" t="s">
        <v>20</v>
      </c>
      <c r="B6" s="6" t="s">
        <v>1</v>
      </c>
      <c r="C6" s="6"/>
      <c r="D6" s="6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 t="s">
        <v>22</v>
      </c>
      <c r="J6" s="6" t="s">
        <v>22</v>
      </c>
      <c r="K6" s="6" t="s">
        <v>21</v>
      </c>
      <c r="L6" s="6" t="s">
        <v>26</v>
      </c>
      <c r="M6" s="6" t="s">
        <v>27</v>
      </c>
      <c r="R6">
        <v>3</v>
      </c>
      <c r="S6">
        <f t="shared" si="0"/>
        <v>2272.52588203081</v>
      </c>
      <c r="T6">
        <f t="shared" si="1"/>
        <v>846.98154717504792</v>
      </c>
    </row>
    <row r="7" spans="1:20" x14ac:dyDescent="0.25">
      <c r="A7" s="6" t="s">
        <v>23</v>
      </c>
      <c r="B7" s="6" t="s">
        <v>1</v>
      </c>
      <c r="C7" s="6" t="s">
        <v>29</v>
      </c>
      <c r="D7" s="6" t="s">
        <v>24</v>
      </c>
      <c r="E7" s="6" t="s">
        <v>25</v>
      </c>
      <c r="F7" s="6" t="s">
        <v>25</v>
      </c>
      <c r="G7" s="6" t="s">
        <v>25</v>
      </c>
      <c r="H7" s="6" t="s">
        <v>25</v>
      </c>
      <c r="I7" s="6" t="s">
        <v>25</v>
      </c>
      <c r="J7" s="6"/>
      <c r="R7">
        <v>4</v>
      </c>
      <c r="S7">
        <f t="shared" si="0"/>
        <v>5180.0476857228678</v>
      </c>
      <c r="T7">
        <f t="shared" si="1"/>
        <v>846.89071505835898</v>
      </c>
    </row>
    <row r="8" spans="1:20" x14ac:dyDescent="0.25">
      <c r="A8">
        <v>365</v>
      </c>
      <c r="B8" s="1">
        <v>43676</v>
      </c>
      <c r="C8" s="1"/>
      <c r="D8" s="6" t="s">
        <v>1</v>
      </c>
      <c r="E8" s="6" t="s">
        <v>1</v>
      </c>
      <c r="F8" s="6" t="s">
        <v>1</v>
      </c>
      <c r="G8" s="6" t="s">
        <v>1</v>
      </c>
      <c r="H8" s="6" t="s">
        <v>1</v>
      </c>
      <c r="I8" s="9">
        <v>3122.7470703125</v>
      </c>
      <c r="J8" s="7"/>
      <c r="K8">
        <f>I8*504.16667</f>
        <v>1574384.991691709</v>
      </c>
      <c r="R8">
        <v>5</v>
      </c>
      <c r="S8">
        <f t="shared" si="0"/>
        <v>3633.6463764809664</v>
      </c>
      <c r="T8">
        <f t="shared" si="1"/>
        <v>846.84189325553734</v>
      </c>
    </row>
    <row r="9" spans="1:20" x14ac:dyDescent="0.25">
      <c r="A9">
        <v>366</v>
      </c>
      <c r="B9" s="1">
        <v>43677</v>
      </c>
      <c r="C9" s="1"/>
      <c r="D9" s="6" t="s">
        <v>1</v>
      </c>
      <c r="E9" s="6" t="s">
        <v>1</v>
      </c>
      <c r="F9" s="6" t="s">
        <v>1</v>
      </c>
      <c r="G9" s="6" t="s">
        <v>1</v>
      </c>
      <c r="H9" s="6" t="s">
        <v>1</v>
      </c>
      <c r="I9" s="9">
        <v>3107.01806640625</v>
      </c>
      <c r="J9" s="7"/>
      <c r="K9">
        <f t="shared" ref="K9:K72" si="2">I9*504.16667</f>
        <v>1566454.9521698779</v>
      </c>
      <c r="R9">
        <v>6</v>
      </c>
      <c r="S9">
        <f t="shared" si="0"/>
        <v>1921.2604919732908</v>
      </c>
      <c r="T9">
        <f t="shared" si="1"/>
        <v>846.70629850252442</v>
      </c>
    </row>
    <row r="10" spans="1:20" x14ac:dyDescent="0.25">
      <c r="A10">
        <v>367</v>
      </c>
      <c r="B10" s="1">
        <v>43678</v>
      </c>
      <c r="C10" s="11">
        <f>MONTH(B10)</f>
        <v>8</v>
      </c>
      <c r="D10" s="2">
        <v>3228</v>
      </c>
      <c r="E10" s="10">
        <v>183916.11402704022</v>
      </c>
      <c r="F10" s="5">
        <v>43.837718202836896</v>
      </c>
      <c r="G10" s="3">
        <v>0</v>
      </c>
      <c r="H10" s="4">
        <v>164.04632180107018</v>
      </c>
      <c r="I10" s="3">
        <v>2748.2160867928601</v>
      </c>
      <c r="J10" s="8">
        <f>I10-I9</f>
        <v>-358.8019796133899</v>
      </c>
      <c r="K10">
        <f t="shared" si="2"/>
        <v>1385558.9529187873</v>
      </c>
      <c r="L10" s="2">
        <f>D10-E10-F10-G10-H10</f>
        <v>-180895.99806704416</v>
      </c>
      <c r="M10" s="2">
        <f>K10-K9</f>
        <v>-180895.99925109069</v>
      </c>
      <c r="N10" s="3">
        <f>L10-M10</f>
        <v>1.1840465303976089E-3</v>
      </c>
      <c r="R10">
        <v>7</v>
      </c>
      <c r="S10">
        <f t="shared" si="0"/>
        <v>1575.9181414813265</v>
      </c>
      <c r="T10">
        <f t="shared" si="1"/>
        <v>844.23774797565295</v>
      </c>
    </row>
    <row r="11" spans="1:20" x14ac:dyDescent="0.25">
      <c r="A11">
        <v>368</v>
      </c>
      <c r="B11" s="1">
        <v>43679</v>
      </c>
      <c r="C11" s="11">
        <f t="shared" ref="C11:C74" si="3">MONTH(B11)</f>
        <v>8</v>
      </c>
      <c r="D11" s="2">
        <v>2881</v>
      </c>
      <c r="E11" s="10">
        <v>106684.71251961964</v>
      </c>
      <c r="F11" s="5">
        <v>43.837718202836896</v>
      </c>
      <c r="G11" s="3">
        <v>0</v>
      </c>
      <c r="H11" s="4">
        <v>152.82771219460307</v>
      </c>
      <c r="I11" s="3">
        <v>2541.9343454180353</v>
      </c>
      <c r="J11" s="8">
        <f>I11-I10</f>
        <v>-206.28174137482483</v>
      </c>
      <c r="K11">
        <f t="shared" si="2"/>
        <v>1281558.5742880406</v>
      </c>
      <c r="L11" s="2">
        <f t="shared" ref="L11:L74" si="4">D11-E11-F11-G11-H11</f>
        <v>-104000.37795001708</v>
      </c>
      <c r="M11" s="2">
        <f t="shared" ref="M11:M74" si="5">K11-K10</f>
        <v>-104000.37863074662</v>
      </c>
      <c r="N11" s="3">
        <f t="shared" ref="N11:N74" si="6">L11-M11</f>
        <v>6.8072954309172928E-4</v>
      </c>
      <c r="R11">
        <v>8</v>
      </c>
      <c r="S11">
        <f t="shared" si="0"/>
        <v>16364.508336056409</v>
      </c>
      <c r="T11">
        <f t="shared" si="1"/>
        <v>1386.4426954804972</v>
      </c>
    </row>
    <row r="12" spans="1:20" x14ac:dyDescent="0.25">
      <c r="A12">
        <v>369</v>
      </c>
      <c r="B12" s="1">
        <v>43680</v>
      </c>
      <c r="C12" s="11">
        <f t="shared" si="3"/>
        <v>8</v>
      </c>
      <c r="D12" s="2">
        <v>3074</v>
      </c>
      <c r="E12" s="2">
        <v>62282.984276829106</v>
      </c>
      <c r="F12" s="5">
        <v>43.837718202836896</v>
      </c>
      <c r="G12" s="3">
        <v>0</v>
      </c>
      <c r="H12" s="4">
        <v>146.39338588598946</v>
      </c>
      <c r="I12" s="3">
        <v>2424.1177198768974</v>
      </c>
      <c r="J12" s="8">
        <f>I12-I11</f>
        <v>-117.81662554113791</v>
      </c>
      <c r="K12">
        <f t="shared" si="2"/>
        <v>1222159.3585183283</v>
      </c>
      <c r="L12" s="2">
        <f t="shared" si="4"/>
        <v>-59399.215380917929</v>
      </c>
      <c r="M12" s="2">
        <f t="shared" si="5"/>
        <v>-59399.215769712348</v>
      </c>
      <c r="N12" s="3">
        <f t="shared" si="6"/>
        <v>3.8879441854078323E-4</v>
      </c>
      <c r="R12">
        <v>9</v>
      </c>
      <c r="S12">
        <f t="shared" si="0"/>
        <v>9913.4884186074487</v>
      </c>
      <c r="T12">
        <f t="shared" si="1"/>
        <v>1071.9809977627231</v>
      </c>
    </row>
    <row r="13" spans="1:20" x14ac:dyDescent="0.25">
      <c r="A13">
        <v>370</v>
      </c>
      <c r="B13" s="1">
        <v>43681</v>
      </c>
      <c r="C13" s="11">
        <f t="shared" si="3"/>
        <v>8</v>
      </c>
      <c r="D13" s="2">
        <v>2687</v>
      </c>
      <c r="E13" s="2">
        <v>36923.193561010397</v>
      </c>
      <c r="F13" s="5">
        <v>43.837718202836896</v>
      </c>
      <c r="G13" s="3">
        <v>0</v>
      </c>
      <c r="H13" s="4">
        <v>142.66561935110073</v>
      </c>
      <c r="I13" s="3">
        <v>2355.8412962809539</v>
      </c>
      <c r="J13" s="3">
        <f t="shared" ref="J13:J74" si="7">I13-I12</f>
        <v>-68.27642359594347</v>
      </c>
      <c r="K13">
        <f t="shared" si="2"/>
        <v>1187736.661394452</v>
      </c>
      <c r="L13" s="2">
        <f t="shared" si="4"/>
        <v>-34422.696898564333</v>
      </c>
      <c r="M13" s="2">
        <f t="shared" si="5"/>
        <v>-34422.697123876307</v>
      </c>
      <c r="N13" s="3">
        <f t="shared" si="6"/>
        <v>2.2531197464559227E-4</v>
      </c>
      <c r="R13">
        <v>10</v>
      </c>
      <c r="S13">
        <f t="shared" si="0"/>
        <v>2875.311686952432</v>
      </c>
      <c r="T13">
        <f t="shared" si="1"/>
        <v>848.80571280987874</v>
      </c>
    </row>
    <row r="14" spans="1:20" x14ac:dyDescent="0.25">
      <c r="A14">
        <v>371</v>
      </c>
      <c r="B14" s="1">
        <v>43682</v>
      </c>
      <c r="C14" s="11">
        <f t="shared" si="3"/>
        <v>8</v>
      </c>
      <c r="D14" s="2">
        <v>3844</v>
      </c>
      <c r="E14" s="2">
        <v>22226.831266937221</v>
      </c>
      <c r="F14" s="5">
        <v>43.837718202836896</v>
      </c>
      <c r="G14" s="3">
        <v>0</v>
      </c>
      <c r="H14" s="4">
        <v>140.56939681340705</v>
      </c>
      <c r="I14" s="3">
        <v>2319.0137160216627</v>
      </c>
      <c r="J14" s="3">
        <f t="shared" si="7"/>
        <v>-36.827580259291153</v>
      </c>
      <c r="K14">
        <f t="shared" si="2"/>
        <v>1169169.4228909675</v>
      </c>
      <c r="L14" s="2">
        <f t="shared" si="4"/>
        <v>-18567.238381953466</v>
      </c>
      <c r="M14" s="2">
        <f t="shared" si="5"/>
        <v>-18567.238503484521</v>
      </c>
      <c r="N14" s="3">
        <f t="shared" si="6"/>
        <v>1.215310549014248E-4</v>
      </c>
      <c r="R14">
        <v>11</v>
      </c>
      <c r="S14">
        <f t="shared" si="0"/>
        <v>1895.9464721080483</v>
      </c>
      <c r="T14">
        <f t="shared" si="1"/>
        <v>846.28159217459063</v>
      </c>
    </row>
    <row r="15" spans="1:20" x14ac:dyDescent="0.25">
      <c r="A15">
        <v>372</v>
      </c>
      <c r="B15" s="1">
        <v>43683</v>
      </c>
      <c r="C15" s="11">
        <f t="shared" si="3"/>
        <v>8</v>
      </c>
      <c r="D15" s="2">
        <v>3944</v>
      </c>
      <c r="E15" s="2">
        <v>21380.365307155753</v>
      </c>
      <c r="F15" s="5">
        <v>43.837718202836896</v>
      </c>
      <c r="G15" s="3">
        <v>0</v>
      </c>
      <c r="H15" s="4">
        <v>138.97460464287576</v>
      </c>
      <c r="I15" s="3">
        <v>2284.0665868404994</v>
      </c>
      <c r="J15" s="3">
        <f t="shared" si="7"/>
        <v>-34.947129181163291</v>
      </c>
      <c r="K15">
        <f t="shared" si="2"/>
        <v>1151550.2451456403</v>
      </c>
      <c r="L15" s="2">
        <f t="shared" si="4"/>
        <v>-17619.177630001468</v>
      </c>
      <c r="M15" s="2">
        <f t="shared" si="5"/>
        <v>-17619.177745327121</v>
      </c>
      <c r="N15" s="3">
        <f t="shared" si="6"/>
        <v>1.1532565258676186E-4</v>
      </c>
      <c r="R15">
        <v>12</v>
      </c>
      <c r="S15">
        <f t="shared" si="0"/>
        <v>5485.1585767415527</v>
      </c>
      <c r="T15">
        <f t="shared" si="1"/>
        <v>847.33074542992176</v>
      </c>
    </row>
    <row r="16" spans="1:20" x14ac:dyDescent="0.25">
      <c r="A16">
        <v>373</v>
      </c>
      <c r="B16" s="1">
        <v>43684</v>
      </c>
      <c r="C16" s="11">
        <f t="shared" si="3"/>
        <v>8</v>
      </c>
      <c r="D16" s="2">
        <v>3811</v>
      </c>
      <c r="E16" s="2">
        <v>21359.563444547915</v>
      </c>
      <c r="F16" s="5">
        <v>43.837718202836896</v>
      </c>
      <c r="G16" s="3">
        <v>0</v>
      </c>
      <c r="H16" s="4">
        <v>137.40102878796063</v>
      </c>
      <c r="I16" s="3">
        <v>2248.9000370414255</v>
      </c>
      <c r="J16" s="3">
        <f t="shared" si="7"/>
        <v>-35.166549799073891</v>
      </c>
      <c r="K16">
        <f t="shared" si="2"/>
        <v>1133820.4428380523</v>
      </c>
      <c r="L16" s="2">
        <f t="shared" si="4"/>
        <v>-17729.802191538714</v>
      </c>
      <c r="M16" s="2">
        <f t="shared" si="5"/>
        <v>-17729.802307588048</v>
      </c>
      <c r="N16" s="3">
        <f t="shared" si="6"/>
        <v>1.1604933388298377E-4</v>
      </c>
    </row>
    <row r="17" spans="1:14" x14ac:dyDescent="0.25">
      <c r="A17">
        <v>374</v>
      </c>
      <c r="B17" s="1">
        <v>43685</v>
      </c>
      <c r="C17" s="11">
        <f t="shared" si="3"/>
        <v>8</v>
      </c>
      <c r="D17" s="2">
        <v>3109</v>
      </c>
      <c r="E17" s="2">
        <v>21338.630974429419</v>
      </c>
      <c r="F17" s="5">
        <v>43.837718202836896</v>
      </c>
      <c r="G17" s="3">
        <v>0</v>
      </c>
      <c r="H17" s="4">
        <v>135.79202282022015</v>
      </c>
      <c r="I17" s="3">
        <v>2212.3858009140172</v>
      </c>
      <c r="J17" s="3">
        <f t="shared" si="7"/>
        <v>-36.514236127408367</v>
      </c>
      <c r="K17">
        <f t="shared" si="2"/>
        <v>1115411.182002103</v>
      </c>
      <c r="L17" s="2">
        <f t="shared" si="4"/>
        <v>-18409.260715452478</v>
      </c>
      <c r="M17" s="2">
        <f t="shared" si="5"/>
        <v>-18409.260835949332</v>
      </c>
      <c r="N17" s="3">
        <f t="shared" si="6"/>
        <v>1.2049685392412357E-4</v>
      </c>
    </row>
    <row r="18" spans="1:14" x14ac:dyDescent="0.25">
      <c r="A18">
        <v>375</v>
      </c>
      <c r="B18" s="1">
        <v>43686</v>
      </c>
      <c r="C18" s="11">
        <f t="shared" si="3"/>
        <v>8</v>
      </c>
      <c r="D18" s="2">
        <v>3192</v>
      </c>
      <c r="E18" s="2">
        <v>21316.896310067867</v>
      </c>
      <c r="F18" s="5">
        <v>43.837718202836896</v>
      </c>
      <c r="G18" s="3">
        <v>0</v>
      </c>
      <c r="H18" s="4">
        <v>134.16755235138314</v>
      </c>
      <c r="I18" s="3">
        <v>2176.0825250540265</v>
      </c>
      <c r="J18" s="3">
        <f t="shared" si="7"/>
        <v>-36.303275859990663</v>
      </c>
      <c r="K18">
        <f t="shared" si="2"/>
        <v>1097108.2803016801</v>
      </c>
      <c r="L18" s="2">
        <f t="shared" si="4"/>
        <v>-18302.901580622089</v>
      </c>
      <c r="M18" s="2">
        <f t="shared" si="5"/>
        <v>-18302.901700422866</v>
      </c>
      <c r="N18" s="3">
        <f t="shared" si="6"/>
        <v>1.1980077761108987E-4</v>
      </c>
    </row>
    <row r="19" spans="1:14" x14ac:dyDescent="0.25">
      <c r="A19">
        <v>376</v>
      </c>
      <c r="B19" s="1">
        <v>43687</v>
      </c>
      <c r="C19" s="11">
        <f t="shared" si="3"/>
        <v>8</v>
      </c>
      <c r="D19" s="2">
        <v>1437</v>
      </c>
      <c r="E19" s="2">
        <v>21295.287217294062</v>
      </c>
      <c r="F19" s="5">
        <v>43.837718202836896</v>
      </c>
      <c r="G19" s="3">
        <v>0</v>
      </c>
      <c r="H19" s="4">
        <v>132.47497423203657</v>
      </c>
      <c r="I19" s="3">
        <v>2136.3444756489266</v>
      </c>
      <c r="J19" s="3">
        <f t="shared" si="7"/>
        <v>-39.7380494050999</v>
      </c>
      <c r="K19">
        <f t="shared" si="2"/>
        <v>1077073.6802608154</v>
      </c>
      <c r="L19" s="2">
        <f t="shared" si="4"/>
        <v>-20034.599909728939</v>
      </c>
      <c r="M19" s="2">
        <f t="shared" si="5"/>
        <v>-20034.600040864665</v>
      </c>
      <c r="N19" s="3">
        <f t="shared" si="6"/>
        <v>1.3113572640577331E-4</v>
      </c>
    </row>
    <row r="20" spans="1:14" x14ac:dyDescent="0.25">
      <c r="A20">
        <v>377</v>
      </c>
      <c r="B20" s="1">
        <v>43688</v>
      </c>
      <c r="C20" s="11">
        <f t="shared" si="3"/>
        <v>8</v>
      </c>
      <c r="D20" s="2">
        <v>2817</v>
      </c>
      <c r="E20" s="2">
        <v>21271.633616457693</v>
      </c>
      <c r="F20" s="5">
        <v>43.837718202836896</v>
      </c>
      <c r="G20" s="3">
        <v>0</v>
      </c>
      <c r="H20" s="4">
        <v>130.76798849349069</v>
      </c>
      <c r="I20" s="3">
        <v>2099.3939183161879</v>
      </c>
      <c r="J20" s="3">
        <f t="shared" si="7"/>
        <v>-36.950557332738754</v>
      </c>
      <c r="K20">
        <f t="shared" si="2"/>
        <v>1058444.4408157244</v>
      </c>
      <c r="L20" s="2">
        <f t="shared" si="4"/>
        <v>-18629.239323154023</v>
      </c>
      <c r="M20" s="2">
        <f t="shared" si="5"/>
        <v>-18629.239445090992</v>
      </c>
      <c r="N20" s="3">
        <f t="shared" si="6"/>
        <v>1.2193696966278367E-4</v>
      </c>
    </row>
    <row r="21" spans="1:14" x14ac:dyDescent="0.25">
      <c r="A21">
        <v>378</v>
      </c>
      <c r="B21" s="1">
        <v>43689</v>
      </c>
      <c r="C21" s="11">
        <f t="shared" si="3"/>
        <v>8</v>
      </c>
      <c r="D21" s="2">
        <v>3159</v>
      </c>
      <c r="E21" s="2">
        <v>21249.639237092968</v>
      </c>
      <c r="F21" s="5">
        <v>43.837718202836896</v>
      </c>
      <c r="G21" s="3">
        <v>0</v>
      </c>
      <c r="H21" s="4">
        <v>129.13919064543785</v>
      </c>
      <c r="I21" s="3">
        <v>2063.168563979526</v>
      </c>
      <c r="J21" s="3">
        <f t="shared" si="7"/>
        <v>-36.225354336661894</v>
      </c>
      <c r="K21">
        <f t="shared" si="2"/>
        <v>1040180.8245502396</v>
      </c>
      <c r="L21" s="2">
        <f t="shared" si="4"/>
        <v>-18263.616145941243</v>
      </c>
      <c r="M21" s="2">
        <f t="shared" si="5"/>
        <v>-18263.61626548483</v>
      </c>
      <c r="N21" s="3">
        <f t="shared" si="6"/>
        <v>1.1954358706134371E-4</v>
      </c>
    </row>
    <row r="22" spans="1:14" x14ac:dyDescent="0.25">
      <c r="A22">
        <v>379</v>
      </c>
      <c r="B22" s="1">
        <v>43690</v>
      </c>
      <c r="C22" s="11">
        <f t="shared" si="3"/>
        <v>8</v>
      </c>
      <c r="D22" s="2">
        <v>2699</v>
      </c>
      <c r="E22" s="2">
        <v>21228.076526178291</v>
      </c>
      <c r="F22" s="5">
        <v>43.837718202836896</v>
      </c>
      <c r="G22" s="3">
        <v>0</v>
      </c>
      <c r="H22" s="4">
        <v>127.50725014642785</v>
      </c>
      <c r="I22" s="3">
        <v>2026.0768188688658</v>
      </c>
      <c r="J22" s="3">
        <f t="shared" si="7"/>
        <v>-37.091745110660213</v>
      </c>
      <c r="K22">
        <f t="shared" si="2"/>
        <v>1021480.4029333092</v>
      </c>
      <c r="L22" s="2">
        <f t="shared" si="4"/>
        <v>-18700.421494527556</v>
      </c>
      <c r="M22" s="2">
        <f t="shared" si="5"/>
        <v>-18700.421616930398</v>
      </c>
      <c r="N22" s="3">
        <f t="shared" si="6"/>
        <v>1.2240284195286222E-4</v>
      </c>
    </row>
    <row r="23" spans="1:14" x14ac:dyDescent="0.25">
      <c r="A23">
        <v>380</v>
      </c>
      <c r="B23" s="1">
        <v>43691</v>
      </c>
      <c r="C23" s="11">
        <f t="shared" si="3"/>
        <v>8</v>
      </c>
      <c r="D23" s="2">
        <v>3135</v>
      </c>
      <c r="E23" s="2">
        <v>21205.998106469564</v>
      </c>
      <c r="F23" s="5">
        <v>43.837718202836896</v>
      </c>
      <c r="G23" s="3">
        <v>0</v>
      </c>
      <c r="H23" s="4">
        <v>125.87632084555166</v>
      </c>
      <c r="I23" s="3">
        <v>1989.896893954528</v>
      </c>
      <c r="J23" s="3">
        <f t="shared" si="7"/>
        <v>-36.179924914337789</v>
      </c>
      <c r="K23">
        <f t="shared" si="2"/>
        <v>1003239.6906683975</v>
      </c>
      <c r="L23" s="2">
        <f t="shared" si="4"/>
        <v>-18240.712145517955</v>
      </c>
      <c r="M23" s="2">
        <f t="shared" si="5"/>
        <v>-18240.712264911737</v>
      </c>
      <c r="N23" s="3">
        <f t="shared" si="6"/>
        <v>1.1939378237002529E-4</v>
      </c>
    </row>
    <row r="24" spans="1:14" x14ac:dyDescent="0.25">
      <c r="A24">
        <v>381</v>
      </c>
      <c r="B24" s="1">
        <v>43692</v>
      </c>
      <c r="C24" s="11">
        <f t="shared" si="3"/>
        <v>8</v>
      </c>
      <c r="D24" s="2">
        <v>3094</v>
      </c>
      <c r="E24" s="2">
        <v>21184.462436877697</v>
      </c>
      <c r="F24" s="5">
        <v>43.837718202836896</v>
      </c>
      <c r="G24" s="3">
        <v>0</v>
      </c>
      <c r="H24" s="4">
        <v>124.26489924636451</v>
      </c>
      <c r="I24" s="3">
        <v>1953.6815583119765</v>
      </c>
      <c r="J24" s="3">
        <f t="shared" si="7"/>
        <v>-36.215335642551508</v>
      </c>
      <c r="K24">
        <f t="shared" si="2"/>
        <v>984981.12549455999</v>
      </c>
      <c r="L24" s="2">
        <f t="shared" si="4"/>
        <v>-18258.5650543269</v>
      </c>
      <c r="M24" s="2">
        <f t="shared" si="5"/>
        <v>-18258.565173837473</v>
      </c>
      <c r="N24" s="3">
        <f t="shared" si="6"/>
        <v>1.1951057240366936E-4</v>
      </c>
    </row>
    <row r="25" spans="1:14" x14ac:dyDescent="0.25">
      <c r="A25">
        <v>382</v>
      </c>
      <c r="B25" s="1">
        <v>43693</v>
      </c>
      <c r="C25" s="11">
        <f t="shared" si="3"/>
        <v>8</v>
      </c>
      <c r="D25" s="2">
        <v>3487</v>
      </c>
      <c r="E25" s="2">
        <v>21162.905689471416</v>
      </c>
      <c r="F25" s="5">
        <v>43.837718202836896</v>
      </c>
      <c r="G25" s="3">
        <v>0</v>
      </c>
      <c r="H25" s="4">
        <v>122.67106225505422</v>
      </c>
      <c r="I25" s="3">
        <v>1918.2916453161095</v>
      </c>
      <c r="J25" s="3">
        <f t="shared" si="7"/>
        <v>-35.389912995867007</v>
      </c>
      <c r="K25">
        <f t="shared" si="2"/>
        <v>967138.71090784401</v>
      </c>
      <c r="L25" s="2">
        <f t="shared" si="4"/>
        <v>-17842.414469929307</v>
      </c>
      <c r="M25" s="2">
        <f t="shared" si="5"/>
        <v>-17842.414586715982</v>
      </c>
      <c r="N25" s="3">
        <f t="shared" si="6"/>
        <v>1.1678667578962632E-4</v>
      </c>
    </row>
    <row r="26" spans="1:14" x14ac:dyDescent="0.25">
      <c r="A26">
        <v>383</v>
      </c>
      <c r="B26" s="1">
        <v>43694</v>
      </c>
      <c r="C26" s="11">
        <f t="shared" si="3"/>
        <v>8</v>
      </c>
      <c r="D26" s="2">
        <v>2649</v>
      </c>
      <c r="E26" s="2">
        <v>21141.840265069113</v>
      </c>
      <c r="F26" s="5">
        <v>43.837718202836896</v>
      </c>
      <c r="G26" s="3">
        <v>0</v>
      </c>
      <c r="H26" s="4">
        <v>121.05960203151675</v>
      </c>
      <c r="I26" s="3">
        <v>1881.284562504731</v>
      </c>
      <c r="J26" s="3">
        <f t="shared" si="7"/>
        <v>-37.007082811378496</v>
      </c>
      <c r="K26">
        <f t="shared" si="2"/>
        <v>948480.97320041712</v>
      </c>
      <c r="L26" s="2">
        <f t="shared" si="4"/>
        <v>-18657.737585303468</v>
      </c>
      <c r="M26" s="2">
        <f t="shared" si="5"/>
        <v>-18657.737707426888</v>
      </c>
      <c r="N26" s="3">
        <f t="shared" si="6"/>
        <v>1.2212341971462592E-4</v>
      </c>
    </row>
    <row r="27" spans="1:14" x14ac:dyDescent="0.25">
      <c r="A27">
        <v>384</v>
      </c>
      <c r="B27" s="1">
        <v>43695</v>
      </c>
      <c r="C27" s="11">
        <f t="shared" si="3"/>
        <v>8</v>
      </c>
      <c r="D27" s="2">
        <v>2479</v>
      </c>
      <c r="E27" s="2">
        <v>21119.81223958615</v>
      </c>
      <c r="F27" s="5">
        <v>43.837718202836896</v>
      </c>
      <c r="G27" s="3">
        <v>0</v>
      </c>
      <c r="H27" s="4">
        <v>119.40568591632953</v>
      </c>
      <c r="I27" s="3">
        <v>1843.9872620568722</v>
      </c>
      <c r="J27" s="3">
        <f t="shared" si="7"/>
        <v>-37.297300447858788</v>
      </c>
      <c r="K27">
        <f t="shared" si="2"/>
        <v>929676.91743363056</v>
      </c>
      <c r="L27" s="2">
        <f t="shared" si="4"/>
        <v>-18804.055643705316</v>
      </c>
      <c r="M27" s="2">
        <f t="shared" si="5"/>
        <v>-18804.055766786565</v>
      </c>
      <c r="N27" s="3">
        <f t="shared" si="6"/>
        <v>1.2308124860282987E-4</v>
      </c>
    </row>
    <row r="28" spans="1:14" x14ac:dyDescent="0.25">
      <c r="A28">
        <v>385</v>
      </c>
      <c r="B28" s="1">
        <v>43696</v>
      </c>
      <c r="C28" s="11">
        <f t="shared" si="3"/>
        <v>8</v>
      </c>
      <c r="D28" s="2">
        <v>1769</v>
      </c>
      <c r="E28" s="2">
        <v>21097.611465510043</v>
      </c>
      <c r="F28" s="5">
        <v>43.837718202836896</v>
      </c>
      <c r="G28" s="3">
        <v>0</v>
      </c>
      <c r="H28" s="4">
        <v>117.71501865609545</v>
      </c>
      <c r="I28" s="3">
        <v>1805.3290851291092</v>
      </c>
      <c r="J28" s="3">
        <f t="shared" si="7"/>
        <v>-38.658176927762952</v>
      </c>
      <c r="K28">
        <f t="shared" si="2"/>
        <v>910186.75310368952</v>
      </c>
      <c r="L28" s="2">
        <f t="shared" si="4"/>
        <v>-19490.164202368975</v>
      </c>
      <c r="M28" s="2">
        <f t="shared" si="5"/>
        <v>-19490.164329941035</v>
      </c>
      <c r="N28" s="3">
        <f t="shared" si="6"/>
        <v>1.2757206059177406E-4</v>
      </c>
    </row>
    <row r="29" spans="1:14" x14ac:dyDescent="0.25">
      <c r="A29">
        <v>386</v>
      </c>
      <c r="B29" s="1">
        <v>43697</v>
      </c>
      <c r="C29" s="11">
        <f t="shared" si="3"/>
        <v>8</v>
      </c>
      <c r="D29" s="2">
        <v>1847</v>
      </c>
      <c r="E29" s="2">
        <v>21074.600645910185</v>
      </c>
      <c r="F29" s="5">
        <v>43.837718202836896</v>
      </c>
      <c r="G29" s="3">
        <v>0</v>
      </c>
      <c r="H29" s="4">
        <v>115.99859545423558</v>
      </c>
      <c r="I29" s="3">
        <v>1766.874664715981</v>
      </c>
      <c r="J29" s="3">
        <f t="shared" si="7"/>
        <v>-38.454420413128219</v>
      </c>
      <c r="K29">
        <f t="shared" si="2"/>
        <v>890799.31601722271</v>
      </c>
      <c r="L29" s="2">
        <f t="shared" si="4"/>
        <v>-19387.436959567258</v>
      </c>
      <c r="M29" s="2">
        <f t="shared" si="5"/>
        <v>-19387.437086466816</v>
      </c>
      <c r="N29" s="3">
        <f t="shared" si="6"/>
        <v>1.2689955838141032E-4</v>
      </c>
    </row>
    <row r="30" spans="1:14" x14ac:dyDescent="0.25">
      <c r="A30">
        <v>387</v>
      </c>
      <c r="B30" s="1">
        <v>43698</v>
      </c>
      <c r="C30" s="11">
        <f t="shared" si="3"/>
        <v>8</v>
      </c>
      <c r="D30" s="2">
        <v>2301</v>
      </c>
      <c r="E30" s="2">
        <v>21051.711109949989</v>
      </c>
      <c r="F30" s="5">
        <v>43.837718202836896</v>
      </c>
      <c r="G30" s="3">
        <v>0</v>
      </c>
      <c r="H30" s="4">
        <v>114.30706544186447</v>
      </c>
      <c r="I30" s="3">
        <v>1729.3694960038927</v>
      </c>
      <c r="J30" s="3">
        <f t="shared" si="7"/>
        <v>-37.505168712088334</v>
      </c>
      <c r="K30">
        <f t="shared" si="2"/>
        <v>871890.45999986085</v>
      </c>
      <c r="L30" s="2">
        <f t="shared" si="4"/>
        <v>-18908.855893594693</v>
      </c>
      <c r="M30" s="2">
        <f t="shared" si="5"/>
        <v>-18908.856017361861</v>
      </c>
      <c r="N30" s="3">
        <f t="shared" si="6"/>
        <v>1.2376716767903417E-4</v>
      </c>
    </row>
    <row r="31" spans="1:14" x14ac:dyDescent="0.25">
      <c r="A31">
        <v>388</v>
      </c>
      <c r="B31" s="1">
        <v>43699</v>
      </c>
      <c r="C31" s="11">
        <f t="shared" si="3"/>
        <v>8</v>
      </c>
      <c r="D31" s="2">
        <v>2347</v>
      </c>
      <c r="E31" s="2">
        <v>21029.386604764222</v>
      </c>
      <c r="F31" s="5">
        <v>43.837718202836896</v>
      </c>
      <c r="G31" s="3">
        <v>0</v>
      </c>
      <c r="H31" s="4">
        <v>112.62147297324498</v>
      </c>
      <c r="I31" s="3">
        <v>1692.0031902954072</v>
      </c>
      <c r="J31" s="3">
        <f t="shared" si="7"/>
        <v>-37.36630570848547</v>
      </c>
      <c r="K31">
        <f t="shared" si="2"/>
        <v>853051.61408061173</v>
      </c>
      <c r="L31" s="2">
        <f t="shared" si="4"/>
        <v>-18838.845795940306</v>
      </c>
      <c r="M31" s="2">
        <f t="shared" si="5"/>
        <v>-18838.845919249114</v>
      </c>
      <c r="N31" s="3">
        <f t="shared" si="6"/>
        <v>1.2330880781519227E-4</v>
      </c>
    </row>
    <row r="32" spans="1:14" x14ac:dyDescent="0.25">
      <c r="A32">
        <v>389</v>
      </c>
      <c r="B32" s="1">
        <v>43700</v>
      </c>
      <c r="C32" s="11">
        <f t="shared" si="3"/>
        <v>8</v>
      </c>
      <c r="D32" s="2">
        <v>1976</v>
      </c>
      <c r="E32" s="2">
        <v>21007.144756128218</v>
      </c>
      <c r="F32" s="5">
        <v>43.837718202836896</v>
      </c>
      <c r="G32" s="3">
        <v>0</v>
      </c>
      <c r="H32" s="4">
        <v>110.92214606451873</v>
      </c>
      <c r="I32" s="3">
        <v>1653.9485034475517</v>
      </c>
      <c r="J32" s="3">
        <f t="shared" si="7"/>
        <v>-38.054686847855464</v>
      </c>
      <c r="K32">
        <f t="shared" si="2"/>
        <v>833865.70933463564</v>
      </c>
      <c r="L32" s="2">
        <f t="shared" si="4"/>
        <v>-19185.904620395577</v>
      </c>
      <c r="M32" s="2">
        <f t="shared" si="5"/>
        <v>-19185.904745976091</v>
      </c>
      <c r="N32" s="3">
        <f t="shared" si="6"/>
        <v>1.2558051457745023E-4</v>
      </c>
    </row>
    <row r="33" spans="1:14" x14ac:dyDescent="0.25">
      <c r="A33">
        <v>390</v>
      </c>
      <c r="B33" s="1">
        <v>43701</v>
      </c>
      <c r="C33" s="11">
        <f t="shared" si="3"/>
        <v>8</v>
      </c>
      <c r="D33" s="2">
        <v>1593</v>
      </c>
      <c r="E33" s="2">
        <v>20988.369867610516</v>
      </c>
      <c r="F33" s="5">
        <v>43.837718202836896</v>
      </c>
      <c r="G33" s="3">
        <v>0</v>
      </c>
      <c r="H33" s="4">
        <v>109.06052503566454</v>
      </c>
      <c r="I33" s="3">
        <v>1615.1750790980182</v>
      </c>
      <c r="J33" s="3">
        <f t="shared" si="7"/>
        <v>-38.77342434953357</v>
      </c>
      <c r="K33">
        <f t="shared" si="2"/>
        <v>814317.44109583448</v>
      </c>
      <c r="L33" s="2">
        <f t="shared" si="4"/>
        <v>-19548.268110849018</v>
      </c>
      <c r="M33" s="2">
        <f t="shared" si="5"/>
        <v>-19548.26823880116</v>
      </c>
      <c r="N33" s="3">
        <f t="shared" si="6"/>
        <v>1.2795214206562378E-4</v>
      </c>
    </row>
    <row r="34" spans="1:14" x14ac:dyDescent="0.25">
      <c r="A34">
        <v>391</v>
      </c>
      <c r="B34" s="1">
        <v>43702</v>
      </c>
      <c r="C34" s="11">
        <f t="shared" si="3"/>
        <v>8</v>
      </c>
      <c r="D34" s="2">
        <v>1922</v>
      </c>
      <c r="E34" s="2">
        <v>20971.060303168757</v>
      </c>
      <c r="F34" s="5">
        <v>43.837718202836896</v>
      </c>
      <c r="G34" s="3">
        <v>0</v>
      </c>
      <c r="H34" s="4">
        <v>107.13617977974113</v>
      </c>
      <c r="I34" s="3">
        <v>1577.0923666354424</v>
      </c>
      <c r="J34" s="3">
        <f t="shared" si="7"/>
        <v>-38.082712462575728</v>
      </c>
      <c r="K34">
        <f t="shared" si="2"/>
        <v>795117.40676901012</v>
      </c>
      <c r="L34" s="2">
        <f t="shared" si="4"/>
        <v>-19200.034201151335</v>
      </c>
      <c r="M34" s="2">
        <f t="shared" si="5"/>
        <v>-19200.03432682436</v>
      </c>
      <c r="N34" s="3">
        <f t="shared" si="6"/>
        <v>1.2567302474053577E-4</v>
      </c>
    </row>
    <row r="35" spans="1:14" x14ac:dyDescent="0.25">
      <c r="A35">
        <v>392</v>
      </c>
      <c r="B35" s="1">
        <v>43703</v>
      </c>
      <c r="C35" s="11">
        <f t="shared" si="3"/>
        <v>8</v>
      </c>
      <c r="D35" s="2">
        <v>1668</v>
      </c>
      <c r="E35" s="2">
        <v>20954.059092247964</v>
      </c>
      <c r="F35" s="5">
        <v>43.837718202836896</v>
      </c>
      <c r="G35" s="3">
        <v>0</v>
      </c>
      <c r="H35" s="4">
        <v>105.23164420215319</v>
      </c>
      <c r="I35" s="3">
        <v>1538.5433515213242</v>
      </c>
      <c r="J35" s="3">
        <f t="shared" si="7"/>
        <v>-38.54901511411822</v>
      </c>
      <c r="K35">
        <f t="shared" si="2"/>
        <v>775682.27818714548</v>
      </c>
      <c r="L35" s="2">
        <f t="shared" si="4"/>
        <v>-19435.128454652957</v>
      </c>
      <c r="M35" s="2">
        <f t="shared" si="5"/>
        <v>-19435.128581864643</v>
      </c>
      <c r="N35" s="3">
        <f t="shared" si="6"/>
        <v>1.2721168604912236E-4</v>
      </c>
    </row>
    <row r="36" spans="1:14" x14ac:dyDescent="0.25">
      <c r="A36">
        <v>393</v>
      </c>
      <c r="B36" s="1">
        <v>43704</v>
      </c>
      <c r="C36" s="11">
        <f t="shared" si="3"/>
        <v>8</v>
      </c>
      <c r="D36" s="2">
        <v>2025</v>
      </c>
      <c r="E36" s="2">
        <v>20936.849710500592</v>
      </c>
      <c r="F36" s="5">
        <v>43.837718202836896</v>
      </c>
      <c r="G36" s="3">
        <v>0</v>
      </c>
      <c r="H36" s="4">
        <v>103.34331701880777</v>
      </c>
      <c r="I36" s="3">
        <v>1500.7403153339617</v>
      </c>
      <c r="J36" s="3">
        <f t="shared" si="7"/>
        <v>-37.803036187362522</v>
      </c>
      <c r="K36">
        <f t="shared" si="2"/>
        <v>756623.2473166734</v>
      </c>
      <c r="L36" s="2">
        <f t="shared" si="4"/>
        <v>-19059.030745722237</v>
      </c>
      <c r="M36" s="2">
        <f t="shared" si="5"/>
        <v>-19059.030870472081</v>
      </c>
      <c r="N36" s="3">
        <f t="shared" si="6"/>
        <v>1.2474984396249056E-4</v>
      </c>
    </row>
    <row r="37" spans="1:14" x14ac:dyDescent="0.25">
      <c r="A37">
        <v>394</v>
      </c>
      <c r="B37" s="1">
        <v>43705</v>
      </c>
      <c r="C37" s="11">
        <f t="shared" si="3"/>
        <v>8</v>
      </c>
      <c r="D37" s="2">
        <v>2504</v>
      </c>
      <c r="E37" s="2">
        <v>20919.973355059803</v>
      </c>
      <c r="F37" s="5">
        <v>43.837718202836896</v>
      </c>
      <c r="G37" s="3">
        <v>0</v>
      </c>
      <c r="H37" s="4">
        <v>101.4978549661565</v>
      </c>
      <c r="I37" s="3">
        <v>1463.9244959746197</v>
      </c>
      <c r="J37" s="3">
        <f t="shared" si="7"/>
        <v>-36.815819359341958</v>
      </c>
      <c r="K37">
        <f t="shared" si="2"/>
        <v>738061.93826695241</v>
      </c>
      <c r="L37" s="2">
        <f t="shared" si="4"/>
        <v>-18561.308928228798</v>
      </c>
      <c r="M37" s="2">
        <f t="shared" si="5"/>
        <v>-18561.309049720992</v>
      </c>
      <c r="N37" s="3">
        <f t="shared" si="6"/>
        <v>1.2149219401180744E-4</v>
      </c>
    </row>
    <row r="38" spans="1:14" x14ac:dyDescent="0.25">
      <c r="A38">
        <v>395</v>
      </c>
      <c r="B38" s="1">
        <v>43706</v>
      </c>
      <c r="C38" s="11">
        <f t="shared" si="3"/>
        <v>8</v>
      </c>
      <c r="D38" s="2">
        <v>2189</v>
      </c>
      <c r="E38" s="2">
        <v>20903.53772141724</v>
      </c>
      <c r="F38" s="5">
        <v>43.837718202836896</v>
      </c>
      <c r="G38" s="3">
        <v>0</v>
      </c>
      <c r="H38" s="4">
        <v>99.662252607922767</v>
      </c>
      <c r="I38" s="3">
        <v>1426.5201236949879</v>
      </c>
      <c r="J38" s="3">
        <f t="shared" si="7"/>
        <v>-37.404372279631843</v>
      </c>
      <c r="K38">
        <f t="shared" si="2"/>
        <v>719203.90045129019</v>
      </c>
      <c r="L38" s="2">
        <f t="shared" si="4"/>
        <v>-18858.037692228001</v>
      </c>
      <c r="M38" s="2">
        <f t="shared" si="5"/>
        <v>-18858.037815662217</v>
      </c>
      <c r="N38" s="3">
        <f t="shared" si="6"/>
        <v>1.2343421622063033E-4</v>
      </c>
    </row>
    <row r="39" spans="1:14" x14ac:dyDescent="0.25">
      <c r="A39">
        <v>396</v>
      </c>
      <c r="B39" s="1">
        <v>43707</v>
      </c>
      <c r="C39" s="11">
        <f t="shared" si="3"/>
        <v>8</v>
      </c>
      <c r="D39" s="2">
        <v>1680</v>
      </c>
      <c r="E39" s="2">
        <v>20886.839340935261</v>
      </c>
      <c r="F39" s="5">
        <v>43.837718202836896</v>
      </c>
      <c r="G39" s="3">
        <v>0</v>
      </c>
      <c r="H39" s="4">
        <v>97.788036381530645</v>
      </c>
      <c r="I39" s="3">
        <v>1388.1430028469081</v>
      </c>
      <c r="J39" s="3">
        <f t="shared" si="7"/>
        <v>-38.377120848079812</v>
      </c>
      <c r="K39">
        <f t="shared" si="2"/>
        <v>699855.43522912613</v>
      </c>
      <c r="L39" s="2">
        <f t="shared" si="4"/>
        <v>-19348.46509551963</v>
      </c>
      <c r="M39" s="2">
        <f t="shared" si="5"/>
        <v>-19348.465222164057</v>
      </c>
      <c r="N39" s="3">
        <f t="shared" si="6"/>
        <v>1.2664442692766897E-4</v>
      </c>
    </row>
    <row r="40" spans="1:14" x14ac:dyDescent="0.25">
      <c r="A40">
        <v>397</v>
      </c>
      <c r="B40" s="1">
        <v>43708</v>
      </c>
      <c r="C40" s="11">
        <f t="shared" si="3"/>
        <v>8</v>
      </c>
      <c r="D40" s="2">
        <v>1659</v>
      </c>
      <c r="E40" s="2">
        <v>20869.706697699512</v>
      </c>
      <c r="F40" s="5">
        <v>43.837718202836896</v>
      </c>
      <c r="G40" s="3">
        <v>0</v>
      </c>
      <c r="H40" s="4">
        <v>95.889665698817083</v>
      </c>
      <c r="I40" s="3">
        <v>1349.7619765718898</v>
      </c>
      <c r="J40" s="3">
        <f t="shared" si="7"/>
        <v>-38.381026275018257</v>
      </c>
      <c r="K40">
        <f t="shared" si="2"/>
        <v>680505.00102086773</v>
      </c>
      <c r="L40" s="2">
        <f t="shared" si="4"/>
        <v>-19350.434081601168</v>
      </c>
      <c r="M40" s="2">
        <f t="shared" si="5"/>
        <v>-19350.434208258404</v>
      </c>
      <c r="N40" s="3">
        <f t="shared" si="6"/>
        <v>1.2665723625104874E-4</v>
      </c>
    </row>
    <row r="41" spans="1:14" x14ac:dyDescent="0.25">
      <c r="A41">
        <v>398</v>
      </c>
      <c r="B41" s="1">
        <v>43709</v>
      </c>
      <c r="C41" s="11">
        <f t="shared" si="3"/>
        <v>9</v>
      </c>
      <c r="D41" s="2">
        <v>615</v>
      </c>
      <c r="E41" s="2">
        <v>20852.572310969594</v>
      </c>
      <c r="F41" s="5">
        <v>32.114615541833011</v>
      </c>
      <c r="G41" s="3">
        <v>0</v>
      </c>
      <c r="H41" s="4">
        <v>78.985697509571281</v>
      </c>
      <c r="I41" s="3">
        <v>1309.4009730227808</v>
      </c>
      <c r="J41" s="3">
        <f t="shared" si="7"/>
        <v>-40.361003549109</v>
      </c>
      <c r="K41">
        <f t="shared" si="2"/>
        <v>660156.3282636553</v>
      </c>
      <c r="L41" s="2">
        <f t="shared" si="4"/>
        <v>-20348.672624020997</v>
      </c>
      <c r="M41" s="2">
        <f t="shared" si="5"/>
        <v>-20348.672757212422</v>
      </c>
      <c r="N41" s="3">
        <f t="shared" si="6"/>
        <v>1.331914245383814E-4</v>
      </c>
    </row>
    <row r="42" spans="1:14" x14ac:dyDescent="0.25">
      <c r="A42">
        <v>399</v>
      </c>
      <c r="B42" s="1">
        <v>43710</v>
      </c>
      <c r="C42" s="11">
        <f t="shared" si="3"/>
        <v>9</v>
      </c>
      <c r="D42" s="2">
        <v>1714</v>
      </c>
      <c r="E42" s="2">
        <v>20834.554005813741</v>
      </c>
      <c r="F42" s="5">
        <v>32.114615541833011</v>
      </c>
      <c r="G42" s="3">
        <v>0</v>
      </c>
      <c r="H42" s="4">
        <v>77.353279171317951</v>
      </c>
      <c r="I42" s="3">
        <v>1271.2587808259102</v>
      </c>
      <c r="J42" s="3">
        <f t="shared" si="7"/>
        <v>-38.14219219687061</v>
      </c>
      <c r="K42">
        <f t="shared" si="2"/>
        <v>640926.30623725906</v>
      </c>
      <c r="L42" s="2">
        <f t="shared" si="4"/>
        <v>-19230.021900526892</v>
      </c>
      <c r="M42" s="2">
        <f t="shared" si="5"/>
        <v>-19230.02202639624</v>
      </c>
      <c r="N42" s="3">
        <f t="shared" si="6"/>
        <v>1.2586934826686047E-4</v>
      </c>
    </row>
    <row r="43" spans="1:14" x14ac:dyDescent="0.25">
      <c r="A43">
        <v>400</v>
      </c>
      <c r="B43" s="1">
        <v>43711</v>
      </c>
      <c r="C43" s="11">
        <f t="shared" si="3"/>
        <v>9</v>
      </c>
      <c r="D43" s="2">
        <v>2146</v>
      </c>
      <c r="E43" s="2">
        <v>20817.526241440137</v>
      </c>
      <c r="F43" s="5">
        <v>32.114615541833011</v>
      </c>
      <c r="G43" s="3">
        <v>0</v>
      </c>
      <c r="H43" s="4">
        <v>75.785584196906683</v>
      </c>
      <c r="I43" s="3">
        <v>1234.0103316888444</v>
      </c>
      <c r="J43" s="3">
        <f t="shared" si="7"/>
        <v>-37.248449137065791</v>
      </c>
      <c r="K43">
        <f t="shared" si="2"/>
        <v>622146.87967316015</v>
      </c>
      <c r="L43" s="2">
        <f t="shared" si="4"/>
        <v>-18779.426441178875</v>
      </c>
      <c r="M43" s="2">
        <f t="shared" si="5"/>
        <v>-18779.426564098918</v>
      </c>
      <c r="N43" s="3">
        <f t="shared" si="6"/>
        <v>1.2292004248593003E-4</v>
      </c>
    </row>
    <row r="44" spans="1:14" x14ac:dyDescent="0.25">
      <c r="A44">
        <v>401</v>
      </c>
      <c r="B44" s="1">
        <v>43712</v>
      </c>
      <c r="C44" s="11">
        <f t="shared" si="3"/>
        <v>9</v>
      </c>
      <c r="D44" s="2">
        <v>2884</v>
      </c>
      <c r="E44" s="2">
        <v>8700</v>
      </c>
      <c r="F44" s="5">
        <v>32.114615541833011</v>
      </c>
      <c r="G44" s="3">
        <v>0</v>
      </c>
      <c r="H44" s="4">
        <v>74.766740580918224</v>
      </c>
      <c r="I44" s="3">
        <v>1222.262467842766</v>
      </c>
      <c r="J44" s="3">
        <f t="shared" si="7"/>
        <v>-11.747863846078417</v>
      </c>
      <c r="K44">
        <f t="shared" si="2"/>
        <v>616223.99827826943</v>
      </c>
      <c r="L44" s="2">
        <f t="shared" si="4"/>
        <v>-5922.8813561227507</v>
      </c>
      <c r="M44" s="2">
        <f t="shared" si="5"/>
        <v>-5922.8813948907191</v>
      </c>
      <c r="N44" s="3">
        <f t="shared" si="6"/>
        <v>3.8767968362662941E-5</v>
      </c>
    </row>
    <row r="45" spans="1:14" x14ac:dyDescent="0.25">
      <c r="A45">
        <v>402</v>
      </c>
      <c r="B45" s="1">
        <v>43713</v>
      </c>
      <c r="C45" s="11">
        <f t="shared" si="3"/>
        <v>9</v>
      </c>
      <c r="D45" s="2">
        <v>3448</v>
      </c>
      <c r="E45" s="2">
        <v>8700</v>
      </c>
      <c r="F45" s="5">
        <v>32.114615541833011</v>
      </c>
      <c r="G45" s="3">
        <v>0</v>
      </c>
      <c r="H45" s="4">
        <v>74.301444870605707</v>
      </c>
      <c r="I45" s="3">
        <v>1211.6342045831464</v>
      </c>
      <c r="J45" s="3">
        <f t="shared" si="7"/>
        <v>-10.628263259619644</v>
      </c>
      <c r="K45">
        <f t="shared" si="2"/>
        <v>610865.58218278363</v>
      </c>
      <c r="L45" s="2">
        <f t="shared" si="4"/>
        <v>-5358.4160604124381</v>
      </c>
      <c r="M45" s="2">
        <f t="shared" si="5"/>
        <v>-5358.4160954857944</v>
      </c>
      <c r="N45" s="3">
        <f t="shared" si="6"/>
        <v>3.507335622998653E-5</v>
      </c>
    </row>
    <row r="46" spans="1:14" x14ac:dyDescent="0.25">
      <c r="A46">
        <v>403</v>
      </c>
      <c r="B46" s="1">
        <v>43714</v>
      </c>
      <c r="C46" s="11">
        <f t="shared" si="3"/>
        <v>9</v>
      </c>
      <c r="D46" s="2">
        <v>2092</v>
      </c>
      <c r="E46" s="2">
        <v>8700</v>
      </c>
      <c r="F46" s="5">
        <v>32.114615541833011</v>
      </c>
      <c r="G46" s="3">
        <v>0</v>
      </c>
      <c r="H46" s="4">
        <v>73.803522946485998</v>
      </c>
      <c r="I46" s="3">
        <v>1198.3173421605786</v>
      </c>
      <c r="J46" s="3">
        <f t="shared" si="7"/>
        <v>-13.316862422567738</v>
      </c>
      <c r="K46">
        <f t="shared" si="2"/>
        <v>604151.66400034958</v>
      </c>
      <c r="L46" s="2">
        <f t="shared" si="4"/>
        <v>-6713.9181384883186</v>
      </c>
      <c r="M46" s="2">
        <f t="shared" si="5"/>
        <v>-6713.9181824340485</v>
      </c>
      <c r="N46" s="3">
        <f t="shared" si="6"/>
        <v>4.3945729885308538E-5</v>
      </c>
    </row>
    <row r="47" spans="1:14" x14ac:dyDescent="0.25">
      <c r="A47">
        <v>404</v>
      </c>
      <c r="B47" s="1">
        <v>43715</v>
      </c>
      <c r="C47" s="11">
        <f t="shared" si="3"/>
        <v>9</v>
      </c>
      <c r="D47" s="2">
        <v>1434</v>
      </c>
      <c r="E47" s="2">
        <v>8700</v>
      </c>
      <c r="F47" s="5">
        <v>32.114615541833011</v>
      </c>
      <c r="G47" s="3">
        <v>0</v>
      </c>
      <c r="H47" s="4">
        <v>73.222578340309525</v>
      </c>
      <c r="I47" s="3">
        <v>1183.6965080579773</v>
      </c>
      <c r="J47" s="3">
        <f t="shared" si="7"/>
        <v>-14.620834102601293</v>
      </c>
      <c r="K47">
        <f t="shared" si="2"/>
        <v>596780.32675821858</v>
      </c>
      <c r="L47" s="2">
        <f t="shared" si="4"/>
        <v>-7371.3371938821419</v>
      </c>
      <c r="M47" s="2">
        <f t="shared" si="5"/>
        <v>-7371.337242131005</v>
      </c>
      <c r="N47" s="3">
        <f t="shared" si="6"/>
        <v>4.8248863095068373E-5</v>
      </c>
    </row>
    <row r="48" spans="1:14" x14ac:dyDescent="0.25">
      <c r="A48">
        <v>405</v>
      </c>
      <c r="B48" s="1">
        <v>43716</v>
      </c>
      <c r="C48" s="11">
        <f t="shared" si="3"/>
        <v>9</v>
      </c>
      <c r="D48" s="2">
        <v>1082</v>
      </c>
      <c r="E48" s="2">
        <v>8700</v>
      </c>
      <c r="F48" s="5">
        <v>32.114615541833011</v>
      </c>
      <c r="G48" s="3">
        <v>0</v>
      </c>
      <c r="H48" s="4">
        <v>72.600026047699487</v>
      </c>
      <c r="I48" s="3">
        <v>1168.3787269517049</v>
      </c>
      <c r="J48" s="3">
        <f t="shared" si="7"/>
        <v>-15.317781106272378</v>
      </c>
      <c r="K48">
        <f t="shared" si="2"/>
        <v>589057.61206608033</v>
      </c>
      <c r="L48" s="2">
        <f t="shared" si="4"/>
        <v>-7722.7146415895322</v>
      </c>
      <c r="M48" s="2">
        <f t="shared" si="5"/>
        <v>-7722.7146921382518</v>
      </c>
      <c r="N48" s="3">
        <f t="shared" si="6"/>
        <v>5.054871962784091E-5</v>
      </c>
    </row>
    <row r="49" spans="1:14" x14ac:dyDescent="0.25">
      <c r="A49">
        <v>406</v>
      </c>
      <c r="B49" s="1">
        <v>43717</v>
      </c>
      <c r="C49" s="11">
        <f t="shared" si="3"/>
        <v>9</v>
      </c>
      <c r="D49" s="2">
        <v>471</v>
      </c>
      <c r="E49" s="2">
        <v>8700</v>
      </c>
      <c r="F49" s="5">
        <v>32.114615541833011</v>
      </c>
      <c r="G49" s="3">
        <v>0</v>
      </c>
      <c r="H49" s="4">
        <v>71.937807929932262</v>
      </c>
      <c r="I49" s="3">
        <v>1151.850358509548</v>
      </c>
      <c r="J49" s="3">
        <f t="shared" si="7"/>
        <v>-16.528368442156989</v>
      </c>
      <c r="K49">
        <f t="shared" si="2"/>
        <v>580724.55958806502</v>
      </c>
      <c r="L49" s="2">
        <f t="shared" si="4"/>
        <v>-8333.0524234717668</v>
      </c>
      <c r="M49" s="2">
        <f t="shared" si="5"/>
        <v>-8333.0524780153064</v>
      </c>
      <c r="N49" s="3">
        <f t="shared" si="6"/>
        <v>5.4543539590667933E-5</v>
      </c>
    </row>
    <row r="50" spans="1:14" x14ac:dyDescent="0.25">
      <c r="A50">
        <v>407</v>
      </c>
      <c r="B50" s="1">
        <v>43718</v>
      </c>
      <c r="C50" s="11">
        <f t="shared" si="3"/>
        <v>9</v>
      </c>
      <c r="D50" s="2">
        <v>1123</v>
      </c>
      <c r="E50" s="2">
        <v>8700</v>
      </c>
      <c r="F50" s="5">
        <v>32.114615541833011</v>
      </c>
      <c r="G50" s="3">
        <v>0</v>
      </c>
      <c r="H50" s="4">
        <v>71.277335406282219</v>
      </c>
      <c r="I50" s="3">
        <v>1136.6165232359472</v>
      </c>
      <c r="J50" s="3">
        <f t="shared" si="7"/>
        <v>-15.233835273600789</v>
      </c>
      <c r="K50">
        <f t="shared" si="2"/>
        <v>573044.16758684511</v>
      </c>
      <c r="L50" s="2">
        <f t="shared" si="4"/>
        <v>-7680.3919509481148</v>
      </c>
      <c r="M50" s="2">
        <f t="shared" si="5"/>
        <v>-7680.3920012199087</v>
      </c>
      <c r="N50" s="3">
        <f t="shared" si="6"/>
        <v>5.0271793952560984E-5</v>
      </c>
    </row>
    <row r="51" spans="1:14" x14ac:dyDescent="0.25">
      <c r="A51">
        <v>408</v>
      </c>
      <c r="B51" s="1">
        <v>43719</v>
      </c>
      <c r="C51" s="11">
        <f t="shared" si="3"/>
        <v>9</v>
      </c>
      <c r="D51" s="2">
        <v>1695</v>
      </c>
      <c r="E51" s="2">
        <v>8700</v>
      </c>
      <c r="F51" s="5">
        <v>32.114615541833011</v>
      </c>
      <c r="G51" s="3">
        <v>0</v>
      </c>
      <c r="H51" s="4">
        <v>70.667399008415757</v>
      </c>
      <c r="I51" s="3">
        <v>1122.5184432080193</v>
      </c>
      <c r="J51" s="3">
        <f t="shared" si="7"/>
        <v>-14.098080027927836</v>
      </c>
      <c r="K51">
        <f t="shared" si="2"/>
        <v>565936.38552577118</v>
      </c>
      <c r="L51" s="2">
        <f t="shared" si="4"/>
        <v>-7107.7820145502483</v>
      </c>
      <c r="M51" s="2">
        <f t="shared" si="5"/>
        <v>-7107.7820610739291</v>
      </c>
      <c r="N51" s="3">
        <f t="shared" si="6"/>
        <v>4.652368079405278E-5</v>
      </c>
    </row>
    <row r="52" spans="1:14" x14ac:dyDescent="0.25">
      <c r="A52">
        <v>409</v>
      </c>
      <c r="B52" s="1">
        <v>43720</v>
      </c>
      <c r="C52" s="11">
        <f t="shared" si="3"/>
        <v>9</v>
      </c>
      <c r="D52" s="2">
        <v>605</v>
      </c>
      <c r="E52" s="2">
        <v>8700</v>
      </c>
      <c r="F52" s="5">
        <v>32.114615541833011</v>
      </c>
      <c r="G52" s="3">
        <v>0</v>
      </c>
      <c r="H52" s="4">
        <v>70.036148957488507</v>
      </c>
      <c r="I52" s="3">
        <v>1106.2596317753764</v>
      </c>
      <c r="J52" s="3">
        <f t="shared" si="7"/>
        <v>-16.258811432642915</v>
      </c>
      <c r="K52">
        <f t="shared" si="2"/>
        <v>557739.23470761778</v>
      </c>
      <c r="L52" s="2">
        <f t="shared" si="4"/>
        <v>-8197.1507644993217</v>
      </c>
      <c r="M52" s="2">
        <f t="shared" si="5"/>
        <v>-8197.1508181534009</v>
      </c>
      <c r="N52" s="3">
        <f t="shared" si="6"/>
        <v>5.3654079238185659E-5</v>
      </c>
    </row>
    <row r="53" spans="1:14" x14ac:dyDescent="0.25">
      <c r="A53">
        <v>410</v>
      </c>
      <c r="B53" s="1">
        <v>43721</v>
      </c>
      <c r="C53" s="11">
        <f t="shared" si="3"/>
        <v>9</v>
      </c>
      <c r="D53" s="2">
        <v>1901</v>
      </c>
      <c r="E53" s="2">
        <v>8700</v>
      </c>
      <c r="F53" s="5">
        <v>32.114615541833011</v>
      </c>
      <c r="G53" s="3">
        <v>0</v>
      </c>
      <c r="H53" s="4">
        <v>69.413447070058908</v>
      </c>
      <c r="I53" s="3">
        <v>1092.5726339661419</v>
      </c>
      <c r="J53" s="3">
        <f t="shared" si="7"/>
        <v>-13.686997809234526</v>
      </c>
      <c r="K53">
        <f t="shared" si="2"/>
        <v>550838.70659983868</v>
      </c>
      <c r="L53" s="2">
        <f t="shared" si="4"/>
        <v>-6900.528062611892</v>
      </c>
      <c r="M53" s="2">
        <f t="shared" si="5"/>
        <v>-6900.5281077791005</v>
      </c>
      <c r="N53" s="3">
        <f t="shared" si="6"/>
        <v>4.5167208554630633E-5</v>
      </c>
    </row>
    <row r="54" spans="1:14" x14ac:dyDescent="0.25">
      <c r="A54">
        <v>411</v>
      </c>
      <c r="B54" s="1">
        <v>43722</v>
      </c>
      <c r="C54" s="11">
        <f t="shared" si="3"/>
        <v>9</v>
      </c>
      <c r="D54" s="2">
        <v>3237</v>
      </c>
      <c r="E54" s="2">
        <v>8700</v>
      </c>
      <c r="F54" s="5">
        <v>32.114615541833011</v>
      </c>
      <c r="G54" s="3">
        <v>0</v>
      </c>
      <c r="H54" s="4">
        <v>68.899348582809566</v>
      </c>
      <c r="I54" s="3">
        <v>1081.5365732115827</v>
      </c>
      <c r="J54" s="3">
        <f t="shared" si="7"/>
        <v>-11.03606075455923</v>
      </c>
      <c r="K54">
        <f t="shared" si="2"/>
        <v>545274.69259929482</v>
      </c>
      <c r="L54" s="2">
        <f t="shared" si="4"/>
        <v>-5564.0139641246424</v>
      </c>
      <c r="M54" s="2">
        <f t="shared" si="5"/>
        <v>-5564.0140005438589</v>
      </c>
      <c r="N54" s="3">
        <f t="shared" si="6"/>
        <v>3.641921648522839E-5</v>
      </c>
    </row>
    <row r="55" spans="1:14" x14ac:dyDescent="0.25">
      <c r="A55">
        <v>412</v>
      </c>
      <c r="B55" s="1">
        <v>43723</v>
      </c>
      <c r="C55" s="11">
        <f t="shared" si="3"/>
        <v>9</v>
      </c>
      <c r="D55" s="2">
        <v>888</v>
      </c>
      <c r="E55" s="2">
        <v>8700</v>
      </c>
      <c r="F55" s="5">
        <v>32.114615541833011</v>
      </c>
      <c r="G55" s="3">
        <v>0</v>
      </c>
      <c r="H55" s="4">
        <v>68.343513165710249</v>
      </c>
      <c r="I55" s="3">
        <v>1065.8424413870846</v>
      </c>
      <c r="J55" s="3">
        <f t="shared" si="7"/>
        <v>-15.694131824498072</v>
      </c>
      <c r="K55">
        <f t="shared" si="2"/>
        <v>537362.23441879661</v>
      </c>
      <c r="L55" s="2">
        <f t="shared" si="4"/>
        <v>-7912.4581287075434</v>
      </c>
      <c r="M55" s="2">
        <f t="shared" si="5"/>
        <v>-7912.4581804982154</v>
      </c>
      <c r="N55" s="3">
        <f t="shared" si="6"/>
        <v>5.1790671932394616E-5</v>
      </c>
    </row>
    <row r="56" spans="1:14" x14ac:dyDescent="0.25">
      <c r="A56">
        <v>413</v>
      </c>
      <c r="B56" s="1">
        <v>43724</v>
      </c>
      <c r="C56" s="11">
        <f t="shared" si="3"/>
        <v>9</v>
      </c>
      <c r="D56" s="2">
        <v>3769</v>
      </c>
      <c r="E56" s="2">
        <v>8700</v>
      </c>
      <c r="F56" s="5">
        <v>32.114615541833011</v>
      </c>
      <c r="G56" s="3">
        <v>0</v>
      </c>
      <c r="H56" s="4">
        <v>67.809664966378534</v>
      </c>
      <c r="I56" s="3">
        <v>1055.8637485999593</v>
      </c>
      <c r="J56" s="3">
        <f t="shared" si="7"/>
        <v>-9.9786927871252828</v>
      </c>
      <c r="K56">
        <f t="shared" si="2"/>
        <v>532331.3101053586</v>
      </c>
      <c r="L56" s="2">
        <f t="shared" si="4"/>
        <v>-5030.9242805082113</v>
      </c>
      <c r="M56" s="2">
        <f t="shared" si="5"/>
        <v>-5030.9243134380085</v>
      </c>
      <c r="N56" s="3">
        <f t="shared" si="6"/>
        <v>3.2929797271208372E-5</v>
      </c>
    </row>
    <row r="57" spans="1:14" x14ac:dyDescent="0.25">
      <c r="A57">
        <v>414</v>
      </c>
      <c r="B57" s="1">
        <v>43725</v>
      </c>
      <c r="C57" s="11">
        <f t="shared" si="3"/>
        <v>9</v>
      </c>
      <c r="D57" s="2">
        <v>2860</v>
      </c>
      <c r="E57" s="2">
        <v>8700</v>
      </c>
      <c r="F57" s="5">
        <v>32.114615541833011</v>
      </c>
      <c r="G57" s="3">
        <v>0</v>
      </c>
      <c r="H57" s="4">
        <v>67.356041092798989</v>
      </c>
      <c r="I57" s="3">
        <v>1044.0829803561737</v>
      </c>
      <c r="J57" s="3">
        <f t="shared" si="7"/>
        <v>-11.780768243785587</v>
      </c>
      <c r="K57">
        <f t="shared" si="2"/>
        <v>526391.83940984751</v>
      </c>
      <c r="L57" s="2">
        <f t="shared" si="4"/>
        <v>-5939.4706566346322</v>
      </c>
      <c r="M57" s="2">
        <f t="shared" si="5"/>
        <v>-5939.4706955110887</v>
      </c>
      <c r="N57" s="3">
        <f t="shared" si="6"/>
        <v>3.8876456528669223E-5</v>
      </c>
    </row>
    <row r="58" spans="1:14" x14ac:dyDescent="0.25">
      <c r="A58">
        <v>415</v>
      </c>
      <c r="B58" s="1">
        <v>43726</v>
      </c>
      <c r="C58" s="11">
        <f t="shared" si="3"/>
        <v>9</v>
      </c>
      <c r="D58" s="2">
        <v>3213</v>
      </c>
      <c r="E58" s="2">
        <v>8700</v>
      </c>
      <c r="F58" s="5">
        <v>32.114615541833011</v>
      </c>
      <c r="G58" s="3">
        <v>0</v>
      </c>
      <c r="H58" s="4">
        <v>66.878245015568467</v>
      </c>
      <c r="I58" s="3">
        <v>1033.0033250962965</v>
      </c>
      <c r="J58" s="3">
        <f t="shared" si="7"/>
        <v>-11.0796552598772</v>
      </c>
      <c r="K58">
        <f t="shared" si="2"/>
        <v>520805.84651272726</v>
      </c>
      <c r="L58" s="2">
        <f t="shared" si="4"/>
        <v>-5585.9928605574014</v>
      </c>
      <c r="M58" s="2">
        <f t="shared" si="5"/>
        <v>-5585.9928971202462</v>
      </c>
      <c r="N58" s="3">
        <f t="shared" si="6"/>
        <v>3.6562844798027072E-5</v>
      </c>
    </row>
    <row r="59" spans="1:14" x14ac:dyDescent="0.25">
      <c r="A59">
        <v>416</v>
      </c>
      <c r="B59" s="1">
        <v>43727</v>
      </c>
      <c r="C59" s="11">
        <f t="shared" si="3"/>
        <v>9</v>
      </c>
      <c r="D59" s="2">
        <v>3214</v>
      </c>
      <c r="E59" s="2">
        <v>8700</v>
      </c>
      <c r="F59" s="5">
        <v>32.114615541833011</v>
      </c>
      <c r="G59" s="3">
        <v>0</v>
      </c>
      <c r="H59" s="4">
        <v>66.415118166470322</v>
      </c>
      <c r="I59" s="3">
        <v>1021.9265719062024</v>
      </c>
      <c r="J59" s="3">
        <f t="shared" si="7"/>
        <v>-11.076753190094109</v>
      </c>
      <c r="K59">
        <f t="shared" si="2"/>
        <v>515221.31674246566</v>
      </c>
      <c r="L59" s="2">
        <f t="shared" si="4"/>
        <v>-5584.529733708303</v>
      </c>
      <c r="M59" s="2">
        <f t="shared" si="5"/>
        <v>-5584.5297702616081</v>
      </c>
      <c r="N59" s="3">
        <f t="shared" si="6"/>
        <v>3.6553305108100176E-5</v>
      </c>
    </row>
    <row r="60" spans="1:14" x14ac:dyDescent="0.25">
      <c r="A60">
        <v>417</v>
      </c>
      <c r="B60" s="1">
        <v>43728</v>
      </c>
      <c r="C60" s="11">
        <f t="shared" si="3"/>
        <v>9</v>
      </c>
      <c r="D60" s="2">
        <v>2363</v>
      </c>
      <c r="E60" s="2">
        <v>8700</v>
      </c>
      <c r="F60" s="5">
        <v>32.114615541833011</v>
      </c>
      <c r="G60" s="3">
        <v>0</v>
      </c>
      <c r="H60" s="4">
        <v>65.915636140998913</v>
      </c>
      <c r="I60" s="3">
        <v>1009.1628755400723</v>
      </c>
      <c r="J60" s="3">
        <f t="shared" si="7"/>
        <v>-12.763696366130148</v>
      </c>
      <c r="K60">
        <f t="shared" si="2"/>
        <v>508786.28644866269</v>
      </c>
      <c r="L60" s="2">
        <f t="shared" si="4"/>
        <v>-6435.0302516828315</v>
      </c>
      <c r="M60" s="2">
        <f t="shared" si="5"/>
        <v>-6435.0302938029636</v>
      </c>
      <c r="N60" s="3">
        <f t="shared" si="6"/>
        <v>4.2120132093259599E-5</v>
      </c>
    </row>
    <row r="61" spans="1:14" x14ac:dyDescent="0.25">
      <c r="A61">
        <v>418</v>
      </c>
      <c r="B61" s="1">
        <v>43729</v>
      </c>
      <c r="C61" s="11">
        <f t="shared" si="3"/>
        <v>9</v>
      </c>
      <c r="D61" s="2">
        <v>2923</v>
      </c>
      <c r="E61" s="2">
        <v>8700</v>
      </c>
      <c r="F61" s="5">
        <v>32.114615541833011</v>
      </c>
      <c r="G61" s="3">
        <v>0</v>
      </c>
      <c r="H61" s="4">
        <v>65.405733873498519</v>
      </c>
      <c r="I61" s="3">
        <v>997.51093435191979</v>
      </c>
      <c r="J61" s="3">
        <f t="shared" si="7"/>
        <v>-11.651941188152477</v>
      </c>
      <c r="K61">
        <f t="shared" si="2"/>
        <v>502911.76606079604</v>
      </c>
      <c r="L61" s="2">
        <f t="shared" si="4"/>
        <v>-5874.5203494153311</v>
      </c>
      <c r="M61" s="2">
        <f t="shared" si="5"/>
        <v>-5874.5203878666507</v>
      </c>
      <c r="N61" s="3">
        <f t="shared" si="6"/>
        <v>3.845131959678838E-5</v>
      </c>
    </row>
    <row r="62" spans="1:14" x14ac:dyDescent="0.25">
      <c r="A62">
        <v>419</v>
      </c>
      <c r="B62" s="1">
        <v>43730</v>
      </c>
      <c r="C62" s="11">
        <f t="shared" si="3"/>
        <v>9</v>
      </c>
      <c r="D62" s="2">
        <v>2303</v>
      </c>
      <c r="E62" s="2">
        <v>8700</v>
      </c>
      <c r="F62" s="5">
        <v>32.114615541833011</v>
      </c>
      <c r="G62" s="3">
        <v>0</v>
      </c>
      <c r="H62" s="4">
        <v>64.847282395804115</v>
      </c>
      <c r="I62" s="3">
        <v>984.63034877008522</v>
      </c>
      <c r="J62" s="3">
        <f t="shared" si="7"/>
        <v>-12.880585581834566</v>
      </c>
      <c r="K62">
        <f t="shared" si="2"/>
        <v>496417.80412035249</v>
      </c>
      <c r="L62" s="2">
        <f t="shared" si="4"/>
        <v>-6493.9618979376373</v>
      </c>
      <c r="M62" s="2">
        <f t="shared" si="5"/>
        <v>-6493.9619404435507</v>
      </c>
      <c r="N62" s="3">
        <f t="shared" si="6"/>
        <v>4.2505913370405324E-5</v>
      </c>
    </row>
    <row r="63" spans="1:14" x14ac:dyDescent="0.25">
      <c r="A63">
        <v>420</v>
      </c>
      <c r="B63" s="1">
        <v>43731</v>
      </c>
      <c r="C63" s="11">
        <f t="shared" si="3"/>
        <v>9</v>
      </c>
      <c r="D63" s="2">
        <v>3062</v>
      </c>
      <c r="E63" s="2">
        <v>8700</v>
      </c>
      <c r="F63" s="5">
        <v>32.114615541833011</v>
      </c>
      <c r="G63" s="3">
        <v>0</v>
      </c>
      <c r="H63" s="4">
        <v>64.287761153180043</v>
      </c>
      <c r="I63" s="3">
        <v>973.25632752780587</v>
      </c>
      <c r="J63" s="3">
        <f t="shared" si="7"/>
        <v>-11.374021242279355</v>
      </c>
      <c r="K63">
        <f t="shared" si="2"/>
        <v>490683.4017061232</v>
      </c>
      <c r="L63" s="2">
        <f t="shared" si="4"/>
        <v>-5734.4023766950131</v>
      </c>
      <c r="M63" s="2">
        <f t="shared" si="5"/>
        <v>-5734.402414229291</v>
      </c>
      <c r="N63" s="3">
        <f t="shared" si="6"/>
        <v>3.753427790798014E-5</v>
      </c>
    </row>
    <row r="64" spans="1:14" x14ac:dyDescent="0.25">
      <c r="A64">
        <v>421</v>
      </c>
      <c r="B64" s="1">
        <v>43732</v>
      </c>
      <c r="C64" s="11">
        <f t="shared" si="3"/>
        <v>9</v>
      </c>
      <c r="D64" s="2">
        <v>3214</v>
      </c>
      <c r="E64" s="2">
        <v>8700</v>
      </c>
      <c r="F64" s="5">
        <v>32.114615541833011</v>
      </c>
      <c r="G64" s="3">
        <v>0</v>
      </c>
      <c r="H64" s="4">
        <v>63.771098765008496</v>
      </c>
      <c r="I64" s="3">
        <v>962.18481867371429</v>
      </c>
      <c r="J64" s="3">
        <f t="shared" si="7"/>
        <v>-11.071508854091576</v>
      </c>
      <c r="K64">
        <f t="shared" si="2"/>
        <v>485101.51595528034</v>
      </c>
      <c r="L64" s="2">
        <f t="shared" si="4"/>
        <v>-5581.8857143068417</v>
      </c>
      <c r="M64" s="2">
        <f t="shared" si="5"/>
        <v>-5581.8857508428628</v>
      </c>
      <c r="N64" s="3">
        <f t="shared" si="6"/>
        <v>3.6536021070787683E-5</v>
      </c>
    </row>
    <row r="65" spans="1:14" x14ac:dyDescent="0.25">
      <c r="A65">
        <v>422</v>
      </c>
      <c r="B65" s="1">
        <v>43733</v>
      </c>
      <c r="C65" s="11">
        <f t="shared" si="3"/>
        <v>9</v>
      </c>
      <c r="D65" s="2">
        <v>2728</v>
      </c>
      <c r="E65" s="2">
        <v>8700</v>
      </c>
      <c r="F65" s="5">
        <v>32.114615541833011</v>
      </c>
      <c r="G65" s="3">
        <v>0</v>
      </c>
      <c r="H65" s="4">
        <v>63.239546594204228</v>
      </c>
      <c r="I65" s="3">
        <v>950.15039719589322</v>
      </c>
      <c r="J65" s="3">
        <f t="shared" si="7"/>
        <v>-12.03442147782107</v>
      </c>
      <c r="K65">
        <f t="shared" si="2"/>
        <v>479034.16175343085</v>
      </c>
      <c r="L65" s="2">
        <f t="shared" si="4"/>
        <v>-6067.3541621360373</v>
      </c>
      <c r="M65" s="2">
        <f t="shared" si="5"/>
        <v>-6067.3542018494918</v>
      </c>
      <c r="N65" s="3">
        <f t="shared" si="6"/>
        <v>3.971345449826913E-5</v>
      </c>
    </row>
    <row r="66" spans="1:14" x14ac:dyDescent="0.25">
      <c r="A66">
        <v>423</v>
      </c>
      <c r="B66" s="1">
        <v>43734</v>
      </c>
      <c r="C66" s="11">
        <f t="shared" si="3"/>
        <v>9</v>
      </c>
      <c r="D66" s="2">
        <v>2610</v>
      </c>
      <c r="E66" s="2">
        <v>8700</v>
      </c>
      <c r="F66" s="5">
        <v>32.114615541833011</v>
      </c>
      <c r="G66" s="3">
        <v>0</v>
      </c>
      <c r="H66" s="4">
        <v>62.682737418871845</v>
      </c>
      <c r="I66" s="3">
        <v>937.8830305462036</v>
      </c>
      <c r="J66" s="3">
        <f t="shared" si="7"/>
        <v>-12.26736664968962</v>
      </c>
      <c r="K66">
        <f t="shared" si="2"/>
        <v>472849.36435998778</v>
      </c>
      <c r="L66" s="2">
        <f t="shared" si="4"/>
        <v>-6184.7973529607043</v>
      </c>
      <c r="M66" s="2">
        <f t="shared" si="5"/>
        <v>-6184.7973934430629</v>
      </c>
      <c r="N66" s="3">
        <f t="shared" si="6"/>
        <v>4.0482358599547297E-5</v>
      </c>
    </row>
    <row r="67" spans="1:14" x14ac:dyDescent="0.25">
      <c r="A67">
        <v>424</v>
      </c>
      <c r="B67" s="1">
        <v>43735</v>
      </c>
      <c r="C67" s="11">
        <f t="shared" si="3"/>
        <v>9</v>
      </c>
      <c r="D67" s="2">
        <v>2883</v>
      </c>
      <c r="E67" s="2">
        <v>8700</v>
      </c>
      <c r="F67" s="5">
        <v>32.114615541833011</v>
      </c>
      <c r="G67" s="3">
        <v>0</v>
      </c>
      <c r="H67" s="4">
        <v>62.13361556878246</v>
      </c>
      <c r="I67" s="3">
        <v>926.15824066709001</v>
      </c>
      <c r="J67" s="3">
        <f t="shared" si="7"/>
        <v>-11.724789879113587</v>
      </c>
      <c r="K67">
        <f t="shared" si="2"/>
        <v>466938.11609018536</v>
      </c>
      <c r="L67" s="2">
        <f t="shared" si="4"/>
        <v>-5911.2482311106151</v>
      </c>
      <c r="M67" s="2">
        <f t="shared" si="5"/>
        <v>-5911.2482698024251</v>
      </c>
      <c r="N67" s="3">
        <f t="shared" si="6"/>
        <v>3.8691810004820582E-5</v>
      </c>
    </row>
    <row r="68" spans="1:14" x14ac:dyDescent="0.25">
      <c r="A68">
        <v>425</v>
      </c>
      <c r="B68" s="1">
        <v>43736</v>
      </c>
      <c r="C68" s="11">
        <f t="shared" si="3"/>
        <v>9</v>
      </c>
      <c r="D68" s="2">
        <v>2674</v>
      </c>
      <c r="E68" s="2">
        <v>8700</v>
      </c>
      <c r="F68" s="5">
        <v>32.114615541833011</v>
      </c>
      <c r="G68" s="3">
        <v>0</v>
      </c>
      <c r="H68" s="4">
        <v>61.587448836962928</v>
      </c>
      <c r="I68" s="3">
        <v>914.01998863937263</v>
      </c>
      <c r="J68" s="3">
        <f t="shared" si="7"/>
        <v>-12.138252027717385</v>
      </c>
      <c r="K68">
        <f t="shared" si="2"/>
        <v>460818.41398575035</v>
      </c>
      <c r="L68" s="2">
        <f t="shared" si="4"/>
        <v>-6119.7020643787955</v>
      </c>
      <c r="M68" s="2">
        <f t="shared" si="5"/>
        <v>-6119.7021044350113</v>
      </c>
      <c r="N68" s="3">
        <f t="shared" si="6"/>
        <v>4.0056215766526293E-5</v>
      </c>
    </row>
    <row r="69" spans="1:14" x14ac:dyDescent="0.25">
      <c r="A69">
        <v>426</v>
      </c>
      <c r="B69" s="1">
        <v>43737</v>
      </c>
      <c r="C69" s="11">
        <f t="shared" si="3"/>
        <v>9</v>
      </c>
      <c r="D69" s="2">
        <v>2960</v>
      </c>
      <c r="E69" s="2">
        <v>8700</v>
      </c>
      <c r="F69" s="5">
        <v>32.114615541833011</v>
      </c>
      <c r="G69" s="3">
        <v>0</v>
      </c>
      <c r="H69" s="4">
        <v>61.044827086823922</v>
      </c>
      <c r="I69" s="3">
        <v>902.45008561343604</v>
      </c>
      <c r="J69" s="3">
        <f t="shared" si="7"/>
        <v>-11.569903025936583</v>
      </c>
      <c r="K69">
        <f t="shared" si="2"/>
        <v>454985.254504941</v>
      </c>
      <c r="L69" s="2">
        <f t="shared" si="4"/>
        <v>-5833.1594426286565</v>
      </c>
      <c r="M69" s="2">
        <f t="shared" si="5"/>
        <v>-5833.1594808093505</v>
      </c>
      <c r="N69" s="3">
        <f t="shared" si="6"/>
        <v>3.8180693991307635E-5</v>
      </c>
    </row>
    <row r="70" spans="1:14" x14ac:dyDescent="0.25">
      <c r="A70">
        <v>427</v>
      </c>
      <c r="B70" s="1">
        <v>43738</v>
      </c>
      <c r="C70" s="11">
        <f t="shared" si="3"/>
        <v>9</v>
      </c>
      <c r="D70" s="2">
        <v>3015</v>
      </c>
      <c r="E70" s="2">
        <v>8700</v>
      </c>
      <c r="F70" s="5">
        <v>32.114615541833011</v>
      </c>
      <c r="G70" s="3">
        <v>0</v>
      </c>
      <c r="H70" s="4">
        <v>60.517734209592206</v>
      </c>
      <c r="I70" s="3">
        <v>890.99031897005852</v>
      </c>
      <c r="J70" s="3">
        <f t="shared" si="7"/>
        <v>-11.45976664337752</v>
      </c>
      <c r="K70">
        <f t="shared" si="2"/>
        <v>449207.62211737223</v>
      </c>
      <c r="L70" s="2">
        <f t="shared" si="4"/>
        <v>-5777.632349751425</v>
      </c>
      <c r="M70" s="2">
        <f t="shared" si="5"/>
        <v>-5777.6323875687667</v>
      </c>
      <c r="N70" s="3">
        <f t="shared" si="6"/>
        <v>3.7817341763002332E-5</v>
      </c>
    </row>
    <row r="71" spans="1:14" x14ac:dyDescent="0.25">
      <c r="A71">
        <v>428</v>
      </c>
      <c r="B71" s="1">
        <v>43739</v>
      </c>
      <c r="C71" s="11">
        <f t="shared" si="3"/>
        <v>10</v>
      </c>
      <c r="D71" s="2">
        <v>2911</v>
      </c>
      <c r="E71" s="2">
        <v>8700</v>
      </c>
      <c r="F71" s="5">
        <v>6.0271535577201671</v>
      </c>
      <c r="G71" s="3">
        <v>0</v>
      </c>
      <c r="H71" s="4">
        <v>39.076626180780892</v>
      </c>
      <c r="I71" s="3">
        <v>879.41854287878039</v>
      </c>
      <c r="J71" s="3">
        <f t="shared" si="7"/>
        <v>-11.571776091278139</v>
      </c>
      <c r="K71">
        <f t="shared" si="2"/>
        <v>443373.51829944691</v>
      </c>
      <c r="L71" s="2">
        <f t="shared" si="4"/>
        <v>-5834.1037797385015</v>
      </c>
      <c r="M71" s="2">
        <f t="shared" si="5"/>
        <v>-5834.1038179253228</v>
      </c>
      <c r="N71" s="3">
        <f t="shared" si="6"/>
        <v>3.8186821257113479E-5</v>
      </c>
    </row>
    <row r="72" spans="1:14" x14ac:dyDescent="0.25">
      <c r="A72">
        <v>429</v>
      </c>
      <c r="B72" s="1">
        <v>43740</v>
      </c>
      <c r="C72" s="11">
        <f t="shared" si="3"/>
        <v>10</v>
      </c>
      <c r="D72" s="2">
        <v>2951</v>
      </c>
      <c r="E72" s="2">
        <v>8700</v>
      </c>
      <c r="F72" s="5">
        <v>6.0271535577201671</v>
      </c>
      <c r="G72" s="3">
        <v>0</v>
      </c>
      <c r="H72" s="4">
        <v>38.730407121203669</v>
      </c>
      <c r="I72" s="3">
        <v>867.9267923459621</v>
      </c>
      <c r="J72" s="3">
        <f t="shared" si="7"/>
        <v>-11.491750532818287</v>
      </c>
      <c r="K72">
        <f t="shared" si="2"/>
        <v>437579.76070084522</v>
      </c>
      <c r="L72" s="2">
        <f t="shared" si="4"/>
        <v>-5793.7575606789242</v>
      </c>
      <c r="M72" s="2">
        <f t="shared" si="5"/>
        <v>-5793.7575986016891</v>
      </c>
      <c r="N72" s="3">
        <f t="shared" si="6"/>
        <v>3.792276493186364E-5</v>
      </c>
    </row>
    <row r="73" spans="1:14" x14ac:dyDescent="0.25">
      <c r="A73">
        <v>430</v>
      </c>
      <c r="B73" s="1">
        <v>43741</v>
      </c>
      <c r="C73" s="11">
        <f t="shared" si="3"/>
        <v>10</v>
      </c>
      <c r="D73" s="2">
        <v>2952</v>
      </c>
      <c r="E73" s="2">
        <v>8700</v>
      </c>
      <c r="F73" s="5">
        <v>6.0271535577201671</v>
      </c>
      <c r="G73" s="3">
        <v>0</v>
      </c>
      <c r="H73" s="4">
        <v>38.385363349311504</v>
      </c>
      <c r="I73" s="3">
        <v>856.43770966855902</v>
      </c>
      <c r="J73" s="3">
        <f t="shared" si="7"/>
        <v>-11.489082677403076</v>
      </c>
      <c r="K73">
        <f t="shared" ref="K73:K136" si="8">I73*504.16667</f>
        <v>431787.34814602422</v>
      </c>
      <c r="L73" s="2">
        <f t="shared" si="4"/>
        <v>-5792.4125169070321</v>
      </c>
      <c r="M73" s="2">
        <f t="shared" si="5"/>
        <v>-5792.4125548209995</v>
      </c>
      <c r="N73" s="3">
        <f t="shared" si="6"/>
        <v>3.791396738961339E-5</v>
      </c>
    </row>
    <row r="74" spans="1:14" x14ac:dyDescent="0.25">
      <c r="A74">
        <v>431</v>
      </c>
      <c r="B74" s="1">
        <v>43742</v>
      </c>
      <c r="C74" s="11">
        <f t="shared" si="3"/>
        <v>10</v>
      </c>
      <c r="D74" s="2">
        <v>3112</v>
      </c>
      <c r="E74" s="2">
        <v>7857.6786247797645</v>
      </c>
      <c r="F74" s="5">
        <v>6.0271535577201671</v>
      </c>
      <c r="G74" s="3">
        <v>0</v>
      </c>
      <c r="H74" s="4">
        <v>38.0713058925068</v>
      </c>
      <c r="I74" s="3">
        <v>846.93732536988796</v>
      </c>
      <c r="J74" s="3">
        <f t="shared" si="7"/>
        <v>-9.5003842986710652</v>
      </c>
      <c r="K74">
        <f t="shared" si="8"/>
        <v>426997.57103044295</v>
      </c>
      <c r="L74" s="2">
        <f t="shared" si="4"/>
        <v>-4789.7770842299915</v>
      </c>
      <c r="M74" s="2">
        <f t="shared" si="5"/>
        <v>-4789.7771155812661</v>
      </c>
      <c r="N74" s="3">
        <f t="shared" si="6"/>
        <v>3.1351274628832471E-5</v>
      </c>
    </row>
    <row r="75" spans="1:14" x14ac:dyDescent="0.25">
      <c r="A75">
        <v>432</v>
      </c>
      <c r="B75" s="1">
        <v>43743</v>
      </c>
      <c r="C75" s="11">
        <f t="shared" ref="C75:C138" si="9">MONTH(B75)</f>
        <v>10</v>
      </c>
      <c r="D75" s="2">
        <v>2354</v>
      </c>
      <c r="E75" s="2">
        <v>2309.9015405497566</v>
      </c>
      <c r="F75" s="5">
        <v>6.0271535577201671</v>
      </c>
      <c r="G75" s="3">
        <v>0</v>
      </c>
      <c r="H75" s="4">
        <v>37.928052336315488</v>
      </c>
      <c r="I75" s="3">
        <v>846.93760950917294</v>
      </c>
      <c r="J75" s="3">
        <f t="shared" ref="J75:J138" si="10">I75-I74</f>
        <v>2.8413928498594032E-4</v>
      </c>
      <c r="K75">
        <f t="shared" si="8"/>
        <v>426997.71428400005</v>
      </c>
      <c r="L75" s="2">
        <f t="shared" ref="L75:L138" si="11">D75-E75-F75-G75-H75</f>
        <v>0.14325355620769642</v>
      </c>
      <c r="M75" s="2">
        <f t="shared" ref="M75:M138" si="12">K75-K74</f>
        <v>0.14325355709297583</v>
      </c>
      <c r="N75" s="3">
        <f t="shared" ref="N75:N138" si="13">L75-M75</f>
        <v>-8.8527940533822402E-10</v>
      </c>
    </row>
    <row r="76" spans="1:14" x14ac:dyDescent="0.25">
      <c r="A76">
        <v>433</v>
      </c>
      <c r="B76" s="1">
        <v>43744</v>
      </c>
      <c r="C76" s="11">
        <f t="shared" si="9"/>
        <v>10</v>
      </c>
      <c r="D76" s="2">
        <v>2061</v>
      </c>
      <c r="E76" s="2">
        <v>2017.0447941059463</v>
      </c>
      <c r="F76" s="5">
        <v>6.0271535577201671</v>
      </c>
      <c r="G76" s="3">
        <v>0</v>
      </c>
      <c r="H76" s="4">
        <v>37.928056764964758</v>
      </c>
      <c r="I76" s="3">
        <v>846.93760950038882</v>
      </c>
      <c r="J76" s="3">
        <f t="shared" si="10"/>
        <v>-8.7841272033983842E-9</v>
      </c>
      <c r="K76">
        <f t="shared" si="8"/>
        <v>426997.71427957137</v>
      </c>
      <c r="L76" s="2">
        <f t="shared" si="11"/>
        <v>-4.428631193320598E-6</v>
      </c>
      <c r="M76" s="2">
        <f t="shared" si="12"/>
        <v>-4.4286716729402542E-6</v>
      </c>
      <c r="N76" s="3">
        <f t="shared" si="13"/>
        <v>4.0479619656252908E-11</v>
      </c>
    </row>
    <row r="77" spans="1:14" x14ac:dyDescent="0.25">
      <c r="A77">
        <v>434</v>
      </c>
      <c r="B77" s="1">
        <v>43745</v>
      </c>
      <c r="C77" s="11">
        <f t="shared" si="9"/>
        <v>10</v>
      </c>
      <c r="D77" s="2">
        <v>3325</v>
      </c>
      <c r="E77" s="2">
        <v>3281.0447896772821</v>
      </c>
      <c r="F77" s="5">
        <v>6.0271535577201671</v>
      </c>
      <c r="G77" s="3">
        <v>0</v>
      </c>
      <c r="H77" s="4">
        <v>37.928056764827858</v>
      </c>
      <c r="I77" s="3">
        <v>846.93760950038904</v>
      </c>
      <c r="J77" s="3">
        <f t="shared" si="10"/>
        <v>0</v>
      </c>
      <c r="K77">
        <f t="shared" si="8"/>
        <v>426997.71427957149</v>
      </c>
      <c r="L77" s="2">
        <f t="shared" si="11"/>
        <v>1.6987655726552475E-10</v>
      </c>
      <c r="M77" s="2">
        <f t="shared" si="12"/>
        <v>0</v>
      </c>
      <c r="N77" s="3">
        <f t="shared" si="13"/>
        <v>1.6987655726552475E-10</v>
      </c>
    </row>
    <row r="78" spans="1:14" x14ac:dyDescent="0.25">
      <c r="A78">
        <v>435</v>
      </c>
      <c r="B78" s="1">
        <v>43746</v>
      </c>
      <c r="C78" s="11">
        <f t="shared" si="9"/>
        <v>10</v>
      </c>
      <c r="D78" s="2">
        <v>2841</v>
      </c>
      <c r="E78" s="2">
        <v>2797.0447896773967</v>
      </c>
      <c r="F78" s="5">
        <v>6.0271535577201671</v>
      </c>
      <c r="G78" s="3">
        <v>0</v>
      </c>
      <c r="H78" s="4">
        <v>37.928056764827858</v>
      </c>
      <c r="I78" s="3">
        <v>846.93760950038904</v>
      </c>
      <c r="J78" s="3">
        <f t="shared" si="10"/>
        <v>0</v>
      </c>
      <c r="K78">
        <f t="shared" si="8"/>
        <v>426997.71427957149</v>
      </c>
      <c r="L78" s="2">
        <f t="shared" si="11"/>
        <v>5.5280224842135794E-11</v>
      </c>
      <c r="M78" s="2">
        <f t="shared" si="12"/>
        <v>0</v>
      </c>
      <c r="N78" s="3">
        <f t="shared" si="13"/>
        <v>5.5280224842135794E-11</v>
      </c>
    </row>
    <row r="79" spans="1:14" x14ac:dyDescent="0.25">
      <c r="A79">
        <v>436</v>
      </c>
      <c r="B79" s="1">
        <v>43747</v>
      </c>
      <c r="C79" s="11">
        <f t="shared" si="9"/>
        <v>10</v>
      </c>
      <c r="D79" s="2">
        <v>2692</v>
      </c>
      <c r="E79" s="2">
        <v>2648.0447896773967</v>
      </c>
      <c r="F79" s="5">
        <v>6.0271535577201671</v>
      </c>
      <c r="G79" s="3">
        <v>0</v>
      </c>
      <c r="H79" s="4">
        <v>37.928056764827858</v>
      </c>
      <c r="I79" s="3">
        <v>846.93760950038904</v>
      </c>
      <c r="J79" s="3">
        <f t="shared" si="10"/>
        <v>0</v>
      </c>
      <c r="K79">
        <f t="shared" si="8"/>
        <v>426997.71427957149</v>
      </c>
      <c r="L79" s="2">
        <f t="shared" si="11"/>
        <v>5.5280224842135794E-11</v>
      </c>
      <c r="M79" s="2">
        <f t="shared" si="12"/>
        <v>0</v>
      </c>
      <c r="N79" s="3">
        <f t="shared" si="13"/>
        <v>5.5280224842135794E-11</v>
      </c>
    </row>
    <row r="80" spans="1:14" x14ac:dyDescent="0.25">
      <c r="A80">
        <v>437</v>
      </c>
      <c r="B80" s="1">
        <v>43748</v>
      </c>
      <c r="C80" s="11">
        <f t="shared" si="9"/>
        <v>10</v>
      </c>
      <c r="D80" s="2">
        <v>2628</v>
      </c>
      <c r="E80" s="2">
        <v>2584.0447896773967</v>
      </c>
      <c r="F80" s="5">
        <v>6.0271535577201671</v>
      </c>
      <c r="G80" s="3">
        <v>0</v>
      </c>
      <c r="H80" s="4">
        <v>37.928056764827858</v>
      </c>
      <c r="I80" s="3">
        <v>846.93760950038904</v>
      </c>
      <c r="J80" s="3">
        <f t="shared" si="10"/>
        <v>0</v>
      </c>
      <c r="K80">
        <f t="shared" si="8"/>
        <v>426997.71427957149</v>
      </c>
      <c r="L80" s="2">
        <f t="shared" si="11"/>
        <v>5.5280224842135794E-11</v>
      </c>
      <c r="M80" s="2">
        <f t="shared" si="12"/>
        <v>0</v>
      </c>
      <c r="N80" s="3">
        <f t="shared" si="13"/>
        <v>5.5280224842135794E-11</v>
      </c>
    </row>
    <row r="81" spans="1:14" x14ac:dyDescent="0.25">
      <c r="A81">
        <v>438</v>
      </c>
      <c r="B81" s="1">
        <v>43749</v>
      </c>
      <c r="C81" s="11">
        <f t="shared" si="9"/>
        <v>10</v>
      </c>
      <c r="D81" s="2">
        <v>2719</v>
      </c>
      <c r="E81" s="2">
        <v>2675.0447896773967</v>
      </c>
      <c r="F81" s="5">
        <v>6.0271535577201671</v>
      </c>
      <c r="G81" s="3">
        <v>0</v>
      </c>
      <c r="H81" s="4">
        <v>37.928056764827858</v>
      </c>
      <c r="I81" s="3">
        <v>846.93760950038904</v>
      </c>
      <c r="J81" s="3">
        <f t="shared" si="10"/>
        <v>0</v>
      </c>
      <c r="K81">
        <f t="shared" si="8"/>
        <v>426997.71427957149</v>
      </c>
      <c r="L81" s="2">
        <f t="shared" si="11"/>
        <v>5.5280224842135794E-11</v>
      </c>
      <c r="M81" s="2">
        <f t="shared" si="12"/>
        <v>0</v>
      </c>
      <c r="N81" s="3">
        <f t="shared" si="13"/>
        <v>5.5280224842135794E-11</v>
      </c>
    </row>
    <row r="82" spans="1:14" x14ac:dyDescent="0.25">
      <c r="A82">
        <v>439</v>
      </c>
      <c r="B82" s="1">
        <v>43750</v>
      </c>
      <c r="C82" s="11">
        <f t="shared" si="9"/>
        <v>10</v>
      </c>
      <c r="D82" s="2">
        <v>2179</v>
      </c>
      <c r="E82" s="2">
        <v>2135.0447896773967</v>
      </c>
      <c r="F82" s="5">
        <v>6.0271535577201671</v>
      </c>
      <c r="G82" s="3">
        <v>0</v>
      </c>
      <c r="H82" s="4">
        <v>37.928056764827858</v>
      </c>
      <c r="I82" s="3">
        <v>846.93760950038904</v>
      </c>
      <c r="J82" s="3">
        <f t="shared" si="10"/>
        <v>0</v>
      </c>
      <c r="K82">
        <f t="shared" si="8"/>
        <v>426997.71427957149</v>
      </c>
      <c r="L82" s="2">
        <f t="shared" si="11"/>
        <v>5.5280224842135794E-11</v>
      </c>
      <c r="M82" s="2">
        <f t="shared" si="12"/>
        <v>0</v>
      </c>
      <c r="N82" s="3">
        <f t="shared" si="13"/>
        <v>5.5280224842135794E-11</v>
      </c>
    </row>
    <row r="83" spans="1:14" x14ac:dyDescent="0.25">
      <c r="A83">
        <v>440</v>
      </c>
      <c r="B83" s="1">
        <v>43751</v>
      </c>
      <c r="C83" s="11">
        <f t="shared" si="9"/>
        <v>10</v>
      </c>
      <c r="D83" s="2">
        <v>2353</v>
      </c>
      <c r="E83" s="2">
        <v>2309.0447896773967</v>
      </c>
      <c r="F83" s="5">
        <v>6.0271535577201671</v>
      </c>
      <c r="G83" s="3">
        <v>0</v>
      </c>
      <c r="H83" s="4">
        <v>37.928056764827858</v>
      </c>
      <c r="I83" s="3">
        <v>846.93760950038904</v>
      </c>
      <c r="J83" s="3">
        <f t="shared" si="10"/>
        <v>0</v>
      </c>
      <c r="K83">
        <f t="shared" si="8"/>
        <v>426997.71427957149</v>
      </c>
      <c r="L83" s="2">
        <f t="shared" si="11"/>
        <v>5.5280224842135794E-11</v>
      </c>
      <c r="M83" s="2">
        <f t="shared" si="12"/>
        <v>0</v>
      </c>
      <c r="N83" s="3">
        <f t="shared" si="13"/>
        <v>5.5280224842135794E-11</v>
      </c>
    </row>
    <row r="84" spans="1:14" x14ac:dyDescent="0.25">
      <c r="A84">
        <v>441</v>
      </c>
      <c r="B84" s="1">
        <v>43752</v>
      </c>
      <c r="C84" s="11">
        <f t="shared" si="9"/>
        <v>10</v>
      </c>
      <c r="D84" s="2">
        <v>2025</v>
      </c>
      <c r="E84" s="2">
        <v>1981.0447896773967</v>
      </c>
      <c r="F84" s="5">
        <v>6.0271535577201671</v>
      </c>
      <c r="G84" s="3">
        <v>0</v>
      </c>
      <c r="H84" s="4">
        <v>37.928056764827858</v>
      </c>
      <c r="I84" s="3">
        <v>846.93760950038904</v>
      </c>
      <c r="J84" s="3">
        <f t="shared" si="10"/>
        <v>0</v>
      </c>
      <c r="K84">
        <f t="shared" si="8"/>
        <v>426997.71427957149</v>
      </c>
      <c r="L84" s="2">
        <f t="shared" si="11"/>
        <v>5.5280224842135794E-11</v>
      </c>
      <c r="M84" s="2">
        <f t="shared" si="12"/>
        <v>0</v>
      </c>
      <c r="N84" s="3">
        <f t="shared" si="13"/>
        <v>5.5280224842135794E-11</v>
      </c>
    </row>
    <row r="85" spans="1:14" x14ac:dyDescent="0.25">
      <c r="A85">
        <v>442</v>
      </c>
      <c r="B85" s="1">
        <v>43753</v>
      </c>
      <c r="C85" s="11">
        <f t="shared" si="9"/>
        <v>10</v>
      </c>
      <c r="D85" s="2">
        <v>1837</v>
      </c>
      <c r="E85" s="2">
        <v>1793.0447896773967</v>
      </c>
      <c r="F85" s="5">
        <v>6.0271535577201671</v>
      </c>
      <c r="G85" s="3">
        <v>0</v>
      </c>
      <c r="H85" s="4">
        <v>37.928056764827858</v>
      </c>
      <c r="I85" s="3">
        <v>846.93760950038904</v>
      </c>
      <c r="J85" s="3">
        <f t="shared" si="10"/>
        <v>0</v>
      </c>
      <c r="K85">
        <f t="shared" si="8"/>
        <v>426997.71427957149</v>
      </c>
      <c r="L85" s="2">
        <f t="shared" si="11"/>
        <v>5.5280224842135794E-11</v>
      </c>
      <c r="M85" s="2">
        <f t="shared" si="12"/>
        <v>0</v>
      </c>
      <c r="N85" s="3">
        <f t="shared" si="13"/>
        <v>5.5280224842135794E-11</v>
      </c>
    </row>
    <row r="86" spans="1:14" x14ac:dyDescent="0.25">
      <c r="A86">
        <v>443</v>
      </c>
      <c r="B86" s="1">
        <v>43754</v>
      </c>
      <c r="C86" s="11">
        <f t="shared" si="9"/>
        <v>10</v>
      </c>
      <c r="D86" s="2">
        <v>1124</v>
      </c>
      <c r="E86" s="2">
        <v>1500</v>
      </c>
      <c r="F86" s="5">
        <v>6.0271535577201671</v>
      </c>
      <c r="G86" s="3">
        <v>0</v>
      </c>
      <c r="H86" s="4">
        <v>37.914914551476144</v>
      </c>
      <c r="I86" s="3">
        <v>846.10466655543405</v>
      </c>
      <c r="J86" s="3">
        <f t="shared" si="10"/>
        <v>-0.83294294495499344</v>
      </c>
      <c r="K86">
        <f t="shared" si="8"/>
        <v>426577.77220871358</v>
      </c>
      <c r="L86" s="2">
        <f t="shared" si="11"/>
        <v>-419.94206810919633</v>
      </c>
      <c r="M86" s="2">
        <f t="shared" si="12"/>
        <v>-419.94207085791277</v>
      </c>
      <c r="N86" s="3">
        <f t="shared" si="13"/>
        <v>2.748716440237331E-6</v>
      </c>
    </row>
    <row r="87" spans="1:14" x14ac:dyDescent="0.25">
      <c r="A87">
        <v>444</v>
      </c>
      <c r="B87" s="1">
        <v>43755</v>
      </c>
      <c r="C87" s="11">
        <f t="shared" si="9"/>
        <v>10</v>
      </c>
      <c r="D87" s="2">
        <v>2018</v>
      </c>
      <c r="E87" s="2">
        <v>1554.1027215681561</v>
      </c>
      <c r="F87" s="5">
        <v>6.0271535577201671</v>
      </c>
      <c r="G87" s="3">
        <v>0</v>
      </c>
      <c r="H87" s="4">
        <v>37.91462578715327</v>
      </c>
      <c r="I87" s="3">
        <v>846.93763614034492</v>
      </c>
      <c r="J87" s="3">
        <f t="shared" si="10"/>
        <v>0.83296958491087025</v>
      </c>
      <c r="K87">
        <f t="shared" si="8"/>
        <v>426997.72771054937</v>
      </c>
      <c r="L87" s="2">
        <f t="shared" si="11"/>
        <v>419.95549908697046</v>
      </c>
      <c r="M87" s="2">
        <f t="shared" si="12"/>
        <v>419.95550183579326</v>
      </c>
      <c r="N87" s="3">
        <f t="shared" si="13"/>
        <v>-2.7488227942740195E-6</v>
      </c>
    </row>
    <row r="88" spans="1:14" x14ac:dyDescent="0.25">
      <c r="A88">
        <v>445</v>
      </c>
      <c r="B88" s="1">
        <v>43756</v>
      </c>
      <c r="C88" s="11">
        <f t="shared" si="9"/>
        <v>10</v>
      </c>
      <c r="D88" s="2">
        <v>1142</v>
      </c>
      <c r="E88" s="2">
        <v>1500</v>
      </c>
      <c r="F88" s="5">
        <v>6.0271535577201671</v>
      </c>
      <c r="G88" s="3">
        <v>0</v>
      </c>
      <c r="H88" s="4">
        <v>37.915478685207354</v>
      </c>
      <c r="I88" s="3">
        <v>846.14039455578347</v>
      </c>
      <c r="J88" s="3">
        <f t="shared" si="10"/>
        <v>-0.79724158456144778</v>
      </c>
      <c r="K88">
        <f t="shared" si="8"/>
        <v>426595.78507567546</v>
      </c>
      <c r="L88" s="2">
        <f t="shared" si="11"/>
        <v>-401.94263224292752</v>
      </c>
      <c r="M88" s="2">
        <f t="shared" si="12"/>
        <v>-401.94263487390708</v>
      </c>
      <c r="N88" s="3">
        <f t="shared" si="13"/>
        <v>2.6309795657653012E-6</v>
      </c>
    </row>
    <row r="89" spans="1:14" x14ac:dyDescent="0.25">
      <c r="A89">
        <v>446</v>
      </c>
      <c r="B89" s="1">
        <v>43757</v>
      </c>
      <c r="C89" s="11">
        <f t="shared" si="9"/>
        <v>10</v>
      </c>
      <c r="D89" s="2">
        <v>1964</v>
      </c>
      <c r="E89" s="2">
        <v>1518.1155884121808</v>
      </c>
      <c r="F89" s="5">
        <v>6.0271535577201671</v>
      </c>
      <c r="G89" s="3">
        <v>0</v>
      </c>
      <c r="H89" s="4">
        <v>37.915244452343785</v>
      </c>
      <c r="I89" s="3">
        <v>846.93763491324034</v>
      </c>
      <c r="J89" s="3">
        <f t="shared" si="10"/>
        <v>0.79724035745687161</v>
      </c>
      <c r="K89">
        <f t="shared" si="8"/>
        <v>426997.72709188412</v>
      </c>
      <c r="L89" s="2">
        <f t="shared" si="11"/>
        <v>401.94201357775523</v>
      </c>
      <c r="M89" s="2">
        <f t="shared" si="12"/>
        <v>401.94201620866079</v>
      </c>
      <c r="N89" s="3">
        <f t="shared" si="13"/>
        <v>-2.6309055556339445E-6</v>
      </c>
    </row>
    <row r="90" spans="1:14" x14ac:dyDescent="0.25">
      <c r="A90">
        <v>447</v>
      </c>
      <c r="B90" s="1">
        <v>43758</v>
      </c>
      <c r="C90" s="11">
        <f t="shared" si="9"/>
        <v>10</v>
      </c>
      <c r="D90" s="2">
        <v>2337</v>
      </c>
      <c r="E90" s="2">
        <v>2293.0576019899281</v>
      </c>
      <c r="F90" s="5">
        <v>6.0271535577201671</v>
      </c>
      <c r="G90" s="3">
        <v>0</v>
      </c>
      <c r="H90" s="4">
        <v>37.928057160917568</v>
      </c>
      <c r="I90" s="3">
        <v>846.93760949960347</v>
      </c>
      <c r="J90" s="3">
        <f t="shared" si="10"/>
        <v>-2.5413636876692181E-5</v>
      </c>
      <c r="K90">
        <f t="shared" si="8"/>
        <v>426997.71427917544</v>
      </c>
      <c r="L90" s="2">
        <f t="shared" si="11"/>
        <v>-1.281270856585337E-2</v>
      </c>
      <c r="M90" s="2">
        <f t="shared" si="12"/>
        <v>-1.2812708679120988E-2</v>
      </c>
      <c r="N90" s="3">
        <f t="shared" si="13"/>
        <v>1.1326761750751757E-10</v>
      </c>
    </row>
    <row r="91" spans="1:14" x14ac:dyDescent="0.25">
      <c r="A91">
        <v>448</v>
      </c>
      <c r="B91" s="1">
        <v>43759</v>
      </c>
      <c r="C91" s="11">
        <f t="shared" si="9"/>
        <v>10</v>
      </c>
      <c r="D91" s="2">
        <v>2490</v>
      </c>
      <c r="E91" s="2">
        <v>2446.0447892813354</v>
      </c>
      <c r="F91" s="5">
        <v>6.0271535577201671</v>
      </c>
      <c r="G91" s="3">
        <v>0</v>
      </c>
      <c r="H91" s="4">
        <v>37.928056764815608</v>
      </c>
      <c r="I91" s="3">
        <v>846.93760950038916</v>
      </c>
      <c r="J91" s="3">
        <f t="shared" si="10"/>
        <v>7.8568973549408838E-10</v>
      </c>
      <c r="K91">
        <f t="shared" si="8"/>
        <v>426997.71427957155</v>
      </c>
      <c r="L91" s="2">
        <f t="shared" si="11"/>
        <v>3.9612882574147079E-7</v>
      </c>
      <c r="M91" s="2">
        <f t="shared" si="12"/>
        <v>3.9610313251614571E-7</v>
      </c>
      <c r="N91" s="3">
        <f t="shared" si="13"/>
        <v>2.5693225325085223E-11</v>
      </c>
    </row>
    <row r="92" spans="1:14" x14ac:dyDescent="0.25">
      <c r="A92">
        <v>449</v>
      </c>
      <c r="B92" s="1">
        <v>43760</v>
      </c>
      <c r="C92" s="11">
        <f t="shared" si="9"/>
        <v>10</v>
      </c>
      <c r="D92" s="2">
        <v>1829</v>
      </c>
      <c r="E92" s="2">
        <v>1785.044789677454</v>
      </c>
      <c r="F92" s="5">
        <v>6.0271535577201671</v>
      </c>
      <c r="G92" s="3">
        <v>0</v>
      </c>
      <c r="H92" s="4">
        <v>37.928056764827858</v>
      </c>
      <c r="I92" s="3">
        <v>846.93760950038904</v>
      </c>
      <c r="J92" s="3">
        <f t="shared" si="10"/>
        <v>0</v>
      </c>
      <c r="K92">
        <f t="shared" si="8"/>
        <v>426997.71427957149</v>
      </c>
      <c r="L92" s="2">
        <f t="shared" si="11"/>
        <v>-2.0179413695586845E-12</v>
      </c>
      <c r="M92" s="2">
        <f t="shared" si="12"/>
        <v>0</v>
      </c>
      <c r="N92" s="3">
        <f t="shared" si="13"/>
        <v>-2.0179413695586845E-12</v>
      </c>
    </row>
    <row r="93" spans="1:14" x14ac:dyDescent="0.25">
      <c r="A93">
        <v>450</v>
      </c>
      <c r="B93" s="1">
        <v>43761</v>
      </c>
      <c r="C93" s="11">
        <f t="shared" si="9"/>
        <v>10</v>
      </c>
      <c r="D93" s="2">
        <v>1660</v>
      </c>
      <c r="E93" s="2">
        <v>1616.0447896773967</v>
      </c>
      <c r="F93" s="5">
        <v>6.0271535577201671</v>
      </c>
      <c r="G93" s="3">
        <v>0</v>
      </c>
      <c r="H93" s="4">
        <v>37.928056764827858</v>
      </c>
      <c r="I93" s="3">
        <v>846.93760950038904</v>
      </c>
      <c r="J93" s="3">
        <f t="shared" si="10"/>
        <v>0</v>
      </c>
      <c r="K93">
        <f t="shared" si="8"/>
        <v>426997.71427957149</v>
      </c>
      <c r="L93" s="2">
        <f t="shared" si="11"/>
        <v>5.5280224842135794E-11</v>
      </c>
      <c r="M93" s="2">
        <f t="shared" si="12"/>
        <v>0</v>
      </c>
      <c r="N93" s="3">
        <f t="shared" si="13"/>
        <v>5.5280224842135794E-11</v>
      </c>
    </row>
    <row r="94" spans="1:14" x14ac:dyDescent="0.25">
      <c r="A94">
        <v>451</v>
      </c>
      <c r="B94" s="1">
        <v>43762</v>
      </c>
      <c r="C94" s="11">
        <f t="shared" si="9"/>
        <v>10</v>
      </c>
      <c r="D94" s="2">
        <v>2113</v>
      </c>
      <c r="E94" s="2">
        <v>2069.0447896773967</v>
      </c>
      <c r="F94" s="5">
        <v>6.0271535577201671</v>
      </c>
      <c r="G94" s="3">
        <v>0</v>
      </c>
      <c r="H94" s="4">
        <v>37.928056764827858</v>
      </c>
      <c r="I94" s="3">
        <v>846.93760950038904</v>
      </c>
      <c r="J94" s="3">
        <f t="shared" si="10"/>
        <v>0</v>
      </c>
      <c r="K94">
        <f t="shared" si="8"/>
        <v>426997.71427957149</v>
      </c>
      <c r="L94" s="2">
        <f t="shared" si="11"/>
        <v>5.5280224842135794E-11</v>
      </c>
      <c r="M94" s="2">
        <f t="shared" si="12"/>
        <v>0</v>
      </c>
      <c r="N94" s="3">
        <f t="shared" si="13"/>
        <v>5.5280224842135794E-11</v>
      </c>
    </row>
    <row r="95" spans="1:14" x14ac:dyDescent="0.25">
      <c r="A95">
        <v>452</v>
      </c>
      <c r="B95" s="1">
        <v>43763</v>
      </c>
      <c r="C95" s="11">
        <f t="shared" si="9"/>
        <v>10</v>
      </c>
      <c r="D95" s="2">
        <v>2125</v>
      </c>
      <c r="E95" s="2">
        <v>2081.0447896773967</v>
      </c>
      <c r="F95" s="5">
        <v>6.0271535577201671</v>
      </c>
      <c r="G95" s="3">
        <v>0</v>
      </c>
      <c r="H95" s="4">
        <v>37.928056764827858</v>
      </c>
      <c r="I95" s="3">
        <v>846.93760950038904</v>
      </c>
      <c r="J95" s="3">
        <f t="shared" si="10"/>
        <v>0</v>
      </c>
      <c r="K95">
        <f t="shared" si="8"/>
        <v>426997.71427957149</v>
      </c>
      <c r="L95" s="2">
        <f t="shared" si="11"/>
        <v>5.5280224842135794E-11</v>
      </c>
      <c r="M95" s="2">
        <f t="shared" si="12"/>
        <v>0</v>
      </c>
      <c r="N95" s="3">
        <f t="shared" si="13"/>
        <v>5.5280224842135794E-11</v>
      </c>
    </row>
    <row r="96" spans="1:14" x14ac:dyDescent="0.25">
      <c r="A96">
        <v>453</v>
      </c>
      <c r="B96" s="1">
        <v>43764</v>
      </c>
      <c r="C96" s="11">
        <f t="shared" si="9"/>
        <v>10</v>
      </c>
      <c r="D96" s="2">
        <v>1785</v>
      </c>
      <c r="E96" s="2">
        <v>1741.0447896773967</v>
      </c>
      <c r="F96" s="5">
        <v>6.0271535577201671</v>
      </c>
      <c r="G96" s="3">
        <v>0</v>
      </c>
      <c r="H96" s="4">
        <v>37.928056764827858</v>
      </c>
      <c r="I96" s="3">
        <v>846.93760950038904</v>
      </c>
      <c r="J96" s="3">
        <f t="shared" si="10"/>
        <v>0</v>
      </c>
      <c r="K96">
        <f t="shared" si="8"/>
        <v>426997.71427957149</v>
      </c>
      <c r="L96" s="2">
        <f t="shared" si="11"/>
        <v>5.5280224842135794E-11</v>
      </c>
      <c r="M96" s="2">
        <f t="shared" si="12"/>
        <v>0</v>
      </c>
      <c r="N96" s="3">
        <f t="shared" si="13"/>
        <v>5.5280224842135794E-11</v>
      </c>
    </row>
    <row r="97" spans="1:14" x14ac:dyDescent="0.25">
      <c r="A97">
        <v>454</v>
      </c>
      <c r="B97" s="1">
        <v>43765</v>
      </c>
      <c r="C97" s="11">
        <f t="shared" si="9"/>
        <v>10</v>
      </c>
      <c r="D97" s="2">
        <v>2191</v>
      </c>
      <c r="E97" s="2">
        <v>2147.0447896773967</v>
      </c>
      <c r="F97" s="5">
        <v>6.0271535577201671</v>
      </c>
      <c r="G97" s="3">
        <v>0</v>
      </c>
      <c r="H97" s="4">
        <v>37.928056764827858</v>
      </c>
      <c r="I97" s="3">
        <v>846.93760950038904</v>
      </c>
      <c r="J97" s="3">
        <f t="shared" si="10"/>
        <v>0</v>
      </c>
      <c r="K97">
        <f t="shared" si="8"/>
        <v>426997.71427957149</v>
      </c>
      <c r="L97" s="2">
        <f t="shared" si="11"/>
        <v>5.5280224842135794E-11</v>
      </c>
      <c r="M97" s="2">
        <f t="shared" si="12"/>
        <v>0</v>
      </c>
      <c r="N97" s="3">
        <f t="shared" si="13"/>
        <v>5.5280224842135794E-11</v>
      </c>
    </row>
    <row r="98" spans="1:14" x14ac:dyDescent="0.25">
      <c r="A98">
        <v>455</v>
      </c>
      <c r="B98" s="1">
        <v>43766</v>
      </c>
      <c r="C98" s="11">
        <f t="shared" si="9"/>
        <v>10</v>
      </c>
      <c r="D98" s="2">
        <v>1940</v>
      </c>
      <c r="E98" s="2">
        <v>1896.0447896773967</v>
      </c>
      <c r="F98" s="5">
        <v>6.0271535577201671</v>
      </c>
      <c r="G98" s="3">
        <v>0</v>
      </c>
      <c r="H98" s="4">
        <v>37.928056764827858</v>
      </c>
      <c r="I98" s="3">
        <v>846.93760950038904</v>
      </c>
      <c r="J98" s="3">
        <f t="shared" si="10"/>
        <v>0</v>
      </c>
      <c r="K98">
        <f t="shared" si="8"/>
        <v>426997.71427957149</v>
      </c>
      <c r="L98" s="2">
        <f t="shared" si="11"/>
        <v>5.5280224842135794E-11</v>
      </c>
      <c r="M98" s="2">
        <f t="shared" si="12"/>
        <v>0</v>
      </c>
      <c r="N98" s="3">
        <f t="shared" si="13"/>
        <v>5.5280224842135794E-11</v>
      </c>
    </row>
    <row r="99" spans="1:14" x14ac:dyDescent="0.25">
      <c r="A99">
        <v>456</v>
      </c>
      <c r="B99" s="1">
        <v>43767</v>
      </c>
      <c r="C99" s="11">
        <f t="shared" si="9"/>
        <v>10</v>
      </c>
      <c r="D99" s="2">
        <v>1129</v>
      </c>
      <c r="E99" s="2">
        <v>1500</v>
      </c>
      <c r="F99" s="5">
        <v>6.0271535577201671</v>
      </c>
      <c r="G99" s="3">
        <v>0</v>
      </c>
      <c r="H99" s="4">
        <v>37.915071023083456</v>
      </c>
      <c r="I99" s="3">
        <v>846.11458360044844</v>
      </c>
      <c r="J99" s="3">
        <f t="shared" si="10"/>
        <v>-0.82302589994060327</v>
      </c>
      <c r="K99">
        <f t="shared" si="8"/>
        <v>426582.77205227473</v>
      </c>
      <c r="L99" s="2">
        <f t="shared" si="11"/>
        <v>-414.94222458080361</v>
      </c>
      <c r="M99" s="2">
        <f t="shared" si="12"/>
        <v>-414.94222729676403</v>
      </c>
      <c r="N99" s="3">
        <f t="shared" si="13"/>
        <v>2.7159604201187904E-6</v>
      </c>
    </row>
    <row r="100" spans="1:14" x14ac:dyDescent="0.25">
      <c r="A100">
        <v>457</v>
      </c>
      <c r="B100" s="1">
        <v>43768</v>
      </c>
      <c r="C100" s="11">
        <f t="shared" si="9"/>
        <v>10</v>
      </c>
      <c r="D100" s="2">
        <v>1536</v>
      </c>
      <c r="E100" s="2">
        <v>1500</v>
      </c>
      <c r="F100" s="5">
        <v>6.0271535577201671</v>
      </c>
      <c r="G100" s="3">
        <v>0</v>
      </c>
      <c r="H100" s="4">
        <v>37.901549683782164</v>
      </c>
      <c r="I100" s="3">
        <v>846.09885724691264</v>
      </c>
      <c r="J100" s="3">
        <f t="shared" si="10"/>
        <v>-1.5726353535796989E-2</v>
      </c>
      <c r="K100">
        <f t="shared" si="8"/>
        <v>426574.84334898135</v>
      </c>
      <c r="L100" s="2">
        <f t="shared" si="11"/>
        <v>-7.9287032415023333</v>
      </c>
      <c r="M100" s="2">
        <f t="shared" si="12"/>
        <v>-7.9287032933789305</v>
      </c>
      <c r="N100" s="3">
        <f t="shared" si="13"/>
        <v>5.1876597240152478E-8</v>
      </c>
    </row>
    <row r="101" spans="1:14" x14ac:dyDescent="0.25">
      <c r="A101">
        <v>458</v>
      </c>
      <c r="B101" s="1">
        <v>43769</v>
      </c>
      <c r="C101" s="11">
        <f t="shared" si="9"/>
        <v>10</v>
      </c>
      <c r="D101" s="2">
        <v>1076</v>
      </c>
      <c r="E101" s="2">
        <v>1500</v>
      </c>
      <c r="F101" s="5">
        <v>6.0271535577201671</v>
      </c>
      <c r="G101" s="3">
        <v>0</v>
      </c>
      <c r="H101" s="4">
        <v>37.886618345411861</v>
      </c>
      <c r="I101" s="3">
        <v>845.17076381509992</v>
      </c>
      <c r="J101" s="3">
        <f t="shared" si="10"/>
        <v>-0.92809343181272652</v>
      </c>
      <c r="K101">
        <f t="shared" si="8"/>
        <v>426106.92957401543</v>
      </c>
      <c r="L101" s="2">
        <f t="shared" si="11"/>
        <v>-467.91377190313204</v>
      </c>
      <c r="M101" s="2">
        <f t="shared" si="12"/>
        <v>-467.91377496591303</v>
      </c>
      <c r="N101" s="3">
        <f t="shared" si="13"/>
        <v>3.0627809906036418E-6</v>
      </c>
    </row>
    <row r="102" spans="1:14" x14ac:dyDescent="0.25">
      <c r="A102">
        <v>459</v>
      </c>
      <c r="B102" s="1">
        <v>43770</v>
      </c>
      <c r="C102" s="11">
        <f t="shared" si="9"/>
        <v>11</v>
      </c>
      <c r="D102" s="2">
        <v>1464</v>
      </c>
      <c r="E102" s="2">
        <v>1500</v>
      </c>
      <c r="F102" s="5">
        <v>0.18406083971062523</v>
      </c>
      <c r="G102" s="3">
        <v>0</v>
      </c>
      <c r="H102" s="4">
        <v>15.761946314052603</v>
      </c>
      <c r="I102" s="3">
        <v>845.06773041248766</v>
      </c>
      <c r="J102" s="3">
        <f t="shared" si="10"/>
        <v>-0.10303340261225458</v>
      </c>
      <c r="K102">
        <f t="shared" si="8"/>
        <v>426054.98356652167</v>
      </c>
      <c r="L102" s="2">
        <f t="shared" si="11"/>
        <v>-51.946007153763226</v>
      </c>
      <c r="M102" s="2">
        <f t="shared" si="12"/>
        <v>-51.946007493766956</v>
      </c>
      <c r="N102" s="3">
        <f t="shared" si="13"/>
        <v>3.4000373005937945E-7</v>
      </c>
    </row>
    <row r="103" spans="1:14" x14ac:dyDescent="0.25">
      <c r="A103">
        <v>460</v>
      </c>
      <c r="B103" s="1">
        <v>43771</v>
      </c>
      <c r="C103" s="11">
        <f t="shared" si="9"/>
        <v>11</v>
      </c>
      <c r="D103" s="2">
        <v>1241</v>
      </c>
      <c r="E103" s="2">
        <v>1500</v>
      </c>
      <c r="F103" s="5">
        <v>0.18406083971062523</v>
      </c>
      <c r="G103" s="3">
        <v>0</v>
      </c>
      <c r="H103" s="4">
        <v>15.757614129938494</v>
      </c>
      <c r="I103" s="3">
        <v>844.52239155307984</v>
      </c>
      <c r="J103" s="3">
        <f t="shared" si="10"/>
        <v>-0.54533885940782056</v>
      </c>
      <c r="K103">
        <f t="shared" si="8"/>
        <v>425780.04188975238</v>
      </c>
      <c r="L103" s="2">
        <f t="shared" si="11"/>
        <v>-274.94167496964911</v>
      </c>
      <c r="M103" s="2">
        <f t="shared" si="12"/>
        <v>-274.94167676928919</v>
      </c>
      <c r="N103" s="3">
        <f t="shared" si="13"/>
        <v>1.799640074295894E-6</v>
      </c>
    </row>
    <row r="104" spans="1:14" x14ac:dyDescent="0.25">
      <c r="A104">
        <v>461</v>
      </c>
      <c r="B104" s="1">
        <v>43772</v>
      </c>
      <c r="C104" s="11">
        <f t="shared" si="9"/>
        <v>11</v>
      </c>
      <c r="D104" s="2">
        <v>979</v>
      </c>
      <c r="E104" s="2">
        <v>1500</v>
      </c>
      <c r="F104" s="5">
        <v>0.18406083971062523</v>
      </c>
      <c r="G104" s="3">
        <v>0</v>
      </c>
      <c r="H104" s="4">
        <v>15.746669635826816</v>
      </c>
      <c r="I104" s="3">
        <v>843.45740498030625</v>
      </c>
      <c r="J104" s="3">
        <f t="shared" si="10"/>
        <v>-1.0649865727735914</v>
      </c>
      <c r="K104">
        <f t="shared" si="8"/>
        <v>425243.11115576245</v>
      </c>
      <c r="L104" s="2">
        <f t="shared" si="11"/>
        <v>-536.93073047553742</v>
      </c>
      <c r="M104" s="2">
        <f t="shared" si="12"/>
        <v>-536.93073398992419</v>
      </c>
      <c r="N104" s="3">
        <f t="shared" si="13"/>
        <v>3.5143867762599257E-6</v>
      </c>
    </row>
    <row r="105" spans="1:14" x14ac:dyDescent="0.25">
      <c r="A105">
        <v>462</v>
      </c>
      <c r="B105" s="1">
        <v>43773</v>
      </c>
      <c r="C105" s="11">
        <f t="shared" si="9"/>
        <v>11</v>
      </c>
      <c r="D105" s="2">
        <v>1500</v>
      </c>
      <c r="E105" s="2">
        <v>1500</v>
      </c>
      <c r="F105" s="5">
        <v>0.18406083971062523</v>
      </c>
      <c r="G105" s="3">
        <v>0</v>
      </c>
      <c r="H105" s="4">
        <v>15.738792237865461</v>
      </c>
      <c r="I105" s="3">
        <v>843.42582246180734</v>
      </c>
      <c r="J105" s="3">
        <f t="shared" si="10"/>
        <v>-3.158251849890803E-2</v>
      </c>
      <c r="K105">
        <f t="shared" si="8"/>
        <v>425227.18830258062</v>
      </c>
      <c r="L105" s="2">
        <f t="shared" si="11"/>
        <v>-15.922853077576086</v>
      </c>
      <c r="M105" s="2">
        <f t="shared" si="12"/>
        <v>-15.922853181837127</v>
      </c>
      <c r="N105" s="3">
        <f t="shared" si="13"/>
        <v>1.0426104068983477E-7</v>
      </c>
    </row>
    <row r="106" spans="1:14" x14ac:dyDescent="0.25">
      <c r="A106">
        <v>463</v>
      </c>
      <c r="B106" s="1">
        <v>43774</v>
      </c>
      <c r="C106" s="11">
        <f t="shared" si="9"/>
        <v>11</v>
      </c>
      <c r="D106" s="2">
        <v>1471</v>
      </c>
      <c r="E106" s="2">
        <v>1500</v>
      </c>
      <c r="F106" s="5">
        <v>0.18406083971062523</v>
      </c>
      <c r="G106" s="3">
        <v>0</v>
      </c>
      <c r="H106" s="4">
        <v>15.737977375275412</v>
      </c>
      <c r="I106" s="3">
        <v>843.33672089841173</v>
      </c>
      <c r="J106" s="3">
        <f t="shared" si="10"/>
        <v>-8.9101563395615813E-2</v>
      </c>
      <c r="K106">
        <f t="shared" si="8"/>
        <v>425182.26626407163</v>
      </c>
      <c r="L106" s="2">
        <f t="shared" si="11"/>
        <v>-44.922038214986038</v>
      </c>
      <c r="M106" s="2">
        <f t="shared" si="12"/>
        <v>-44.922038508986589</v>
      </c>
      <c r="N106" s="3">
        <f t="shared" si="13"/>
        <v>2.9400055012729354E-7</v>
      </c>
    </row>
    <row r="107" spans="1:14" x14ac:dyDescent="0.25">
      <c r="A107">
        <v>464</v>
      </c>
      <c r="B107" s="1">
        <v>43775</v>
      </c>
      <c r="C107" s="11">
        <f t="shared" si="9"/>
        <v>11</v>
      </c>
      <c r="D107" s="2">
        <v>1606</v>
      </c>
      <c r="E107" s="2">
        <v>1500</v>
      </c>
      <c r="F107" s="5">
        <v>0.18406083971062523</v>
      </c>
      <c r="G107" s="3">
        <v>0</v>
      </c>
      <c r="H107" s="4">
        <v>15.738515149396633</v>
      </c>
      <c r="I107" s="3">
        <v>843.51538686338017</v>
      </c>
      <c r="J107" s="3">
        <f t="shared" si="10"/>
        <v>0.17866596496844522</v>
      </c>
      <c r="K107">
        <f t="shared" si="8"/>
        <v>425272.34368867212</v>
      </c>
      <c r="L107" s="2">
        <f t="shared" si="11"/>
        <v>90.077424010892742</v>
      </c>
      <c r="M107" s="2">
        <f t="shared" si="12"/>
        <v>90.077424600487575</v>
      </c>
      <c r="N107" s="3">
        <f t="shared" si="13"/>
        <v>-5.8959483340004226E-7</v>
      </c>
    </row>
    <row r="108" spans="1:14" x14ac:dyDescent="0.25">
      <c r="A108">
        <v>465</v>
      </c>
      <c r="B108" s="1">
        <v>43776</v>
      </c>
      <c r="C108" s="11">
        <f t="shared" si="9"/>
        <v>11</v>
      </c>
      <c r="D108" s="2">
        <v>2243</v>
      </c>
      <c r="E108" s="2">
        <v>1500</v>
      </c>
      <c r="F108" s="5">
        <v>0.18406083971062523</v>
      </c>
      <c r="G108" s="3">
        <v>0</v>
      </c>
      <c r="H108" s="4">
        <v>15.749311063999579</v>
      </c>
      <c r="I108" s="3">
        <v>844.95750248926095</v>
      </c>
      <c r="J108" s="3">
        <f t="shared" si="10"/>
        <v>1.4421156258807741</v>
      </c>
      <c r="K108">
        <f t="shared" si="8"/>
        <v>425999.41032152739</v>
      </c>
      <c r="L108" s="2">
        <f t="shared" si="11"/>
        <v>727.06662809628983</v>
      </c>
      <c r="M108" s="2">
        <f t="shared" si="12"/>
        <v>727.06663285527611</v>
      </c>
      <c r="N108" s="3">
        <f t="shared" si="13"/>
        <v>-4.7589862788299797E-6</v>
      </c>
    </row>
    <row r="109" spans="1:14" x14ac:dyDescent="0.25">
      <c r="A109">
        <v>466</v>
      </c>
      <c r="B109" s="1">
        <v>43777</v>
      </c>
      <c r="C109" s="11">
        <f t="shared" si="9"/>
        <v>11</v>
      </c>
      <c r="D109" s="2">
        <v>2201</v>
      </c>
      <c r="E109" s="2">
        <v>1500</v>
      </c>
      <c r="F109" s="5">
        <v>0.18406083971062523</v>
      </c>
      <c r="G109" s="3">
        <v>0</v>
      </c>
      <c r="H109" s="4">
        <v>15.768629293706889</v>
      </c>
      <c r="I109" s="3">
        <v>846.31627401287335</v>
      </c>
      <c r="J109" s="3">
        <f t="shared" si="10"/>
        <v>1.3587715236124041</v>
      </c>
      <c r="K109">
        <f t="shared" si="8"/>
        <v>426684.45763587789</v>
      </c>
      <c r="L109" s="2">
        <f t="shared" si="11"/>
        <v>685.04730986658251</v>
      </c>
      <c r="M109" s="2">
        <f t="shared" si="12"/>
        <v>685.04731435049325</v>
      </c>
      <c r="N109" s="3">
        <f t="shared" si="13"/>
        <v>-4.4839107431471348E-6</v>
      </c>
    </row>
    <row r="110" spans="1:14" x14ac:dyDescent="0.25">
      <c r="A110">
        <v>467</v>
      </c>
      <c r="B110" s="1">
        <v>43778</v>
      </c>
      <c r="C110" s="11">
        <f t="shared" si="9"/>
        <v>11</v>
      </c>
      <c r="D110" s="2">
        <v>2075</v>
      </c>
      <c r="E110" s="2">
        <v>1717.7881480341898</v>
      </c>
      <c r="F110" s="5">
        <v>0.18406083971062523</v>
      </c>
      <c r="G110" s="3">
        <v>0</v>
      </c>
      <c r="H110" s="4">
        <v>15.782867244544178</v>
      </c>
      <c r="I110" s="3">
        <v>846.99312344862687</v>
      </c>
      <c r="J110" s="3">
        <f t="shared" si="10"/>
        <v>0.67684943575352463</v>
      </c>
      <c r="K110">
        <f t="shared" si="8"/>
        <v>427025.70256199315</v>
      </c>
      <c r="L110" s="2">
        <f t="shared" si="11"/>
        <v>341.24492388155534</v>
      </c>
      <c r="M110" s="2">
        <f t="shared" si="12"/>
        <v>341.24492611526512</v>
      </c>
      <c r="N110" s="3">
        <f t="shared" si="13"/>
        <v>-2.2337097789204563E-6</v>
      </c>
    </row>
    <row r="111" spans="1:14" x14ac:dyDescent="0.25">
      <c r="A111">
        <v>468</v>
      </c>
      <c r="B111" s="1">
        <v>43779</v>
      </c>
      <c r="C111" s="11">
        <f t="shared" si="9"/>
        <v>11</v>
      </c>
      <c r="D111" s="2">
        <v>1862</v>
      </c>
      <c r="E111" s="2">
        <v>1846.0330719158203</v>
      </c>
      <c r="F111" s="5">
        <v>0.18406083971062523</v>
      </c>
      <c r="G111" s="3">
        <v>0</v>
      </c>
      <c r="H111" s="4">
        <v>15.787292049824401</v>
      </c>
      <c r="I111" s="3">
        <v>846.99311467215341</v>
      </c>
      <c r="J111" s="3">
        <f t="shared" si="10"/>
        <v>-8.7764734644224518E-6</v>
      </c>
      <c r="K111">
        <f t="shared" si="8"/>
        <v>427025.69813718775</v>
      </c>
      <c r="L111" s="2">
        <f t="shared" si="11"/>
        <v>-4.4248053553275213E-3</v>
      </c>
      <c r="M111" s="2">
        <f t="shared" si="12"/>
        <v>-4.4248054036870599E-3</v>
      </c>
      <c r="N111" s="3">
        <f t="shared" si="13"/>
        <v>4.8359538595832419E-11</v>
      </c>
    </row>
    <row r="112" spans="1:14" x14ac:dyDescent="0.25">
      <c r="A112">
        <v>469</v>
      </c>
      <c r="B112" s="1">
        <v>43780</v>
      </c>
      <c r="C112" s="11">
        <f t="shared" si="9"/>
        <v>11</v>
      </c>
      <c r="D112" s="2">
        <v>2008</v>
      </c>
      <c r="E112" s="2">
        <v>1992.0286471104482</v>
      </c>
      <c r="F112" s="5">
        <v>0.18406083971062523</v>
      </c>
      <c r="G112" s="3">
        <v>0</v>
      </c>
      <c r="H112" s="4">
        <v>15.787291992883343</v>
      </c>
      <c r="I112" s="3">
        <v>846.99311467226642</v>
      </c>
      <c r="J112" s="3">
        <f t="shared" si="10"/>
        <v>1.1300471669528633E-10</v>
      </c>
      <c r="K112">
        <f t="shared" si="8"/>
        <v>427025.69813724473</v>
      </c>
      <c r="L112" s="2">
        <f t="shared" si="11"/>
        <v>5.6957812688551712E-8</v>
      </c>
      <c r="M112" s="2">
        <f t="shared" si="12"/>
        <v>5.6985300034284592E-8</v>
      </c>
      <c r="N112" s="3">
        <f t="shared" si="13"/>
        <v>-2.7487345732879476E-11</v>
      </c>
    </row>
    <row r="113" spans="1:14" x14ac:dyDescent="0.25">
      <c r="A113">
        <v>470</v>
      </c>
      <c r="B113" s="1">
        <v>43781</v>
      </c>
      <c r="C113" s="11">
        <f t="shared" si="9"/>
        <v>11</v>
      </c>
      <c r="D113" s="2">
        <v>2112</v>
      </c>
      <c r="E113" s="2">
        <v>2096.0286471674217</v>
      </c>
      <c r="F113" s="5">
        <v>0.18406083971062523</v>
      </c>
      <c r="G113" s="3">
        <v>0</v>
      </c>
      <c r="H113" s="4">
        <v>15.787291992884075</v>
      </c>
      <c r="I113" s="3">
        <v>846.99311467226642</v>
      </c>
      <c r="J113" s="3">
        <f t="shared" si="10"/>
        <v>0</v>
      </c>
      <c r="K113">
        <f t="shared" si="8"/>
        <v>427025.69813724473</v>
      </c>
      <c r="L113" s="2">
        <f t="shared" si="11"/>
        <v>-1.6395773627664312E-11</v>
      </c>
      <c r="M113" s="2">
        <f t="shared" si="12"/>
        <v>0</v>
      </c>
      <c r="N113" s="3">
        <f t="shared" si="13"/>
        <v>-1.6395773627664312E-11</v>
      </c>
    </row>
    <row r="114" spans="1:14" x14ac:dyDescent="0.25">
      <c r="A114">
        <v>471</v>
      </c>
      <c r="B114" s="1">
        <v>43782</v>
      </c>
      <c r="C114" s="11">
        <f t="shared" si="9"/>
        <v>11</v>
      </c>
      <c r="D114" s="2">
        <v>1821</v>
      </c>
      <c r="E114" s="2">
        <v>1805.0286471674215</v>
      </c>
      <c r="F114" s="5">
        <v>0.18406083971062523</v>
      </c>
      <c r="G114" s="3">
        <v>0</v>
      </c>
      <c r="H114" s="4">
        <v>15.787291992884075</v>
      </c>
      <c r="I114" s="3">
        <v>846.99311467226642</v>
      </c>
      <c r="J114" s="3">
        <f t="shared" si="10"/>
        <v>0</v>
      </c>
      <c r="K114">
        <f t="shared" si="8"/>
        <v>427025.69813724473</v>
      </c>
      <c r="L114" s="2">
        <f t="shared" si="11"/>
        <v>-1.616839995222108E-11</v>
      </c>
      <c r="M114" s="2">
        <f t="shared" si="12"/>
        <v>0</v>
      </c>
      <c r="N114" s="3">
        <f t="shared" si="13"/>
        <v>-1.616839995222108E-11</v>
      </c>
    </row>
    <row r="115" spans="1:14" x14ac:dyDescent="0.25">
      <c r="A115">
        <v>472</v>
      </c>
      <c r="B115" s="1">
        <v>43783</v>
      </c>
      <c r="C115" s="11">
        <f t="shared" si="9"/>
        <v>11</v>
      </c>
      <c r="D115" s="2">
        <v>1715</v>
      </c>
      <c r="E115" s="2">
        <v>1699.0286471674215</v>
      </c>
      <c r="F115" s="5">
        <v>0.18406083971062523</v>
      </c>
      <c r="G115" s="3">
        <v>0</v>
      </c>
      <c r="H115" s="4">
        <v>15.787291992884075</v>
      </c>
      <c r="I115" s="3">
        <v>846.99311467226642</v>
      </c>
      <c r="J115" s="3">
        <f t="shared" si="10"/>
        <v>0</v>
      </c>
      <c r="K115">
        <f t="shared" si="8"/>
        <v>427025.69813724473</v>
      </c>
      <c r="L115" s="2">
        <f t="shared" si="11"/>
        <v>-1.616839995222108E-11</v>
      </c>
      <c r="M115" s="2">
        <f t="shared" si="12"/>
        <v>0</v>
      </c>
      <c r="N115" s="3">
        <f t="shared" si="13"/>
        <v>-1.616839995222108E-11</v>
      </c>
    </row>
    <row r="116" spans="1:14" x14ac:dyDescent="0.25">
      <c r="A116">
        <v>473</v>
      </c>
      <c r="B116" s="1">
        <v>43784</v>
      </c>
      <c r="C116" s="11">
        <f t="shared" si="9"/>
        <v>11</v>
      </c>
      <c r="D116" s="2">
        <v>1606</v>
      </c>
      <c r="E116" s="2">
        <v>1590.0286471674215</v>
      </c>
      <c r="F116" s="5">
        <v>0.18406083971062523</v>
      </c>
      <c r="G116" s="3">
        <v>0</v>
      </c>
      <c r="H116" s="4">
        <v>15.787291992884075</v>
      </c>
      <c r="I116" s="3">
        <v>846.99311467226642</v>
      </c>
      <c r="J116" s="3">
        <f t="shared" si="10"/>
        <v>0</v>
      </c>
      <c r="K116">
        <f t="shared" si="8"/>
        <v>427025.69813724473</v>
      </c>
      <c r="L116" s="2">
        <f t="shared" si="11"/>
        <v>-1.616839995222108E-11</v>
      </c>
      <c r="M116" s="2">
        <f t="shared" si="12"/>
        <v>0</v>
      </c>
      <c r="N116" s="3">
        <f t="shared" si="13"/>
        <v>-1.616839995222108E-11</v>
      </c>
    </row>
    <row r="117" spans="1:14" x14ac:dyDescent="0.25">
      <c r="A117">
        <v>474</v>
      </c>
      <c r="B117" s="1">
        <v>43785</v>
      </c>
      <c r="C117" s="11">
        <f t="shared" si="9"/>
        <v>11</v>
      </c>
      <c r="D117" s="2">
        <v>3386</v>
      </c>
      <c r="E117" s="2">
        <v>3370.0286471674217</v>
      </c>
      <c r="F117" s="5">
        <v>0.18406083971062523</v>
      </c>
      <c r="G117" s="3">
        <v>0</v>
      </c>
      <c r="H117" s="4">
        <v>15.787291992884075</v>
      </c>
      <c r="I117" s="3">
        <v>846.99311467226642</v>
      </c>
      <c r="J117" s="3">
        <f t="shared" si="10"/>
        <v>0</v>
      </c>
      <c r="K117">
        <f t="shared" si="8"/>
        <v>427025.69813724473</v>
      </c>
      <c r="L117" s="2">
        <f t="shared" si="11"/>
        <v>-1.6395773627664312E-11</v>
      </c>
      <c r="M117" s="2">
        <f t="shared" si="12"/>
        <v>0</v>
      </c>
      <c r="N117" s="3">
        <f t="shared" si="13"/>
        <v>-1.6395773627664312E-11</v>
      </c>
    </row>
    <row r="118" spans="1:14" x14ac:dyDescent="0.25">
      <c r="A118">
        <v>475</v>
      </c>
      <c r="B118" s="1">
        <v>43786</v>
      </c>
      <c r="C118" s="11">
        <f t="shared" si="9"/>
        <v>11</v>
      </c>
      <c r="D118" s="2">
        <v>2756</v>
      </c>
      <c r="E118" s="2">
        <v>2740.0286471674217</v>
      </c>
      <c r="F118" s="5">
        <v>0.18406083971062523</v>
      </c>
      <c r="G118" s="3">
        <v>0</v>
      </c>
      <c r="H118" s="4">
        <v>15.787291992884075</v>
      </c>
      <c r="I118" s="3">
        <v>846.99311467226642</v>
      </c>
      <c r="J118" s="3">
        <f t="shared" si="10"/>
        <v>0</v>
      </c>
      <c r="K118">
        <f t="shared" si="8"/>
        <v>427025.69813724473</v>
      </c>
      <c r="L118" s="2">
        <f t="shared" si="11"/>
        <v>-1.6395773627664312E-11</v>
      </c>
      <c r="M118" s="2">
        <f t="shared" si="12"/>
        <v>0</v>
      </c>
      <c r="N118" s="3">
        <f t="shared" si="13"/>
        <v>-1.6395773627664312E-11</v>
      </c>
    </row>
    <row r="119" spans="1:14" x14ac:dyDescent="0.25">
      <c r="A119">
        <v>476</v>
      </c>
      <c r="B119" s="1">
        <v>43787</v>
      </c>
      <c r="C119" s="11">
        <f t="shared" si="9"/>
        <v>11</v>
      </c>
      <c r="D119" s="2">
        <v>1838</v>
      </c>
      <c r="E119" s="2">
        <v>1822.0286471674215</v>
      </c>
      <c r="F119" s="5">
        <v>0.18406083971062523</v>
      </c>
      <c r="G119" s="3">
        <v>0</v>
      </c>
      <c r="H119" s="4">
        <v>15.787291992884075</v>
      </c>
      <c r="I119" s="3">
        <v>846.99311467226642</v>
      </c>
      <c r="J119" s="3">
        <f t="shared" si="10"/>
        <v>0</v>
      </c>
      <c r="K119">
        <f t="shared" si="8"/>
        <v>427025.69813724473</v>
      </c>
      <c r="L119" s="2">
        <f t="shared" si="11"/>
        <v>-1.616839995222108E-11</v>
      </c>
      <c r="M119" s="2">
        <f t="shared" si="12"/>
        <v>0</v>
      </c>
      <c r="N119" s="3">
        <f t="shared" si="13"/>
        <v>-1.616839995222108E-11</v>
      </c>
    </row>
    <row r="120" spans="1:14" x14ac:dyDescent="0.25">
      <c r="A120">
        <v>477</v>
      </c>
      <c r="B120" s="1">
        <v>43788</v>
      </c>
      <c r="C120" s="11">
        <f t="shared" si="9"/>
        <v>11</v>
      </c>
      <c r="D120" s="2">
        <v>1662</v>
      </c>
      <c r="E120" s="2">
        <v>1646.0286471674215</v>
      </c>
      <c r="F120" s="5">
        <v>0.18406083971062523</v>
      </c>
      <c r="G120" s="3">
        <v>0</v>
      </c>
      <c r="H120" s="4">
        <v>15.787291992884075</v>
      </c>
      <c r="I120" s="3">
        <v>846.99311467226642</v>
      </c>
      <c r="J120" s="3">
        <f t="shared" si="10"/>
        <v>0</v>
      </c>
      <c r="K120">
        <f t="shared" si="8"/>
        <v>427025.69813724473</v>
      </c>
      <c r="L120" s="2">
        <f t="shared" si="11"/>
        <v>-1.616839995222108E-11</v>
      </c>
      <c r="M120" s="2">
        <f t="shared" si="12"/>
        <v>0</v>
      </c>
      <c r="N120" s="3">
        <f t="shared" si="13"/>
        <v>-1.616839995222108E-11</v>
      </c>
    </row>
    <row r="121" spans="1:14" x14ac:dyDescent="0.25">
      <c r="A121">
        <v>478</v>
      </c>
      <c r="B121" s="1">
        <v>43789</v>
      </c>
      <c r="C121" s="11">
        <f t="shared" si="9"/>
        <v>11</v>
      </c>
      <c r="D121" s="2">
        <v>2331</v>
      </c>
      <c r="E121" s="2">
        <v>2315.0286471674217</v>
      </c>
      <c r="F121" s="5">
        <v>0.18406083971062523</v>
      </c>
      <c r="G121" s="3">
        <v>0</v>
      </c>
      <c r="H121" s="4">
        <v>15.787291992884075</v>
      </c>
      <c r="I121" s="3">
        <v>846.99311467226642</v>
      </c>
      <c r="J121" s="3">
        <f t="shared" si="10"/>
        <v>0</v>
      </c>
      <c r="K121">
        <f t="shared" si="8"/>
        <v>427025.69813724473</v>
      </c>
      <c r="L121" s="2">
        <f t="shared" si="11"/>
        <v>-1.6395773627664312E-11</v>
      </c>
      <c r="M121" s="2">
        <f t="shared" si="12"/>
        <v>0</v>
      </c>
      <c r="N121" s="3">
        <f t="shared" si="13"/>
        <v>-1.6395773627664312E-11</v>
      </c>
    </row>
    <row r="122" spans="1:14" x14ac:dyDescent="0.25">
      <c r="A122">
        <v>479</v>
      </c>
      <c r="B122" s="1">
        <v>43790</v>
      </c>
      <c r="C122" s="11">
        <f t="shared" si="9"/>
        <v>11</v>
      </c>
      <c r="D122" s="2">
        <v>1656</v>
      </c>
      <c r="E122" s="2">
        <v>1640.0286471674215</v>
      </c>
      <c r="F122" s="5">
        <v>0.18406083971062523</v>
      </c>
      <c r="G122" s="3">
        <v>0</v>
      </c>
      <c r="H122" s="4">
        <v>15.787291992884075</v>
      </c>
      <c r="I122" s="3">
        <v>846.99311467226642</v>
      </c>
      <c r="J122" s="3">
        <f t="shared" si="10"/>
        <v>0</v>
      </c>
      <c r="K122">
        <f t="shared" si="8"/>
        <v>427025.69813724473</v>
      </c>
      <c r="L122" s="2">
        <f t="shared" si="11"/>
        <v>-1.616839995222108E-11</v>
      </c>
      <c r="M122" s="2">
        <f t="shared" si="12"/>
        <v>0</v>
      </c>
      <c r="N122" s="3">
        <f t="shared" si="13"/>
        <v>-1.616839995222108E-11</v>
      </c>
    </row>
    <row r="123" spans="1:14" x14ac:dyDescent="0.25">
      <c r="A123">
        <v>480</v>
      </c>
      <c r="B123" s="1">
        <v>43791</v>
      </c>
      <c r="C123" s="11">
        <f t="shared" si="9"/>
        <v>11</v>
      </c>
      <c r="D123" s="2">
        <v>2032</v>
      </c>
      <c r="E123" s="2">
        <v>2016.0286471674215</v>
      </c>
      <c r="F123" s="5">
        <v>0.18406083971062523</v>
      </c>
      <c r="G123" s="3">
        <v>0</v>
      </c>
      <c r="H123" s="4">
        <v>15.787291992884075</v>
      </c>
      <c r="I123" s="3">
        <v>846.99311467226642</v>
      </c>
      <c r="J123" s="3">
        <f t="shared" si="10"/>
        <v>0</v>
      </c>
      <c r="K123">
        <f t="shared" si="8"/>
        <v>427025.69813724473</v>
      </c>
      <c r="L123" s="2">
        <f t="shared" si="11"/>
        <v>-1.616839995222108E-11</v>
      </c>
      <c r="M123" s="2">
        <f t="shared" si="12"/>
        <v>0</v>
      </c>
      <c r="N123" s="3">
        <f t="shared" si="13"/>
        <v>-1.616839995222108E-11</v>
      </c>
    </row>
    <row r="124" spans="1:14" x14ac:dyDescent="0.25">
      <c r="A124">
        <v>481</v>
      </c>
      <c r="B124" s="1">
        <v>43792</v>
      </c>
      <c r="C124" s="11">
        <f t="shared" si="9"/>
        <v>11</v>
      </c>
      <c r="D124" s="2">
        <v>1980</v>
      </c>
      <c r="E124" s="2">
        <v>1964.0286471674215</v>
      </c>
      <c r="F124" s="5">
        <v>0.18406083971062523</v>
      </c>
      <c r="G124" s="3">
        <v>0</v>
      </c>
      <c r="H124" s="4">
        <v>15.787291992884075</v>
      </c>
      <c r="I124" s="3">
        <v>846.99311467226642</v>
      </c>
      <c r="J124" s="3">
        <f t="shared" si="10"/>
        <v>0</v>
      </c>
      <c r="K124">
        <f t="shared" si="8"/>
        <v>427025.69813724473</v>
      </c>
      <c r="L124" s="2">
        <f t="shared" si="11"/>
        <v>-1.616839995222108E-11</v>
      </c>
      <c r="M124" s="2">
        <f t="shared" si="12"/>
        <v>0</v>
      </c>
      <c r="N124" s="3">
        <f t="shared" si="13"/>
        <v>-1.616839995222108E-11</v>
      </c>
    </row>
    <row r="125" spans="1:14" x14ac:dyDescent="0.25">
      <c r="A125">
        <v>482</v>
      </c>
      <c r="B125" s="1">
        <v>43793</v>
      </c>
      <c r="C125" s="11">
        <f t="shared" si="9"/>
        <v>11</v>
      </c>
      <c r="D125" s="2">
        <v>2093</v>
      </c>
      <c r="E125" s="2">
        <v>2077.0286471674217</v>
      </c>
      <c r="F125" s="5">
        <v>0.18406083971062523</v>
      </c>
      <c r="G125" s="3">
        <v>0</v>
      </c>
      <c r="H125" s="4">
        <v>15.787291992884075</v>
      </c>
      <c r="I125" s="3">
        <v>846.99311467226642</v>
      </c>
      <c r="J125" s="3">
        <f t="shared" si="10"/>
        <v>0</v>
      </c>
      <c r="K125">
        <f t="shared" si="8"/>
        <v>427025.69813724473</v>
      </c>
      <c r="L125" s="2">
        <f t="shared" si="11"/>
        <v>-1.6395773627664312E-11</v>
      </c>
      <c r="M125" s="2">
        <f t="shared" si="12"/>
        <v>0</v>
      </c>
      <c r="N125" s="3">
        <f t="shared" si="13"/>
        <v>-1.6395773627664312E-11</v>
      </c>
    </row>
    <row r="126" spans="1:14" x14ac:dyDescent="0.25">
      <c r="A126">
        <v>483</v>
      </c>
      <c r="B126" s="1">
        <v>43794</v>
      </c>
      <c r="C126" s="11">
        <f t="shared" si="9"/>
        <v>11</v>
      </c>
      <c r="D126" s="2">
        <v>1948</v>
      </c>
      <c r="E126" s="2">
        <v>1932.0286471674215</v>
      </c>
      <c r="F126" s="5">
        <v>0.18406083971062523</v>
      </c>
      <c r="G126" s="3">
        <v>0</v>
      </c>
      <c r="H126" s="4">
        <v>15.787291992884075</v>
      </c>
      <c r="I126" s="3">
        <v>846.99311467226642</v>
      </c>
      <c r="J126" s="3">
        <f t="shared" si="10"/>
        <v>0</v>
      </c>
      <c r="K126">
        <f t="shared" si="8"/>
        <v>427025.69813724473</v>
      </c>
      <c r="L126" s="2">
        <f t="shared" si="11"/>
        <v>-1.616839995222108E-11</v>
      </c>
      <c r="M126" s="2">
        <f t="shared" si="12"/>
        <v>0</v>
      </c>
      <c r="N126" s="3">
        <f t="shared" si="13"/>
        <v>-1.616839995222108E-11</v>
      </c>
    </row>
    <row r="127" spans="1:14" x14ac:dyDescent="0.25">
      <c r="A127">
        <v>484</v>
      </c>
      <c r="B127" s="1">
        <v>43795</v>
      </c>
      <c r="C127" s="11">
        <f t="shared" si="9"/>
        <v>11</v>
      </c>
      <c r="D127" s="2">
        <v>2171</v>
      </c>
      <c r="E127" s="2">
        <v>2155.0286471674217</v>
      </c>
      <c r="F127" s="5">
        <v>0.18406083971062523</v>
      </c>
      <c r="G127" s="3">
        <v>0</v>
      </c>
      <c r="H127" s="4">
        <v>15.787291992884075</v>
      </c>
      <c r="I127" s="3">
        <v>846.99311467226642</v>
      </c>
      <c r="J127" s="3">
        <f t="shared" si="10"/>
        <v>0</v>
      </c>
      <c r="K127">
        <f t="shared" si="8"/>
        <v>427025.69813724473</v>
      </c>
      <c r="L127" s="2">
        <f t="shared" si="11"/>
        <v>-1.6395773627664312E-11</v>
      </c>
      <c r="M127" s="2">
        <f t="shared" si="12"/>
        <v>0</v>
      </c>
      <c r="N127" s="3">
        <f t="shared" si="13"/>
        <v>-1.6395773627664312E-11</v>
      </c>
    </row>
    <row r="128" spans="1:14" x14ac:dyDescent="0.25">
      <c r="A128">
        <v>485</v>
      </c>
      <c r="B128" s="1">
        <v>43796</v>
      </c>
      <c r="C128" s="11">
        <f t="shared" si="9"/>
        <v>11</v>
      </c>
      <c r="D128" s="2">
        <v>2203</v>
      </c>
      <c r="E128" s="2">
        <v>2187.0286471674217</v>
      </c>
      <c r="F128" s="5">
        <v>0.18406083971062523</v>
      </c>
      <c r="G128" s="3">
        <v>0</v>
      </c>
      <c r="H128" s="4">
        <v>15.787291992884075</v>
      </c>
      <c r="I128" s="3">
        <v>846.99311467226642</v>
      </c>
      <c r="J128" s="3">
        <f t="shared" si="10"/>
        <v>0</v>
      </c>
      <c r="K128">
        <f t="shared" si="8"/>
        <v>427025.69813724473</v>
      </c>
      <c r="L128" s="2">
        <f t="shared" si="11"/>
        <v>-1.6395773627664312E-11</v>
      </c>
      <c r="M128" s="2">
        <f t="shared" si="12"/>
        <v>0</v>
      </c>
      <c r="N128" s="3">
        <f t="shared" si="13"/>
        <v>-1.6395773627664312E-11</v>
      </c>
    </row>
    <row r="129" spans="1:14" x14ac:dyDescent="0.25">
      <c r="A129">
        <v>486</v>
      </c>
      <c r="B129" s="1">
        <v>43797</v>
      </c>
      <c r="C129" s="11">
        <f t="shared" si="9"/>
        <v>11</v>
      </c>
      <c r="D129" s="2">
        <v>2116</v>
      </c>
      <c r="E129" s="2">
        <v>2100.0286471674217</v>
      </c>
      <c r="F129" s="5">
        <v>0.18406083971062523</v>
      </c>
      <c r="G129" s="3">
        <v>0</v>
      </c>
      <c r="H129" s="4">
        <v>15.787291992884075</v>
      </c>
      <c r="I129" s="3">
        <v>846.99311467226642</v>
      </c>
      <c r="J129" s="3">
        <f t="shared" si="10"/>
        <v>0</v>
      </c>
      <c r="K129">
        <f t="shared" si="8"/>
        <v>427025.69813724473</v>
      </c>
      <c r="L129" s="2">
        <f t="shared" si="11"/>
        <v>-1.6395773627664312E-11</v>
      </c>
      <c r="M129" s="2">
        <f t="shared" si="12"/>
        <v>0</v>
      </c>
      <c r="N129" s="3">
        <f t="shared" si="13"/>
        <v>-1.6395773627664312E-11</v>
      </c>
    </row>
    <row r="130" spans="1:14" x14ac:dyDescent="0.25">
      <c r="A130">
        <v>487</v>
      </c>
      <c r="B130" s="1">
        <v>43798</v>
      </c>
      <c r="C130" s="11">
        <f t="shared" si="9"/>
        <v>11</v>
      </c>
      <c r="D130" s="2">
        <v>2033</v>
      </c>
      <c r="E130" s="2">
        <v>2017.0286471674215</v>
      </c>
      <c r="F130" s="5">
        <v>0.18406083971062523</v>
      </c>
      <c r="G130" s="3">
        <v>0</v>
      </c>
      <c r="H130" s="4">
        <v>15.787291992884075</v>
      </c>
      <c r="I130" s="3">
        <v>846.99311467226642</v>
      </c>
      <c r="J130" s="3">
        <f t="shared" si="10"/>
        <v>0</v>
      </c>
      <c r="K130">
        <f t="shared" si="8"/>
        <v>427025.69813724473</v>
      </c>
      <c r="L130" s="2">
        <f t="shared" si="11"/>
        <v>-1.616839995222108E-11</v>
      </c>
      <c r="M130" s="2">
        <f t="shared" si="12"/>
        <v>0</v>
      </c>
      <c r="N130" s="3">
        <f t="shared" si="13"/>
        <v>-1.616839995222108E-11</v>
      </c>
    </row>
    <row r="131" spans="1:14" x14ac:dyDescent="0.25">
      <c r="A131">
        <v>488</v>
      </c>
      <c r="B131" s="1">
        <v>43799</v>
      </c>
      <c r="C131" s="11">
        <f t="shared" si="9"/>
        <v>11</v>
      </c>
      <c r="D131" s="2">
        <v>2167</v>
      </c>
      <c r="E131" s="2">
        <v>2151.0286471674217</v>
      </c>
      <c r="F131" s="5">
        <v>0.18406083971062523</v>
      </c>
      <c r="G131" s="3">
        <v>0</v>
      </c>
      <c r="H131" s="4">
        <v>15.787291992884075</v>
      </c>
      <c r="I131" s="3">
        <v>846.99311467226642</v>
      </c>
      <c r="J131" s="3">
        <f t="shared" si="10"/>
        <v>0</v>
      </c>
      <c r="K131">
        <f t="shared" si="8"/>
        <v>427025.69813724473</v>
      </c>
      <c r="L131" s="2">
        <f t="shared" si="11"/>
        <v>-1.6395773627664312E-11</v>
      </c>
      <c r="M131" s="2">
        <f t="shared" si="12"/>
        <v>0</v>
      </c>
      <c r="N131" s="3">
        <f t="shared" si="13"/>
        <v>-1.6395773627664312E-11</v>
      </c>
    </row>
    <row r="132" spans="1:14" x14ac:dyDescent="0.25">
      <c r="A132">
        <v>489</v>
      </c>
      <c r="B132" s="1">
        <v>43800</v>
      </c>
      <c r="C132" s="11">
        <f t="shared" si="9"/>
        <v>12</v>
      </c>
      <c r="D132" s="2">
        <v>3849</v>
      </c>
      <c r="E132" s="2">
        <v>3833.0286471674217</v>
      </c>
      <c r="F132" s="5">
        <v>0</v>
      </c>
      <c r="G132" s="3">
        <v>0</v>
      </c>
      <c r="H132" s="4">
        <v>8.1348110137223557</v>
      </c>
      <c r="I132" s="3">
        <v>847.00865822628646</v>
      </c>
      <c r="J132" s="3">
        <f t="shared" si="10"/>
        <v>1.5543554020041483E-2</v>
      </c>
      <c r="K132">
        <f t="shared" si="8"/>
        <v>427033.53467911493</v>
      </c>
      <c r="L132" s="2">
        <f t="shared" si="11"/>
        <v>7.8365418188559488</v>
      </c>
      <c r="M132" s="2">
        <f t="shared" si="12"/>
        <v>7.8365418702014722</v>
      </c>
      <c r="N132" s="3">
        <f t="shared" si="13"/>
        <v>-5.1345523388590664E-8</v>
      </c>
    </row>
    <row r="133" spans="1:14" x14ac:dyDescent="0.25">
      <c r="A133">
        <v>490</v>
      </c>
      <c r="B133" s="1">
        <v>43801</v>
      </c>
      <c r="C133" s="11">
        <f t="shared" si="9"/>
        <v>12</v>
      </c>
      <c r="D133" s="2">
        <v>6320</v>
      </c>
      <c r="E133" s="2">
        <v>6311.8651889863777</v>
      </c>
      <c r="F133" s="5">
        <v>0</v>
      </c>
      <c r="G133" s="3">
        <v>0</v>
      </c>
      <c r="H133" s="4">
        <v>8.1348629768859286</v>
      </c>
      <c r="I133" s="3">
        <v>847.00865812321888</v>
      </c>
      <c r="J133" s="3">
        <f t="shared" si="10"/>
        <v>-1.0306757758371532E-7</v>
      </c>
      <c r="K133">
        <f t="shared" si="8"/>
        <v>427033.53462715173</v>
      </c>
      <c r="L133" s="2">
        <f t="shared" si="11"/>
        <v>-5.1963263617338384E-5</v>
      </c>
      <c r="M133" s="2">
        <f t="shared" si="12"/>
        <v>-5.1963201258331537E-5</v>
      </c>
      <c r="N133" s="3">
        <f t="shared" si="13"/>
        <v>-6.2359006847145793E-11</v>
      </c>
    </row>
    <row r="134" spans="1:14" x14ac:dyDescent="0.25">
      <c r="A134">
        <v>491</v>
      </c>
      <c r="B134" s="1">
        <v>43802</v>
      </c>
      <c r="C134" s="11">
        <f t="shared" si="9"/>
        <v>12</v>
      </c>
      <c r="D134" s="2">
        <v>4453</v>
      </c>
      <c r="E134" s="2">
        <v>4444.8651370231401</v>
      </c>
      <c r="F134" s="5">
        <v>0</v>
      </c>
      <c r="G134" s="3">
        <v>0</v>
      </c>
      <c r="H134" s="4">
        <v>8.1348629765413598</v>
      </c>
      <c r="I134" s="3">
        <v>847.00865812321956</v>
      </c>
      <c r="J134" s="3">
        <f t="shared" si="10"/>
        <v>0</v>
      </c>
      <c r="K134">
        <f t="shared" si="8"/>
        <v>427033.53462715208</v>
      </c>
      <c r="L134" s="2">
        <f t="shared" si="11"/>
        <v>3.1858959914643492E-10</v>
      </c>
      <c r="M134" s="2">
        <f t="shared" si="12"/>
        <v>0</v>
      </c>
      <c r="N134" s="3">
        <f t="shared" si="13"/>
        <v>3.1858959914643492E-10</v>
      </c>
    </row>
    <row r="135" spans="1:14" x14ac:dyDescent="0.25">
      <c r="A135">
        <v>492</v>
      </c>
      <c r="B135" s="1">
        <v>43803</v>
      </c>
      <c r="C135" s="11">
        <f t="shared" si="9"/>
        <v>12</v>
      </c>
      <c r="D135" s="2">
        <v>3678</v>
      </c>
      <c r="E135" s="2">
        <v>3669.8651370234838</v>
      </c>
      <c r="F135" s="5">
        <v>0</v>
      </c>
      <c r="G135" s="3">
        <v>0</v>
      </c>
      <c r="H135" s="4">
        <v>8.1348629765413616</v>
      </c>
      <c r="I135" s="3">
        <v>847.00865812321945</v>
      </c>
      <c r="J135" s="3">
        <f t="shared" si="10"/>
        <v>0</v>
      </c>
      <c r="K135">
        <f t="shared" si="8"/>
        <v>427033.53462715202</v>
      </c>
      <c r="L135" s="2">
        <f t="shared" si="11"/>
        <v>-2.5201174480571353E-11</v>
      </c>
      <c r="M135" s="2">
        <f t="shared" si="12"/>
        <v>0</v>
      </c>
      <c r="N135" s="3">
        <f t="shared" si="13"/>
        <v>-2.5201174480571353E-11</v>
      </c>
    </row>
    <row r="136" spans="1:14" x14ac:dyDescent="0.25">
      <c r="A136">
        <v>493</v>
      </c>
      <c r="B136" s="1">
        <v>43804</v>
      </c>
      <c r="C136" s="11">
        <f t="shared" si="9"/>
        <v>12</v>
      </c>
      <c r="D136" s="2">
        <v>3149</v>
      </c>
      <c r="E136" s="2">
        <v>3140.8651370234265</v>
      </c>
      <c r="F136" s="5">
        <v>0</v>
      </c>
      <c r="G136" s="3">
        <v>0</v>
      </c>
      <c r="H136" s="4">
        <v>8.1348629765413598</v>
      </c>
      <c r="I136" s="3">
        <v>847.00865812321945</v>
      </c>
      <c r="J136" s="3">
        <f t="shared" si="10"/>
        <v>0</v>
      </c>
      <c r="K136">
        <f t="shared" si="8"/>
        <v>427033.53462715202</v>
      </c>
      <c r="L136" s="2">
        <f t="shared" si="11"/>
        <v>3.2098768087962526E-11</v>
      </c>
      <c r="M136" s="2">
        <f t="shared" si="12"/>
        <v>0</v>
      </c>
      <c r="N136" s="3">
        <f t="shared" si="13"/>
        <v>3.2098768087962526E-11</v>
      </c>
    </row>
    <row r="137" spans="1:14" x14ac:dyDescent="0.25">
      <c r="A137">
        <v>494</v>
      </c>
      <c r="B137" s="1">
        <v>43805</v>
      </c>
      <c r="C137" s="11">
        <f t="shared" si="9"/>
        <v>12</v>
      </c>
      <c r="D137" s="2">
        <v>3972</v>
      </c>
      <c r="E137" s="2">
        <v>3963.8651370234265</v>
      </c>
      <c r="F137" s="5">
        <v>0</v>
      </c>
      <c r="G137" s="3">
        <v>0</v>
      </c>
      <c r="H137" s="4">
        <v>8.1348629765413598</v>
      </c>
      <c r="I137" s="3">
        <v>847.00865812321945</v>
      </c>
      <c r="J137" s="3">
        <f t="shared" si="10"/>
        <v>0</v>
      </c>
      <c r="K137">
        <f t="shared" ref="K137:K200" si="14">I137*504.16667</f>
        <v>427033.53462715202</v>
      </c>
      <c r="L137" s="2">
        <f t="shared" si="11"/>
        <v>3.2098768087962526E-11</v>
      </c>
      <c r="M137" s="2">
        <f t="shared" si="12"/>
        <v>0</v>
      </c>
      <c r="N137" s="3">
        <f t="shared" si="13"/>
        <v>3.2098768087962526E-11</v>
      </c>
    </row>
    <row r="138" spans="1:14" x14ac:dyDescent="0.25">
      <c r="A138">
        <v>495</v>
      </c>
      <c r="B138" s="1">
        <v>43806</v>
      </c>
      <c r="C138" s="11">
        <f t="shared" si="9"/>
        <v>12</v>
      </c>
      <c r="D138" s="2">
        <v>9296</v>
      </c>
      <c r="E138" s="2">
        <v>8700</v>
      </c>
      <c r="F138" s="5">
        <v>0</v>
      </c>
      <c r="G138" s="3">
        <v>0</v>
      </c>
      <c r="H138" s="4">
        <v>8.138808274017876</v>
      </c>
      <c r="I138" s="3">
        <v>848.17466379268149</v>
      </c>
      <c r="J138" s="3">
        <f t="shared" si="10"/>
        <v>1.166005669462038</v>
      </c>
      <c r="K138">
        <f t="shared" si="14"/>
        <v>427621.39582272578</v>
      </c>
      <c r="L138" s="2">
        <f t="shared" si="11"/>
        <v>587.86119172598217</v>
      </c>
      <c r="M138" s="2">
        <f t="shared" si="12"/>
        <v>587.86119557375787</v>
      </c>
      <c r="N138" s="3">
        <f t="shared" si="13"/>
        <v>-3.8477757016153191E-6</v>
      </c>
    </row>
    <row r="139" spans="1:14" x14ac:dyDescent="0.25">
      <c r="A139">
        <v>496</v>
      </c>
      <c r="B139" s="1">
        <v>43807</v>
      </c>
      <c r="C139" s="11">
        <f t="shared" ref="C139:C202" si="15">MONTH(B139)</f>
        <v>12</v>
      </c>
      <c r="D139" s="2">
        <v>11267</v>
      </c>
      <c r="E139" s="2">
        <v>8700</v>
      </c>
      <c r="F139" s="5">
        <v>0</v>
      </c>
      <c r="G139" s="3">
        <v>0</v>
      </c>
      <c r="H139" s="4">
        <v>8.1598546701295547</v>
      </c>
      <c r="I139" s="3">
        <v>853.25004920457036</v>
      </c>
      <c r="J139" s="3">
        <f t="shared" ref="J139:J202" si="16">I139-I138</f>
        <v>5.0753854118888739</v>
      </c>
      <c r="K139">
        <f t="shared" si="14"/>
        <v>430180.2359848044</v>
      </c>
      <c r="L139" s="2">
        <f t="shared" ref="L139:L202" si="17">D139-E139-F139-G139-H139</f>
        <v>2558.8401453298707</v>
      </c>
      <c r="M139" s="2">
        <f t="shared" ref="M139:M202" si="18">K139-K138</f>
        <v>2558.8401620786171</v>
      </c>
      <c r="N139" s="3">
        <f t="shared" ref="N139:N202" si="19">L139-M139</f>
        <v>-1.6748746475059306E-5</v>
      </c>
    </row>
    <row r="140" spans="1:14" x14ac:dyDescent="0.25">
      <c r="A140">
        <v>497</v>
      </c>
      <c r="B140" s="1">
        <v>43808</v>
      </c>
      <c r="C140" s="11">
        <f t="shared" si="15"/>
        <v>12</v>
      </c>
      <c r="D140" s="2">
        <v>6225</v>
      </c>
      <c r="E140" s="2">
        <v>8700</v>
      </c>
      <c r="F140" s="5">
        <v>0</v>
      </c>
      <c r="G140" s="3">
        <v>0</v>
      </c>
      <c r="H140" s="4">
        <v>8.1599591695743783</v>
      </c>
      <c r="I140" s="3">
        <v>848.32477325282412</v>
      </c>
      <c r="J140" s="3">
        <f t="shared" si="16"/>
        <v>-4.9252759517462437</v>
      </c>
      <c r="K140">
        <f t="shared" si="14"/>
        <v>427697.07600938139</v>
      </c>
      <c r="L140" s="2">
        <f t="shared" si="17"/>
        <v>-2483.1599591695744</v>
      </c>
      <c r="M140" s="2">
        <f t="shared" si="18"/>
        <v>-2483.1599754230119</v>
      </c>
      <c r="N140" s="3">
        <f t="shared" si="19"/>
        <v>1.6253437479463173E-5</v>
      </c>
    </row>
    <row r="141" spans="1:14" x14ac:dyDescent="0.25">
      <c r="A141">
        <v>498</v>
      </c>
      <c r="B141" s="1">
        <v>43809</v>
      </c>
      <c r="C141" s="11">
        <f t="shared" si="15"/>
        <v>12</v>
      </c>
      <c r="D141" s="2">
        <v>4887</v>
      </c>
      <c r="E141" s="2">
        <v>5542.4065149096514</v>
      </c>
      <c r="F141" s="5">
        <v>0</v>
      </c>
      <c r="G141" s="3">
        <v>0</v>
      </c>
      <c r="H141" s="4">
        <v>8.1392701887258667</v>
      </c>
      <c r="I141" s="3">
        <v>847.0086493816417</v>
      </c>
      <c r="J141" s="3">
        <f t="shared" si="16"/>
        <v>-1.3161238711824126</v>
      </c>
      <c r="K141">
        <f t="shared" si="14"/>
        <v>427033.53021993989</v>
      </c>
      <c r="L141" s="2">
        <f t="shared" si="17"/>
        <v>-663.54578509837722</v>
      </c>
      <c r="M141" s="2">
        <f t="shared" si="18"/>
        <v>-663.54578944150126</v>
      </c>
      <c r="N141" s="3">
        <f t="shared" si="19"/>
        <v>4.343124032857304E-6</v>
      </c>
    </row>
    <row r="142" spans="1:14" x14ac:dyDescent="0.25">
      <c r="A142">
        <v>499</v>
      </c>
      <c r="B142" s="1">
        <v>43810</v>
      </c>
      <c r="C142" s="11">
        <f t="shared" si="15"/>
        <v>12</v>
      </c>
      <c r="D142" s="2">
        <v>5117</v>
      </c>
      <c r="E142" s="2">
        <v>5108.8607298113138</v>
      </c>
      <c r="F142" s="5">
        <v>0</v>
      </c>
      <c r="G142" s="3">
        <v>0</v>
      </c>
      <c r="H142" s="4">
        <v>8.1348629473170995</v>
      </c>
      <c r="I142" s="3">
        <v>847.00865812327754</v>
      </c>
      <c r="J142" s="3">
        <f t="shared" si="16"/>
        <v>8.7416358383052284E-6</v>
      </c>
      <c r="K142">
        <f t="shared" si="14"/>
        <v>427033.5346271813</v>
      </c>
      <c r="L142" s="2">
        <f t="shared" si="17"/>
        <v>4.4072413690692258E-3</v>
      </c>
      <c r="M142" s="2">
        <f t="shared" si="18"/>
        <v>4.4072414166294038E-3</v>
      </c>
      <c r="N142" s="3">
        <f t="shared" si="19"/>
        <v>-4.7560178018102306E-11</v>
      </c>
    </row>
    <row r="143" spans="1:14" x14ac:dyDescent="0.25">
      <c r="A143">
        <v>500</v>
      </c>
      <c r="B143" s="1">
        <v>43811</v>
      </c>
      <c r="C143" s="11">
        <f t="shared" si="15"/>
        <v>12</v>
      </c>
      <c r="D143" s="2">
        <v>7839</v>
      </c>
      <c r="E143" s="2">
        <v>7830.8651370527159</v>
      </c>
      <c r="F143" s="5">
        <v>0</v>
      </c>
      <c r="G143" s="3">
        <v>0</v>
      </c>
      <c r="H143" s="4">
        <v>8.1348629765415552</v>
      </c>
      <c r="I143" s="3">
        <v>847.00865812321956</v>
      </c>
      <c r="J143" s="3">
        <f t="shared" si="16"/>
        <v>-5.7980287238024175E-11</v>
      </c>
      <c r="K143">
        <f t="shared" si="14"/>
        <v>427033.53462715208</v>
      </c>
      <c r="L143" s="2">
        <f t="shared" si="17"/>
        <v>-2.9257464007059752E-8</v>
      </c>
      <c r="M143" s="2">
        <f t="shared" si="18"/>
        <v>-2.9220245778560638E-8</v>
      </c>
      <c r="N143" s="3">
        <f t="shared" si="19"/>
        <v>-3.7218228499114048E-11</v>
      </c>
    </row>
    <row r="144" spans="1:14" x14ac:dyDescent="0.25">
      <c r="A144">
        <v>501</v>
      </c>
      <c r="B144" s="1">
        <v>43812</v>
      </c>
      <c r="C144" s="11">
        <f t="shared" si="15"/>
        <v>12</v>
      </c>
      <c r="D144" s="2">
        <v>7737</v>
      </c>
      <c r="E144" s="2">
        <v>7728.8651370234838</v>
      </c>
      <c r="F144" s="5">
        <v>0</v>
      </c>
      <c r="G144" s="3">
        <v>0</v>
      </c>
      <c r="H144" s="4">
        <v>8.1348629765413616</v>
      </c>
      <c r="I144" s="3">
        <v>847.00865812321945</v>
      </c>
      <c r="J144" s="3">
        <f t="shared" si="16"/>
        <v>0</v>
      </c>
      <c r="K144">
        <f t="shared" si="14"/>
        <v>427033.53462715202</v>
      </c>
      <c r="L144" s="2">
        <f t="shared" si="17"/>
        <v>-2.5201174480571353E-11</v>
      </c>
      <c r="M144" s="2">
        <f t="shared" si="18"/>
        <v>0</v>
      </c>
      <c r="N144" s="3">
        <f t="shared" si="19"/>
        <v>-2.5201174480571353E-11</v>
      </c>
    </row>
    <row r="145" spans="1:14" x14ac:dyDescent="0.25">
      <c r="A145">
        <v>502</v>
      </c>
      <c r="B145" s="1">
        <v>43813</v>
      </c>
      <c r="C145" s="11">
        <f t="shared" si="15"/>
        <v>12</v>
      </c>
      <c r="D145" s="2">
        <v>9344</v>
      </c>
      <c r="E145" s="2">
        <v>8700</v>
      </c>
      <c r="F145" s="5">
        <v>0</v>
      </c>
      <c r="G145" s="3">
        <v>0</v>
      </c>
      <c r="H145" s="4">
        <v>8.1391304130034143</v>
      </c>
      <c r="I145" s="3">
        <v>848.26986976529201</v>
      </c>
      <c r="J145" s="3">
        <f t="shared" si="16"/>
        <v>1.261211642072567</v>
      </c>
      <c r="K145">
        <f t="shared" si="14"/>
        <v>427669.39550090098</v>
      </c>
      <c r="L145" s="2">
        <f t="shared" si="17"/>
        <v>635.86086958699661</v>
      </c>
      <c r="M145" s="2">
        <f t="shared" si="18"/>
        <v>635.86087374895578</v>
      </c>
      <c r="N145" s="3">
        <f t="shared" si="19"/>
        <v>-4.1619591684138868E-6</v>
      </c>
    </row>
    <row r="146" spans="1:14" x14ac:dyDescent="0.25">
      <c r="A146">
        <v>503</v>
      </c>
      <c r="B146" s="1">
        <v>43814</v>
      </c>
      <c r="C146" s="11">
        <f t="shared" si="15"/>
        <v>12</v>
      </c>
      <c r="D146" s="2">
        <v>7511</v>
      </c>
      <c r="E146" s="2">
        <v>8138.7260066103863</v>
      </c>
      <c r="F146" s="5">
        <v>0</v>
      </c>
      <c r="G146" s="3">
        <v>0</v>
      </c>
      <c r="H146" s="4">
        <v>8.139086046094949</v>
      </c>
      <c r="I146" s="3">
        <v>847.00864974688318</v>
      </c>
      <c r="J146" s="3">
        <f t="shared" si="16"/>
        <v>-1.2612200184088351</v>
      </c>
      <c r="K146">
        <f t="shared" si="14"/>
        <v>427033.53040408244</v>
      </c>
      <c r="L146" s="2">
        <f t="shared" si="17"/>
        <v>-635.86509265648124</v>
      </c>
      <c r="M146" s="2">
        <f t="shared" si="18"/>
        <v>-635.86509681853931</v>
      </c>
      <c r="N146" s="3">
        <f t="shared" si="19"/>
        <v>4.1620580759627046E-6</v>
      </c>
    </row>
    <row r="147" spans="1:14" x14ac:dyDescent="0.25">
      <c r="A147">
        <v>504</v>
      </c>
      <c r="B147" s="1">
        <v>43815</v>
      </c>
      <c r="C147" s="11">
        <f t="shared" si="15"/>
        <v>12</v>
      </c>
      <c r="D147" s="2">
        <v>5213</v>
      </c>
      <c r="E147" s="2">
        <v>5204.8609139538912</v>
      </c>
      <c r="F147" s="5">
        <v>0</v>
      </c>
      <c r="G147" s="3">
        <v>0</v>
      </c>
      <c r="H147" s="4">
        <v>8.1348629485381512</v>
      </c>
      <c r="I147" s="3">
        <v>847.00865812327504</v>
      </c>
      <c r="J147" s="3">
        <f t="shared" si="16"/>
        <v>8.3763918610202381E-6</v>
      </c>
      <c r="K147">
        <f t="shared" si="14"/>
        <v>427033.53462718002</v>
      </c>
      <c r="L147" s="2">
        <f t="shared" si="17"/>
        <v>4.2230975706356588E-3</v>
      </c>
      <c r="M147" s="2">
        <f t="shared" si="18"/>
        <v>4.2230975814163685E-3</v>
      </c>
      <c r="N147" s="3">
        <f t="shared" si="19"/>
        <v>-1.078070965832012E-11</v>
      </c>
    </row>
    <row r="148" spans="1:14" x14ac:dyDescent="0.25">
      <c r="A148">
        <v>505</v>
      </c>
      <c r="B148" s="1">
        <v>43816</v>
      </c>
      <c r="C148" s="11">
        <f t="shared" si="15"/>
        <v>12</v>
      </c>
      <c r="D148" s="2">
        <v>4988</v>
      </c>
      <c r="E148" s="2">
        <v>4979.8651370514544</v>
      </c>
      <c r="F148" s="5">
        <v>0</v>
      </c>
      <c r="G148" s="3">
        <v>0</v>
      </c>
      <c r="H148" s="4">
        <v>8.1348629765415481</v>
      </c>
      <c r="I148" s="3">
        <v>847.00865812321956</v>
      </c>
      <c r="J148" s="3">
        <f t="shared" si="16"/>
        <v>-5.5479176808148623E-11</v>
      </c>
      <c r="K148">
        <f t="shared" si="14"/>
        <v>427033.53462715208</v>
      </c>
      <c r="L148" s="2">
        <f t="shared" si="17"/>
        <v>-2.7995987750273343E-8</v>
      </c>
      <c r="M148" s="2">
        <f t="shared" si="18"/>
        <v>-2.7939677238464355E-8</v>
      </c>
      <c r="N148" s="3">
        <f t="shared" si="19"/>
        <v>-5.631051180898794E-11</v>
      </c>
    </row>
    <row r="149" spans="1:14" x14ac:dyDescent="0.25">
      <c r="A149">
        <v>506</v>
      </c>
      <c r="B149" s="1">
        <v>43817</v>
      </c>
      <c r="C149" s="11">
        <f t="shared" si="15"/>
        <v>12</v>
      </c>
      <c r="D149" s="2">
        <v>3416</v>
      </c>
      <c r="E149" s="2">
        <v>3407.8651370234838</v>
      </c>
      <c r="F149" s="5">
        <v>0</v>
      </c>
      <c r="G149" s="3">
        <v>0</v>
      </c>
      <c r="H149" s="4">
        <v>8.1348629765413616</v>
      </c>
      <c r="I149" s="3">
        <v>847.00865812321945</v>
      </c>
      <c r="J149" s="3">
        <f t="shared" si="16"/>
        <v>0</v>
      </c>
      <c r="K149">
        <f t="shared" si="14"/>
        <v>427033.53462715202</v>
      </c>
      <c r="L149" s="2">
        <f t="shared" si="17"/>
        <v>-2.5201174480571353E-11</v>
      </c>
      <c r="M149" s="2">
        <f t="shared" si="18"/>
        <v>0</v>
      </c>
      <c r="N149" s="3">
        <f t="shared" si="19"/>
        <v>-2.5201174480571353E-11</v>
      </c>
    </row>
    <row r="150" spans="1:14" x14ac:dyDescent="0.25">
      <c r="A150">
        <v>507</v>
      </c>
      <c r="B150" s="1">
        <v>43818</v>
      </c>
      <c r="C150" s="11">
        <f t="shared" si="15"/>
        <v>12</v>
      </c>
      <c r="D150" s="2">
        <v>4431</v>
      </c>
      <c r="E150" s="2">
        <v>4422.8651370234265</v>
      </c>
      <c r="F150" s="5">
        <v>0</v>
      </c>
      <c r="G150" s="3">
        <v>0</v>
      </c>
      <c r="H150" s="4">
        <v>8.1348629765413598</v>
      </c>
      <c r="I150" s="3">
        <v>847.00865812321945</v>
      </c>
      <c r="J150" s="3">
        <f t="shared" si="16"/>
        <v>0</v>
      </c>
      <c r="K150">
        <f t="shared" si="14"/>
        <v>427033.53462715202</v>
      </c>
      <c r="L150" s="2">
        <f t="shared" si="17"/>
        <v>3.2098768087962526E-11</v>
      </c>
      <c r="M150" s="2">
        <f t="shared" si="18"/>
        <v>0</v>
      </c>
      <c r="N150" s="3">
        <f t="shared" si="19"/>
        <v>3.2098768087962526E-11</v>
      </c>
    </row>
    <row r="151" spans="1:14" x14ac:dyDescent="0.25">
      <c r="A151">
        <v>508</v>
      </c>
      <c r="B151" s="1">
        <v>43819</v>
      </c>
      <c r="C151" s="11">
        <f t="shared" si="15"/>
        <v>12</v>
      </c>
      <c r="D151" s="2">
        <v>5071</v>
      </c>
      <c r="E151" s="2">
        <v>5062.8651370234265</v>
      </c>
      <c r="F151" s="5">
        <v>0</v>
      </c>
      <c r="G151" s="3">
        <v>0</v>
      </c>
      <c r="H151" s="4">
        <v>8.1348629765413598</v>
      </c>
      <c r="I151" s="3">
        <v>847.00865812321945</v>
      </c>
      <c r="J151" s="3">
        <f t="shared" si="16"/>
        <v>0</v>
      </c>
      <c r="K151">
        <f t="shared" si="14"/>
        <v>427033.53462715202</v>
      </c>
      <c r="L151" s="2">
        <f t="shared" si="17"/>
        <v>3.2098768087962526E-11</v>
      </c>
      <c r="M151" s="2">
        <f t="shared" si="18"/>
        <v>0</v>
      </c>
      <c r="N151" s="3">
        <f t="shared" si="19"/>
        <v>3.2098768087962526E-11</v>
      </c>
    </row>
    <row r="152" spans="1:14" x14ac:dyDescent="0.25">
      <c r="A152">
        <v>509</v>
      </c>
      <c r="B152" s="1">
        <v>43820</v>
      </c>
      <c r="C152" s="11">
        <f t="shared" si="15"/>
        <v>12</v>
      </c>
      <c r="D152" s="2">
        <v>4872</v>
      </c>
      <c r="E152" s="2">
        <v>4863.8651370234265</v>
      </c>
      <c r="F152" s="5">
        <v>0</v>
      </c>
      <c r="G152" s="3">
        <v>0</v>
      </c>
      <c r="H152" s="4">
        <v>8.1348629765413598</v>
      </c>
      <c r="I152" s="3">
        <v>847.00865812321945</v>
      </c>
      <c r="J152" s="3">
        <f t="shared" si="16"/>
        <v>0</v>
      </c>
      <c r="K152">
        <f t="shared" si="14"/>
        <v>427033.53462715202</v>
      </c>
      <c r="L152" s="2">
        <f t="shared" si="17"/>
        <v>3.2098768087962526E-11</v>
      </c>
      <c r="M152" s="2">
        <f t="shared" si="18"/>
        <v>0</v>
      </c>
      <c r="N152" s="3">
        <f t="shared" si="19"/>
        <v>3.2098768087962526E-11</v>
      </c>
    </row>
    <row r="153" spans="1:14" x14ac:dyDescent="0.25">
      <c r="A153">
        <v>510</v>
      </c>
      <c r="B153" s="1">
        <v>43821</v>
      </c>
      <c r="C153" s="11">
        <f t="shared" si="15"/>
        <v>12</v>
      </c>
      <c r="D153" s="2">
        <v>5504</v>
      </c>
      <c r="E153" s="2">
        <v>5495.8651370234265</v>
      </c>
      <c r="F153" s="5">
        <v>0</v>
      </c>
      <c r="G153" s="3">
        <v>0</v>
      </c>
      <c r="H153" s="4">
        <v>8.1348629765413598</v>
      </c>
      <c r="I153" s="3">
        <v>847.00865812321945</v>
      </c>
      <c r="J153" s="3">
        <f t="shared" si="16"/>
        <v>0</v>
      </c>
      <c r="K153">
        <f t="shared" si="14"/>
        <v>427033.53462715202</v>
      </c>
      <c r="L153" s="2">
        <f t="shared" si="17"/>
        <v>3.2098768087962526E-11</v>
      </c>
      <c r="M153" s="2">
        <f t="shared" si="18"/>
        <v>0</v>
      </c>
      <c r="N153" s="3">
        <f t="shared" si="19"/>
        <v>3.2098768087962526E-11</v>
      </c>
    </row>
    <row r="154" spans="1:14" x14ac:dyDescent="0.25">
      <c r="A154">
        <v>511</v>
      </c>
      <c r="B154" s="1">
        <v>43822</v>
      </c>
      <c r="C154" s="11">
        <f t="shared" si="15"/>
        <v>12</v>
      </c>
      <c r="D154" s="2">
        <v>6065</v>
      </c>
      <c r="E154" s="2">
        <v>6056.8651370234265</v>
      </c>
      <c r="F154" s="5">
        <v>0</v>
      </c>
      <c r="G154" s="3">
        <v>0</v>
      </c>
      <c r="H154" s="4">
        <v>8.1348629765413598</v>
      </c>
      <c r="I154" s="3">
        <v>847.00865812321945</v>
      </c>
      <c r="J154" s="3">
        <f t="shared" si="16"/>
        <v>0</v>
      </c>
      <c r="K154">
        <f t="shared" si="14"/>
        <v>427033.53462715202</v>
      </c>
      <c r="L154" s="2">
        <f t="shared" si="17"/>
        <v>3.2098768087962526E-11</v>
      </c>
      <c r="M154" s="2">
        <f t="shared" si="18"/>
        <v>0</v>
      </c>
      <c r="N154" s="3">
        <f t="shared" si="19"/>
        <v>3.2098768087962526E-11</v>
      </c>
    </row>
    <row r="155" spans="1:14" x14ac:dyDescent="0.25">
      <c r="A155">
        <v>512</v>
      </c>
      <c r="B155" s="1">
        <v>43823</v>
      </c>
      <c r="C155" s="11">
        <f t="shared" si="15"/>
        <v>12</v>
      </c>
      <c r="D155" s="2">
        <v>5357</v>
      </c>
      <c r="E155" s="2">
        <v>5348.8651370234265</v>
      </c>
      <c r="F155" s="5">
        <v>0</v>
      </c>
      <c r="G155" s="3">
        <v>0</v>
      </c>
      <c r="H155" s="4">
        <v>8.1348629765413598</v>
      </c>
      <c r="I155" s="3">
        <v>847.00865812321945</v>
      </c>
      <c r="J155" s="3">
        <f t="shared" si="16"/>
        <v>0</v>
      </c>
      <c r="K155">
        <f t="shared" si="14"/>
        <v>427033.53462715202</v>
      </c>
      <c r="L155" s="2">
        <f t="shared" si="17"/>
        <v>3.2098768087962526E-11</v>
      </c>
      <c r="M155" s="2">
        <f t="shared" si="18"/>
        <v>0</v>
      </c>
      <c r="N155" s="3">
        <f t="shared" si="19"/>
        <v>3.2098768087962526E-11</v>
      </c>
    </row>
    <row r="156" spans="1:14" x14ac:dyDescent="0.25">
      <c r="A156">
        <v>513</v>
      </c>
      <c r="B156" s="1">
        <v>43824</v>
      </c>
      <c r="C156" s="11">
        <f t="shared" si="15"/>
        <v>12</v>
      </c>
      <c r="D156" s="2">
        <v>5069</v>
      </c>
      <c r="E156" s="2">
        <v>5060.8651370234265</v>
      </c>
      <c r="F156" s="5">
        <v>0</v>
      </c>
      <c r="G156" s="3">
        <v>0</v>
      </c>
      <c r="H156" s="4">
        <v>8.1348629765413598</v>
      </c>
      <c r="I156" s="3">
        <v>847.00865812321945</v>
      </c>
      <c r="J156" s="3">
        <f t="shared" si="16"/>
        <v>0</v>
      </c>
      <c r="K156">
        <f t="shared" si="14"/>
        <v>427033.53462715202</v>
      </c>
      <c r="L156" s="2">
        <f t="shared" si="17"/>
        <v>3.2098768087962526E-11</v>
      </c>
      <c r="M156" s="2">
        <f t="shared" si="18"/>
        <v>0</v>
      </c>
      <c r="N156" s="3">
        <f t="shared" si="19"/>
        <v>3.2098768087962526E-11</v>
      </c>
    </row>
    <row r="157" spans="1:14" x14ac:dyDescent="0.25">
      <c r="A157">
        <v>514</v>
      </c>
      <c r="B157" s="1">
        <v>43825</v>
      </c>
      <c r="C157" s="11">
        <f t="shared" si="15"/>
        <v>12</v>
      </c>
      <c r="D157" s="2">
        <v>4876</v>
      </c>
      <c r="E157" s="2">
        <v>4867.8651370234265</v>
      </c>
      <c r="F157" s="5">
        <v>0</v>
      </c>
      <c r="G157" s="3">
        <v>0</v>
      </c>
      <c r="H157" s="4">
        <v>8.1348629765413598</v>
      </c>
      <c r="I157" s="3">
        <v>847.00865812321945</v>
      </c>
      <c r="J157" s="3">
        <f t="shared" si="16"/>
        <v>0</v>
      </c>
      <c r="K157">
        <f t="shared" si="14"/>
        <v>427033.53462715202</v>
      </c>
      <c r="L157" s="2">
        <f t="shared" si="17"/>
        <v>3.2098768087962526E-11</v>
      </c>
      <c r="M157" s="2">
        <f t="shared" si="18"/>
        <v>0</v>
      </c>
      <c r="N157" s="3">
        <f t="shared" si="19"/>
        <v>3.2098768087962526E-11</v>
      </c>
    </row>
    <row r="158" spans="1:14" x14ac:dyDescent="0.25">
      <c r="A158">
        <v>515</v>
      </c>
      <c r="B158" s="1">
        <v>43826</v>
      </c>
      <c r="C158" s="11">
        <f t="shared" si="15"/>
        <v>12</v>
      </c>
      <c r="D158" s="2">
        <v>4516</v>
      </c>
      <c r="E158" s="2">
        <v>4507.8651370234265</v>
      </c>
      <c r="F158" s="5">
        <v>0</v>
      </c>
      <c r="G158" s="3">
        <v>0</v>
      </c>
      <c r="H158" s="4">
        <v>8.1348629765413598</v>
      </c>
      <c r="I158" s="3">
        <v>847.00865812321945</v>
      </c>
      <c r="J158" s="3">
        <f t="shared" si="16"/>
        <v>0</v>
      </c>
      <c r="K158">
        <f t="shared" si="14"/>
        <v>427033.53462715202</v>
      </c>
      <c r="L158" s="2">
        <f t="shared" si="17"/>
        <v>3.2098768087962526E-11</v>
      </c>
      <c r="M158" s="2">
        <f t="shared" si="18"/>
        <v>0</v>
      </c>
      <c r="N158" s="3">
        <f t="shared" si="19"/>
        <v>3.2098768087962526E-11</v>
      </c>
    </row>
    <row r="159" spans="1:14" x14ac:dyDescent="0.25">
      <c r="A159">
        <v>516</v>
      </c>
      <c r="B159" s="1">
        <v>43827</v>
      </c>
      <c r="C159" s="11">
        <f t="shared" si="15"/>
        <v>12</v>
      </c>
      <c r="D159" s="2">
        <v>4166</v>
      </c>
      <c r="E159" s="2">
        <v>4157.8651370234265</v>
      </c>
      <c r="F159" s="5">
        <v>0</v>
      </c>
      <c r="G159" s="3">
        <v>0</v>
      </c>
      <c r="H159" s="4">
        <v>8.1348629765413598</v>
      </c>
      <c r="I159" s="3">
        <v>847.00865812321945</v>
      </c>
      <c r="J159" s="3">
        <f t="shared" si="16"/>
        <v>0</v>
      </c>
      <c r="K159">
        <f t="shared" si="14"/>
        <v>427033.53462715202</v>
      </c>
      <c r="L159" s="2">
        <f t="shared" si="17"/>
        <v>3.2098768087962526E-11</v>
      </c>
      <c r="M159" s="2">
        <f t="shared" si="18"/>
        <v>0</v>
      </c>
      <c r="N159" s="3">
        <f t="shared" si="19"/>
        <v>3.2098768087962526E-11</v>
      </c>
    </row>
    <row r="160" spans="1:14" x14ac:dyDescent="0.25">
      <c r="A160">
        <v>517</v>
      </c>
      <c r="B160" s="1">
        <v>43828</v>
      </c>
      <c r="C160" s="11">
        <f t="shared" si="15"/>
        <v>12</v>
      </c>
      <c r="D160" s="2">
        <v>4140</v>
      </c>
      <c r="E160" s="2">
        <v>4131.8651370234265</v>
      </c>
      <c r="F160" s="5">
        <v>0</v>
      </c>
      <c r="G160" s="3">
        <v>0</v>
      </c>
      <c r="H160" s="4">
        <v>8.1348629765413598</v>
      </c>
      <c r="I160" s="3">
        <v>847.00865812321945</v>
      </c>
      <c r="J160" s="3">
        <f t="shared" si="16"/>
        <v>0</v>
      </c>
      <c r="K160">
        <f t="shared" si="14"/>
        <v>427033.53462715202</v>
      </c>
      <c r="L160" s="2">
        <f t="shared" si="17"/>
        <v>3.2098768087962526E-11</v>
      </c>
      <c r="M160" s="2">
        <f t="shared" si="18"/>
        <v>0</v>
      </c>
      <c r="N160" s="3">
        <f t="shared" si="19"/>
        <v>3.2098768087962526E-11</v>
      </c>
    </row>
    <row r="161" spans="1:14" x14ac:dyDescent="0.25">
      <c r="A161">
        <v>518</v>
      </c>
      <c r="B161" s="1">
        <v>43829</v>
      </c>
      <c r="C161" s="11">
        <f t="shared" si="15"/>
        <v>12</v>
      </c>
      <c r="D161" s="2">
        <v>4059</v>
      </c>
      <c r="E161" s="2">
        <v>4050.8651370234265</v>
      </c>
      <c r="F161" s="5">
        <v>0</v>
      </c>
      <c r="G161" s="3">
        <v>0</v>
      </c>
      <c r="H161" s="4">
        <v>8.1348629765413598</v>
      </c>
      <c r="I161" s="3">
        <v>847.00865812321945</v>
      </c>
      <c r="J161" s="3">
        <f t="shared" si="16"/>
        <v>0</v>
      </c>
      <c r="K161">
        <f t="shared" si="14"/>
        <v>427033.53462715202</v>
      </c>
      <c r="L161" s="2">
        <f t="shared" si="17"/>
        <v>3.2098768087962526E-11</v>
      </c>
      <c r="M161" s="2">
        <f t="shared" si="18"/>
        <v>0</v>
      </c>
      <c r="N161" s="3">
        <f t="shared" si="19"/>
        <v>3.2098768087962526E-11</v>
      </c>
    </row>
    <row r="162" spans="1:14" x14ac:dyDescent="0.25">
      <c r="A162">
        <v>519</v>
      </c>
      <c r="B162" s="1">
        <v>43830</v>
      </c>
      <c r="C162" s="11">
        <f t="shared" si="15"/>
        <v>12</v>
      </c>
      <c r="D162" s="2">
        <v>3913</v>
      </c>
      <c r="E162" s="2">
        <v>3904.8651370234265</v>
      </c>
      <c r="F162" s="5">
        <v>0</v>
      </c>
      <c r="G162" s="3">
        <v>0</v>
      </c>
      <c r="H162" s="4">
        <v>8.1348629765413598</v>
      </c>
      <c r="I162" s="3">
        <v>847.00865812321945</v>
      </c>
      <c r="J162" s="3">
        <f t="shared" si="16"/>
        <v>0</v>
      </c>
      <c r="K162">
        <f t="shared" si="14"/>
        <v>427033.53462715202</v>
      </c>
      <c r="L162" s="2">
        <f t="shared" si="17"/>
        <v>3.2098768087962526E-11</v>
      </c>
      <c r="M162" s="2">
        <f t="shared" si="18"/>
        <v>0</v>
      </c>
      <c r="N162" s="3">
        <f t="shared" si="19"/>
        <v>3.2098768087962526E-11</v>
      </c>
    </row>
    <row r="163" spans="1:14" x14ac:dyDescent="0.25">
      <c r="A163">
        <v>520</v>
      </c>
      <c r="B163" s="1">
        <v>43831</v>
      </c>
      <c r="C163" s="11">
        <f t="shared" si="15"/>
        <v>1</v>
      </c>
      <c r="D163" s="2">
        <v>3732</v>
      </c>
      <c r="E163" s="2">
        <v>3723.8651370234265</v>
      </c>
      <c r="F163" s="5">
        <v>0</v>
      </c>
      <c r="G163" s="3">
        <v>0</v>
      </c>
      <c r="H163" s="4">
        <v>7.2146049336109863</v>
      </c>
      <c r="I163" s="3">
        <v>847.0104834284283</v>
      </c>
      <c r="J163" s="3">
        <f t="shared" si="16"/>
        <v>1.8253052088539334E-3</v>
      </c>
      <c r="K163">
        <f t="shared" si="14"/>
        <v>427034.45488520089</v>
      </c>
      <c r="L163" s="2">
        <f t="shared" si="17"/>
        <v>0.92025804296247227</v>
      </c>
      <c r="M163" s="2">
        <f t="shared" si="18"/>
        <v>0.92025804886361584</v>
      </c>
      <c r="N163" s="3">
        <f t="shared" si="19"/>
        <v>-5.901143573794343E-9</v>
      </c>
    </row>
    <row r="164" spans="1:14" x14ac:dyDescent="0.25">
      <c r="A164">
        <v>521</v>
      </c>
      <c r="B164" s="1">
        <v>43832</v>
      </c>
      <c r="C164" s="11">
        <f t="shared" si="15"/>
        <v>1</v>
      </c>
      <c r="D164" s="2">
        <v>3940</v>
      </c>
      <c r="E164" s="2">
        <v>3932.7853950662848</v>
      </c>
      <c r="F164" s="5">
        <v>0</v>
      </c>
      <c r="G164" s="3">
        <v>0</v>
      </c>
      <c r="H164" s="4">
        <v>7.2146103455331581</v>
      </c>
      <c r="I164" s="3">
        <v>847.01048341769399</v>
      </c>
      <c r="J164" s="3">
        <f t="shared" si="16"/>
        <v>-1.0734311217674986E-8</v>
      </c>
      <c r="K164">
        <f t="shared" si="14"/>
        <v>427034.45487978903</v>
      </c>
      <c r="L164" s="2">
        <f t="shared" si="17"/>
        <v>-5.411817921796569E-6</v>
      </c>
      <c r="M164" s="2">
        <f t="shared" si="18"/>
        <v>-5.4118572734296322E-6</v>
      </c>
      <c r="N164" s="3">
        <f t="shared" si="19"/>
        <v>3.9351633063233749E-11</v>
      </c>
    </row>
    <row r="165" spans="1:14" x14ac:dyDescent="0.25">
      <c r="A165">
        <v>522</v>
      </c>
      <c r="B165" s="1">
        <v>43833</v>
      </c>
      <c r="C165" s="11">
        <f t="shared" si="15"/>
        <v>1</v>
      </c>
      <c r="D165" s="2">
        <v>4145</v>
      </c>
      <c r="E165" s="2">
        <v>4137.7853896544029</v>
      </c>
      <c r="F165" s="5">
        <v>0</v>
      </c>
      <c r="G165" s="3">
        <v>0</v>
      </c>
      <c r="H165" s="4">
        <v>7.2146103455013328</v>
      </c>
      <c r="I165" s="3">
        <v>847.0104834176941</v>
      </c>
      <c r="J165" s="3">
        <f t="shared" si="16"/>
        <v>0</v>
      </c>
      <c r="K165">
        <f t="shared" si="14"/>
        <v>427034.45487978909</v>
      </c>
      <c r="L165" s="2">
        <f t="shared" si="17"/>
        <v>9.5733199145797698E-11</v>
      </c>
      <c r="M165" s="2">
        <f t="shared" si="18"/>
        <v>0</v>
      </c>
      <c r="N165" s="3">
        <f t="shared" si="19"/>
        <v>9.5733199145797698E-11</v>
      </c>
    </row>
    <row r="166" spans="1:14" x14ac:dyDescent="0.25">
      <c r="A166">
        <v>523</v>
      </c>
      <c r="B166" s="1">
        <v>43834</v>
      </c>
      <c r="C166" s="11">
        <f t="shared" si="15"/>
        <v>1</v>
      </c>
      <c r="D166" s="2">
        <v>3961</v>
      </c>
      <c r="E166" s="2">
        <v>3953.7853896544602</v>
      </c>
      <c r="F166" s="5">
        <v>0</v>
      </c>
      <c r="G166" s="3">
        <v>0</v>
      </c>
      <c r="H166" s="4">
        <v>7.2146103455013328</v>
      </c>
      <c r="I166" s="3">
        <v>847.0104834176941</v>
      </c>
      <c r="J166" s="3">
        <f t="shared" si="16"/>
        <v>0</v>
      </c>
      <c r="K166">
        <f t="shared" si="14"/>
        <v>427034.45487978909</v>
      </c>
      <c r="L166" s="2">
        <f t="shared" si="17"/>
        <v>3.8435032934103219E-11</v>
      </c>
      <c r="M166" s="2">
        <f t="shared" si="18"/>
        <v>0</v>
      </c>
      <c r="N166" s="3">
        <f t="shared" si="19"/>
        <v>3.8435032934103219E-11</v>
      </c>
    </row>
    <row r="167" spans="1:14" x14ac:dyDescent="0.25">
      <c r="A167">
        <v>524</v>
      </c>
      <c r="B167" s="1">
        <v>43835</v>
      </c>
      <c r="C167" s="11">
        <f t="shared" si="15"/>
        <v>1</v>
      </c>
      <c r="D167" s="2">
        <v>3680</v>
      </c>
      <c r="E167" s="2">
        <v>3672.7853896544602</v>
      </c>
      <c r="F167" s="5">
        <v>0</v>
      </c>
      <c r="G167" s="3">
        <v>0</v>
      </c>
      <c r="H167" s="4">
        <v>7.2146103455013328</v>
      </c>
      <c r="I167" s="3">
        <v>847.0104834176941</v>
      </c>
      <c r="J167" s="3">
        <f t="shared" si="16"/>
        <v>0</v>
      </c>
      <c r="K167">
        <f t="shared" si="14"/>
        <v>427034.45487978909</v>
      </c>
      <c r="L167" s="2">
        <f t="shared" si="17"/>
        <v>3.8435032934103219E-11</v>
      </c>
      <c r="M167" s="2">
        <f t="shared" si="18"/>
        <v>0</v>
      </c>
      <c r="N167" s="3">
        <f t="shared" si="19"/>
        <v>3.8435032934103219E-11</v>
      </c>
    </row>
    <row r="168" spans="1:14" x14ac:dyDescent="0.25">
      <c r="A168">
        <v>525</v>
      </c>
      <c r="B168" s="1">
        <v>43836</v>
      </c>
      <c r="C168" s="11">
        <f t="shared" si="15"/>
        <v>1</v>
      </c>
      <c r="D168" s="2">
        <v>3461</v>
      </c>
      <c r="E168" s="2">
        <v>3453.7853896544602</v>
      </c>
      <c r="F168" s="5">
        <v>0</v>
      </c>
      <c r="G168" s="3">
        <v>0</v>
      </c>
      <c r="H168" s="4">
        <v>7.2146103455013328</v>
      </c>
      <c r="I168" s="3">
        <v>847.0104834176941</v>
      </c>
      <c r="J168" s="3">
        <f t="shared" si="16"/>
        <v>0</v>
      </c>
      <c r="K168">
        <f t="shared" si="14"/>
        <v>427034.45487978909</v>
      </c>
      <c r="L168" s="2">
        <f t="shared" si="17"/>
        <v>3.8435032934103219E-11</v>
      </c>
      <c r="M168" s="2">
        <f t="shared" si="18"/>
        <v>0</v>
      </c>
      <c r="N168" s="3">
        <f t="shared" si="19"/>
        <v>3.8435032934103219E-11</v>
      </c>
    </row>
    <row r="169" spans="1:14" x14ac:dyDescent="0.25">
      <c r="A169">
        <v>526</v>
      </c>
      <c r="B169" s="1">
        <v>43837</v>
      </c>
      <c r="C169" s="11">
        <f t="shared" si="15"/>
        <v>1</v>
      </c>
      <c r="D169" s="2">
        <v>3674</v>
      </c>
      <c r="E169" s="2">
        <v>3666.7853896544602</v>
      </c>
      <c r="F169" s="5">
        <v>0</v>
      </c>
      <c r="G169" s="3">
        <v>0</v>
      </c>
      <c r="H169" s="4">
        <v>7.2146103455013328</v>
      </c>
      <c r="I169" s="3">
        <v>847.0104834176941</v>
      </c>
      <c r="J169" s="3">
        <f t="shared" si="16"/>
        <v>0</v>
      </c>
      <c r="K169">
        <f t="shared" si="14"/>
        <v>427034.45487978909</v>
      </c>
      <c r="L169" s="2">
        <f t="shared" si="17"/>
        <v>3.8435032934103219E-11</v>
      </c>
      <c r="M169" s="2">
        <f t="shared" si="18"/>
        <v>0</v>
      </c>
      <c r="N169" s="3">
        <f t="shared" si="19"/>
        <v>3.8435032934103219E-11</v>
      </c>
    </row>
    <row r="170" spans="1:14" x14ac:dyDescent="0.25">
      <c r="A170">
        <v>527</v>
      </c>
      <c r="B170" s="1">
        <v>43838</v>
      </c>
      <c r="C170" s="11">
        <f t="shared" si="15"/>
        <v>1</v>
      </c>
      <c r="D170" s="2">
        <v>3365</v>
      </c>
      <c r="E170" s="2">
        <v>3357.7853896544602</v>
      </c>
      <c r="F170" s="5">
        <v>0</v>
      </c>
      <c r="G170" s="3">
        <v>0</v>
      </c>
      <c r="H170" s="4">
        <v>7.2146103455013328</v>
      </c>
      <c r="I170" s="3">
        <v>847.0104834176941</v>
      </c>
      <c r="J170" s="3">
        <f t="shared" si="16"/>
        <v>0</v>
      </c>
      <c r="K170">
        <f t="shared" si="14"/>
        <v>427034.45487978909</v>
      </c>
      <c r="L170" s="2">
        <f t="shared" si="17"/>
        <v>3.8435032934103219E-11</v>
      </c>
      <c r="M170" s="2">
        <f t="shared" si="18"/>
        <v>0</v>
      </c>
      <c r="N170" s="3">
        <f t="shared" si="19"/>
        <v>3.8435032934103219E-11</v>
      </c>
    </row>
    <row r="171" spans="1:14" x14ac:dyDescent="0.25">
      <c r="A171">
        <v>528</v>
      </c>
      <c r="B171" s="1">
        <v>43839</v>
      </c>
      <c r="C171" s="11">
        <f t="shared" si="15"/>
        <v>1</v>
      </c>
      <c r="D171" s="2">
        <v>4190</v>
      </c>
      <c r="E171" s="2">
        <v>4182.7853896544602</v>
      </c>
      <c r="F171" s="5">
        <v>0</v>
      </c>
      <c r="G171" s="3">
        <v>0</v>
      </c>
      <c r="H171" s="4">
        <v>7.2146103455013328</v>
      </c>
      <c r="I171" s="3">
        <v>847.0104834176941</v>
      </c>
      <c r="J171" s="3">
        <f t="shared" si="16"/>
        <v>0</v>
      </c>
      <c r="K171">
        <f t="shared" si="14"/>
        <v>427034.45487978909</v>
      </c>
      <c r="L171" s="2">
        <f t="shared" si="17"/>
        <v>3.8435032934103219E-11</v>
      </c>
      <c r="M171" s="2">
        <f t="shared" si="18"/>
        <v>0</v>
      </c>
      <c r="N171" s="3">
        <f t="shared" si="19"/>
        <v>3.8435032934103219E-11</v>
      </c>
    </row>
    <row r="172" spans="1:14" x14ac:dyDescent="0.25">
      <c r="A172">
        <v>529</v>
      </c>
      <c r="B172" s="1">
        <v>43840</v>
      </c>
      <c r="C172" s="11">
        <f t="shared" si="15"/>
        <v>1</v>
      </c>
      <c r="D172" s="2">
        <v>3901</v>
      </c>
      <c r="E172" s="2">
        <v>3893.7853896544602</v>
      </c>
      <c r="F172" s="5">
        <v>0</v>
      </c>
      <c r="G172" s="3">
        <v>0</v>
      </c>
      <c r="H172" s="4">
        <v>7.2146103455013328</v>
      </c>
      <c r="I172" s="3">
        <v>847.0104834176941</v>
      </c>
      <c r="J172" s="3">
        <f t="shared" si="16"/>
        <v>0</v>
      </c>
      <c r="K172">
        <f t="shared" si="14"/>
        <v>427034.45487978909</v>
      </c>
      <c r="L172" s="2">
        <f t="shared" si="17"/>
        <v>3.8435032934103219E-11</v>
      </c>
      <c r="M172" s="2">
        <f t="shared" si="18"/>
        <v>0</v>
      </c>
      <c r="N172" s="3">
        <f t="shared" si="19"/>
        <v>3.8435032934103219E-11</v>
      </c>
    </row>
    <row r="173" spans="1:14" x14ac:dyDescent="0.25">
      <c r="A173">
        <v>530</v>
      </c>
      <c r="B173" s="1">
        <v>43841</v>
      </c>
      <c r="C173" s="11">
        <f t="shared" si="15"/>
        <v>1</v>
      </c>
      <c r="D173" s="2">
        <v>3177</v>
      </c>
      <c r="E173" s="2">
        <v>3169.7853896544602</v>
      </c>
      <c r="F173" s="5">
        <v>0</v>
      </c>
      <c r="G173" s="3">
        <v>0</v>
      </c>
      <c r="H173" s="4">
        <v>7.2146103455013328</v>
      </c>
      <c r="I173" s="3">
        <v>847.0104834176941</v>
      </c>
      <c r="J173" s="3">
        <f t="shared" si="16"/>
        <v>0</v>
      </c>
      <c r="K173">
        <f t="shared" si="14"/>
        <v>427034.45487978909</v>
      </c>
      <c r="L173" s="2">
        <f t="shared" si="17"/>
        <v>3.8435032934103219E-11</v>
      </c>
      <c r="M173" s="2">
        <f t="shared" si="18"/>
        <v>0</v>
      </c>
      <c r="N173" s="3">
        <f t="shared" si="19"/>
        <v>3.8435032934103219E-11</v>
      </c>
    </row>
    <row r="174" spans="1:14" x14ac:dyDescent="0.25">
      <c r="A174">
        <v>531</v>
      </c>
      <c r="B174" s="1">
        <v>43842</v>
      </c>
      <c r="C174" s="11">
        <f t="shared" si="15"/>
        <v>1</v>
      </c>
      <c r="D174" s="2">
        <v>2744</v>
      </c>
      <c r="E174" s="2">
        <v>2736.7853896544602</v>
      </c>
      <c r="F174" s="5">
        <v>0</v>
      </c>
      <c r="G174" s="3">
        <v>0</v>
      </c>
      <c r="H174" s="4">
        <v>7.2146103455013328</v>
      </c>
      <c r="I174" s="3">
        <v>847.0104834176941</v>
      </c>
      <c r="J174" s="3">
        <f t="shared" si="16"/>
        <v>0</v>
      </c>
      <c r="K174">
        <f t="shared" si="14"/>
        <v>427034.45487978909</v>
      </c>
      <c r="L174" s="2">
        <f t="shared" si="17"/>
        <v>3.8435032934103219E-11</v>
      </c>
      <c r="M174" s="2">
        <f t="shared" si="18"/>
        <v>0</v>
      </c>
      <c r="N174" s="3">
        <f t="shared" si="19"/>
        <v>3.8435032934103219E-11</v>
      </c>
    </row>
    <row r="175" spans="1:14" x14ac:dyDescent="0.25">
      <c r="A175">
        <v>532</v>
      </c>
      <c r="B175" s="1">
        <v>43843</v>
      </c>
      <c r="C175" s="11">
        <f t="shared" si="15"/>
        <v>1</v>
      </c>
      <c r="D175" s="2">
        <v>3824</v>
      </c>
      <c r="E175" s="2">
        <v>3816.7853896544602</v>
      </c>
      <c r="F175" s="5">
        <v>0</v>
      </c>
      <c r="G175" s="3">
        <v>0</v>
      </c>
      <c r="H175" s="4">
        <v>7.2146103455013328</v>
      </c>
      <c r="I175" s="3">
        <v>847.0104834176941</v>
      </c>
      <c r="J175" s="3">
        <f t="shared" si="16"/>
        <v>0</v>
      </c>
      <c r="K175">
        <f t="shared" si="14"/>
        <v>427034.45487978909</v>
      </c>
      <c r="L175" s="2">
        <f t="shared" si="17"/>
        <v>3.8435032934103219E-11</v>
      </c>
      <c r="M175" s="2">
        <f t="shared" si="18"/>
        <v>0</v>
      </c>
      <c r="N175" s="3">
        <f t="shared" si="19"/>
        <v>3.8435032934103219E-11</v>
      </c>
    </row>
    <row r="176" spans="1:14" x14ac:dyDescent="0.25">
      <c r="A176">
        <v>533</v>
      </c>
      <c r="B176" s="1">
        <v>43844</v>
      </c>
      <c r="C176" s="11">
        <f t="shared" si="15"/>
        <v>1</v>
      </c>
      <c r="D176" s="2">
        <v>4419</v>
      </c>
      <c r="E176" s="2">
        <v>4411.7853896544602</v>
      </c>
      <c r="F176" s="5">
        <v>0</v>
      </c>
      <c r="G176" s="3">
        <v>0</v>
      </c>
      <c r="H176" s="4">
        <v>7.2146103455013328</v>
      </c>
      <c r="I176" s="3">
        <v>847.0104834176941</v>
      </c>
      <c r="J176" s="3">
        <f t="shared" si="16"/>
        <v>0</v>
      </c>
      <c r="K176">
        <f t="shared" si="14"/>
        <v>427034.45487978909</v>
      </c>
      <c r="L176" s="2">
        <f t="shared" si="17"/>
        <v>3.8435032934103219E-11</v>
      </c>
      <c r="M176" s="2">
        <f t="shared" si="18"/>
        <v>0</v>
      </c>
      <c r="N176" s="3">
        <f t="shared" si="19"/>
        <v>3.8435032934103219E-11</v>
      </c>
    </row>
    <row r="177" spans="1:14" x14ac:dyDescent="0.25">
      <c r="A177">
        <v>534</v>
      </c>
      <c r="B177" s="1">
        <v>43845</v>
      </c>
      <c r="C177" s="11">
        <f t="shared" si="15"/>
        <v>1</v>
      </c>
      <c r="D177" s="2">
        <v>4079</v>
      </c>
      <c r="E177" s="2">
        <v>4071.7853896544602</v>
      </c>
      <c r="F177" s="5">
        <v>0</v>
      </c>
      <c r="G177" s="3">
        <v>0</v>
      </c>
      <c r="H177" s="4">
        <v>7.2146103455013328</v>
      </c>
      <c r="I177" s="3">
        <v>847.0104834176941</v>
      </c>
      <c r="J177" s="3">
        <f t="shared" si="16"/>
        <v>0</v>
      </c>
      <c r="K177">
        <f t="shared" si="14"/>
        <v>427034.45487978909</v>
      </c>
      <c r="L177" s="2">
        <f t="shared" si="17"/>
        <v>3.8435032934103219E-11</v>
      </c>
      <c r="M177" s="2">
        <f t="shared" si="18"/>
        <v>0</v>
      </c>
      <c r="N177" s="3">
        <f t="shared" si="19"/>
        <v>3.8435032934103219E-11</v>
      </c>
    </row>
    <row r="178" spans="1:14" x14ac:dyDescent="0.25">
      <c r="A178">
        <v>535</v>
      </c>
      <c r="B178" s="1">
        <v>43846</v>
      </c>
      <c r="C178" s="11">
        <f t="shared" si="15"/>
        <v>1</v>
      </c>
      <c r="D178" s="2">
        <v>4290</v>
      </c>
      <c r="E178" s="2">
        <v>4282.7853896544602</v>
      </c>
      <c r="F178" s="5">
        <v>0</v>
      </c>
      <c r="G178" s="3">
        <v>0</v>
      </c>
      <c r="H178" s="4">
        <v>7.2146103455013328</v>
      </c>
      <c r="I178" s="3">
        <v>847.0104834176941</v>
      </c>
      <c r="J178" s="3">
        <f t="shared" si="16"/>
        <v>0</v>
      </c>
      <c r="K178">
        <f t="shared" si="14"/>
        <v>427034.45487978909</v>
      </c>
      <c r="L178" s="2">
        <f t="shared" si="17"/>
        <v>3.8435032934103219E-11</v>
      </c>
      <c r="M178" s="2">
        <f t="shared" si="18"/>
        <v>0</v>
      </c>
      <c r="N178" s="3">
        <f t="shared" si="19"/>
        <v>3.8435032934103219E-11</v>
      </c>
    </row>
    <row r="179" spans="1:14" x14ac:dyDescent="0.25">
      <c r="A179">
        <v>536</v>
      </c>
      <c r="B179" s="1">
        <v>43847</v>
      </c>
      <c r="C179" s="11">
        <f t="shared" si="15"/>
        <v>1</v>
      </c>
      <c r="D179" s="2">
        <v>3858</v>
      </c>
      <c r="E179" s="2">
        <v>3850.7853896544602</v>
      </c>
      <c r="F179" s="5">
        <v>0</v>
      </c>
      <c r="G179" s="3">
        <v>0</v>
      </c>
      <c r="H179" s="4">
        <v>7.2146103455013328</v>
      </c>
      <c r="I179" s="3">
        <v>847.0104834176941</v>
      </c>
      <c r="J179" s="3">
        <f t="shared" si="16"/>
        <v>0</v>
      </c>
      <c r="K179">
        <f t="shared" si="14"/>
        <v>427034.45487978909</v>
      </c>
      <c r="L179" s="2">
        <f t="shared" si="17"/>
        <v>3.8435032934103219E-11</v>
      </c>
      <c r="M179" s="2">
        <f t="shared" si="18"/>
        <v>0</v>
      </c>
      <c r="N179" s="3">
        <f t="shared" si="19"/>
        <v>3.8435032934103219E-11</v>
      </c>
    </row>
    <row r="180" spans="1:14" x14ac:dyDescent="0.25">
      <c r="A180">
        <v>537</v>
      </c>
      <c r="B180" s="1">
        <v>43848</v>
      </c>
      <c r="C180" s="11">
        <f t="shared" si="15"/>
        <v>1</v>
      </c>
      <c r="D180" s="2">
        <v>3051</v>
      </c>
      <c r="E180" s="2">
        <v>3043.7853896544602</v>
      </c>
      <c r="F180" s="5">
        <v>0</v>
      </c>
      <c r="G180" s="3">
        <v>0</v>
      </c>
      <c r="H180" s="4">
        <v>7.2146103455013328</v>
      </c>
      <c r="I180" s="3">
        <v>847.0104834176941</v>
      </c>
      <c r="J180" s="3">
        <f t="shared" si="16"/>
        <v>0</v>
      </c>
      <c r="K180">
        <f t="shared" si="14"/>
        <v>427034.45487978909</v>
      </c>
      <c r="L180" s="2">
        <f t="shared" si="17"/>
        <v>3.8435032934103219E-11</v>
      </c>
      <c r="M180" s="2">
        <f t="shared" si="18"/>
        <v>0</v>
      </c>
      <c r="N180" s="3">
        <f t="shared" si="19"/>
        <v>3.8435032934103219E-11</v>
      </c>
    </row>
    <row r="181" spans="1:14" x14ac:dyDescent="0.25">
      <c r="A181">
        <v>538</v>
      </c>
      <c r="B181" s="1">
        <v>43849</v>
      </c>
      <c r="C181" s="11">
        <f t="shared" si="15"/>
        <v>1</v>
      </c>
      <c r="D181" s="2">
        <v>3726</v>
      </c>
      <c r="E181" s="2">
        <v>3718.7853896544602</v>
      </c>
      <c r="F181" s="5">
        <v>0</v>
      </c>
      <c r="G181" s="3">
        <v>0</v>
      </c>
      <c r="H181" s="4">
        <v>7.2146103455013328</v>
      </c>
      <c r="I181" s="3">
        <v>847.0104834176941</v>
      </c>
      <c r="J181" s="3">
        <f t="shared" si="16"/>
        <v>0</v>
      </c>
      <c r="K181">
        <f t="shared" si="14"/>
        <v>427034.45487978909</v>
      </c>
      <c r="L181" s="2">
        <f t="shared" si="17"/>
        <v>3.8435032934103219E-11</v>
      </c>
      <c r="M181" s="2">
        <f t="shared" si="18"/>
        <v>0</v>
      </c>
      <c r="N181" s="3">
        <f t="shared" si="19"/>
        <v>3.8435032934103219E-11</v>
      </c>
    </row>
    <row r="182" spans="1:14" x14ac:dyDescent="0.25">
      <c r="A182">
        <v>539</v>
      </c>
      <c r="B182" s="1">
        <v>43850</v>
      </c>
      <c r="C182" s="11">
        <f t="shared" si="15"/>
        <v>1</v>
      </c>
      <c r="D182" s="2">
        <v>3374</v>
      </c>
      <c r="E182" s="2">
        <v>3366.7853896544602</v>
      </c>
      <c r="F182" s="5">
        <v>0</v>
      </c>
      <c r="G182" s="3">
        <v>0</v>
      </c>
      <c r="H182" s="4">
        <v>7.2146103455013328</v>
      </c>
      <c r="I182" s="3">
        <v>847.0104834176941</v>
      </c>
      <c r="J182" s="3">
        <f t="shared" si="16"/>
        <v>0</v>
      </c>
      <c r="K182">
        <f t="shared" si="14"/>
        <v>427034.45487978909</v>
      </c>
      <c r="L182" s="2">
        <f t="shared" si="17"/>
        <v>3.8435032934103219E-11</v>
      </c>
      <c r="M182" s="2">
        <f t="shared" si="18"/>
        <v>0</v>
      </c>
      <c r="N182" s="3">
        <f t="shared" si="19"/>
        <v>3.8435032934103219E-11</v>
      </c>
    </row>
    <row r="183" spans="1:14" x14ac:dyDescent="0.25">
      <c r="A183">
        <v>540</v>
      </c>
      <c r="B183" s="1">
        <v>43851</v>
      </c>
      <c r="C183" s="11">
        <f t="shared" si="15"/>
        <v>1</v>
      </c>
      <c r="D183" s="2">
        <v>3920</v>
      </c>
      <c r="E183" s="2">
        <v>3912.7853896544602</v>
      </c>
      <c r="F183" s="5">
        <v>0</v>
      </c>
      <c r="G183" s="3">
        <v>0</v>
      </c>
      <c r="H183" s="4">
        <v>7.2146103455013328</v>
      </c>
      <c r="I183" s="3">
        <v>847.0104834176941</v>
      </c>
      <c r="J183" s="3">
        <f t="shared" si="16"/>
        <v>0</v>
      </c>
      <c r="K183">
        <f t="shared" si="14"/>
        <v>427034.45487978909</v>
      </c>
      <c r="L183" s="2">
        <f t="shared" si="17"/>
        <v>3.8435032934103219E-11</v>
      </c>
      <c r="M183" s="2">
        <f t="shared" si="18"/>
        <v>0</v>
      </c>
      <c r="N183" s="3">
        <f t="shared" si="19"/>
        <v>3.8435032934103219E-11</v>
      </c>
    </row>
    <row r="184" spans="1:14" x14ac:dyDescent="0.25">
      <c r="A184">
        <v>541</v>
      </c>
      <c r="B184" s="1">
        <v>43852</v>
      </c>
      <c r="C184" s="11">
        <f t="shared" si="15"/>
        <v>1</v>
      </c>
      <c r="D184" s="2">
        <v>4690</v>
      </c>
      <c r="E184" s="2">
        <v>4682.7853896544602</v>
      </c>
      <c r="F184" s="5">
        <v>0</v>
      </c>
      <c r="G184" s="3">
        <v>0</v>
      </c>
      <c r="H184" s="4">
        <v>7.2146103455013328</v>
      </c>
      <c r="I184" s="3">
        <v>847.0104834176941</v>
      </c>
      <c r="J184" s="3">
        <f t="shared" si="16"/>
        <v>0</v>
      </c>
      <c r="K184">
        <f t="shared" si="14"/>
        <v>427034.45487978909</v>
      </c>
      <c r="L184" s="2">
        <f t="shared" si="17"/>
        <v>3.8435032934103219E-11</v>
      </c>
      <c r="M184" s="2">
        <f t="shared" si="18"/>
        <v>0</v>
      </c>
      <c r="N184" s="3">
        <f t="shared" si="19"/>
        <v>3.8435032934103219E-11</v>
      </c>
    </row>
    <row r="185" spans="1:14" x14ac:dyDescent="0.25">
      <c r="A185">
        <v>542</v>
      </c>
      <c r="B185" s="1">
        <v>43853</v>
      </c>
      <c r="C185" s="11">
        <f t="shared" si="15"/>
        <v>1</v>
      </c>
      <c r="D185" s="2">
        <v>3846</v>
      </c>
      <c r="E185" s="2">
        <v>3838.7853896544602</v>
      </c>
      <c r="F185" s="5">
        <v>0</v>
      </c>
      <c r="G185" s="3">
        <v>0</v>
      </c>
      <c r="H185" s="4">
        <v>7.2146103455013328</v>
      </c>
      <c r="I185" s="3">
        <v>847.0104834176941</v>
      </c>
      <c r="J185" s="3">
        <f t="shared" si="16"/>
        <v>0</v>
      </c>
      <c r="K185">
        <f t="shared" si="14"/>
        <v>427034.45487978909</v>
      </c>
      <c r="L185" s="2">
        <f t="shared" si="17"/>
        <v>3.8435032934103219E-11</v>
      </c>
      <c r="M185" s="2">
        <f t="shared" si="18"/>
        <v>0</v>
      </c>
      <c r="N185" s="3">
        <f t="shared" si="19"/>
        <v>3.8435032934103219E-11</v>
      </c>
    </row>
    <row r="186" spans="1:14" x14ac:dyDescent="0.25">
      <c r="A186">
        <v>543</v>
      </c>
      <c r="B186" s="1">
        <v>43854</v>
      </c>
      <c r="C186" s="11">
        <f t="shared" si="15"/>
        <v>1</v>
      </c>
      <c r="D186" s="2">
        <v>3578</v>
      </c>
      <c r="E186" s="2">
        <v>3570.7853896544602</v>
      </c>
      <c r="F186" s="5">
        <v>0</v>
      </c>
      <c r="G186" s="3">
        <v>0</v>
      </c>
      <c r="H186" s="4">
        <v>7.2146103455013328</v>
      </c>
      <c r="I186" s="3">
        <v>847.0104834176941</v>
      </c>
      <c r="J186" s="3">
        <f t="shared" si="16"/>
        <v>0</v>
      </c>
      <c r="K186">
        <f t="shared" si="14"/>
        <v>427034.45487978909</v>
      </c>
      <c r="L186" s="2">
        <f t="shared" si="17"/>
        <v>3.8435032934103219E-11</v>
      </c>
      <c r="M186" s="2">
        <f t="shared" si="18"/>
        <v>0</v>
      </c>
      <c r="N186" s="3">
        <f t="shared" si="19"/>
        <v>3.8435032934103219E-11</v>
      </c>
    </row>
    <row r="187" spans="1:14" x14ac:dyDescent="0.25">
      <c r="A187">
        <v>544</v>
      </c>
      <c r="B187" s="1">
        <v>43855</v>
      </c>
      <c r="C187" s="11">
        <f t="shared" si="15"/>
        <v>1</v>
      </c>
      <c r="D187" s="2">
        <v>4017</v>
      </c>
      <c r="E187" s="2">
        <v>4009.7853896544602</v>
      </c>
      <c r="F187" s="5">
        <v>0</v>
      </c>
      <c r="G187" s="3">
        <v>0</v>
      </c>
      <c r="H187" s="4">
        <v>7.2146103455013328</v>
      </c>
      <c r="I187" s="3">
        <v>847.0104834176941</v>
      </c>
      <c r="J187" s="3">
        <f t="shared" si="16"/>
        <v>0</v>
      </c>
      <c r="K187">
        <f t="shared" si="14"/>
        <v>427034.45487978909</v>
      </c>
      <c r="L187" s="2">
        <f t="shared" si="17"/>
        <v>3.8435032934103219E-11</v>
      </c>
      <c r="M187" s="2">
        <f t="shared" si="18"/>
        <v>0</v>
      </c>
      <c r="N187" s="3">
        <f t="shared" si="19"/>
        <v>3.8435032934103219E-11</v>
      </c>
    </row>
    <row r="188" spans="1:14" x14ac:dyDescent="0.25">
      <c r="A188">
        <v>545</v>
      </c>
      <c r="B188" s="1">
        <v>43856</v>
      </c>
      <c r="C188" s="11">
        <f t="shared" si="15"/>
        <v>1</v>
      </c>
      <c r="D188" s="2">
        <v>9565</v>
      </c>
      <c r="E188" s="2">
        <v>8700</v>
      </c>
      <c r="F188" s="5">
        <v>0</v>
      </c>
      <c r="G188" s="3">
        <v>0</v>
      </c>
      <c r="H188" s="4">
        <v>7.2197158894918658</v>
      </c>
      <c r="I188" s="3">
        <v>848.71186579928838</v>
      </c>
      <c r="J188" s="3">
        <f t="shared" si="16"/>
        <v>1.7013823815942715</v>
      </c>
      <c r="K188">
        <f t="shared" si="14"/>
        <v>427892.23516951414</v>
      </c>
      <c r="L188" s="2">
        <f t="shared" si="17"/>
        <v>857.78028411050809</v>
      </c>
      <c r="M188" s="2">
        <f t="shared" si="18"/>
        <v>857.78028972505126</v>
      </c>
      <c r="N188" s="3">
        <f t="shared" si="19"/>
        <v>-5.614543169940589E-6</v>
      </c>
    </row>
    <row r="189" spans="1:14" x14ac:dyDescent="0.25">
      <c r="A189">
        <v>546</v>
      </c>
      <c r="B189" s="1">
        <v>43857</v>
      </c>
      <c r="C189" s="11">
        <f t="shared" si="15"/>
        <v>1</v>
      </c>
      <c r="D189" s="2">
        <v>8610</v>
      </c>
      <c r="E189" s="2">
        <v>8700</v>
      </c>
      <c r="F189" s="5">
        <v>0</v>
      </c>
      <c r="G189" s="3">
        <v>0</v>
      </c>
      <c r="H189" s="4">
        <v>7.2241829666070414</v>
      </c>
      <c r="I189" s="3">
        <v>848.51902444465679</v>
      </c>
      <c r="J189" s="3">
        <f t="shared" si="16"/>
        <v>-0.19284135463158236</v>
      </c>
      <c r="K189">
        <f t="shared" si="14"/>
        <v>427795.01098591124</v>
      </c>
      <c r="L189" s="2">
        <f t="shared" si="17"/>
        <v>-97.224182966607046</v>
      </c>
      <c r="M189" s="2">
        <f t="shared" si="18"/>
        <v>-97.224183602898847</v>
      </c>
      <c r="N189" s="3">
        <f t="shared" si="19"/>
        <v>6.3629180147017905E-7</v>
      </c>
    </row>
    <row r="190" spans="1:14" x14ac:dyDescent="0.25">
      <c r="A190">
        <v>547</v>
      </c>
      <c r="B190" s="1">
        <v>43858</v>
      </c>
      <c r="C190" s="11">
        <f t="shared" si="15"/>
        <v>1</v>
      </c>
      <c r="D190" s="2">
        <v>6519</v>
      </c>
      <c r="E190" s="2">
        <v>7272.3414907984343</v>
      </c>
      <c r="F190" s="5">
        <v>0</v>
      </c>
      <c r="G190" s="3">
        <v>0</v>
      </c>
      <c r="H190" s="4">
        <v>7.2190915519889067</v>
      </c>
      <c r="I190" s="3">
        <v>847.01047452935052</v>
      </c>
      <c r="J190" s="3">
        <f t="shared" si="16"/>
        <v>-1.5085499153062756</v>
      </c>
      <c r="K190">
        <f t="shared" si="14"/>
        <v>427034.4503985825</v>
      </c>
      <c r="L190" s="2">
        <f t="shared" si="17"/>
        <v>-760.56058235042315</v>
      </c>
      <c r="M190" s="2">
        <f t="shared" si="18"/>
        <v>-760.56058732874226</v>
      </c>
      <c r="N190" s="3">
        <f t="shared" si="19"/>
        <v>4.9783191116148373E-6</v>
      </c>
    </row>
    <row r="191" spans="1:14" x14ac:dyDescent="0.25">
      <c r="A191">
        <v>548</v>
      </c>
      <c r="B191" s="1">
        <v>43859</v>
      </c>
      <c r="C191" s="11">
        <f t="shared" si="15"/>
        <v>1</v>
      </c>
      <c r="D191" s="2">
        <v>5274</v>
      </c>
      <c r="E191" s="2">
        <v>5266.7809084479013</v>
      </c>
      <c r="F191" s="5">
        <v>0</v>
      </c>
      <c r="G191" s="3">
        <v>0</v>
      </c>
      <c r="H191" s="4">
        <v>7.2146103191478588</v>
      </c>
      <c r="I191" s="3">
        <v>847.0104834177464</v>
      </c>
      <c r="J191" s="3">
        <f t="shared" si="16"/>
        <v>8.8883958824226283E-6</v>
      </c>
      <c r="K191">
        <f t="shared" si="14"/>
        <v>427034.45487981546</v>
      </c>
      <c r="L191" s="2">
        <f t="shared" si="17"/>
        <v>4.4812329508303606E-3</v>
      </c>
      <c r="M191" s="2">
        <f t="shared" si="18"/>
        <v>4.4812329579144716E-3</v>
      </c>
      <c r="N191" s="3">
        <f t="shared" si="19"/>
        <v>-7.0841110755281989E-12</v>
      </c>
    </row>
    <row r="192" spans="1:14" x14ac:dyDescent="0.25">
      <c r="A192">
        <v>549</v>
      </c>
      <c r="B192" s="1">
        <v>43860</v>
      </c>
      <c r="C192" s="11">
        <f t="shared" si="15"/>
        <v>1</v>
      </c>
      <c r="D192" s="2">
        <v>4617</v>
      </c>
      <c r="E192" s="2">
        <v>4609.7853896808265</v>
      </c>
      <c r="F192" s="5">
        <v>0</v>
      </c>
      <c r="G192" s="3">
        <v>0</v>
      </c>
      <c r="H192" s="4">
        <v>7.2146103455014874</v>
      </c>
      <c r="I192" s="3">
        <v>847.0104834176941</v>
      </c>
      <c r="J192" s="3">
        <f t="shared" si="16"/>
        <v>-5.2295945351943374E-11</v>
      </c>
      <c r="K192">
        <f t="shared" si="14"/>
        <v>427034.45487978909</v>
      </c>
      <c r="L192" s="2">
        <f t="shared" si="17"/>
        <v>-2.6327970914508114E-8</v>
      </c>
      <c r="M192" s="2">
        <f t="shared" si="18"/>
        <v>-2.6368070393800735E-8</v>
      </c>
      <c r="N192" s="3">
        <f t="shared" si="19"/>
        <v>4.0099479292621254E-11</v>
      </c>
    </row>
    <row r="193" spans="1:14" x14ac:dyDescent="0.25">
      <c r="A193">
        <v>550</v>
      </c>
      <c r="B193" s="1">
        <v>43861</v>
      </c>
      <c r="C193" s="11">
        <f t="shared" si="15"/>
        <v>1</v>
      </c>
      <c r="D193" s="2">
        <v>4057</v>
      </c>
      <c r="E193" s="2">
        <v>4049.7853896544602</v>
      </c>
      <c r="F193" s="5">
        <v>0</v>
      </c>
      <c r="G193" s="3">
        <v>0</v>
      </c>
      <c r="H193" s="4">
        <v>7.2146103455013328</v>
      </c>
      <c r="I193" s="3">
        <v>847.0104834176941</v>
      </c>
      <c r="J193" s="3">
        <f t="shared" si="16"/>
        <v>0</v>
      </c>
      <c r="K193">
        <f t="shared" si="14"/>
        <v>427034.45487978909</v>
      </c>
      <c r="L193" s="2">
        <f t="shared" si="17"/>
        <v>3.8435032934103219E-11</v>
      </c>
      <c r="M193" s="2">
        <f t="shared" si="18"/>
        <v>0</v>
      </c>
      <c r="N193" s="3">
        <f t="shared" si="19"/>
        <v>3.8435032934103219E-11</v>
      </c>
    </row>
    <row r="194" spans="1:14" x14ac:dyDescent="0.25">
      <c r="A194">
        <v>551</v>
      </c>
      <c r="B194" s="1">
        <v>43862</v>
      </c>
      <c r="C194" s="11">
        <f t="shared" si="15"/>
        <v>2</v>
      </c>
      <c r="D194" s="2">
        <v>3820</v>
      </c>
      <c r="E194" s="2">
        <v>3812.7853896544602</v>
      </c>
      <c r="F194" s="5">
        <v>2.5722789103871567E-2</v>
      </c>
      <c r="G194" s="3">
        <v>0</v>
      </c>
      <c r="H194" s="4">
        <v>11.699272979560945</v>
      </c>
      <c r="I194" s="3">
        <v>847.00153719867376</v>
      </c>
      <c r="J194" s="3">
        <f t="shared" si="16"/>
        <v>-8.9462190203448699E-3</v>
      </c>
      <c r="K194">
        <f t="shared" si="14"/>
        <v>427029.94449433649</v>
      </c>
      <c r="L194" s="2">
        <f t="shared" si="17"/>
        <v>-4.5103854231250482</v>
      </c>
      <c r="M194" s="2">
        <f t="shared" si="18"/>
        <v>-4.5103854525950737</v>
      </c>
      <c r="N194" s="3">
        <f t="shared" si="19"/>
        <v>2.9470025530997646E-8</v>
      </c>
    </row>
    <row r="195" spans="1:14" x14ac:dyDescent="0.25">
      <c r="A195">
        <v>552</v>
      </c>
      <c r="B195" s="1">
        <v>43863</v>
      </c>
      <c r="C195" s="11">
        <f t="shared" si="15"/>
        <v>2</v>
      </c>
      <c r="D195" s="2">
        <v>3824</v>
      </c>
      <c r="E195" s="2">
        <v>3812.2750042314046</v>
      </c>
      <c r="F195" s="5">
        <v>2.5722789103871567E-2</v>
      </c>
      <c r="G195" s="3">
        <v>0</v>
      </c>
      <c r="H195" s="4">
        <v>11.699229966279574</v>
      </c>
      <c r="I195" s="3">
        <v>847.00153728398914</v>
      </c>
      <c r="J195" s="3">
        <f t="shared" si="16"/>
        <v>8.5315377873484977E-8</v>
      </c>
      <c r="K195">
        <f t="shared" si="14"/>
        <v>427029.94453734963</v>
      </c>
      <c r="L195" s="2">
        <f t="shared" si="17"/>
        <v>4.3013211916687055E-5</v>
      </c>
      <c r="M195" s="2">
        <f t="shared" si="18"/>
        <v>4.3013133108615875E-5</v>
      </c>
      <c r="N195" s="3">
        <f t="shared" si="19"/>
        <v>7.8808071179992112E-11</v>
      </c>
    </row>
    <row r="196" spans="1:14" x14ac:dyDescent="0.25">
      <c r="A196">
        <v>553</v>
      </c>
      <c r="B196" s="1">
        <v>43864</v>
      </c>
      <c r="C196" s="11">
        <f t="shared" si="15"/>
        <v>2</v>
      </c>
      <c r="D196" s="2">
        <v>4093</v>
      </c>
      <c r="E196" s="2">
        <v>4081.2750472445741</v>
      </c>
      <c r="F196" s="5">
        <v>2.5722789103871567E-2</v>
      </c>
      <c r="G196" s="3">
        <v>0</v>
      </c>
      <c r="H196" s="4">
        <v>11.699229966689767</v>
      </c>
      <c r="I196" s="3">
        <v>847.00153728398834</v>
      </c>
      <c r="J196" s="3">
        <f t="shared" si="16"/>
        <v>0</v>
      </c>
      <c r="K196">
        <f t="shared" si="14"/>
        <v>427029.94453734928</v>
      </c>
      <c r="L196" s="2">
        <f t="shared" si="17"/>
        <v>-3.6776448553155205E-10</v>
      </c>
      <c r="M196" s="2">
        <f t="shared" si="18"/>
        <v>0</v>
      </c>
      <c r="N196" s="3">
        <f t="shared" si="19"/>
        <v>-3.6776448553155205E-10</v>
      </c>
    </row>
    <row r="197" spans="1:14" x14ac:dyDescent="0.25">
      <c r="A197">
        <v>554</v>
      </c>
      <c r="B197" s="1">
        <v>43865</v>
      </c>
      <c r="C197" s="11">
        <f t="shared" si="15"/>
        <v>2</v>
      </c>
      <c r="D197" s="2">
        <v>3431</v>
      </c>
      <c r="E197" s="2">
        <v>3419.275047244173</v>
      </c>
      <c r="F197" s="5">
        <v>2.5722789103871567E-2</v>
      </c>
      <c r="G197" s="3">
        <v>0</v>
      </c>
      <c r="H197" s="4">
        <v>11.699229966689762</v>
      </c>
      <c r="I197" s="3">
        <v>847.00153728398834</v>
      </c>
      <c r="J197" s="3">
        <f t="shared" si="16"/>
        <v>0</v>
      </c>
      <c r="K197">
        <f t="shared" si="14"/>
        <v>427029.94453734928</v>
      </c>
      <c r="L197" s="2">
        <f t="shared" si="17"/>
        <v>3.3328007020827499E-11</v>
      </c>
      <c r="M197" s="2">
        <f t="shared" si="18"/>
        <v>0</v>
      </c>
      <c r="N197" s="3">
        <f t="shared" si="19"/>
        <v>3.3328007020827499E-11</v>
      </c>
    </row>
    <row r="198" spans="1:14" x14ac:dyDescent="0.25">
      <c r="A198">
        <v>555</v>
      </c>
      <c r="B198" s="1">
        <v>43866</v>
      </c>
      <c r="C198" s="11">
        <f t="shared" si="15"/>
        <v>2</v>
      </c>
      <c r="D198" s="2">
        <v>3402</v>
      </c>
      <c r="E198" s="2">
        <v>3390.275047244173</v>
      </c>
      <c r="F198" s="5">
        <v>2.5722789103871567E-2</v>
      </c>
      <c r="G198" s="3">
        <v>0</v>
      </c>
      <c r="H198" s="4">
        <v>11.699229966689762</v>
      </c>
      <c r="I198" s="3">
        <v>847.00153728398834</v>
      </c>
      <c r="J198" s="3">
        <f t="shared" si="16"/>
        <v>0</v>
      </c>
      <c r="K198">
        <f t="shared" si="14"/>
        <v>427029.94453734928</v>
      </c>
      <c r="L198" s="2">
        <f t="shared" si="17"/>
        <v>3.3328007020827499E-11</v>
      </c>
      <c r="M198" s="2">
        <f t="shared" si="18"/>
        <v>0</v>
      </c>
      <c r="N198" s="3">
        <f t="shared" si="19"/>
        <v>3.3328007020827499E-11</v>
      </c>
    </row>
    <row r="199" spans="1:14" x14ac:dyDescent="0.25">
      <c r="A199">
        <v>556</v>
      </c>
      <c r="B199" s="1">
        <v>43867</v>
      </c>
      <c r="C199" s="11">
        <f t="shared" si="15"/>
        <v>2</v>
      </c>
      <c r="D199" s="2">
        <v>3435</v>
      </c>
      <c r="E199" s="2">
        <v>3423.275047244173</v>
      </c>
      <c r="F199" s="5">
        <v>2.5722789103871567E-2</v>
      </c>
      <c r="G199" s="3">
        <v>0</v>
      </c>
      <c r="H199" s="4">
        <v>11.699229966689762</v>
      </c>
      <c r="I199" s="3">
        <v>847.00153728398834</v>
      </c>
      <c r="J199" s="3">
        <f t="shared" si="16"/>
        <v>0</v>
      </c>
      <c r="K199">
        <f t="shared" si="14"/>
        <v>427029.94453734928</v>
      </c>
      <c r="L199" s="2">
        <f t="shared" si="17"/>
        <v>3.3328007020827499E-11</v>
      </c>
      <c r="M199" s="2">
        <f t="shared" si="18"/>
        <v>0</v>
      </c>
      <c r="N199" s="3">
        <f t="shared" si="19"/>
        <v>3.3328007020827499E-11</v>
      </c>
    </row>
    <row r="200" spans="1:14" x14ac:dyDescent="0.25">
      <c r="A200">
        <v>557</v>
      </c>
      <c r="B200" s="1">
        <v>43868</v>
      </c>
      <c r="C200" s="11">
        <f t="shared" si="15"/>
        <v>2</v>
      </c>
      <c r="D200" s="2">
        <v>2750</v>
      </c>
      <c r="E200" s="2">
        <v>2738.275047244173</v>
      </c>
      <c r="F200" s="5">
        <v>2.5722789103871567E-2</v>
      </c>
      <c r="G200" s="3">
        <v>0</v>
      </c>
      <c r="H200" s="4">
        <v>11.699229966689762</v>
      </c>
      <c r="I200" s="3">
        <v>847.00153728398834</v>
      </c>
      <c r="J200" s="3">
        <f t="shared" si="16"/>
        <v>0</v>
      </c>
      <c r="K200">
        <f t="shared" si="14"/>
        <v>427029.94453734928</v>
      </c>
      <c r="L200" s="2">
        <f t="shared" si="17"/>
        <v>3.3328007020827499E-11</v>
      </c>
      <c r="M200" s="2">
        <f t="shared" si="18"/>
        <v>0</v>
      </c>
      <c r="N200" s="3">
        <f t="shared" si="19"/>
        <v>3.3328007020827499E-11</v>
      </c>
    </row>
    <row r="201" spans="1:14" x14ac:dyDescent="0.25">
      <c r="A201">
        <v>558</v>
      </c>
      <c r="B201" s="1">
        <v>43869</v>
      </c>
      <c r="C201" s="11">
        <f t="shared" si="15"/>
        <v>2</v>
      </c>
      <c r="D201" s="2">
        <v>2113</v>
      </c>
      <c r="E201" s="2">
        <v>2101.275047244173</v>
      </c>
      <c r="F201" s="5">
        <v>2.5722789103871567E-2</v>
      </c>
      <c r="G201" s="3">
        <v>0</v>
      </c>
      <c r="H201" s="4">
        <v>11.699229966689762</v>
      </c>
      <c r="I201" s="3">
        <v>847.00153728398834</v>
      </c>
      <c r="J201" s="3">
        <f t="shared" si="16"/>
        <v>0</v>
      </c>
      <c r="K201">
        <f t="shared" ref="K201:K264" si="20">I201*504.16667</f>
        <v>427029.94453734928</v>
      </c>
      <c r="L201" s="2">
        <f t="shared" si="17"/>
        <v>3.3328007020827499E-11</v>
      </c>
      <c r="M201" s="2">
        <f t="shared" si="18"/>
        <v>0</v>
      </c>
      <c r="N201" s="3">
        <f t="shared" si="19"/>
        <v>3.3328007020827499E-11</v>
      </c>
    </row>
    <row r="202" spans="1:14" x14ac:dyDescent="0.25">
      <c r="A202">
        <v>559</v>
      </c>
      <c r="B202" s="1">
        <v>43870</v>
      </c>
      <c r="C202" s="11">
        <f t="shared" si="15"/>
        <v>2</v>
      </c>
      <c r="D202" s="2">
        <v>2636</v>
      </c>
      <c r="E202" s="2">
        <v>2624.275047244173</v>
      </c>
      <c r="F202" s="5">
        <v>2.5722789103871567E-2</v>
      </c>
      <c r="G202" s="3">
        <v>0</v>
      </c>
      <c r="H202" s="4">
        <v>11.699229966689762</v>
      </c>
      <c r="I202" s="3">
        <v>847.00153728398834</v>
      </c>
      <c r="J202" s="3">
        <f t="shared" si="16"/>
        <v>0</v>
      </c>
      <c r="K202">
        <f t="shared" si="20"/>
        <v>427029.94453734928</v>
      </c>
      <c r="L202" s="2">
        <f t="shared" si="17"/>
        <v>3.3328007020827499E-11</v>
      </c>
      <c r="M202" s="2">
        <f t="shared" si="18"/>
        <v>0</v>
      </c>
      <c r="N202" s="3">
        <f t="shared" si="19"/>
        <v>3.3328007020827499E-11</v>
      </c>
    </row>
    <row r="203" spans="1:14" x14ac:dyDescent="0.25">
      <c r="A203">
        <v>560</v>
      </c>
      <c r="B203" s="1">
        <v>43871</v>
      </c>
      <c r="C203" s="11">
        <f t="shared" ref="C203:C266" si="21">MONTH(B203)</f>
        <v>2</v>
      </c>
      <c r="D203" s="2">
        <v>2595</v>
      </c>
      <c r="E203" s="2">
        <v>2583.275047244173</v>
      </c>
      <c r="F203" s="5">
        <v>2.5722789103871567E-2</v>
      </c>
      <c r="G203" s="3">
        <v>0</v>
      </c>
      <c r="H203" s="4">
        <v>11.699229966689762</v>
      </c>
      <c r="I203" s="3">
        <v>847.00153728398834</v>
      </c>
      <c r="J203" s="3">
        <f t="shared" ref="J203:J266" si="22">I203-I202</f>
        <v>0</v>
      </c>
      <c r="K203">
        <f t="shared" si="20"/>
        <v>427029.94453734928</v>
      </c>
      <c r="L203" s="2">
        <f t="shared" ref="L203:L266" si="23">D203-E203-F203-G203-H203</f>
        <v>3.3328007020827499E-11</v>
      </c>
      <c r="M203" s="2">
        <f t="shared" ref="M203:M266" si="24">K203-K202</f>
        <v>0</v>
      </c>
      <c r="N203" s="3">
        <f t="shared" ref="N203:N266" si="25">L203-M203</f>
        <v>3.3328007020827499E-11</v>
      </c>
    </row>
    <row r="204" spans="1:14" x14ac:dyDescent="0.25">
      <c r="A204">
        <v>561</v>
      </c>
      <c r="B204" s="1">
        <v>43872</v>
      </c>
      <c r="C204" s="11">
        <f t="shared" si="21"/>
        <v>2</v>
      </c>
      <c r="D204" s="2">
        <v>3013</v>
      </c>
      <c r="E204" s="2">
        <v>3001.275047244173</v>
      </c>
      <c r="F204" s="5">
        <v>2.5722789103871567E-2</v>
      </c>
      <c r="G204" s="3">
        <v>0</v>
      </c>
      <c r="H204" s="4">
        <v>11.699229966689762</v>
      </c>
      <c r="I204" s="3">
        <v>847.00153728398834</v>
      </c>
      <c r="J204" s="3">
        <f t="shared" si="22"/>
        <v>0</v>
      </c>
      <c r="K204">
        <f t="shared" si="20"/>
        <v>427029.94453734928</v>
      </c>
      <c r="L204" s="2">
        <f t="shared" si="23"/>
        <v>3.3328007020827499E-11</v>
      </c>
      <c r="M204" s="2">
        <f t="shared" si="24"/>
        <v>0</v>
      </c>
      <c r="N204" s="3">
        <f t="shared" si="25"/>
        <v>3.3328007020827499E-11</v>
      </c>
    </row>
    <row r="205" spans="1:14" x14ac:dyDescent="0.25">
      <c r="A205">
        <v>562</v>
      </c>
      <c r="B205" s="1">
        <v>43873</v>
      </c>
      <c r="C205" s="11">
        <f t="shared" si="21"/>
        <v>2</v>
      </c>
      <c r="D205" s="2">
        <v>1686</v>
      </c>
      <c r="E205" s="2">
        <v>1674.2750472441733</v>
      </c>
      <c r="F205" s="5">
        <v>2.5722789103871567E-2</v>
      </c>
      <c r="G205" s="3">
        <v>0</v>
      </c>
      <c r="H205" s="4">
        <v>11.699229966689762</v>
      </c>
      <c r="I205" s="3">
        <v>847.00153728398834</v>
      </c>
      <c r="J205" s="3">
        <f t="shared" si="22"/>
        <v>0</v>
      </c>
      <c r="K205">
        <f t="shared" si="20"/>
        <v>427029.94453734928</v>
      </c>
      <c r="L205" s="2">
        <f t="shared" si="23"/>
        <v>3.3100633345384267E-11</v>
      </c>
      <c r="M205" s="2">
        <f t="shared" si="24"/>
        <v>0</v>
      </c>
      <c r="N205" s="3">
        <f t="shared" si="25"/>
        <v>3.3100633345384267E-11</v>
      </c>
    </row>
    <row r="206" spans="1:14" x14ac:dyDescent="0.25">
      <c r="A206">
        <v>563</v>
      </c>
      <c r="B206" s="1">
        <v>43874</v>
      </c>
      <c r="C206" s="11">
        <f t="shared" si="21"/>
        <v>2</v>
      </c>
      <c r="D206" s="2">
        <v>2731</v>
      </c>
      <c r="E206" s="2">
        <v>2719.275047244173</v>
      </c>
      <c r="F206" s="5">
        <v>2.5722789103871567E-2</v>
      </c>
      <c r="G206" s="3">
        <v>0</v>
      </c>
      <c r="H206" s="4">
        <v>11.699229966689762</v>
      </c>
      <c r="I206" s="3">
        <v>847.00153728398834</v>
      </c>
      <c r="J206" s="3">
        <f t="shared" si="22"/>
        <v>0</v>
      </c>
      <c r="K206">
        <f t="shared" si="20"/>
        <v>427029.94453734928</v>
      </c>
      <c r="L206" s="2">
        <f t="shared" si="23"/>
        <v>3.3328007020827499E-11</v>
      </c>
      <c r="M206" s="2">
        <f t="shared" si="24"/>
        <v>0</v>
      </c>
      <c r="N206" s="3">
        <f t="shared" si="25"/>
        <v>3.3328007020827499E-11</v>
      </c>
    </row>
    <row r="207" spans="1:14" x14ac:dyDescent="0.25">
      <c r="A207">
        <v>564</v>
      </c>
      <c r="B207" s="1">
        <v>43875</v>
      </c>
      <c r="C207" s="11">
        <f t="shared" si="21"/>
        <v>2</v>
      </c>
      <c r="D207" s="2">
        <v>2218</v>
      </c>
      <c r="E207" s="2">
        <v>2206.275047244173</v>
      </c>
      <c r="F207" s="5">
        <v>2.5722789103871567E-2</v>
      </c>
      <c r="G207" s="3">
        <v>0</v>
      </c>
      <c r="H207" s="4">
        <v>11.699229966689762</v>
      </c>
      <c r="I207" s="3">
        <v>847.00153728398834</v>
      </c>
      <c r="J207" s="3">
        <f t="shared" si="22"/>
        <v>0</v>
      </c>
      <c r="K207">
        <f t="shared" si="20"/>
        <v>427029.94453734928</v>
      </c>
      <c r="L207" s="2">
        <f t="shared" si="23"/>
        <v>3.3328007020827499E-11</v>
      </c>
      <c r="M207" s="2">
        <f t="shared" si="24"/>
        <v>0</v>
      </c>
      <c r="N207" s="3">
        <f t="shared" si="25"/>
        <v>3.3328007020827499E-11</v>
      </c>
    </row>
    <row r="208" spans="1:14" x14ac:dyDescent="0.25">
      <c r="A208">
        <v>565</v>
      </c>
      <c r="B208" s="1">
        <v>43876</v>
      </c>
      <c r="C208" s="11">
        <f t="shared" si="21"/>
        <v>2</v>
      </c>
      <c r="D208" s="2">
        <v>1967</v>
      </c>
      <c r="E208" s="2">
        <v>1955.2750472441733</v>
      </c>
      <c r="F208" s="5">
        <v>2.5722789103871567E-2</v>
      </c>
      <c r="G208" s="3">
        <v>0</v>
      </c>
      <c r="H208" s="4">
        <v>11.699229966689762</v>
      </c>
      <c r="I208" s="3">
        <v>847.00153728398834</v>
      </c>
      <c r="J208" s="3">
        <f t="shared" si="22"/>
        <v>0</v>
      </c>
      <c r="K208">
        <f t="shared" si="20"/>
        <v>427029.94453734928</v>
      </c>
      <c r="L208" s="2">
        <f t="shared" si="23"/>
        <v>3.3100633345384267E-11</v>
      </c>
      <c r="M208" s="2">
        <f t="shared" si="24"/>
        <v>0</v>
      </c>
      <c r="N208" s="3">
        <f t="shared" si="25"/>
        <v>3.3100633345384267E-11</v>
      </c>
    </row>
    <row r="209" spans="1:14" x14ac:dyDescent="0.25">
      <c r="A209">
        <v>566</v>
      </c>
      <c r="B209" s="1">
        <v>43877</v>
      </c>
      <c r="C209" s="11">
        <f t="shared" si="21"/>
        <v>2</v>
      </c>
      <c r="D209" s="2">
        <v>3150</v>
      </c>
      <c r="E209" s="2">
        <v>3138.275047244173</v>
      </c>
      <c r="F209" s="5">
        <v>2.5722789103871567E-2</v>
      </c>
      <c r="G209" s="3">
        <v>0</v>
      </c>
      <c r="H209" s="4">
        <v>11.699229966689762</v>
      </c>
      <c r="I209" s="3">
        <v>847.00153728398834</v>
      </c>
      <c r="J209" s="3">
        <f t="shared" si="22"/>
        <v>0</v>
      </c>
      <c r="K209">
        <f t="shared" si="20"/>
        <v>427029.94453734928</v>
      </c>
      <c r="L209" s="2">
        <f t="shared" si="23"/>
        <v>3.3328007020827499E-11</v>
      </c>
      <c r="M209" s="2">
        <f t="shared" si="24"/>
        <v>0</v>
      </c>
      <c r="N209" s="3">
        <f t="shared" si="25"/>
        <v>3.3328007020827499E-11</v>
      </c>
    </row>
    <row r="210" spans="1:14" x14ac:dyDescent="0.25">
      <c r="A210">
        <v>567</v>
      </c>
      <c r="B210" s="1">
        <v>43878</v>
      </c>
      <c r="C210" s="11">
        <f t="shared" si="21"/>
        <v>2</v>
      </c>
      <c r="D210" s="2">
        <v>2729</v>
      </c>
      <c r="E210" s="2">
        <v>2717.275047244173</v>
      </c>
      <c r="F210" s="5">
        <v>2.5722789103871567E-2</v>
      </c>
      <c r="G210" s="3">
        <v>0</v>
      </c>
      <c r="H210" s="4">
        <v>11.699229966689762</v>
      </c>
      <c r="I210" s="3">
        <v>847.00153728398834</v>
      </c>
      <c r="J210" s="3">
        <f t="shared" si="22"/>
        <v>0</v>
      </c>
      <c r="K210">
        <f t="shared" si="20"/>
        <v>427029.94453734928</v>
      </c>
      <c r="L210" s="2">
        <f t="shared" si="23"/>
        <v>3.3328007020827499E-11</v>
      </c>
      <c r="M210" s="2">
        <f t="shared" si="24"/>
        <v>0</v>
      </c>
      <c r="N210" s="3">
        <f t="shared" si="25"/>
        <v>3.3328007020827499E-11</v>
      </c>
    </row>
    <row r="211" spans="1:14" x14ac:dyDescent="0.25">
      <c r="A211">
        <v>568</v>
      </c>
      <c r="B211" s="1">
        <v>43879</v>
      </c>
      <c r="C211" s="11">
        <f t="shared" si="21"/>
        <v>2</v>
      </c>
      <c r="D211" s="2">
        <v>1844</v>
      </c>
      <c r="E211" s="2">
        <v>1832.2750472441733</v>
      </c>
      <c r="F211" s="5">
        <v>2.5722789103871567E-2</v>
      </c>
      <c r="G211" s="3">
        <v>0</v>
      </c>
      <c r="H211" s="4">
        <v>11.699229966689762</v>
      </c>
      <c r="I211" s="3">
        <v>847.00153728398834</v>
      </c>
      <c r="J211" s="3">
        <f t="shared" si="22"/>
        <v>0</v>
      </c>
      <c r="K211">
        <f t="shared" si="20"/>
        <v>427029.94453734928</v>
      </c>
      <c r="L211" s="2">
        <f t="shared" si="23"/>
        <v>3.3100633345384267E-11</v>
      </c>
      <c r="M211" s="2">
        <f t="shared" si="24"/>
        <v>0</v>
      </c>
      <c r="N211" s="3">
        <f t="shared" si="25"/>
        <v>3.3100633345384267E-11</v>
      </c>
    </row>
    <row r="212" spans="1:14" x14ac:dyDescent="0.25">
      <c r="A212">
        <v>569</v>
      </c>
      <c r="B212" s="1">
        <v>43880</v>
      </c>
      <c r="C212" s="11">
        <f t="shared" si="21"/>
        <v>2</v>
      </c>
      <c r="D212" s="2">
        <v>2002</v>
      </c>
      <c r="E212" s="2">
        <v>1990.2750472441733</v>
      </c>
      <c r="F212" s="5">
        <v>2.5722789103871567E-2</v>
      </c>
      <c r="G212" s="3">
        <v>0</v>
      </c>
      <c r="H212" s="4">
        <v>11.699229966689762</v>
      </c>
      <c r="I212" s="3">
        <v>847.00153728398834</v>
      </c>
      <c r="J212" s="3">
        <f t="shared" si="22"/>
        <v>0</v>
      </c>
      <c r="K212">
        <f t="shared" si="20"/>
        <v>427029.94453734928</v>
      </c>
      <c r="L212" s="2">
        <f t="shared" si="23"/>
        <v>3.3100633345384267E-11</v>
      </c>
      <c r="M212" s="2">
        <f t="shared" si="24"/>
        <v>0</v>
      </c>
      <c r="N212" s="3">
        <f t="shared" si="25"/>
        <v>3.3100633345384267E-11</v>
      </c>
    </row>
    <row r="213" spans="1:14" x14ac:dyDescent="0.25">
      <c r="A213">
        <v>570</v>
      </c>
      <c r="B213" s="1">
        <v>43881</v>
      </c>
      <c r="C213" s="11">
        <f t="shared" si="21"/>
        <v>2</v>
      </c>
      <c r="D213" s="2">
        <v>2071</v>
      </c>
      <c r="E213" s="2">
        <v>2059.275047244173</v>
      </c>
      <c r="F213" s="5">
        <v>2.5722789103871567E-2</v>
      </c>
      <c r="G213" s="3">
        <v>0</v>
      </c>
      <c r="H213" s="4">
        <v>11.699229966689762</v>
      </c>
      <c r="I213" s="3">
        <v>847.00153728398834</v>
      </c>
      <c r="J213" s="3">
        <f t="shared" si="22"/>
        <v>0</v>
      </c>
      <c r="K213">
        <f t="shared" si="20"/>
        <v>427029.94453734928</v>
      </c>
      <c r="L213" s="2">
        <f t="shared" si="23"/>
        <v>3.3328007020827499E-11</v>
      </c>
      <c r="M213" s="2">
        <f t="shared" si="24"/>
        <v>0</v>
      </c>
      <c r="N213" s="3">
        <f t="shared" si="25"/>
        <v>3.3328007020827499E-11</v>
      </c>
    </row>
    <row r="214" spans="1:14" x14ac:dyDescent="0.25">
      <c r="A214">
        <v>571</v>
      </c>
      <c r="B214" s="1">
        <v>43882</v>
      </c>
      <c r="C214" s="11">
        <f t="shared" si="21"/>
        <v>2</v>
      </c>
      <c r="D214" s="2">
        <v>2255</v>
      </c>
      <c r="E214" s="2">
        <v>2243.275047244173</v>
      </c>
      <c r="F214" s="5">
        <v>2.5722789103871567E-2</v>
      </c>
      <c r="G214" s="3">
        <v>0</v>
      </c>
      <c r="H214" s="4">
        <v>11.699229966689762</v>
      </c>
      <c r="I214" s="3">
        <v>847.00153728398834</v>
      </c>
      <c r="J214" s="3">
        <f t="shared" si="22"/>
        <v>0</v>
      </c>
      <c r="K214">
        <f t="shared" si="20"/>
        <v>427029.94453734928</v>
      </c>
      <c r="L214" s="2">
        <f t="shared" si="23"/>
        <v>3.3328007020827499E-11</v>
      </c>
      <c r="M214" s="2">
        <f t="shared" si="24"/>
        <v>0</v>
      </c>
      <c r="N214" s="3">
        <f t="shared" si="25"/>
        <v>3.3328007020827499E-11</v>
      </c>
    </row>
    <row r="215" spans="1:14" x14ac:dyDescent="0.25">
      <c r="A215">
        <v>572</v>
      </c>
      <c r="B215" s="1">
        <v>43883</v>
      </c>
      <c r="C215" s="11">
        <f t="shared" si="21"/>
        <v>2</v>
      </c>
      <c r="D215" s="2">
        <v>1667</v>
      </c>
      <c r="E215" s="2">
        <v>1655.2750472441733</v>
      </c>
      <c r="F215" s="5">
        <v>2.5722789103871567E-2</v>
      </c>
      <c r="G215" s="3">
        <v>0</v>
      </c>
      <c r="H215" s="4">
        <v>11.699229966689762</v>
      </c>
      <c r="I215" s="3">
        <v>847.00153728398834</v>
      </c>
      <c r="J215" s="3">
        <f t="shared" si="22"/>
        <v>0</v>
      </c>
      <c r="K215">
        <f t="shared" si="20"/>
        <v>427029.94453734928</v>
      </c>
      <c r="L215" s="2">
        <f t="shared" si="23"/>
        <v>3.3100633345384267E-11</v>
      </c>
      <c r="M215" s="2">
        <f t="shared" si="24"/>
        <v>0</v>
      </c>
      <c r="N215" s="3">
        <f t="shared" si="25"/>
        <v>3.3100633345384267E-11</v>
      </c>
    </row>
    <row r="216" spans="1:14" x14ac:dyDescent="0.25">
      <c r="A216">
        <v>573</v>
      </c>
      <c r="B216" s="1">
        <v>43884</v>
      </c>
      <c r="C216" s="11">
        <f t="shared" si="21"/>
        <v>2</v>
      </c>
      <c r="D216" s="2">
        <v>2810</v>
      </c>
      <c r="E216" s="2">
        <v>2798.275047244173</v>
      </c>
      <c r="F216" s="5">
        <v>2.5722789103871567E-2</v>
      </c>
      <c r="G216" s="3">
        <v>0</v>
      </c>
      <c r="H216" s="4">
        <v>11.699229966689762</v>
      </c>
      <c r="I216" s="3">
        <v>847.00153728398834</v>
      </c>
      <c r="J216" s="3">
        <f t="shared" si="22"/>
        <v>0</v>
      </c>
      <c r="K216">
        <f t="shared" si="20"/>
        <v>427029.94453734928</v>
      </c>
      <c r="L216" s="2">
        <f t="shared" si="23"/>
        <v>3.3328007020827499E-11</v>
      </c>
      <c r="M216" s="2">
        <f t="shared" si="24"/>
        <v>0</v>
      </c>
      <c r="N216" s="3">
        <f t="shared" si="25"/>
        <v>3.3328007020827499E-11</v>
      </c>
    </row>
    <row r="217" spans="1:14" x14ac:dyDescent="0.25">
      <c r="A217">
        <v>574</v>
      </c>
      <c r="B217" s="1">
        <v>43885</v>
      </c>
      <c r="C217" s="11">
        <f t="shared" si="21"/>
        <v>2</v>
      </c>
      <c r="D217" s="2">
        <v>2502</v>
      </c>
      <c r="E217" s="2">
        <v>2490.275047244173</v>
      </c>
      <c r="F217" s="5">
        <v>2.5722789103871567E-2</v>
      </c>
      <c r="G217" s="3">
        <v>0</v>
      </c>
      <c r="H217" s="4">
        <v>11.699229966689762</v>
      </c>
      <c r="I217" s="3">
        <v>847.00153728398834</v>
      </c>
      <c r="J217" s="3">
        <f t="shared" si="22"/>
        <v>0</v>
      </c>
      <c r="K217">
        <f t="shared" si="20"/>
        <v>427029.94453734928</v>
      </c>
      <c r="L217" s="2">
        <f t="shared" si="23"/>
        <v>3.3328007020827499E-11</v>
      </c>
      <c r="M217" s="2">
        <f t="shared" si="24"/>
        <v>0</v>
      </c>
      <c r="N217" s="3">
        <f t="shared" si="25"/>
        <v>3.3328007020827499E-11</v>
      </c>
    </row>
    <row r="218" spans="1:14" x14ac:dyDescent="0.25">
      <c r="A218">
        <v>575</v>
      </c>
      <c r="B218" s="1">
        <v>43886</v>
      </c>
      <c r="C218" s="11">
        <f t="shared" si="21"/>
        <v>2</v>
      </c>
      <c r="D218" s="2">
        <v>2095</v>
      </c>
      <c r="E218" s="2">
        <v>2083.275047244173</v>
      </c>
      <c r="F218" s="5">
        <v>2.5722789103871567E-2</v>
      </c>
      <c r="G218" s="3">
        <v>0</v>
      </c>
      <c r="H218" s="4">
        <v>11.699229966689762</v>
      </c>
      <c r="I218" s="3">
        <v>847.00153728398834</v>
      </c>
      <c r="J218" s="3">
        <f t="shared" si="22"/>
        <v>0</v>
      </c>
      <c r="K218">
        <f t="shared" si="20"/>
        <v>427029.94453734928</v>
      </c>
      <c r="L218" s="2">
        <f t="shared" si="23"/>
        <v>3.3328007020827499E-11</v>
      </c>
      <c r="M218" s="2">
        <f t="shared" si="24"/>
        <v>0</v>
      </c>
      <c r="N218" s="3">
        <f t="shared" si="25"/>
        <v>3.3328007020827499E-11</v>
      </c>
    </row>
    <row r="219" spans="1:14" x14ac:dyDescent="0.25">
      <c r="A219">
        <v>576</v>
      </c>
      <c r="B219" s="1">
        <v>43887</v>
      </c>
      <c r="C219" s="11">
        <f t="shared" si="21"/>
        <v>2</v>
      </c>
      <c r="D219" s="2">
        <v>1556</v>
      </c>
      <c r="E219" s="2">
        <v>1544.2750472441733</v>
      </c>
      <c r="F219" s="5">
        <v>2.5722789103871567E-2</v>
      </c>
      <c r="G219" s="3">
        <v>0</v>
      </c>
      <c r="H219" s="4">
        <v>11.699229966689762</v>
      </c>
      <c r="I219" s="3">
        <v>847.00153728398834</v>
      </c>
      <c r="J219" s="3">
        <f t="shared" si="22"/>
        <v>0</v>
      </c>
      <c r="K219">
        <f t="shared" si="20"/>
        <v>427029.94453734928</v>
      </c>
      <c r="L219" s="2">
        <f t="shared" si="23"/>
        <v>3.3100633345384267E-11</v>
      </c>
      <c r="M219" s="2">
        <f t="shared" si="24"/>
        <v>0</v>
      </c>
      <c r="N219" s="3">
        <f t="shared" si="25"/>
        <v>3.3100633345384267E-11</v>
      </c>
    </row>
    <row r="220" spans="1:14" x14ac:dyDescent="0.25">
      <c r="A220">
        <v>577</v>
      </c>
      <c r="B220" s="1">
        <v>43888</v>
      </c>
      <c r="C220" s="11">
        <f t="shared" si="21"/>
        <v>2</v>
      </c>
      <c r="D220" s="2">
        <v>2131</v>
      </c>
      <c r="E220" s="2">
        <v>2119.275047244173</v>
      </c>
      <c r="F220" s="5">
        <v>2.5722789103871567E-2</v>
      </c>
      <c r="G220" s="3">
        <v>0</v>
      </c>
      <c r="H220" s="4">
        <v>11.699229966689762</v>
      </c>
      <c r="I220" s="3">
        <v>847.00153728398834</v>
      </c>
      <c r="J220" s="3">
        <f t="shared" si="22"/>
        <v>0</v>
      </c>
      <c r="K220">
        <f t="shared" si="20"/>
        <v>427029.94453734928</v>
      </c>
      <c r="L220" s="2">
        <f t="shared" si="23"/>
        <v>3.3328007020827499E-11</v>
      </c>
      <c r="M220" s="2">
        <f t="shared" si="24"/>
        <v>0</v>
      </c>
      <c r="N220" s="3">
        <f t="shared" si="25"/>
        <v>3.3328007020827499E-11</v>
      </c>
    </row>
    <row r="221" spans="1:14" x14ac:dyDescent="0.25">
      <c r="A221">
        <v>578</v>
      </c>
      <c r="B221" s="1">
        <v>43889</v>
      </c>
      <c r="C221" s="11">
        <f t="shared" si="21"/>
        <v>2</v>
      </c>
      <c r="D221" s="2">
        <v>1772</v>
      </c>
      <c r="E221" s="2">
        <v>1760.2750472441733</v>
      </c>
      <c r="F221" s="5">
        <v>2.5722789103871567E-2</v>
      </c>
      <c r="G221" s="3">
        <v>0</v>
      </c>
      <c r="H221" s="4">
        <v>11.699229966689762</v>
      </c>
      <c r="I221" s="3">
        <v>847.00153728398834</v>
      </c>
      <c r="J221" s="3">
        <f t="shared" si="22"/>
        <v>0</v>
      </c>
      <c r="K221">
        <f t="shared" si="20"/>
        <v>427029.94453734928</v>
      </c>
      <c r="L221" s="2">
        <f t="shared" si="23"/>
        <v>3.3100633345384267E-11</v>
      </c>
      <c r="M221" s="2">
        <f t="shared" si="24"/>
        <v>0</v>
      </c>
      <c r="N221" s="3">
        <f t="shared" si="25"/>
        <v>3.3100633345384267E-11</v>
      </c>
    </row>
    <row r="222" spans="1:14" x14ac:dyDescent="0.25">
      <c r="A222">
        <v>579</v>
      </c>
      <c r="B222" s="1">
        <v>43890</v>
      </c>
      <c r="C222" s="11">
        <f t="shared" si="21"/>
        <v>2</v>
      </c>
      <c r="D222" s="2">
        <v>1961</v>
      </c>
      <c r="E222" s="2">
        <v>1949.2750472441733</v>
      </c>
      <c r="F222" s="5">
        <v>2.5722789103871567E-2</v>
      </c>
      <c r="G222" s="3">
        <v>0</v>
      </c>
      <c r="H222" s="4">
        <v>11.699229966689762</v>
      </c>
      <c r="I222" s="3">
        <v>847.00153728398834</v>
      </c>
      <c r="J222" s="3">
        <f t="shared" si="22"/>
        <v>0</v>
      </c>
      <c r="K222">
        <f t="shared" si="20"/>
        <v>427029.94453734928</v>
      </c>
      <c r="L222" s="2">
        <f t="shared" si="23"/>
        <v>3.3100633345384267E-11</v>
      </c>
      <c r="M222" s="2">
        <f t="shared" si="24"/>
        <v>0</v>
      </c>
      <c r="N222" s="3">
        <f t="shared" si="25"/>
        <v>3.3100633345384267E-11</v>
      </c>
    </row>
    <row r="223" spans="1:14" x14ac:dyDescent="0.25">
      <c r="A223">
        <v>580</v>
      </c>
      <c r="B223" s="1">
        <v>43891</v>
      </c>
      <c r="C223" s="11">
        <f t="shared" si="21"/>
        <v>3</v>
      </c>
      <c r="D223" s="2">
        <v>1960</v>
      </c>
      <c r="E223" s="2">
        <v>1948.2750472441733</v>
      </c>
      <c r="F223" s="5">
        <v>0.95257294506389423</v>
      </c>
      <c r="G223" s="3">
        <v>0</v>
      </c>
      <c r="H223" s="4">
        <v>19.280031104713064</v>
      </c>
      <c r="I223" s="3">
        <v>846.98466260373698</v>
      </c>
      <c r="J223" s="3">
        <f t="shared" si="22"/>
        <v>-1.6874680251362406E-2</v>
      </c>
      <c r="K223">
        <f t="shared" si="20"/>
        <v>427021.43688599963</v>
      </c>
      <c r="L223" s="2">
        <f t="shared" si="23"/>
        <v>-8.5076512939502233</v>
      </c>
      <c r="M223" s="2">
        <f t="shared" si="24"/>
        <v>-8.5076513496460393</v>
      </c>
      <c r="N223" s="3">
        <f t="shared" si="25"/>
        <v>5.5695815959211359E-8</v>
      </c>
    </row>
    <row r="224" spans="1:14" x14ac:dyDescent="0.25">
      <c r="A224">
        <v>581</v>
      </c>
      <c r="B224" s="1">
        <v>43892</v>
      </c>
      <c r="C224" s="11">
        <f t="shared" si="21"/>
        <v>3</v>
      </c>
      <c r="D224" s="2">
        <v>1759</v>
      </c>
      <c r="E224" s="2">
        <v>1738.7673959502156</v>
      </c>
      <c r="F224" s="5">
        <v>0.95257294506389423</v>
      </c>
      <c r="G224" s="3">
        <v>0</v>
      </c>
      <c r="H224" s="4">
        <v>19.279897400680923</v>
      </c>
      <c r="I224" s="3">
        <v>846.98466286893517</v>
      </c>
      <c r="J224" s="3">
        <f t="shared" si="22"/>
        <v>2.6519819584791549E-7</v>
      </c>
      <c r="K224">
        <f t="shared" si="20"/>
        <v>427021.43701970368</v>
      </c>
      <c r="L224" s="2">
        <f t="shared" si="23"/>
        <v>1.3370403959456212E-4</v>
      </c>
      <c r="M224" s="2">
        <f t="shared" si="24"/>
        <v>1.3370404485613108E-4</v>
      </c>
      <c r="N224" s="3">
        <f t="shared" si="25"/>
        <v>-5.2615689583035419E-12</v>
      </c>
    </row>
    <row r="225" spans="1:14" x14ac:dyDescent="0.25">
      <c r="A225">
        <v>582</v>
      </c>
      <c r="B225" s="1">
        <v>43893</v>
      </c>
      <c r="C225" s="11">
        <f t="shared" si="21"/>
        <v>3</v>
      </c>
      <c r="D225" s="2">
        <v>2022</v>
      </c>
      <c r="E225" s="2">
        <v>2001.7675296543059</v>
      </c>
      <c r="F225" s="5">
        <v>0.95257294506389423</v>
      </c>
      <c r="G225" s="3">
        <v>0</v>
      </c>
      <c r="H225" s="4">
        <v>19.279897402782137</v>
      </c>
      <c r="I225" s="3">
        <v>846.98466286893108</v>
      </c>
      <c r="J225" s="3">
        <f t="shared" si="22"/>
        <v>-4.0927261579781771E-12</v>
      </c>
      <c r="K225">
        <f t="shared" si="20"/>
        <v>427021.43701970164</v>
      </c>
      <c r="L225" s="2">
        <f t="shared" si="23"/>
        <v>-2.1519497295230394E-9</v>
      </c>
      <c r="M225" s="2">
        <f t="shared" si="24"/>
        <v>-2.0372681319713593E-9</v>
      </c>
      <c r="N225" s="3">
        <f t="shared" si="25"/>
        <v>-1.1468159755168017E-10</v>
      </c>
    </row>
    <row r="226" spans="1:14" x14ac:dyDescent="0.25">
      <c r="A226">
        <v>583</v>
      </c>
      <c r="B226" s="1">
        <v>43894</v>
      </c>
      <c r="C226" s="11">
        <f t="shared" si="21"/>
        <v>3</v>
      </c>
      <c r="D226" s="2">
        <v>1878</v>
      </c>
      <c r="E226" s="2">
        <v>1857.7675296522425</v>
      </c>
      <c r="F226" s="5">
        <v>0.95257294506389423</v>
      </c>
      <c r="G226" s="3">
        <v>0</v>
      </c>
      <c r="H226" s="4">
        <v>19.279897402782105</v>
      </c>
      <c r="I226" s="3">
        <v>846.98466286893108</v>
      </c>
      <c r="J226" s="3">
        <f t="shared" si="22"/>
        <v>0</v>
      </c>
      <c r="K226">
        <f t="shared" si="20"/>
        <v>427021.43701970164</v>
      </c>
      <c r="L226" s="2">
        <f t="shared" si="23"/>
        <v>-8.8501650452599279E-11</v>
      </c>
      <c r="M226" s="2">
        <f t="shared" si="24"/>
        <v>0</v>
      </c>
      <c r="N226" s="3">
        <f t="shared" si="25"/>
        <v>-8.8501650452599279E-11</v>
      </c>
    </row>
    <row r="227" spans="1:14" x14ac:dyDescent="0.25">
      <c r="A227">
        <v>584</v>
      </c>
      <c r="B227" s="1">
        <v>43895</v>
      </c>
      <c r="C227" s="11">
        <f t="shared" si="21"/>
        <v>3</v>
      </c>
      <c r="D227" s="2">
        <v>1928</v>
      </c>
      <c r="E227" s="2">
        <v>1907.7675296522425</v>
      </c>
      <c r="F227" s="5">
        <v>0.95257294506389423</v>
      </c>
      <c r="G227" s="3">
        <v>0</v>
      </c>
      <c r="H227" s="4">
        <v>19.279897402782105</v>
      </c>
      <c r="I227" s="3">
        <v>846.98466286893108</v>
      </c>
      <c r="J227" s="3">
        <f t="shared" si="22"/>
        <v>0</v>
      </c>
      <c r="K227">
        <f t="shared" si="20"/>
        <v>427021.43701970164</v>
      </c>
      <c r="L227" s="2">
        <f t="shared" si="23"/>
        <v>-8.8501650452599279E-11</v>
      </c>
      <c r="M227" s="2">
        <f t="shared" si="24"/>
        <v>0</v>
      </c>
      <c r="N227" s="3">
        <f t="shared" si="25"/>
        <v>-8.8501650452599279E-11</v>
      </c>
    </row>
    <row r="228" spans="1:14" x14ac:dyDescent="0.25">
      <c r="A228">
        <v>585</v>
      </c>
      <c r="B228" s="1">
        <v>43896</v>
      </c>
      <c r="C228" s="11">
        <f t="shared" si="21"/>
        <v>3</v>
      </c>
      <c r="D228" s="2">
        <v>1742</v>
      </c>
      <c r="E228" s="2">
        <v>1721.7675296522425</v>
      </c>
      <c r="F228" s="5">
        <v>0.95257294506389423</v>
      </c>
      <c r="G228" s="3">
        <v>0</v>
      </c>
      <c r="H228" s="4">
        <v>19.279897402782105</v>
      </c>
      <c r="I228" s="3">
        <v>846.98466286893108</v>
      </c>
      <c r="J228" s="3">
        <f t="shared" si="22"/>
        <v>0</v>
      </c>
      <c r="K228">
        <f t="shared" si="20"/>
        <v>427021.43701970164</v>
      </c>
      <c r="L228" s="2">
        <f t="shared" si="23"/>
        <v>-8.8501650452599279E-11</v>
      </c>
      <c r="M228" s="2">
        <f t="shared" si="24"/>
        <v>0</v>
      </c>
      <c r="N228" s="3">
        <f t="shared" si="25"/>
        <v>-8.8501650452599279E-11</v>
      </c>
    </row>
    <row r="229" spans="1:14" x14ac:dyDescent="0.25">
      <c r="A229">
        <v>586</v>
      </c>
      <c r="B229" s="1">
        <v>43897</v>
      </c>
      <c r="C229" s="11">
        <f t="shared" si="21"/>
        <v>3</v>
      </c>
      <c r="D229" s="2">
        <v>1970</v>
      </c>
      <c r="E229" s="2">
        <v>1949.7675296522425</v>
      </c>
      <c r="F229" s="5">
        <v>0.95257294506389423</v>
      </c>
      <c r="G229" s="3">
        <v>0</v>
      </c>
      <c r="H229" s="4">
        <v>19.279897402782105</v>
      </c>
      <c r="I229" s="3">
        <v>846.98466286893108</v>
      </c>
      <c r="J229" s="3">
        <f t="shared" si="22"/>
        <v>0</v>
      </c>
      <c r="K229">
        <f t="shared" si="20"/>
        <v>427021.43701970164</v>
      </c>
      <c r="L229" s="2">
        <f t="shared" si="23"/>
        <v>-8.8501650452599279E-11</v>
      </c>
      <c r="M229" s="2">
        <f t="shared" si="24"/>
        <v>0</v>
      </c>
      <c r="N229" s="3">
        <f t="shared" si="25"/>
        <v>-8.8501650452599279E-11</v>
      </c>
    </row>
    <row r="230" spans="1:14" x14ac:dyDescent="0.25">
      <c r="A230">
        <v>587</v>
      </c>
      <c r="B230" s="1">
        <v>43898</v>
      </c>
      <c r="C230" s="11">
        <f t="shared" si="21"/>
        <v>3</v>
      </c>
      <c r="D230" s="2">
        <v>1753</v>
      </c>
      <c r="E230" s="2">
        <v>1732.7675296522425</v>
      </c>
      <c r="F230" s="5">
        <v>0.95257294506389423</v>
      </c>
      <c r="G230" s="3">
        <v>0</v>
      </c>
      <c r="H230" s="4">
        <v>19.279897402782105</v>
      </c>
      <c r="I230" s="3">
        <v>846.98466286893108</v>
      </c>
      <c r="J230" s="3">
        <f t="shared" si="22"/>
        <v>0</v>
      </c>
      <c r="K230">
        <f t="shared" si="20"/>
        <v>427021.43701970164</v>
      </c>
      <c r="L230" s="2">
        <f t="shared" si="23"/>
        <v>-8.8501650452599279E-11</v>
      </c>
      <c r="M230" s="2">
        <f t="shared" si="24"/>
        <v>0</v>
      </c>
      <c r="N230" s="3">
        <f t="shared" si="25"/>
        <v>-8.8501650452599279E-11</v>
      </c>
    </row>
    <row r="231" spans="1:14" x14ac:dyDescent="0.25">
      <c r="A231">
        <v>588</v>
      </c>
      <c r="B231" s="1">
        <v>43899</v>
      </c>
      <c r="C231" s="11">
        <f t="shared" si="21"/>
        <v>3</v>
      </c>
      <c r="D231" s="2">
        <v>2348</v>
      </c>
      <c r="E231" s="2">
        <v>2327.7675296522425</v>
      </c>
      <c r="F231" s="5">
        <v>0.95257294506389423</v>
      </c>
      <c r="G231" s="3">
        <v>0</v>
      </c>
      <c r="H231" s="4">
        <v>19.279897402782105</v>
      </c>
      <c r="I231" s="3">
        <v>846.98466286893108</v>
      </c>
      <c r="J231" s="3">
        <f t="shared" si="22"/>
        <v>0</v>
      </c>
      <c r="K231">
        <f t="shared" si="20"/>
        <v>427021.43701970164</v>
      </c>
      <c r="L231" s="2">
        <f t="shared" si="23"/>
        <v>-8.8501650452599279E-11</v>
      </c>
      <c r="M231" s="2">
        <f t="shared" si="24"/>
        <v>0</v>
      </c>
      <c r="N231" s="3">
        <f t="shared" si="25"/>
        <v>-8.8501650452599279E-11</v>
      </c>
    </row>
    <row r="232" spans="1:14" x14ac:dyDescent="0.25">
      <c r="A232">
        <v>589</v>
      </c>
      <c r="B232" s="1">
        <v>43900</v>
      </c>
      <c r="C232" s="11">
        <f t="shared" si="21"/>
        <v>3</v>
      </c>
      <c r="D232" s="2">
        <v>2166</v>
      </c>
      <c r="E232" s="2">
        <v>2145.7675296522425</v>
      </c>
      <c r="F232" s="5">
        <v>0.95257294506389423</v>
      </c>
      <c r="G232" s="3">
        <v>0</v>
      </c>
      <c r="H232" s="4">
        <v>19.279897402782105</v>
      </c>
      <c r="I232" s="3">
        <v>846.98466286893108</v>
      </c>
      <c r="J232" s="3">
        <f t="shared" si="22"/>
        <v>0</v>
      </c>
      <c r="K232">
        <f t="shared" si="20"/>
        <v>427021.43701970164</v>
      </c>
      <c r="L232" s="2">
        <f t="shared" si="23"/>
        <v>-8.8501650452599279E-11</v>
      </c>
      <c r="M232" s="2">
        <f t="shared" si="24"/>
        <v>0</v>
      </c>
      <c r="N232" s="3">
        <f t="shared" si="25"/>
        <v>-8.8501650452599279E-11</v>
      </c>
    </row>
    <row r="233" spans="1:14" x14ac:dyDescent="0.25">
      <c r="A233">
        <v>590</v>
      </c>
      <c r="B233" s="1">
        <v>43901</v>
      </c>
      <c r="C233" s="11">
        <f t="shared" si="21"/>
        <v>3</v>
      </c>
      <c r="D233" s="2">
        <v>2070</v>
      </c>
      <c r="E233" s="2">
        <v>2049.7675296522425</v>
      </c>
      <c r="F233" s="5">
        <v>0.95257294506389423</v>
      </c>
      <c r="G233" s="3">
        <v>0</v>
      </c>
      <c r="H233" s="4">
        <v>19.279897402782105</v>
      </c>
      <c r="I233" s="3">
        <v>846.98466286893108</v>
      </c>
      <c r="J233" s="3">
        <f t="shared" si="22"/>
        <v>0</v>
      </c>
      <c r="K233">
        <f t="shared" si="20"/>
        <v>427021.43701970164</v>
      </c>
      <c r="L233" s="2">
        <f t="shared" si="23"/>
        <v>-8.8501650452599279E-11</v>
      </c>
      <c r="M233" s="2">
        <f t="shared" si="24"/>
        <v>0</v>
      </c>
      <c r="N233" s="3">
        <f t="shared" si="25"/>
        <v>-8.8501650452599279E-11</v>
      </c>
    </row>
    <row r="234" spans="1:14" x14ac:dyDescent="0.25">
      <c r="A234">
        <v>591</v>
      </c>
      <c r="B234" s="1">
        <v>43902</v>
      </c>
      <c r="C234" s="11">
        <f t="shared" si="21"/>
        <v>3</v>
      </c>
      <c r="D234" s="2">
        <v>1501</v>
      </c>
      <c r="E234" s="2">
        <v>1500</v>
      </c>
      <c r="F234" s="5">
        <v>0.95257294506389423</v>
      </c>
      <c r="G234" s="3">
        <v>0</v>
      </c>
      <c r="H234" s="4">
        <v>19.279591481876686</v>
      </c>
      <c r="I234" s="3">
        <v>846.94651642709516</v>
      </c>
      <c r="J234" s="3">
        <f t="shared" si="22"/>
        <v>-3.8146441835920086E-2</v>
      </c>
      <c r="K234">
        <f t="shared" si="20"/>
        <v>427002.20485514886</v>
      </c>
      <c r="L234" s="2">
        <f t="shared" si="23"/>
        <v>-19.232164426940582</v>
      </c>
      <c r="M234" s="2">
        <f t="shared" si="24"/>
        <v>-19.232164552784525</v>
      </c>
      <c r="N234" s="3">
        <f t="shared" si="25"/>
        <v>1.2584394326609072E-7</v>
      </c>
    </row>
    <row r="235" spans="1:14" x14ac:dyDescent="0.25">
      <c r="A235">
        <v>592</v>
      </c>
      <c r="B235" s="1">
        <v>43903</v>
      </c>
      <c r="C235" s="11">
        <f t="shared" si="21"/>
        <v>3</v>
      </c>
      <c r="D235" s="2">
        <v>1510</v>
      </c>
      <c r="E235" s="2">
        <v>1500</v>
      </c>
      <c r="F235" s="5">
        <v>0.95257294506389423</v>
      </c>
      <c r="G235" s="3">
        <v>0</v>
      </c>
      <c r="H235" s="4">
        <v>19.279126475170926</v>
      </c>
      <c r="I235" s="3">
        <v>846.92622214725475</v>
      </c>
      <c r="J235" s="3">
        <f t="shared" si="22"/>
        <v>-2.0294279840413765E-2</v>
      </c>
      <c r="K235">
        <f t="shared" si="20"/>
        <v>426991.97315566166</v>
      </c>
      <c r="L235" s="2">
        <f t="shared" si="23"/>
        <v>-10.23169942023482</v>
      </c>
      <c r="M235" s="2">
        <f t="shared" si="24"/>
        <v>-10.231699487194419</v>
      </c>
      <c r="N235" s="3">
        <f t="shared" si="25"/>
        <v>6.6959598754579019E-8</v>
      </c>
    </row>
    <row r="236" spans="1:14" x14ac:dyDescent="0.25">
      <c r="A236">
        <v>593</v>
      </c>
      <c r="B236" s="1">
        <v>43904</v>
      </c>
      <c r="C236" s="11">
        <f t="shared" si="21"/>
        <v>3</v>
      </c>
      <c r="D236" s="2">
        <v>2057</v>
      </c>
      <c r="E236" s="2">
        <v>2007.3036658051428</v>
      </c>
      <c r="F236" s="5">
        <v>0.95257294506389423</v>
      </c>
      <c r="G236" s="3">
        <v>0</v>
      </c>
      <c r="H236" s="4">
        <v>19.279434400187036</v>
      </c>
      <c r="I236" s="3">
        <v>846.98466378728324</v>
      </c>
      <c r="J236" s="3">
        <f t="shared" si="22"/>
        <v>5.8441640028490838E-2</v>
      </c>
      <c r="K236">
        <f t="shared" si="20"/>
        <v>427021.43748270418</v>
      </c>
      <c r="L236" s="2">
        <f t="shared" si="23"/>
        <v>29.464326849606245</v>
      </c>
      <c r="M236" s="2">
        <f t="shared" si="24"/>
        <v>29.464327042514924</v>
      </c>
      <c r="N236" s="3">
        <f t="shared" si="25"/>
        <v>-1.9290867925292332E-7</v>
      </c>
    </row>
    <row r="237" spans="1:14" x14ac:dyDescent="0.25">
      <c r="A237">
        <v>594</v>
      </c>
      <c r="B237" s="1">
        <v>43905</v>
      </c>
      <c r="C237" s="11">
        <f t="shared" si="21"/>
        <v>3</v>
      </c>
      <c r="D237" s="2">
        <v>2868</v>
      </c>
      <c r="E237" s="2">
        <v>2847.7679926547885</v>
      </c>
      <c r="F237" s="5">
        <v>0.95257294506389423</v>
      </c>
      <c r="G237" s="3">
        <v>0</v>
      </c>
      <c r="H237" s="4">
        <v>19.279897410058375</v>
      </c>
      <c r="I237" s="3">
        <v>846.98466286891653</v>
      </c>
      <c r="J237" s="3">
        <f t="shared" si="22"/>
        <v>-9.1836670890188543E-7</v>
      </c>
      <c r="K237">
        <f t="shared" si="20"/>
        <v>427021.43701969431</v>
      </c>
      <c r="L237" s="2">
        <f t="shared" si="23"/>
        <v>-4.6300991075653997E-4</v>
      </c>
      <c r="M237" s="2">
        <f t="shared" si="24"/>
        <v>-4.630098701454699E-4</v>
      </c>
      <c r="N237" s="3">
        <f t="shared" si="25"/>
        <v>-4.0611070062368526E-11</v>
      </c>
    </row>
    <row r="238" spans="1:14" x14ac:dyDescent="0.25">
      <c r="A238">
        <v>595</v>
      </c>
      <c r="B238" s="1">
        <v>43906</v>
      </c>
      <c r="C238" s="11">
        <f t="shared" si="21"/>
        <v>3</v>
      </c>
      <c r="D238" s="2">
        <v>2273</v>
      </c>
      <c r="E238" s="2">
        <v>2252.7675296449061</v>
      </c>
      <c r="F238" s="5">
        <v>0.95257294506389423</v>
      </c>
      <c r="G238" s="3">
        <v>0</v>
      </c>
      <c r="H238" s="4">
        <v>19.279897402781991</v>
      </c>
      <c r="I238" s="3">
        <v>846.98466286893108</v>
      </c>
      <c r="J238" s="3">
        <f t="shared" si="22"/>
        <v>1.4551915228366852E-11</v>
      </c>
      <c r="K238">
        <f t="shared" si="20"/>
        <v>427021.43701970164</v>
      </c>
      <c r="L238" s="2">
        <f t="shared" si="23"/>
        <v>7.248051048236448E-9</v>
      </c>
      <c r="M238" s="2">
        <f t="shared" si="24"/>
        <v>7.3341652750968933E-9</v>
      </c>
      <c r="N238" s="3">
        <f t="shared" si="25"/>
        <v>-8.6114226860445342E-11</v>
      </c>
    </row>
    <row r="239" spans="1:14" x14ac:dyDescent="0.25">
      <c r="A239">
        <v>596</v>
      </c>
      <c r="B239" s="1">
        <v>43907</v>
      </c>
      <c r="C239" s="11">
        <f t="shared" si="21"/>
        <v>3</v>
      </c>
      <c r="D239" s="2">
        <v>2655</v>
      </c>
      <c r="E239" s="2">
        <v>2634.7675296522425</v>
      </c>
      <c r="F239" s="5">
        <v>0.95257294506389423</v>
      </c>
      <c r="G239" s="3">
        <v>0</v>
      </c>
      <c r="H239" s="4">
        <v>19.279897402782105</v>
      </c>
      <c r="I239" s="3">
        <v>846.98466286893108</v>
      </c>
      <c r="J239" s="3">
        <f t="shared" si="22"/>
        <v>0</v>
      </c>
      <c r="K239">
        <f t="shared" si="20"/>
        <v>427021.43701970164</v>
      </c>
      <c r="L239" s="2">
        <f t="shared" si="23"/>
        <v>-8.8501650452599279E-11</v>
      </c>
      <c r="M239" s="2">
        <f t="shared" si="24"/>
        <v>0</v>
      </c>
      <c r="N239" s="3">
        <f t="shared" si="25"/>
        <v>-8.8501650452599279E-11</v>
      </c>
    </row>
    <row r="240" spans="1:14" x14ac:dyDescent="0.25">
      <c r="A240">
        <v>597</v>
      </c>
      <c r="B240" s="1">
        <v>43908</v>
      </c>
      <c r="C240" s="11">
        <f t="shared" si="21"/>
        <v>3</v>
      </c>
      <c r="D240" s="2">
        <v>2432</v>
      </c>
      <c r="E240" s="2">
        <v>2411.7675296522425</v>
      </c>
      <c r="F240" s="5">
        <v>0.95257294506389423</v>
      </c>
      <c r="G240" s="3">
        <v>0</v>
      </c>
      <c r="H240" s="4">
        <v>19.279897402782105</v>
      </c>
      <c r="I240" s="3">
        <v>846.98466286893108</v>
      </c>
      <c r="J240" s="3">
        <f t="shared" si="22"/>
        <v>0</v>
      </c>
      <c r="K240">
        <f t="shared" si="20"/>
        <v>427021.43701970164</v>
      </c>
      <c r="L240" s="2">
        <f t="shared" si="23"/>
        <v>-8.8501650452599279E-11</v>
      </c>
      <c r="M240" s="2">
        <f t="shared" si="24"/>
        <v>0</v>
      </c>
      <c r="N240" s="3">
        <f t="shared" si="25"/>
        <v>-8.8501650452599279E-11</v>
      </c>
    </row>
    <row r="241" spans="1:14" x14ac:dyDescent="0.25">
      <c r="A241">
        <v>598</v>
      </c>
      <c r="B241" s="1">
        <v>43909</v>
      </c>
      <c r="C241" s="11">
        <f t="shared" si="21"/>
        <v>3</v>
      </c>
      <c r="D241" s="2">
        <v>2299</v>
      </c>
      <c r="E241" s="2">
        <v>2278.7675296522425</v>
      </c>
      <c r="F241" s="5">
        <v>0.95257294506389423</v>
      </c>
      <c r="G241" s="3">
        <v>0</v>
      </c>
      <c r="H241" s="4">
        <v>19.279897402782105</v>
      </c>
      <c r="I241" s="3">
        <v>846.98466286893108</v>
      </c>
      <c r="J241" s="3">
        <f t="shared" si="22"/>
        <v>0</v>
      </c>
      <c r="K241">
        <f t="shared" si="20"/>
        <v>427021.43701970164</v>
      </c>
      <c r="L241" s="2">
        <f t="shared" si="23"/>
        <v>-8.8501650452599279E-11</v>
      </c>
      <c r="M241" s="2">
        <f t="shared" si="24"/>
        <v>0</v>
      </c>
      <c r="N241" s="3">
        <f t="shared" si="25"/>
        <v>-8.8501650452599279E-11</v>
      </c>
    </row>
    <row r="242" spans="1:14" x14ac:dyDescent="0.25">
      <c r="A242">
        <v>599</v>
      </c>
      <c r="B242" s="1">
        <v>43910</v>
      </c>
      <c r="C242" s="11">
        <f t="shared" si="21"/>
        <v>3</v>
      </c>
      <c r="D242" s="2">
        <v>2211</v>
      </c>
      <c r="E242" s="2">
        <v>2190.7675296522425</v>
      </c>
      <c r="F242" s="5">
        <v>0.95257294506389423</v>
      </c>
      <c r="G242" s="3">
        <v>0</v>
      </c>
      <c r="H242" s="4">
        <v>19.279897402782105</v>
      </c>
      <c r="I242" s="3">
        <v>846.98466286893108</v>
      </c>
      <c r="J242" s="3">
        <f t="shared" si="22"/>
        <v>0</v>
      </c>
      <c r="K242">
        <f t="shared" si="20"/>
        <v>427021.43701970164</v>
      </c>
      <c r="L242" s="2">
        <f t="shared" si="23"/>
        <v>-8.8501650452599279E-11</v>
      </c>
      <c r="M242" s="2">
        <f t="shared" si="24"/>
        <v>0</v>
      </c>
      <c r="N242" s="3">
        <f t="shared" si="25"/>
        <v>-8.8501650452599279E-11</v>
      </c>
    </row>
    <row r="243" spans="1:14" x14ac:dyDescent="0.25">
      <c r="A243">
        <v>600</v>
      </c>
      <c r="B243" s="1">
        <v>43911</v>
      </c>
      <c r="C243" s="11">
        <f t="shared" si="21"/>
        <v>3</v>
      </c>
      <c r="D243" s="2">
        <v>2428</v>
      </c>
      <c r="E243" s="2">
        <v>2407.7675296522425</v>
      </c>
      <c r="F243" s="5">
        <v>0.95257294506389423</v>
      </c>
      <c r="G243" s="3">
        <v>0</v>
      </c>
      <c r="H243" s="4">
        <v>19.279897402782105</v>
      </c>
      <c r="I243" s="3">
        <v>846.98466286893108</v>
      </c>
      <c r="J243" s="3">
        <f t="shared" si="22"/>
        <v>0</v>
      </c>
      <c r="K243">
        <f t="shared" si="20"/>
        <v>427021.43701970164</v>
      </c>
      <c r="L243" s="2">
        <f t="shared" si="23"/>
        <v>-8.8501650452599279E-11</v>
      </c>
      <c r="M243" s="2">
        <f t="shared" si="24"/>
        <v>0</v>
      </c>
      <c r="N243" s="3">
        <f t="shared" si="25"/>
        <v>-8.8501650452599279E-11</v>
      </c>
    </row>
    <row r="244" spans="1:14" x14ac:dyDescent="0.25">
      <c r="A244">
        <v>601</v>
      </c>
      <c r="B244" s="1">
        <v>43912</v>
      </c>
      <c r="C244" s="11">
        <f t="shared" si="21"/>
        <v>3</v>
      </c>
      <c r="D244" s="2">
        <v>2390</v>
      </c>
      <c r="E244" s="2">
        <v>2369.7675296522425</v>
      </c>
      <c r="F244" s="5">
        <v>0.95257294506389423</v>
      </c>
      <c r="G244" s="3">
        <v>0</v>
      </c>
      <c r="H244" s="4">
        <v>19.279897402782105</v>
      </c>
      <c r="I244" s="3">
        <v>846.98466286893108</v>
      </c>
      <c r="J244" s="3">
        <f t="shared" si="22"/>
        <v>0</v>
      </c>
      <c r="K244">
        <f t="shared" si="20"/>
        <v>427021.43701970164</v>
      </c>
      <c r="L244" s="2">
        <f t="shared" si="23"/>
        <v>-8.8501650452599279E-11</v>
      </c>
      <c r="M244" s="2">
        <f t="shared" si="24"/>
        <v>0</v>
      </c>
      <c r="N244" s="3">
        <f t="shared" si="25"/>
        <v>-8.8501650452599279E-11</v>
      </c>
    </row>
    <row r="245" spans="1:14" x14ac:dyDescent="0.25">
      <c r="A245">
        <v>602</v>
      </c>
      <c r="B245" s="1">
        <v>43913</v>
      </c>
      <c r="C245" s="11">
        <f t="shared" si="21"/>
        <v>3</v>
      </c>
      <c r="D245" s="2">
        <v>2689</v>
      </c>
      <c r="E245" s="2">
        <v>2668.7675296522425</v>
      </c>
      <c r="F245" s="5">
        <v>0.95257294506389423</v>
      </c>
      <c r="G245" s="3">
        <v>0</v>
      </c>
      <c r="H245" s="4">
        <v>19.279897402782105</v>
      </c>
      <c r="I245" s="3">
        <v>846.98466286893108</v>
      </c>
      <c r="J245" s="3">
        <f t="shared" si="22"/>
        <v>0</v>
      </c>
      <c r="K245">
        <f t="shared" si="20"/>
        <v>427021.43701970164</v>
      </c>
      <c r="L245" s="2">
        <f t="shared" si="23"/>
        <v>-8.8501650452599279E-11</v>
      </c>
      <c r="M245" s="2">
        <f t="shared" si="24"/>
        <v>0</v>
      </c>
      <c r="N245" s="3">
        <f t="shared" si="25"/>
        <v>-8.8501650452599279E-11</v>
      </c>
    </row>
    <row r="246" spans="1:14" x14ac:dyDescent="0.25">
      <c r="A246">
        <v>603</v>
      </c>
      <c r="B246" s="1">
        <v>43914</v>
      </c>
      <c r="C246" s="11">
        <f t="shared" si="21"/>
        <v>3</v>
      </c>
      <c r="D246" s="2">
        <v>2883</v>
      </c>
      <c r="E246" s="2">
        <v>2862.7675296522425</v>
      </c>
      <c r="F246" s="5">
        <v>0.95257294506389423</v>
      </c>
      <c r="G246" s="3">
        <v>0</v>
      </c>
      <c r="H246" s="4">
        <v>19.279897402782105</v>
      </c>
      <c r="I246" s="3">
        <v>846.98466286893108</v>
      </c>
      <c r="J246" s="3">
        <f t="shared" si="22"/>
        <v>0</v>
      </c>
      <c r="K246">
        <f t="shared" si="20"/>
        <v>427021.43701970164</v>
      </c>
      <c r="L246" s="2">
        <f t="shared" si="23"/>
        <v>-8.8501650452599279E-11</v>
      </c>
      <c r="M246" s="2">
        <f t="shared" si="24"/>
        <v>0</v>
      </c>
      <c r="N246" s="3">
        <f t="shared" si="25"/>
        <v>-8.8501650452599279E-11</v>
      </c>
    </row>
    <row r="247" spans="1:14" x14ac:dyDescent="0.25">
      <c r="A247">
        <v>604</v>
      </c>
      <c r="B247" s="1">
        <v>43915</v>
      </c>
      <c r="C247" s="11">
        <f t="shared" si="21"/>
        <v>3</v>
      </c>
      <c r="D247" s="2">
        <v>2695</v>
      </c>
      <c r="E247" s="2">
        <v>2674.7675296522425</v>
      </c>
      <c r="F247" s="5">
        <v>0.95257294506389423</v>
      </c>
      <c r="G247" s="3">
        <v>0</v>
      </c>
      <c r="H247" s="4">
        <v>19.279897402782105</v>
      </c>
      <c r="I247" s="3">
        <v>846.98466286893108</v>
      </c>
      <c r="J247" s="3">
        <f t="shared" si="22"/>
        <v>0</v>
      </c>
      <c r="K247">
        <f t="shared" si="20"/>
        <v>427021.43701970164</v>
      </c>
      <c r="L247" s="2">
        <f t="shared" si="23"/>
        <v>-8.8501650452599279E-11</v>
      </c>
      <c r="M247" s="2">
        <f t="shared" si="24"/>
        <v>0</v>
      </c>
      <c r="N247" s="3">
        <f t="shared" si="25"/>
        <v>-8.8501650452599279E-11</v>
      </c>
    </row>
    <row r="248" spans="1:14" x14ac:dyDescent="0.25">
      <c r="A248">
        <v>605</v>
      </c>
      <c r="B248" s="1">
        <v>43916</v>
      </c>
      <c r="C248" s="11">
        <f t="shared" si="21"/>
        <v>3</v>
      </c>
      <c r="D248" s="2">
        <v>2620</v>
      </c>
      <c r="E248" s="2">
        <v>2599.7675296522425</v>
      </c>
      <c r="F248" s="5">
        <v>0.95257294506389423</v>
      </c>
      <c r="G248" s="3">
        <v>0</v>
      </c>
      <c r="H248" s="4">
        <v>19.279897402782105</v>
      </c>
      <c r="I248" s="3">
        <v>846.98466286893108</v>
      </c>
      <c r="J248" s="3">
        <f t="shared" si="22"/>
        <v>0</v>
      </c>
      <c r="K248">
        <f t="shared" si="20"/>
        <v>427021.43701970164</v>
      </c>
      <c r="L248" s="2">
        <f t="shared" si="23"/>
        <v>-8.8501650452599279E-11</v>
      </c>
      <c r="M248" s="2">
        <f t="shared" si="24"/>
        <v>0</v>
      </c>
      <c r="N248" s="3">
        <f t="shared" si="25"/>
        <v>-8.8501650452599279E-11</v>
      </c>
    </row>
    <row r="249" spans="1:14" x14ac:dyDescent="0.25">
      <c r="A249">
        <v>606</v>
      </c>
      <c r="B249" s="1">
        <v>43917</v>
      </c>
      <c r="C249" s="11">
        <f t="shared" si="21"/>
        <v>3</v>
      </c>
      <c r="D249" s="2">
        <v>2383</v>
      </c>
      <c r="E249" s="2">
        <v>2362.7675296522425</v>
      </c>
      <c r="F249" s="5">
        <v>0.95257294506389423</v>
      </c>
      <c r="G249" s="3">
        <v>0</v>
      </c>
      <c r="H249" s="4">
        <v>19.279897402782105</v>
      </c>
      <c r="I249" s="3">
        <v>846.98466286893108</v>
      </c>
      <c r="J249" s="3">
        <f t="shared" si="22"/>
        <v>0</v>
      </c>
      <c r="K249">
        <f t="shared" si="20"/>
        <v>427021.43701970164</v>
      </c>
      <c r="L249" s="2">
        <f t="shared" si="23"/>
        <v>-8.8501650452599279E-11</v>
      </c>
      <c r="M249" s="2">
        <f t="shared" si="24"/>
        <v>0</v>
      </c>
      <c r="N249" s="3">
        <f t="shared" si="25"/>
        <v>-8.8501650452599279E-11</v>
      </c>
    </row>
    <row r="250" spans="1:14" x14ac:dyDescent="0.25">
      <c r="A250">
        <v>607</v>
      </c>
      <c r="B250" s="1">
        <v>43918</v>
      </c>
      <c r="C250" s="11">
        <f t="shared" si="21"/>
        <v>3</v>
      </c>
      <c r="D250" s="2">
        <v>2484</v>
      </c>
      <c r="E250" s="2">
        <v>2463.7675296522425</v>
      </c>
      <c r="F250" s="5">
        <v>0.95257294506389423</v>
      </c>
      <c r="G250" s="3">
        <v>0</v>
      </c>
      <c r="H250" s="4">
        <v>19.279897402782105</v>
      </c>
      <c r="I250" s="3">
        <v>846.98466286893108</v>
      </c>
      <c r="J250" s="3">
        <f t="shared" si="22"/>
        <v>0</v>
      </c>
      <c r="K250">
        <f t="shared" si="20"/>
        <v>427021.43701970164</v>
      </c>
      <c r="L250" s="2">
        <f t="shared" si="23"/>
        <v>-8.8501650452599279E-11</v>
      </c>
      <c r="M250" s="2">
        <f t="shared" si="24"/>
        <v>0</v>
      </c>
      <c r="N250" s="3">
        <f t="shared" si="25"/>
        <v>-8.8501650452599279E-11</v>
      </c>
    </row>
    <row r="251" spans="1:14" x14ac:dyDescent="0.25">
      <c r="A251">
        <v>608</v>
      </c>
      <c r="B251" s="1">
        <v>43919</v>
      </c>
      <c r="C251" s="11">
        <f t="shared" si="21"/>
        <v>3</v>
      </c>
      <c r="D251" s="2">
        <v>2589</v>
      </c>
      <c r="E251" s="2">
        <v>2568.7675296522425</v>
      </c>
      <c r="F251" s="5">
        <v>0.95257294506389423</v>
      </c>
      <c r="G251" s="3">
        <v>0</v>
      </c>
      <c r="H251" s="4">
        <v>19.279897402782105</v>
      </c>
      <c r="I251" s="3">
        <v>846.98466286893108</v>
      </c>
      <c r="J251" s="3">
        <f t="shared" si="22"/>
        <v>0</v>
      </c>
      <c r="K251">
        <f t="shared" si="20"/>
        <v>427021.43701970164</v>
      </c>
      <c r="L251" s="2">
        <f t="shared" si="23"/>
        <v>-8.8501650452599279E-11</v>
      </c>
      <c r="M251" s="2">
        <f t="shared" si="24"/>
        <v>0</v>
      </c>
      <c r="N251" s="3">
        <f t="shared" si="25"/>
        <v>-8.8501650452599279E-11</v>
      </c>
    </row>
    <row r="252" spans="1:14" x14ac:dyDescent="0.25">
      <c r="A252">
        <v>609</v>
      </c>
      <c r="B252" s="1">
        <v>43920</v>
      </c>
      <c r="C252" s="11">
        <f t="shared" si="21"/>
        <v>3</v>
      </c>
      <c r="D252" s="2">
        <v>3313</v>
      </c>
      <c r="E252" s="2">
        <v>3292.7675296522425</v>
      </c>
      <c r="F252" s="5">
        <v>0.95257294506389423</v>
      </c>
      <c r="G252" s="3">
        <v>0</v>
      </c>
      <c r="H252" s="4">
        <v>19.279897402782105</v>
      </c>
      <c r="I252" s="3">
        <v>846.98466286893108</v>
      </c>
      <c r="J252" s="3">
        <f t="shared" si="22"/>
        <v>0</v>
      </c>
      <c r="K252">
        <f t="shared" si="20"/>
        <v>427021.43701970164</v>
      </c>
      <c r="L252" s="2">
        <f t="shared" si="23"/>
        <v>-8.8501650452599279E-11</v>
      </c>
      <c r="M252" s="2">
        <f t="shared" si="24"/>
        <v>0</v>
      </c>
      <c r="N252" s="3">
        <f t="shared" si="25"/>
        <v>-8.8501650452599279E-11</v>
      </c>
    </row>
    <row r="253" spans="1:14" x14ac:dyDescent="0.25">
      <c r="A253">
        <v>610</v>
      </c>
      <c r="B253" s="1">
        <v>43921</v>
      </c>
      <c r="C253" s="11">
        <f t="shared" si="21"/>
        <v>3</v>
      </c>
      <c r="D253" s="2">
        <v>3191</v>
      </c>
      <c r="E253" s="2">
        <v>3170.7675296522425</v>
      </c>
      <c r="F253" s="5">
        <v>0.95257294506389423</v>
      </c>
      <c r="G253" s="3">
        <v>0</v>
      </c>
      <c r="H253" s="4">
        <v>19.279897402782105</v>
      </c>
      <c r="I253" s="3">
        <v>846.98466286893108</v>
      </c>
      <c r="J253" s="3">
        <f t="shared" si="22"/>
        <v>0</v>
      </c>
      <c r="K253">
        <f t="shared" si="20"/>
        <v>427021.43701970164</v>
      </c>
      <c r="L253" s="2">
        <f t="shared" si="23"/>
        <v>-8.8501650452599279E-11</v>
      </c>
      <c r="M253" s="2">
        <f t="shared" si="24"/>
        <v>0</v>
      </c>
      <c r="N253" s="3">
        <f t="shared" si="25"/>
        <v>-8.8501650452599279E-11</v>
      </c>
    </row>
    <row r="254" spans="1:14" x14ac:dyDescent="0.25">
      <c r="A254">
        <v>611</v>
      </c>
      <c r="B254" s="1">
        <v>43922</v>
      </c>
      <c r="C254" s="11">
        <f t="shared" si="21"/>
        <v>4</v>
      </c>
      <c r="D254" s="2">
        <v>3684</v>
      </c>
      <c r="E254" s="2">
        <v>3663.7675296522425</v>
      </c>
      <c r="F254" s="5">
        <v>38.54674467450922</v>
      </c>
      <c r="G254" s="3">
        <v>0</v>
      </c>
      <c r="H254" s="4">
        <v>29.052164475407785</v>
      </c>
      <c r="I254" s="3">
        <v>846.89071290767697</v>
      </c>
      <c r="J254" s="3">
        <f t="shared" si="22"/>
        <v>-9.3949961254111258E-2</v>
      </c>
      <c r="K254">
        <f t="shared" si="20"/>
        <v>426974.07058058953</v>
      </c>
      <c r="L254" s="2">
        <f t="shared" si="23"/>
        <v>-47.366438802159507</v>
      </c>
      <c r="M254" s="2">
        <f t="shared" si="24"/>
        <v>-47.366439112112857</v>
      </c>
      <c r="N254" s="3">
        <f t="shared" si="25"/>
        <v>3.0995335009720293E-7</v>
      </c>
    </row>
    <row r="255" spans="1:14" x14ac:dyDescent="0.25">
      <c r="A255">
        <v>612</v>
      </c>
      <c r="B255" s="1">
        <v>43923</v>
      </c>
      <c r="C255" s="11">
        <f t="shared" si="21"/>
        <v>4</v>
      </c>
      <c r="D255" s="2">
        <v>4216</v>
      </c>
      <c r="E255" s="2">
        <v>4148.4010908501632</v>
      </c>
      <c r="F255" s="5">
        <v>38.54674467450922</v>
      </c>
      <c r="G255" s="3">
        <v>0</v>
      </c>
      <c r="H255" s="4">
        <v>29.051042757648887</v>
      </c>
      <c r="I255" s="3">
        <v>846.89071513257147</v>
      </c>
      <c r="J255" s="3">
        <f t="shared" si="22"/>
        <v>2.2248945015235222E-6</v>
      </c>
      <c r="K255">
        <f t="shared" si="20"/>
        <v>426974.07170230715</v>
      </c>
      <c r="L255" s="2">
        <f t="shared" si="23"/>
        <v>1.1217176786928462E-3</v>
      </c>
      <c r="M255" s="2">
        <f t="shared" si="24"/>
        <v>1.1217176215723157E-3</v>
      </c>
      <c r="N255" s="3">
        <f t="shared" si="25"/>
        <v>5.7120530527754454E-11</v>
      </c>
    </row>
    <row r="256" spans="1:14" x14ac:dyDescent="0.25">
      <c r="A256">
        <v>613</v>
      </c>
      <c r="B256" s="1">
        <v>43924</v>
      </c>
      <c r="C256" s="11">
        <f t="shared" si="21"/>
        <v>4</v>
      </c>
      <c r="D256" s="2">
        <v>3605</v>
      </c>
      <c r="E256" s="2">
        <v>3537.4022125678075</v>
      </c>
      <c r="F256" s="5">
        <v>38.54674467450922</v>
      </c>
      <c r="G256" s="3">
        <v>0</v>
      </c>
      <c r="H256" s="4">
        <v>29.051042784209933</v>
      </c>
      <c r="I256" s="3">
        <v>846.89071513251895</v>
      </c>
      <c r="J256" s="3">
        <f t="shared" si="22"/>
        <v>-5.2523319027386606E-11</v>
      </c>
      <c r="K256">
        <f t="shared" si="20"/>
        <v>426974.07170228072</v>
      </c>
      <c r="L256" s="2">
        <f t="shared" si="23"/>
        <v>-2.652666353242239E-8</v>
      </c>
      <c r="M256" s="2">
        <f t="shared" si="24"/>
        <v>-2.6426278054714203E-8</v>
      </c>
      <c r="N256" s="3">
        <f t="shared" si="25"/>
        <v>-1.0038547770818695E-10</v>
      </c>
    </row>
    <row r="257" spans="1:14" x14ac:dyDescent="0.25">
      <c r="A257">
        <v>614</v>
      </c>
      <c r="B257" s="1">
        <v>43925</v>
      </c>
      <c r="C257" s="11">
        <f t="shared" si="21"/>
        <v>4</v>
      </c>
      <c r="D257" s="2">
        <v>3942</v>
      </c>
      <c r="E257" s="2">
        <v>3874.4022125413271</v>
      </c>
      <c r="F257" s="5">
        <v>38.54674467450922</v>
      </c>
      <c r="G257" s="3">
        <v>0</v>
      </c>
      <c r="H257" s="4">
        <v>29.051042784209308</v>
      </c>
      <c r="I257" s="3">
        <v>846.89071513251895</v>
      </c>
      <c r="J257" s="3">
        <f t="shared" si="22"/>
        <v>0</v>
      </c>
      <c r="K257">
        <f t="shared" si="20"/>
        <v>426974.07170228072</v>
      </c>
      <c r="L257" s="2">
        <f t="shared" si="23"/>
        <v>-4.5645265345228836E-11</v>
      </c>
      <c r="M257" s="2">
        <f t="shared" si="24"/>
        <v>0</v>
      </c>
      <c r="N257" s="3">
        <f t="shared" si="25"/>
        <v>-4.5645265345228836E-11</v>
      </c>
    </row>
    <row r="258" spans="1:14" x14ac:dyDescent="0.25">
      <c r="A258">
        <v>615</v>
      </c>
      <c r="B258" s="1">
        <v>43926</v>
      </c>
      <c r="C258" s="11">
        <f t="shared" si="21"/>
        <v>4</v>
      </c>
      <c r="D258" s="2">
        <v>5640</v>
      </c>
      <c r="E258" s="2">
        <v>5572.4022125413267</v>
      </c>
      <c r="F258" s="5">
        <v>38.54674467450922</v>
      </c>
      <c r="G258" s="3">
        <v>0</v>
      </c>
      <c r="H258" s="4">
        <v>29.051042784209308</v>
      </c>
      <c r="I258" s="3">
        <v>846.89071513251895</v>
      </c>
      <c r="J258" s="3">
        <f t="shared" si="22"/>
        <v>0</v>
      </c>
      <c r="K258">
        <f t="shared" si="20"/>
        <v>426974.07170228072</v>
      </c>
      <c r="L258" s="2">
        <f t="shared" si="23"/>
        <v>-4.5190517994342372E-11</v>
      </c>
      <c r="M258" s="2">
        <f t="shared" si="24"/>
        <v>0</v>
      </c>
      <c r="N258" s="3">
        <f t="shared" si="25"/>
        <v>-4.5190517994342372E-11</v>
      </c>
    </row>
    <row r="259" spans="1:14" x14ac:dyDescent="0.25">
      <c r="A259">
        <v>616</v>
      </c>
      <c r="B259" s="1">
        <v>43927</v>
      </c>
      <c r="C259" s="11">
        <f t="shared" si="21"/>
        <v>4</v>
      </c>
      <c r="D259" s="2">
        <v>5816</v>
      </c>
      <c r="E259" s="2">
        <v>5748.4022125413267</v>
      </c>
      <c r="F259" s="5">
        <v>38.54674467450922</v>
      </c>
      <c r="G259" s="3">
        <v>0</v>
      </c>
      <c r="H259" s="4">
        <v>29.051042784209308</v>
      </c>
      <c r="I259" s="3">
        <v>846.89071513251895</v>
      </c>
      <c r="J259" s="3">
        <f t="shared" si="22"/>
        <v>0</v>
      </c>
      <c r="K259">
        <f t="shared" si="20"/>
        <v>426974.07170228072</v>
      </c>
      <c r="L259" s="2">
        <f t="shared" si="23"/>
        <v>-4.5190517994342372E-11</v>
      </c>
      <c r="M259" s="2">
        <f t="shared" si="24"/>
        <v>0</v>
      </c>
      <c r="N259" s="3">
        <f t="shared" si="25"/>
        <v>-4.5190517994342372E-11</v>
      </c>
    </row>
    <row r="260" spans="1:14" x14ac:dyDescent="0.25">
      <c r="A260">
        <v>617</v>
      </c>
      <c r="B260" s="1">
        <v>43928</v>
      </c>
      <c r="C260" s="11">
        <f t="shared" si="21"/>
        <v>4</v>
      </c>
      <c r="D260" s="2">
        <v>5025</v>
      </c>
      <c r="E260" s="2">
        <v>4957.4022125413267</v>
      </c>
      <c r="F260" s="5">
        <v>38.54674467450922</v>
      </c>
      <c r="G260" s="3">
        <v>0</v>
      </c>
      <c r="H260" s="4">
        <v>29.051042784209308</v>
      </c>
      <c r="I260" s="3">
        <v>846.89071513251895</v>
      </c>
      <c r="J260" s="3">
        <f t="shared" si="22"/>
        <v>0</v>
      </c>
      <c r="K260">
        <f t="shared" si="20"/>
        <v>426974.07170228072</v>
      </c>
      <c r="L260" s="2">
        <f t="shared" si="23"/>
        <v>-4.5190517994342372E-11</v>
      </c>
      <c r="M260" s="2">
        <f t="shared" si="24"/>
        <v>0</v>
      </c>
      <c r="N260" s="3">
        <f t="shared" si="25"/>
        <v>-4.5190517994342372E-11</v>
      </c>
    </row>
    <row r="261" spans="1:14" x14ac:dyDescent="0.25">
      <c r="A261">
        <v>618</v>
      </c>
      <c r="B261" s="1">
        <v>43929</v>
      </c>
      <c r="C261" s="11">
        <f t="shared" si="21"/>
        <v>4</v>
      </c>
      <c r="D261" s="2">
        <v>5215</v>
      </c>
      <c r="E261" s="2">
        <v>5147.4022125413267</v>
      </c>
      <c r="F261" s="5">
        <v>38.54674467450922</v>
      </c>
      <c r="G261" s="3">
        <v>0</v>
      </c>
      <c r="H261" s="4">
        <v>29.051042784209308</v>
      </c>
      <c r="I261" s="3">
        <v>846.89071513251895</v>
      </c>
      <c r="J261" s="3">
        <f t="shared" si="22"/>
        <v>0</v>
      </c>
      <c r="K261">
        <f t="shared" si="20"/>
        <v>426974.07170228072</v>
      </c>
      <c r="L261" s="2">
        <f t="shared" si="23"/>
        <v>-4.5190517994342372E-11</v>
      </c>
      <c r="M261" s="2">
        <f t="shared" si="24"/>
        <v>0</v>
      </c>
      <c r="N261" s="3">
        <f t="shared" si="25"/>
        <v>-4.5190517994342372E-11</v>
      </c>
    </row>
    <row r="262" spans="1:14" x14ac:dyDescent="0.25">
      <c r="A262">
        <v>619</v>
      </c>
      <c r="B262" s="1">
        <v>43930</v>
      </c>
      <c r="C262" s="11">
        <f t="shared" si="21"/>
        <v>4</v>
      </c>
      <c r="D262" s="2">
        <v>5405</v>
      </c>
      <c r="E262" s="2">
        <v>5337.4022125413267</v>
      </c>
      <c r="F262" s="5">
        <v>38.54674467450922</v>
      </c>
      <c r="G262" s="3">
        <v>0</v>
      </c>
      <c r="H262" s="4">
        <v>29.051042784209308</v>
      </c>
      <c r="I262" s="3">
        <v>846.89071513251895</v>
      </c>
      <c r="J262" s="3">
        <f t="shared" si="22"/>
        <v>0</v>
      </c>
      <c r="K262">
        <f t="shared" si="20"/>
        <v>426974.07170228072</v>
      </c>
      <c r="L262" s="2">
        <f t="shared" si="23"/>
        <v>-4.5190517994342372E-11</v>
      </c>
      <c r="M262" s="2">
        <f t="shared" si="24"/>
        <v>0</v>
      </c>
      <c r="N262" s="3">
        <f t="shared" si="25"/>
        <v>-4.5190517994342372E-11</v>
      </c>
    </row>
    <row r="263" spans="1:14" x14ac:dyDescent="0.25">
      <c r="A263">
        <v>620</v>
      </c>
      <c r="B263" s="1">
        <v>43931</v>
      </c>
      <c r="C263" s="11">
        <f t="shared" si="21"/>
        <v>4</v>
      </c>
      <c r="D263" s="2">
        <v>5879</v>
      </c>
      <c r="E263" s="2">
        <v>5811.4022125413267</v>
      </c>
      <c r="F263" s="5">
        <v>38.54674467450922</v>
      </c>
      <c r="G263" s="3">
        <v>0</v>
      </c>
      <c r="H263" s="4">
        <v>29.051042784209308</v>
      </c>
      <c r="I263" s="3">
        <v>846.89071513251895</v>
      </c>
      <c r="J263" s="3">
        <f t="shared" si="22"/>
        <v>0</v>
      </c>
      <c r="K263">
        <f t="shared" si="20"/>
        <v>426974.07170228072</v>
      </c>
      <c r="L263" s="2">
        <f t="shared" si="23"/>
        <v>-4.5190517994342372E-11</v>
      </c>
      <c r="M263" s="2">
        <f t="shared" si="24"/>
        <v>0</v>
      </c>
      <c r="N263" s="3">
        <f t="shared" si="25"/>
        <v>-4.5190517994342372E-11</v>
      </c>
    </row>
    <row r="264" spans="1:14" x14ac:dyDescent="0.25">
      <c r="A264">
        <v>621</v>
      </c>
      <c r="B264" s="1">
        <v>43932</v>
      </c>
      <c r="C264" s="11">
        <f t="shared" si="21"/>
        <v>4</v>
      </c>
      <c r="D264" s="2">
        <v>6111</v>
      </c>
      <c r="E264" s="2">
        <v>6043.4022125413267</v>
      </c>
      <c r="F264" s="5">
        <v>38.54674467450922</v>
      </c>
      <c r="G264" s="3">
        <v>0</v>
      </c>
      <c r="H264" s="4">
        <v>29.051042784209308</v>
      </c>
      <c r="I264" s="3">
        <v>846.89071513251895</v>
      </c>
      <c r="J264" s="3">
        <f t="shared" si="22"/>
        <v>0</v>
      </c>
      <c r="K264">
        <f t="shared" si="20"/>
        <v>426974.07170228072</v>
      </c>
      <c r="L264" s="2">
        <f t="shared" si="23"/>
        <v>-4.5190517994342372E-11</v>
      </c>
      <c r="M264" s="2">
        <f t="shared" si="24"/>
        <v>0</v>
      </c>
      <c r="N264" s="3">
        <f t="shared" si="25"/>
        <v>-4.5190517994342372E-11</v>
      </c>
    </row>
    <row r="265" spans="1:14" x14ac:dyDescent="0.25">
      <c r="A265">
        <v>622</v>
      </c>
      <c r="B265" s="1">
        <v>43933</v>
      </c>
      <c r="C265" s="11">
        <f t="shared" si="21"/>
        <v>4</v>
      </c>
      <c r="D265" s="2">
        <v>6471</v>
      </c>
      <c r="E265" s="2">
        <v>6403.4022125413267</v>
      </c>
      <c r="F265" s="5">
        <v>38.54674467450922</v>
      </c>
      <c r="G265" s="3">
        <v>0</v>
      </c>
      <c r="H265" s="4">
        <v>29.051042784209308</v>
      </c>
      <c r="I265" s="3">
        <v>846.89071513251895</v>
      </c>
      <c r="J265" s="3">
        <f t="shared" si="22"/>
        <v>0</v>
      </c>
      <c r="K265">
        <f t="shared" ref="K265:K328" si="26">I265*504.16667</f>
        <v>426974.07170228072</v>
      </c>
      <c r="L265" s="2">
        <f t="shared" si="23"/>
        <v>-4.5190517994342372E-11</v>
      </c>
      <c r="M265" s="2">
        <f t="shared" si="24"/>
        <v>0</v>
      </c>
      <c r="N265" s="3">
        <f t="shared" si="25"/>
        <v>-4.5190517994342372E-11</v>
      </c>
    </row>
    <row r="266" spans="1:14" x14ac:dyDescent="0.25">
      <c r="A266">
        <v>623</v>
      </c>
      <c r="B266" s="1">
        <v>43934</v>
      </c>
      <c r="C266" s="11">
        <f t="shared" si="21"/>
        <v>4</v>
      </c>
      <c r="D266" s="2">
        <v>6020</v>
      </c>
      <c r="E266" s="2">
        <v>5952.4022125413267</v>
      </c>
      <c r="F266" s="5">
        <v>38.54674467450922</v>
      </c>
      <c r="G266" s="3">
        <v>0</v>
      </c>
      <c r="H266" s="4">
        <v>29.051042784209308</v>
      </c>
      <c r="I266" s="3">
        <v>846.89071513251895</v>
      </c>
      <c r="J266" s="3">
        <f t="shared" si="22"/>
        <v>0</v>
      </c>
      <c r="K266">
        <f t="shared" si="26"/>
        <v>426974.07170228072</v>
      </c>
      <c r="L266" s="2">
        <f t="shared" si="23"/>
        <v>-4.5190517994342372E-11</v>
      </c>
      <c r="M266" s="2">
        <f t="shared" si="24"/>
        <v>0</v>
      </c>
      <c r="N266" s="3">
        <f t="shared" si="25"/>
        <v>-4.5190517994342372E-11</v>
      </c>
    </row>
    <row r="267" spans="1:14" x14ac:dyDescent="0.25">
      <c r="A267">
        <v>624</v>
      </c>
      <c r="B267" s="1">
        <v>43935</v>
      </c>
      <c r="C267" s="11">
        <f t="shared" ref="C267:C330" si="27">MONTH(B267)</f>
        <v>4</v>
      </c>
      <c r="D267" s="2">
        <v>5374</v>
      </c>
      <c r="E267" s="2">
        <v>5306.4022125413267</v>
      </c>
      <c r="F267" s="5">
        <v>38.54674467450922</v>
      </c>
      <c r="G267" s="3">
        <v>0</v>
      </c>
      <c r="H267" s="4">
        <v>29.051042784209308</v>
      </c>
      <c r="I267" s="3">
        <v>846.89071513251895</v>
      </c>
      <c r="J267" s="3">
        <f t="shared" ref="J267:J330" si="28">I267-I266</f>
        <v>0</v>
      </c>
      <c r="K267">
        <f t="shared" si="26"/>
        <v>426974.07170228072</v>
      </c>
      <c r="L267" s="2">
        <f t="shared" ref="L267:L330" si="29">D267-E267-F267-G267-H267</f>
        <v>-4.5190517994342372E-11</v>
      </c>
      <c r="M267" s="2">
        <f t="shared" ref="M267:M330" si="30">K267-K266</f>
        <v>0</v>
      </c>
      <c r="N267" s="3">
        <f t="shared" ref="N267:N330" si="31">L267-M267</f>
        <v>-4.5190517994342372E-11</v>
      </c>
    </row>
    <row r="268" spans="1:14" x14ac:dyDescent="0.25">
      <c r="A268">
        <v>625</v>
      </c>
      <c r="B268" s="1">
        <v>43936</v>
      </c>
      <c r="C268" s="11">
        <f t="shared" si="27"/>
        <v>4</v>
      </c>
      <c r="D268" s="2">
        <v>5394</v>
      </c>
      <c r="E268" s="2">
        <v>5326.4022125413267</v>
      </c>
      <c r="F268" s="5">
        <v>38.54674467450922</v>
      </c>
      <c r="G268" s="3">
        <v>0</v>
      </c>
      <c r="H268" s="4">
        <v>29.051042784209308</v>
      </c>
      <c r="I268" s="3">
        <v>846.89071513251895</v>
      </c>
      <c r="J268" s="3">
        <f t="shared" si="28"/>
        <v>0</v>
      </c>
      <c r="K268">
        <f t="shared" si="26"/>
        <v>426974.07170228072</v>
      </c>
      <c r="L268" s="2">
        <f t="shared" si="29"/>
        <v>-4.5190517994342372E-11</v>
      </c>
      <c r="M268" s="2">
        <f t="shared" si="30"/>
        <v>0</v>
      </c>
      <c r="N268" s="3">
        <f t="shared" si="31"/>
        <v>-4.5190517994342372E-11</v>
      </c>
    </row>
    <row r="269" spans="1:14" x14ac:dyDescent="0.25">
      <c r="A269">
        <v>626</v>
      </c>
      <c r="B269" s="1">
        <v>43937</v>
      </c>
      <c r="C269" s="11">
        <f t="shared" si="27"/>
        <v>4</v>
      </c>
      <c r="D269" s="2">
        <v>5366</v>
      </c>
      <c r="E269" s="2">
        <v>5298.4022125413267</v>
      </c>
      <c r="F269" s="5">
        <v>38.54674467450922</v>
      </c>
      <c r="G269" s="3">
        <v>0</v>
      </c>
      <c r="H269" s="4">
        <v>29.051042784209308</v>
      </c>
      <c r="I269" s="3">
        <v>846.89071513251895</v>
      </c>
      <c r="J269" s="3">
        <f t="shared" si="28"/>
        <v>0</v>
      </c>
      <c r="K269">
        <f t="shared" si="26"/>
        <v>426974.07170228072</v>
      </c>
      <c r="L269" s="2">
        <f t="shared" si="29"/>
        <v>-4.5190517994342372E-11</v>
      </c>
      <c r="M269" s="2">
        <f t="shared" si="30"/>
        <v>0</v>
      </c>
      <c r="N269" s="3">
        <f t="shared" si="31"/>
        <v>-4.5190517994342372E-11</v>
      </c>
    </row>
    <row r="270" spans="1:14" x14ac:dyDescent="0.25">
      <c r="A270">
        <v>627</v>
      </c>
      <c r="B270" s="1">
        <v>43938</v>
      </c>
      <c r="C270" s="11">
        <f t="shared" si="27"/>
        <v>4</v>
      </c>
      <c r="D270" s="2">
        <v>5514</v>
      </c>
      <c r="E270" s="2">
        <v>5446.4022125413267</v>
      </c>
      <c r="F270" s="5">
        <v>38.54674467450922</v>
      </c>
      <c r="G270" s="3">
        <v>0</v>
      </c>
      <c r="H270" s="4">
        <v>29.051042784209308</v>
      </c>
      <c r="I270" s="3">
        <v>846.89071513251895</v>
      </c>
      <c r="J270" s="3">
        <f t="shared" si="28"/>
        <v>0</v>
      </c>
      <c r="K270">
        <f t="shared" si="26"/>
        <v>426974.07170228072</v>
      </c>
      <c r="L270" s="2">
        <f t="shared" si="29"/>
        <v>-4.5190517994342372E-11</v>
      </c>
      <c r="M270" s="2">
        <f t="shared" si="30"/>
        <v>0</v>
      </c>
      <c r="N270" s="3">
        <f t="shared" si="31"/>
        <v>-4.5190517994342372E-11</v>
      </c>
    </row>
    <row r="271" spans="1:14" x14ac:dyDescent="0.25">
      <c r="A271">
        <v>628</v>
      </c>
      <c r="B271" s="1">
        <v>43939</v>
      </c>
      <c r="C271" s="11">
        <f t="shared" si="27"/>
        <v>4</v>
      </c>
      <c r="D271" s="2">
        <v>5130</v>
      </c>
      <c r="E271" s="2">
        <v>5062.4022125413267</v>
      </c>
      <c r="F271" s="5">
        <v>38.54674467450922</v>
      </c>
      <c r="G271" s="3">
        <v>0</v>
      </c>
      <c r="H271" s="4">
        <v>29.051042784209308</v>
      </c>
      <c r="I271" s="3">
        <v>846.89071513251895</v>
      </c>
      <c r="J271" s="3">
        <f t="shared" si="28"/>
        <v>0</v>
      </c>
      <c r="K271">
        <f t="shared" si="26"/>
        <v>426974.07170228072</v>
      </c>
      <c r="L271" s="2">
        <f t="shared" si="29"/>
        <v>-4.5190517994342372E-11</v>
      </c>
      <c r="M271" s="2">
        <f t="shared" si="30"/>
        <v>0</v>
      </c>
      <c r="N271" s="3">
        <f t="shared" si="31"/>
        <v>-4.5190517994342372E-11</v>
      </c>
    </row>
    <row r="272" spans="1:14" x14ac:dyDescent="0.25">
      <c r="A272">
        <v>629</v>
      </c>
      <c r="B272" s="1">
        <v>43940</v>
      </c>
      <c r="C272" s="11">
        <f t="shared" si="27"/>
        <v>4</v>
      </c>
      <c r="D272" s="2">
        <v>5279</v>
      </c>
      <c r="E272" s="2">
        <v>5211.4022125413267</v>
      </c>
      <c r="F272" s="5">
        <v>38.54674467450922</v>
      </c>
      <c r="G272" s="3">
        <v>0</v>
      </c>
      <c r="H272" s="4">
        <v>29.051042784209308</v>
      </c>
      <c r="I272" s="3">
        <v>846.89071513251895</v>
      </c>
      <c r="J272" s="3">
        <f t="shared" si="28"/>
        <v>0</v>
      </c>
      <c r="K272">
        <f t="shared" si="26"/>
        <v>426974.07170228072</v>
      </c>
      <c r="L272" s="2">
        <f t="shared" si="29"/>
        <v>-4.5190517994342372E-11</v>
      </c>
      <c r="M272" s="2">
        <f t="shared" si="30"/>
        <v>0</v>
      </c>
      <c r="N272" s="3">
        <f t="shared" si="31"/>
        <v>-4.5190517994342372E-11</v>
      </c>
    </row>
    <row r="273" spans="1:14" x14ac:dyDescent="0.25">
      <c r="A273">
        <v>630</v>
      </c>
      <c r="B273" s="1">
        <v>43941</v>
      </c>
      <c r="C273" s="11">
        <f t="shared" si="27"/>
        <v>4</v>
      </c>
      <c r="D273" s="2">
        <v>5347</v>
      </c>
      <c r="E273" s="2">
        <v>5279.4022125413267</v>
      </c>
      <c r="F273" s="5">
        <v>38.54674467450922</v>
      </c>
      <c r="G273" s="3">
        <v>0</v>
      </c>
      <c r="H273" s="4">
        <v>29.051042784209308</v>
      </c>
      <c r="I273" s="3">
        <v>846.89071513251895</v>
      </c>
      <c r="J273" s="3">
        <f t="shared" si="28"/>
        <v>0</v>
      </c>
      <c r="K273">
        <f t="shared" si="26"/>
        <v>426974.07170228072</v>
      </c>
      <c r="L273" s="2">
        <f t="shared" si="29"/>
        <v>-4.5190517994342372E-11</v>
      </c>
      <c r="M273" s="2">
        <f t="shared" si="30"/>
        <v>0</v>
      </c>
      <c r="N273" s="3">
        <f t="shared" si="31"/>
        <v>-4.5190517994342372E-11</v>
      </c>
    </row>
    <row r="274" spans="1:14" x14ac:dyDescent="0.25">
      <c r="A274">
        <v>631</v>
      </c>
      <c r="B274" s="1">
        <v>43942</v>
      </c>
      <c r="C274" s="11">
        <f t="shared" si="27"/>
        <v>4</v>
      </c>
      <c r="D274" s="2">
        <v>4869</v>
      </c>
      <c r="E274" s="2">
        <v>4801.4022125413267</v>
      </c>
      <c r="F274" s="5">
        <v>38.54674467450922</v>
      </c>
      <c r="G274" s="3">
        <v>0</v>
      </c>
      <c r="H274" s="4">
        <v>29.051042784209308</v>
      </c>
      <c r="I274" s="3">
        <v>846.89071513251895</v>
      </c>
      <c r="J274" s="3">
        <f t="shared" si="28"/>
        <v>0</v>
      </c>
      <c r="K274">
        <f t="shared" si="26"/>
        <v>426974.07170228072</v>
      </c>
      <c r="L274" s="2">
        <f t="shared" si="29"/>
        <v>-4.5190517994342372E-11</v>
      </c>
      <c r="M274" s="2">
        <f t="shared" si="30"/>
        <v>0</v>
      </c>
      <c r="N274" s="3">
        <f t="shared" si="31"/>
        <v>-4.5190517994342372E-11</v>
      </c>
    </row>
    <row r="275" spans="1:14" x14ac:dyDescent="0.25">
      <c r="A275">
        <v>632</v>
      </c>
      <c r="B275" s="1">
        <v>43943</v>
      </c>
      <c r="C275" s="11">
        <f t="shared" si="27"/>
        <v>4</v>
      </c>
      <c r="D275" s="2">
        <v>5089</v>
      </c>
      <c r="E275" s="2">
        <v>5021.4022125413267</v>
      </c>
      <c r="F275" s="5">
        <v>38.54674467450922</v>
      </c>
      <c r="G275" s="3">
        <v>0</v>
      </c>
      <c r="H275" s="4">
        <v>29.051042784209308</v>
      </c>
      <c r="I275" s="3">
        <v>846.89071513251895</v>
      </c>
      <c r="J275" s="3">
        <f t="shared" si="28"/>
        <v>0</v>
      </c>
      <c r="K275">
        <f t="shared" si="26"/>
        <v>426974.07170228072</v>
      </c>
      <c r="L275" s="2">
        <f t="shared" si="29"/>
        <v>-4.5190517994342372E-11</v>
      </c>
      <c r="M275" s="2">
        <f t="shared" si="30"/>
        <v>0</v>
      </c>
      <c r="N275" s="3">
        <f t="shared" si="31"/>
        <v>-4.5190517994342372E-11</v>
      </c>
    </row>
    <row r="276" spans="1:14" x14ac:dyDescent="0.25">
      <c r="A276">
        <v>633</v>
      </c>
      <c r="B276" s="1">
        <v>43944</v>
      </c>
      <c r="C276" s="11">
        <f t="shared" si="27"/>
        <v>4</v>
      </c>
      <c r="D276" s="2">
        <v>5400</v>
      </c>
      <c r="E276" s="2">
        <v>5332.4022125413267</v>
      </c>
      <c r="F276" s="5">
        <v>38.54674467450922</v>
      </c>
      <c r="G276" s="3">
        <v>0</v>
      </c>
      <c r="H276" s="4">
        <v>29.051042784209308</v>
      </c>
      <c r="I276" s="3">
        <v>846.89071513251895</v>
      </c>
      <c r="J276" s="3">
        <f t="shared" si="28"/>
        <v>0</v>
      </c>
      <c r="K276">
        <f t="shared" si="26"/>
        <v>426974.07170228072</v>
      </c>
      <c r="L276" s="2">
        <f t="shared" si="29"/>
        <v>-4.5190517994342372E-11</v>
      </c>
      <c r="M276" s="2">
        <f t="shared" si="30"/>
        <v>0</v>
      </c>
      <c r="N276" s="3">
        <f t="shared" si="31"/>
        <v>-4.5190517994342372E-11</v>
      </c>
    </row>
    <row r="277" spans="1:14" x14ac:dyDescent="0.25">
      <c r="A277">
        <v>634</v>
      </c>
      <c r="B277" s="1">
        <v>43945</v>
      </c>
      <c r="C277" s="11">
        <f t="shared" si="27"/>
        <v>4</v>
      </c>
      <c r="D277" s="2">
        <v>5608</v>
      </c>
      <c r="E277" s="2">
        <v>5540.4022125413267</v>
      </c>
      <c r="F277" s="5">
        <v>38.54674467450922</v>
      </c>
      <c r="G277" s="3">
        <v>0</v>
      </c>
      <c r="H277" s="4">
        <v>29.051042784209308</v>
      </c>
      <c r="I277" s="3">
        <v>846.89071513251895</v>
      </c>
      <c r="J277" s="3">
        <f t="shared" si="28"/>
        <v>0</v>
      </c>
      <c r="K277">
        <f t="shared" si="26"/>
        <v>426974.07170228072</v>
      </c>
      <c r="L277" s="2">
        <f t="shared" si="29"/>
        <v>-4.5190517994342372E-11</v>
      </c>
      <c r="M277" s="2">
        <f t="shared" si="30"/>
        <v>0</v>
      </c>
      <c r="N277" s="3">
        <f t="shared" si="31"/>
        <v>-4.5190517994342372E-11</v>
      </c>
    </row>
    <row r="278" spans="1:14" x14ac:dyDescent="0.25">
      <c r="A278">
        <v>635</v>
      </c>
      <c r="B278" s="1">
        <v>43946</v>
      </c>
      <c r="C278" s="11">
        <f t="shared" si="27"/>
        <v>4</v>
      </c>
      <c r="D278" s="2">
        <v>5730</v>
      </c>
      <c r="E278" s="2">
        <v>5662.4022125413267</v>
      </c>
      <c r="F278" s="5">
        <v>38.54674467450922</v>
      </c>
      <c r="G278" s="3">
        <v>0</v>
      </c>
      <c r="H278" s="4">
        <v>29.051042784209308</v>
      </c>
      <c r="I278" s="3">
        <v>846.89071513251895</v>
      </c>
      <c r="J278" s="3">
        <f t="shared" si="28"/>
        <v>0</v>
      </c>
      <c r="K278">
        <f t="shared" si="26"/>
        <v>426974.07170228072</v>
      </c>
      <c r="L278" s="2">
        <f t="shared" si="29"/>
        <v>-4.5190517994342372E-11</v>
      </c>
      <c r="M278" s="2">
        <f t="shared" si="30"/>
        <v>0</v>
      </c>
      <c r="N278" s="3">
        <f t="shared" si="31"/>
        <v>-4.5190517994342372E-11</v>
      </c>
    </row>
    <row r="279" spans="1:14" x14ac:dyDescent="0.25">
      <c r="A279">
        <v>636</v>
      </c>
      <c r="B279" s="1">
        <v>43947</v>
      </c>
      <c r="C279" s="11">
        <f t="shared" si="27"/>
        <v>4</v>
      </c>
      <c r="D279" s="2">
        <v>4845</v>
      </c>
      <c r="E279" s="2">
        <v>4777.4022125413267</v>
      </c>
      <c r="F279" s="5">
        <v>38.54674467450922</v>
      </c>
      <c r="G279" s="3">
        <v>0</v>
      </c>
      <c r="H279" s="4">
        <v>29.051042784209308</v>
      </c>
      <c r="I279" s="3">
        <v>846.89071513251895</v>
      </c>
      <c r="J279" s="3">
        <f t="shared" si="28"/>
        <v>0</v>
      </c>
      <c r="K279">
        <f t="shared" si="26"/>
        <v>426974.07170228072</v>
      </c>
      <c r="L279" s="2">
        <f t="shared" si="29"/>
        <v>-4.5190517994342372E-11</v>
      </c>
      <c r="M279" s="2">
        <f t="shared" si="30"/>
        <v>0</v>
      </c>
      <c r="N279" s="3">
        <f t="shared" si="31"/>
        <v>-4.5190517994342372E-11</v>
      </c>
    </row>
    <row r="280" spans="1:14" x14ac:dyDescent="0.25">
      <c r="A280">
        <v>637</v>
      </c>
      <c r="B280" s="1">
        <v>43948</v>
      </c>
      <c r="C280" s="11">
        <f t="shared" si="27"/>
        <v>4</v>
      </c>
      <c r="D280" s="2">
        <v>5251</v>
      </c>
      <c r="E280" s="2">
        <v>5183.4022125413267</v>
      </c>
      <c r="F280" s="5">
        <v>38.54674467450922</v>
      </c>
      <c r="G280" s="3">
        <v>0</v>
      </c>
      <c r="H280" s="4">
        <v>29.051042784209308</v>
      </c>
      <c r="I280" s="3">
        <v>846.89071513251895</v>
      </c>
      <c r="J280" s="3">
        <f t="shared" si="28"/>
        <v>0</v>
      </c>
      <c r="K280">
        <f t="shared" si="26"/>
        <v>426974.07170228072</v>
      </c>
      <c r="L280" s="2">
        <f t="shared" si="29"/>
        <v>-4.5190517994342372E-11</v>
      </c>
      <c r="M280" s="2">
        <f t="shared" si="30"/>
        <v>0</v>
      </c>
      <c r="N280" s="3">
        <f t="shared" si="31"/>
        <v>-4.5190517994342372E-11</v>
      </c>
    </row>
    <row r="281" spans="1:14" x14ac:dyDescent="0.25">
      <c r="A281">
        <v>638</v>
      </c>
      <c r="B281" s="1">
        <v>43949</v>
      </c>
      <c r="C281" s="11">
        <f t="shared" si="27"/>
        <v>4</v>
      </c>
      <c r="D281" s="2">
        <v>5359</v>
      </c>
      <c r="E281" s="2">
        <v>5291.4022125413267</v>
      </c>
      <c r="F281" s="5">
        <v>38.54674467450922</v>
      </c>
      <c r="G281" s="3">
        <v>0</v>
      </c>
      <c r="H281" s="4">
        <v>29.051042784209308</v>
      </c>
      <c r="I281" s="3">
        <v>846.89071513251895</v>
      </c>
      <c r="J281" s="3">
        <f t="shared" si="28"/>
        <v>0</v>
      </c>
      <c r="K281">
        <f t="shared" si="26"/>
        <v>426974.07170228072</v>
      </c>
      <c r="L281" s="2">
        <f t="shared" si="29"/>
        <v>-4.5190517994342372E-11</v>
      </c>
      <c r="M281" s="2">
        <f t="shared" si="30"/>
        <v>0</v>
      </c>
      <c r="N281" s="3">
        <f t="shared" si="31"/>
        <v>-4.5190517994342372E-11</v>
      </c>
    </row>
    <row r="282" spans="1:14" x14ac:dyDescent="0.25">
      <c r="A282">
        <v>639</v>
      </c>
      <c r="B282" s="1">
        <v>43950</v>
      </c>
      <c r="C282" s="11">
        <f t="shared" si="27"/>
        <v>4</v>
      </c>
      <c r="D282" s="2">
        <v>5548</v>
      </c>
      <c r="E282" s="2">
        <v>5480.4022125413267</v>
      </c>
      <c r="F282" s="5">
        <v>38.54674467450922</v>
      </c>
      <c r="G282" s="3">
        <v>0</v>
      </c>
      <c r="H282" s="4">
        <v>29.051042784209308</v>
      </c>
      <c r="I282" s="3">
        <v>846.89071513251895</v>
      </c>
      <c r="J282" s="3">
        <f t="shared" si="28"/>
        <v>0</v>
      </c>
      <c r="K282">
        <f t="shared" si="26"/>
        <v>426974.07170228072</v>
      </c>
      <c r="L282" s="2">
        <f t="shared" si="29"/>
        <v>-4.5190517994342372E-11</v>
      </c>
      <c r="M282" s="2">
        <f t="shared" si="30"/>
        <v>0</v>
      </c>
      <c r="N282" s="3">
        <f t="shared" si="31"/>
        <v>-4.5190517994342372E-11</v>
      </c>
    </row>
    <row r="283" spans="1:14" x14ac:dyDescent="0.25">
      <c r="A283">
        <v>640</v>
      </c>
      <c r="B283" s="1">
        <v>43951</v>
      </c>
      <c r="C283" s="11">
        <f t="shared" si="27"/>
        <v>4</v>
      </c>
      <c r="D283" s="2">
        <v>5250</v>
      </c>
      <c r="E283" s="2">
        <v>5182.4022125413267</v>
      </c>
      <c r="F283" s="5">
        <v>38.54674467450922</v>
      </c>
      <c r="G283" s="3">
        <v>0</v>
      </c>
      <c r="H283" s="4">
        <v>29.051042784209308</v>
      </c>
      <c r="I283" s="3">
        <v>846.89071513251895</v>
      </c>
      <c r="J283" s="3">
        <f t="shared" si="28"/>
        <v>0</v>
      </c>
      <c r="K283">
        <f t="shared" si="26"/>
        <v>426974.07170228072</v>
      </c>
      <c r="L283" s="2">
        <f t="shared" si="29"/>
        <v>-4.5190517994342372E-11</v>
      </c>
      <c r="M283" s="2">
        <f t="shared" si="30"/>
        <v>0</v>
      </c>
      <c r="N283" s="3">
        <f t="shared" si="31"/>
        <v>-4.5190517994342372E-11</v>
      </c>
    </row>
    <row r="284" spans="1:14" x14ac:dyDescent="0.25">
      <c r="A284">
        <v>641</v>
      </c>
      <c r="B284" s="1">
        <v>43952</v>
      </c>
      <c r="C284" s="11">
        <f t="shared" si="27"/>
        <v>5</v>
      </c>
      <c r="D284" s="2">
        <v>5302</v>
      </c>
      <c r="E284" s="2">
        <v>5234.4022125413267</v>
      </c>
      <c r="F284" s="5">
        <v>48.205613875844371</v>
      </c>
      <c r="G284" s="3">
        <v>0</v>
      </c>
      <c r="H284" s="4">
        <v>44.007390993803021</v>
      </c>
      <c r="I284" s="3">
        <v>846.84189156079799</v>
      </c>
      <c r="J284" s="3">
        <f t="shared" si="28"/>
        <v>-4.882357172095908E-2</v>
      </c>
      <c r="K284">
        <f t="shared" si="26"/>
        <v>426949.45648470864</v>
      </c>
      <c r="L284" s="2">
        <f t="shared" si="29"/>
        <v>-24.615217410974054</v>
      </c>
      <c r="M284" s="2">
        <f t="shared" si="30"/>
        <v>-24.615217572078109</v>
      </c>
      <c r="N284" s="3">
        <f t="shared" si="31"/>
        <v>1.611040545412834E-7</v>
      </c>
    </row>
    <row r="285" spans="1:14" x14ac:dyDescent="0.25">
      <c r="A285">
        <v>642</v>
      </c>
      <c r="B285" s="1">
        <v>43953</v>
      </c>
      <c r="C285" s="11">
        <f t="shared" si="27"/>
        <v>5</v>
      </c>
      <c r="D285" s="2">
        <v>3943</v>
      </c>
      <c r="E285" s="2">
        <v>3850.7869951303828</v>
      </c>
      <c r="F285" s="5">
        <v>48.205613875844371</v>
      </c>
      <c r="G285" s="3">
        <v>0</v>
      </c>
      <c r="H285" s="4">
        <v>44.006508050889536</v>
      </c>
      <c r="I285" s="3">
        <v>846.84189331208972</v>
      </c>
      <c r="J285" s="3">
        <f t="shared" si="28"/>
        <v>1.7512917338535772E-6</v>
      </c>
      <c r="K285">
        <f t="shared" si="26"/>
        <v>426949.45736765157</v>
      </c>
      <c r="L285" s="2">
        <f t="shared" si="29"/>
        <v>8.8294288327261938E-4</v>
      </c>
      <c r="M285" s="2">
        <f t="shared" si="30"/>
        <v>8.829429280012846E-4</v>
      </c>
      <c r="N285" s="3">
        <f t="shared" si="31"/>
        <v>-4.4728665216098307E-11</v>
      </c>
    </row>
    <row r="286" spans="1:14" x14ac:dyDescent="0.25">
      <c r="A286">
        <v>643</v>
      </c>
      <c r="B286" s="1">
        <v>43954</v>
      </c>
      <c r="C286" s="11">
        <f t="shared" si="27"/>
        <v>5</v>
      </c>
      <c r="D286" s="2">
        <v>3858</v>
      </c>
      <c r="E286" s="2">
        <v>3765.787878073299</v>
      </c>
      <c r="F286" s="5">
        <v>48.205613875844371</v>
      </c>
      <c r="G286" s="3">
        <v>0</v>
      </c>
      <c r="H286" s="4">
        <v>44.006508082558568</v>
      </c>
      <c r="I286" s="3">
        <v>846.84189331202697</v>
      </c>
      <c r="J286" s="3">
        <f t="shared" si="28"/>
        <v>-6.2755134422332048E-11</v>
      </c>
      <c r="K286">
        <f t="shared" si="26"/>
        <v>426949.45736761991</v>
      </c>
      <c r="L286" s="2">
        <f t="shared" si="29"/>
        <v>-3.1701937075467868E-8</v>
      </c>
      <c r="M286" s="2">
        <f t="shared" si="30"/>
        <v>-3.166496753692627E-8</v>
      </c>
      <c r="N286" s="3">
        <f t="shared" si="31"/>
        <v>-3.6969538541598013E-11</v>
      </c>
    </row>
    <row r="287" spans="1:14" x14ac:dyDescent="0.25">
      <c r="A287">
        <v>644</v>
      </c>
      <c r="B287" s="1">
        <v>43955</v>
      </c>
      <c r="C287" s="11">
        <f t="shared" si="27"/>
        <v>5</v>
      </c>
      <c r="D287" s="2">
        <v>4144</v>
      </c>
      <c r="E287" s="2">
        <v>4051.7878780416595</v>
      </c>
      <c r="F287" s="5">
        <v>48.205613875844371</v>
      </c>
      <c r="G287" s="3">
        <v>0</v>
      </c>
      <c r="H287" s="4">
        <v>44.006508082557431</v>
      </c>
      <c r="I287" s="3">
        <v>846.84189331202685</v>
      </c>
      <c r="J287" s="3">
        <f t="shared" si="28"/>
        <v>0</v>
      </c>
      <c r="K287">
        <f t="shared" si="26"/>
        <v>426949.45736761985</v>
      </c>
      <c r="L287" s="2">
        <f t="shared" si="29"/>
        <v>-6.1298521814023843E-11</v>
      </c>
      <c r="M287" s="2">
        <f t="shared" si="30"/>
        <v>0</v>
      </c>
      <c r="N287" s="3">
        <f t="shared" si="31"/>
        <v>-6.1298521814023843E-11</v>
      </c>
    </row>
    <row r="288" spans="1:14" x14ac:dyDescent="0.25">
      <c r="A288">
        <v>645</v>
      </c>
      <c r="B288" s="1">
        <v>43956</v>
      </c>
      <c r="C288" s="11">
        <f t="shared" si="27"/>
        <v>5</v>
      </c>
      <c r="D288" s="2">
        <v>3627</v>
      </c>
      <c r="E288" s="2">
        <v>3534.7878780416022</v>
      </c>
      <c r="F288" s="5">
        <v>48.205613875844371</v>
      </c>
      <c r="G288" s="3">
        <v>0</v>
      </c>
      <c r="H288" s="4">
        <v>44.006508082557431</v>
      </c>
      <c r="I288" s="3">
        <v>846.84189331202685</v>
      </c>
      <c r="J288" s="3">
        <f t="shared" si="28"/>
        <v>0</v>
      </c>
      <c r="K288">
        <f t="shared" si="26"/>
        <v>426949.45736761985</v>
      </c>
      <c r="L288" s="2">
        <f t="shared" si="29"/>
        <v>-4.000355602329364E-12</v>
      </c>
      <c r="M288" s="2">
        <f t="shared" si="30"/>
        <v>0</v>
      </c>
      <c r="N288" s="3">
        <f t="shared" si="31"/>
        <v>-4.000355602329364E-12</v>
      </c>
    </row>
    <row r="289" spans="1:14" x14ac:dyDescent="0.25">
      <c r="A289">
        <v>646</v>
      </c>
      <c r="B289" s="1">
        <v>43957</v>
      </c>
      <c r="C289" s="11">
        <f t="shared" si="27"/>
        <v>5</v>
      </c>
      <c r="D289" s="2">
        <v>3561</v>
      </c>
      <c r="E289" s="2">
        <v>3468.7878780416022</v>
      </c>
      <c r="F289" s="5">
        <v>48.205613875844371</v>
      </c>
      <c r="G289" s="3">
        <v>0</v>
      </c>
      <c r="H289" s="4">
        <v>44.006508082557431</v>
      </c>
      <c r="I289" s="3">
        <v>846.84189331202685</v>
      </c>
      <c r="J289" s="3">
        <f t="shared" si="28"/>
        <v>0</v>
      </c>
      <c r="K289">
        <f t="shared" si="26"/>
        <v>426949.45736761985</v>
      </c>
      <c r="L289" s="2">
        <f t="shared" si="29"/>
        <v>-4.000355602329364E-12</v>
      </c>
      <c r="M289" s="2">
        <f t="shared" si="30"/>
        <v>0</v>
      </c>
      <c r="N289" s="3">
        <f t="shared" si="31"/>
        <v>-4.000355602329364E-12</v>
      </c>
    </row>
    <row r="290" spans="1:14" x14ac:dyDescent="0.25">
      <c r="A290">
        <v>647</v>
      </c>
      <c r="B290" s="1">
        <v>43958</v>
      </c>
      <c r="C290" s="11">
        <f t="shared" si="27"/>
        <v>5</v>
      </c>
      <c r="D290" s="2">
        <v>3217</v>
      </c>
      <c r="E290" s="2">
        <v>3124.7878780416022</v>
      </c>
      <c r="F290" s="5">
        <v>48.205613875844371</v>
      </c>
      <c r="G290" s="3">
        <v>0</v>
      </c>
      <c r="H290" s="4">
        <v>44.006508082557431</v>
      </c>
      <c r="I290" s="3">
        <v>846.84189331202685</v>
      </c>
      <c r="J290" s="3">
        <f t="shared" si="28"/>
        <v>0</v>
      </c>
      <c r="K290">
        <f t="shared" si="26"/>
        <v>426949.45736761985</v>
      </c>
      <c r="L290" s="2">
        <f t="shared" si="29"/>
        <v>-4.000355602329364E-12</v>
      </c>
      <c r="M290" s="2">
        <f t="shared" si="30"/>
        <v>0</v>
      </c>
      <c r="N290" s="3">
        <f t="shared" si="31"/>
        <v>-4.000355602329364E-12</v>
      </c>
    </row>
    <row r="291" spans="1:14" x14ac:dyDescent="0.25">
      <c r="A291">
        <v>648</v>
      </c>
      <c r="B291" s="1">
        <v>43959</v>
      </c>
      <c r="C291" s="11">
        <f t="shared" si="27"/>
        <v>5</v>
      </c>
      <c r="D291" s="2">
        <v>3479</v>
      </c>
      <c r="E291" s="2">
        <v>3386.7878780416022</v>
      </c>
      <c r="F291" s="5">
        <v>48.205613875844371</v>
      </c>
      <c r="G291" s="3">
        <v>0</v>
      </c>
      <c r="H291" s="4">
        <v>44.006508082557431</v>
      </c>
      <c r="I291" s="3">
        <v>846.84189331202685</v>
      </c>
      <c r="J291" s="3">
        <f t="shared" si="28"/>
        <v>0</v>
      </c>
      <c r="K291">
        <f t="shared" si="26"/>
        <v>426949.45736761985</v>
      </c>
      <c r="L291" s="2">
        <f t="shared" si="29"/>
        <v>-4.000355602329364E-12</v>
      </c>
      <c r="M291" s="2">
        <f t="shared" si="30"/>
        <v>0</v>
      </c>
      <c r="N291" s="3">
        <f t="shared" si="31"/>
        <v>-4.000355602329364E-12</v>
      </c>
    </row>
    <row r="292" spans="1:14" x14ac:dyDescent="0.25">
      <c r="A292">
        <v>649</v>
      </c>
      <c r="B292" s="1">
        <v>43960</v>
      </c>
      <c r="C292" s="11">
        <f t="shared" si="27"/>
        <v>5</v>
      </c>
      <c r="D292" s="2">
        <v>3071</v>
      </c>
      <c r="E292" s="2">
        <v>2978.7878780416022</v>
      </c>
      <c r="F292" s="5">
        <v>48.205613875844371</v>
      </c>
      <c r="G292" s="3">
        <v>0</v>
      </c>
      <c r="H292" s="4">
        <v>44.006508082557431</v>
      </c>
      <c r="I292" s="3">
        <v>846.84189331202685</v>
      </c>
      <c r="J292" s="3">
        <f t="shared" si="28"/>
        <v>0</v>
      </c>
      <c r="K292">
        <f t="shared" si="26"/>
        <v>426949.45736761985</v>
      </c>
      <c r="L292" s="2">
        <f t="shared" si="29"/>
        <v>-4.000355602329364E-12</v>
      </c>
      <c r="M292" s="2">
        <f t="shared" si="30"/>
        <v>0</v>
      </c>
      <c r="N292" s="3">
        <f t="shared" si="31"/>
        <v>-4.000355602329364E-12</v>
      </c>
    </row>
    <row r="293" spans="1:14" x14ac:dyDescent="0.25">
      <c r="A293">
        <v>650</v>
      </c>
      <c r="B293" s="1">
        <v>43961</v>
      </c>
      <c r="C293" s="11">
        <f t="shared" si="27"/>
        <v>5</v>
      </c>
      <c r="D293" s="2">
        <v>2784</v>
      </c>
      <c r="E293" s="2">
        <v>2691.7878780416022</v>
      </c>
      <c r="F293" s="5">
        <v>48.205613875844371</v>
      </c>
      <c r="G293" s="3">
        <v>0</v>
      </c>
      <c r="H293" s="4">
        <v>44.006508082557431</v>
      </c>
      <c r="I293" s="3">
        <v>846.84189331202685</v>
      </c>
      <c r="J293" s="3">
        <f t="shared" si="28"/>
        <v>0</v>
      </c>
      <c r="K293">
        <f t="shared" si="26"/>
        <v>426949.45736761985</v>
      </c>
      <c r="L293" s="2">
        <f t="shared" si="29"/>
        <v>-4.000355602329364E-12</v>
      </c>
      <c r="M293" s="2">
        <f t="shared" si="30"/>
        <v>0</v>
      </c>
      <c r="N293" s="3">
        <f t="shared" si="31"/>
        <v>-4.000355602329364E-12</v>
      </c>
    </row>
    <row r="294" spans="1:14" x14ac:dyDescent="0.25">
      <c r="A294">
        <v>651</v>
      </c>
      <c r="B294" s="1">
        <v>43962</v>
      </c>
      <c r="C294" s="11">
        <f t="shared" si="27"/>
        <v>5</v>
      </c>
      <c r="D294" s="2">
        <v>3175</v>
      </c>
      <c r="E294" s="2">
        <v>3082.7878780416022</v>
      </c>
      <c r="F294" s="5">
        <v>48.205613875844371</v>
      </c>
      <c r="G294" s="3">
        <v>0</v>
      </c>
      <c r="H294" s="4">
        <v>44.006508082557431</v>
      </c>
      <c r="I294" s="3">
        <v>846.84189331202685</v>
      </c>
      <c r="J294" s="3">
        <f t="shared" si="28"/>
        <v>0</v>
      </c>
      <c r="K294">
        <f t="shared" si="26"/>
        <v>426949.45736761985</v>
      </c>
      <c r="L294" s="2">
        <f t="shared" si="29"/>
        <v>-4.000355602329364E-12</v>
      </c>
      <c r="M294" s="2">
        <f t="shared" si="30"/>
        <v>0</v>
      </c>
      <c r="N294" s="3">
        <f t="shared" si="31"/>
        <v>-4.000355602329364E-12</v>
      </c>
    </row>
    <row r="295" spans="1:14" x14ac:dyDescent="0.25">
      <c r="A295">
        <v>652</v>
      </c>
      <c r="B295" s="1">
        <v>43963</v>
      </c>
      <c r="C295" s="11">
        <f t="shared" si="27"/>
        <v>5</v>
      </c>
      <c r="D295" s="2">
        <v>3258</v>
      </c>
      <c r="E295" s="2">
        <v>3165.7878780416022</v>
      </c>
      <c r="F295" s="5">
        <v>48.205613875844371</v>
      </c>
      <c r="G295" s="3">
        <v>0</v>
      </c>
      <c r="H295" s="4">
        <v>44.006508082557431</v>
      </c>
      <c r="I295" s="3">
        <v>846.84189331202685</v>
      </c>
      <c r="J295" s="3">
        <f t="shared" si="28"/>
        <v>0</v>
      </c>
      <c r="K295">
        <f t="shared" si="26"/>
        <v>426949.45736761985</v>
      </c>
      <c r="L295" s="2">
        <f t="shared" si="29"/>
        <v>-4.000355602329364E-12</v>
      </c>
      <c r="M295" s="2">
        <f t="shared" si="30"/>
        <v>0</v>
      </c>
      <c r="N295" s="3">
        <f t="shared" si="31"/>
        <v>-4.000355602329364E-12</v>
      </c>
    </row>
    <row r="296" spans="1:14" x14ac:dyDescent="0.25">
      <c r="A296">
        <v>653</v>
      </c>
      <c r="B296" s="1">
        <v>43964</v>
      </c>
      <c r="C296" s="11">
        <f t="shared" si="27"/>
        <v>5</v>
      </c>
      <c r="D296" s="2">
        <v>3629</v>
      </c>
      <c r="E296" s="2">
        <v>3536.7878780416022</v>
      </c>
      <c r="F296" s="5">
        <v>48.205613875844371</v>
      </c>
      <c r="G296" s="3">
        <v>0</v>
      </c>
      <c r="H296" s="4">
        <v>44.006508082557431</v>
      </c>
      <c r="I296" s="3">
        <v>846.84189331202685</v>
      </c>
      <c r="J296" s="3">
        <f t="shared" si="28"/>
        <v>0</v>
      </c>
      <c r="K296">
        <f t="shared" si="26"/>
        <v>426949.45736761985</v>
      </c>
      <c r="L296" s="2">
        <f t="shared" si="29"/>
        <v>-4.000355602329364E-12</v>
      </c>
      <c r="M296" s="2">
        <f t="shared" si="30"/>
        <v>0</v>
      </c>
      <c r="N296" s="3">
        <f t="shared" si="31"/>
        <v>-4.000355602329364E-12</v>
      </c>
    </row>
    <row r="297" spans="1:14" x14ac:dyDescent="0.25">
      <c r="A297">
        <v>654</v>
      </c>
      <c r="B297" s="1">
        <v>43965</v>
      </c>
      <c r="C297" s="11">
        <f t="shared" si="27"/>
        <v>5</v>
      </c>
      <c r="D297" s="2">
        <v>3677</v>
      </c>
      <c r="E297" s="2">
        <v>3584.7878780416022</v>
      </c>
      <c r="F297" s="5">
        <v>48.205613875844371</v>
      </c>
      <c r="G297" s="3">
        <v>0</v>
      </c>
      <c r="H297" s="4">
        <v>44.006508082557431</v>
      </c>
      <c r="I297" s="3">
        <v>846.84189331202685</v>
      </c>
      <c r="J297" s="3">
        <f t="shared" si="28"/>
        <v>0</v>
      </c>
      <c r="K297">
        <f t="shared" si="26"/>
        <v>426949.45736761985</v>
      </c>
      <c r="L297" s="2">
        <f t="shared" si="29"/>
        <v>-4.000355602329364E-12</v>
      </c>
      <c r="M297" s="2">
        <f t="shared" si="30"/>
        <v>0</v>
      </c>
      <c r="N297" s="3">
        <f t="shared" si="31"/>
        <v>-4.000355602329364E-12</v>
      </c>
    </row>
    <row r="298" spans="1:14" x14ac:dyDescent="0.25">
      <c r="A298">
        <v>655</v>
      </c>
      <c r="B298" s="1">
        <v>43966</v>
      </c>
      <c r="C298" s="11">
        <f t="shared" si="27"/>
        <v>5</v>
      </c>
      <c r="D298" s="2">
        <v>3184</v>
      </c>
      <c r="E298" s="2">
        <v>3091.7878780416022</v>
      </c>
      <c r="F298" s="5">
        <v>48.205613875844371</v>
      </c>
      <c r="G298" s="3">
        <v>0</v>
      </c>
      <c r="H298" s="4">
        <v>44.006508082557431</v>
      </c>
      <c r="I298" s="3">
        <v>846.84189331202685</v>
      </c>
      <c r="J298" s="3">
        <f t="shared" si="28"/>
        <v>0</v>
      </c>
      <c r="K298">
        <f t="shared" si="26"/>
        <v>426949.45736761985</v>
      </c>
      <c r="L298" s="2">
        <f t="shared" si="29"/>
        <v>-4.000355602329364E-12</v>
      </c>
      <c r="M298" s="2">
        <f t="shared" si="30"/>
        <v>0</v>
      </c>
      <c r="N298" s="3">
        <f t="shared" si="31"/>
        <v>-4.000355602329364E-12</v>
      </c>
    </row>
    <row r="299" spans="1:14" x14ac:dyDescent="0.25">
      <c r="A299">
        <v>656</v>
      </c>
      <c r="B299" s="1">
        <v>43967</v>
      </c>
      <c r="C299" s="11">
        <f t="shared" si="27"/>
        <v>5</v>
      </c>
      <c r="D299" s="2">
        <v>2975</v>
      </c>
      <c r="E299" s="2">
        <v>2882.7878780416022</v>
      </c>
      <c r="F299" s="5">
        <v>48.205613875844371</v>
      </c>
      <c r="G299" s="3">
        <v>0</v>
      </c>
      <c r="H299" s="4">
        <v>44.006508082557431</v>
      </c>
      <c r="I299" s="3">
        <v>846.84189331202685</v>
      </c>
      <c r="J299" s="3">
        <f t="shared" si="28"/>
        <v>0</v>
      </c>
      <c r="K299">
        <f t="shared" si="26"/>
        <v>426949.45736761985</v>
      </c>
      <c r="L299" s="2">
        <f t="shared" si="29"/>
        <v>-4.000355602329364E-12</v>
      </c>
      <c r="M299" s="2">
        <f t="shared" si="30"/>
        <v>0</v>
      </c>
      <c r="N299" s="3">
        <f t="shared" si="31"/>
        <v>-4.000355602329364E-12</v>
      </c>
    </row>
    <row r="300" spans="1:14" x14ac:dyDescent="0.25">
      <c r="A300">
        <v>657</v>
      </c>
      <c r="B300" s="1">
        <v>43968</v>
      </c>
      <c r="C300" s="11">
        <f t="shared" si="27"/>
        <v>5</v>
      </c>
      <c r="D300" s="2">
        <v>5783</v>
      </c>
      <c r="E300" s="2">
        <v>5690.7878780416022</v>
      </c>
      <c r="F300" s="5">
        <v>48.205613875844371</v>
      </c>
      <c r="G300" s="3">
        <v>0</v>
      </c>
      <c r="H300" s="4">
        <v>44.006508082557431</v>
      </c>
      <c r="I300" s="3">
        <v>846.84189331202685</v>
      </c>
      <c r="J300" s="3">
        <f t="shared" si="28"/>
        <v>0</v>
      </c>
      <c r="K300">
        <f t="shared" si="26"/>
        <v>426949.45736761985</v>
      </c>
      <c r="L300" s="2">
        <f t="shared" si="29"/>
        <v>-4.000355602329364E-12</v>
      </c>
      <c r="M300" s="2">
        <f t="shared" si="30"/>
        <v>0</v>
      </c>
      <c r="N300" s="3">
        <f t="shared" si="31"/>
        <v>-4.000355602329364E-12</v>
      </c>
    </row>
    <row r="301" spans="1:14" x14ac:dyDescent="0.25">
      <c r="A301">
        <v>658</v>
      </c>
      <c r="B301" s="1">
        <v>43969</v>
      </c>
      <c r="C301" s="11">
        <f t="shared" si="27"/>
        <v>5</v>
      </c>
      <c r="D301" s="2">
        <v>7787</v>
      </c>
      <c r="E301" s="2">
        <v>7694.7878780416022</v>
      </c>
      <c r="F301" s="5">
        <v>48.205613875844371</v>
      </c>
      <c r="G301" s="3">
        <v>0</v>
      </c>
      <c r="H301" s="4">
        <v>44.006508082557431</v>
      </c>
      <c r="I301" s="3">
        <v>846.84189331202685</v>
      </c>
      <c r="J301" s="3">
        <f t="shared" si="28"/>
        <v>0</v>
      </c>
      <c r="K301">
        <f t="shared" si="26"/>
        <v>426949.45736761985</v>
      </c>
      <c r="L301" s="2">
        <f t="shared" si="29"/>
        <v>-4.000355602329364E-12</v>
      </c>
      <c r="M301" s="2">
        <f t="shared" si="30"/>
        <v>0</v>
      </c>
      <c r="N301" s="3">
        <f t="shared" si="31"/>
        <v>-4.000355602329364E-12</v>
      </c>
    </row>
    <row r="302" spans="1:14" x14ac:dyDescent="0.25">
      <c r="A302">
        <v>659</v>
      </c>
      <c r="B302" s="1">
        <v>43970</v>
      </c>
      <c r="C302" s="11">
        <f t="shared" si="27"/>
        <v>5</v>
      </c>
      <c r="D302" s="2">
        <v>5672</v>
      </c>
      <c r="E302" s="2">
        <v>5579.7878780416022</v>
      </c>
      <c r="F302" s="5">
        <v>48.205613875844371</v>
      </c>
      <c r="G302" s="3">
        <v>0</v>
      </c>
      <c r="H302" s="4">
        <v>44.006508082557431</v>
      </c>
      <c r="I302" s="3">
        <v>846.84189331202685</v>
      </c>
      <c r="J302" s="3">
        <f t="shared" si="28"/>
        <v>0</v>
      </c>
      <c r="K302">
        <f t="shared" si="26"/>
        <v>426949.45736761985</v>
      </c>
      <c r="L302" s="2">
        <f t="shared" si="29"/>
        <v>-4.000355602329364E-12</v>
      </c>
      <c r="M302" s="2">
        <f t="shared" si="30"/>
        <v>0</v>
      </c>
      <c r="N302" s="3">
        <f t="shared" si="31"/>
        <v>-4.000355602329364E-12</v>
      </c>
    </row>
    <row r="303" spans="1:14" x14ac:dyDescent="0.25">
      <c r="A303">
        <v>660</v>
      </c>
      <c r="B303" s="1">
        <v>43971</v>
      </c>
      <c r="C303" s="11">
        <f t="shared" si="27"/>
        <v>5</v>
      </c>
      <c r="D303" s="2">
        <v>5428</v>
      </c>
      <c r="E303" s="2">
        <v>5335.7878780416022</v>
      </c>
      <c r="F303" s="5">
        <v>48.205613875844371</v>
      </c>
      <c r="G303" s="3">
        <v>0</v>
      </c>
      <c r="H303" s="4">
        <v>44.006508082557431</v>
      </c>
      <c r="I303" s="3">
        <v>846.84189331202685</v>
      </c>
      <c r="J303" s="3">
        <f t="shared" si="28"/>
        <v>0</v>
      </c>
      <c r="K303">
        <f t="shared" si="26"/>
        <v>426949.45736761985</v>
      </c>
      <c r="L303" s="2">
        <f t="shared" si="29"/>
        <v>-4.000355602329364E-12</v>
      </c>
      <c r="M303" s="2">
        <f t="shared" si="30"/>
        <v>0</v>
      </c>
      <c r="N303" s="3">
        <f t="shared" si="31"/>
        <v>-4.000355602329364E-12</v>
      </c>
    </row>
    <row r="304" spans="1:14" x14ac:dyDescent="0.25">
      <c r="A304">
        <v>661</v>
      </c>
      <c r="B304" s="1">
        <v>43972</v>
      </c>
      <c r="C304" s="11">
        <f t="shared" si="27"/>
        <v>5</v>
      </c>
      <c r="D304" s="2">
        <v>4145</v>
      </c>
      <c r="E304" s="2">
        <v>4052.7878780416022</v>
      </c>
      <c r="F304" s="5">
        <v>48.205613875844371</v>
      </c>
      <c r="G304" s="3">
        <v>0</v>
      </c>
      <c r="H304" s="4">
        <v>44.006508082557431</v>
      </c>
      <c r="I304" s="3">
        <v>846.84189331202685</v>
      </c>
      <c r="J304" s="3">
        <f t="shared" si="28"/>
        <v>0</v>
      </c>
      <c r="K304">
        <f t="shared" si="26"/>
        <v>426949.45736761985</v>
      </c>
      <c r="L304" s="2">
        <f t="shared" si="29"/>
        <v>-4.000355602329364E-12</v>
      </c>
      <c r="M304" s="2">
        <f t="shared" si="30"/>
        <v>0</v>
      </c>
      <c r="N304" s="3">
        <f t="shared" si="31"/>
        <v>-4.000355602329364E-12</v>
      </c>
    </row>
    <row r="305" spans="1:14" x14ac:dyDescent="0.25">
      <c r="A305">
        <v>662</v>
      </c>
      <c r="B305" s="1">
        <v>43973</v>
      </c>
      <c r="C305" s="11">
        <f t="shared" si="27"/>
        <v>5</v>
      </c>
      <c r="D305" s="2">
        <v>4211</v>
      </c>
      <c r="E305" s="2">
        <v>4118.7878780416022</v>
      </c>
      <c r="F305" s="5">
        <v>48.205613875844371</v>
      </c>
      <c r="G305" s="3">
        <v>0</v>
      </c>
      <c r="H305" s="4">
        <v>44.006508082557431</v>
      </c>
      <c r="I305" s="3">
        <v>846.84189331202685</v>
      </c>
      <c r="J305" s="3">
        <f t="shared" si="28"/>
        <v>0</v>
      </c>
      <c r="K305">
        <f t="shared" si="26"/>
        <v>426949.45736761985</v>
      </c>
      <c r="L305" s="2">
        <f t="shared" si="29"/>
        <v>-4.000355602329364E-12</v>
      </c>
      <c r="M305" s="2">
        <f t="shared" si="30"/>
        <v>0</v>
      </c>
      <c r="N305" s="3">
        <f t="shared" si="31"/>
        <v>-4.000355602329364E-12</v>
      </c>
    </row>
    <row r="306" spans="1:14" x14ac:dyDescent="0.25">
      <c r="A306">
        <v>663</v>
      </c>
      <c r="B306" s="1">
        <v>43974</v>
      </c>
      <c r="C306" s="11">
        <f t="shared" si="27"/>
        <v>5</v>
      </c>
      <c r="D306" s="2">
        <v>3093</v>
      </c>
      <c r="E306" s="2">
        <v>3000.7878780416022</v>
      </c>
      <c r="F306" s="5">
        <v>48.205613875844371</v>
      </c>
      <c r="G306" s="3">
        <v>0</v>
      </c>
      <c r="H306" s="4">
        <v>44.006508082557431</v>
      </c>
      <c r="I306" s="3">
        <v>846.84189331202685</v>
      </c>
      <c r="J306" s="3">
        <f t="shared" si="28"/>
        <v>0</v>
      </c>
      <c r="K306">
        <f t="shared" si="26"/>
        <v>426949.45736761985</v>
      </c>
      <c r="L306" s="2">
        <f t="shared" si="29"/>
        <v>-4.000355602329364E-12</v>
      </c>
      <c r="M306" s="2">
        <f t="shared" si="30"/>
        <v>0</v>
      </c>
      <c r="N306" s="3">
        <f t="shared" si="31"/>
        <v>-4.000355602329364E-12</v>
      </c>
    </row>
    <row r="307" spans="1:14" x14ac:dyDescent="0.25">
      <c r="A307">
        <v>664</v>
      </c>
      <c r="B307" s="1">
        <v>43975</v>
      </c>
      <c r="C307" s="11">
        <f t="shared" si="27"/>
        <v>5</v>
      </c>
      <c r="D307" s="2">
        <v>2934</v>
      </c>
      <c r="E307" s="2">
        <v>2841.7878780416022</v>
      </c>
      <c r="F307" s="5">
        <v>48.205613875844371</v>
      </c>
      <c r="G307" s="3">
        <v>0</v>
      </c>
      <c r="H307" s="4">
        <v>44.006508082557431</v>
      </c>
      <c r="I307" s="3">
        <v>846.84189331202685</v>
      </c>
      <c r="J307" s="3">
        <f t="shared" si="28"/>
        <v>0</v>
      </c>
      <c r="K307">
        <f t="shared" si="26"/>
        <v>426949.45736761985</v>
      </c>
      <c r="L307" s="2">
        <f t="shared" si="29"/>
        <v>-4.000355602329364E-12</v>
      </c>
      <c r="M307" s="2">
        <f t="shared" si="30"/>
        <v>0</v>
      </c>
      <c r="N307" s="3">
        <f t="shared" si="31"/>
        <v>-4.000355602329364E-12</v>
      </c>
    </row>
    <row r="308" spans="1:14" x14ac:dyDescent="0.25">
      <c r="A308">
        <v>665</v>
      </c>
      <c r="B308" s="1">
        <v>43976</v>
      </c>
      <c r="C308" s="11">
        <f t="shared" si="27"/>
        <v>5</v>
      </c>
      <c r="D308" s="2">
        <v>3235</v>
      </c>
      <c r="E308" s="2">
        <v>3142.7878780416022</v>
      </c>
      <c r="F308" s="5">
        <v>48.205613875844371</v>
      </c>
      <c r="G308" s="3">
        <v>0</v>
      </c>
      <c r="H308" s="4">
        <v>44.006508082557431</v>
      </c>
      <c r="I308" s="3">
        <v>846.84189331202685</v>
      </c>
      <c r="J308" s="3">
        <f t="shared" si="28"/>
        <v>0</v>
      </c>
      <c r="K308">
        <f t="shared" si="26"/>
        <v>426949.45736761985</v>
      </c>
      <c r="L308" s="2">
        <f t="shared" si="29"/>
        <v>-4.000355602329364E-12</v>
      </c>
      <c r="M308" s="2">
        <f t="shared" si="30"/>
        <v>0</v>
      </c>
      <c r="N308" s="3">
        <f t="shared" si="31"/>
        <v>-4.000355602329364E-12</v>
      </c>
    </row>
    <row r="309" spans="1:14" x14ac:dyDescent="0.25">
      <c r="A309">
        <v>666</v>
      </c>
      <c r="B309" s="1">
        <v>43977</v>
      </c>
      <c r="C309" s="11">
        <f t="shared" si="27"/>
        <v>5</v>
      </c>
      <c r="D309" s="2">
        <v>3188</v>
      </c>
      <c r="E309" s="2">
        <v>3095.7878780416022</v>
      </c>
      <c r="F309" s="5">
        <v>48.205613875844371</v>
      </c>
      <c r="G309" s="3">
        <v>0</v>
      </c>
      <c r="H309" s="4">
        <v>44.006508082557431</v>
      </c>
      <c r="I309" s="3">
        <v>846.84189331202685</v>
      </c>
      <c r="J309" s="3">
        <f t="shared" si="28"/>
        <v>0</v>
      </c>
      <c r="K309">
        <f t="shared" si="26"/>
        <v>426949.45736761985</v>
      </c>
      <c r="L309" s="2">
        <f t="shared" si="29"/>
        <v>-4.000355602329364E-12</v>
      </c>
      <c r="M309" s="2">
        <f t="shared" si="30"/>
        <v>0</v>
      </c>
      <c r="N309" s="3">
        <f t="shared" si="31"/>
        <v>-4.000355602329364E-12</v>
      </c>
    </row>
    <row r="310" spans="1:14" x14ac:dyDescent="0.25">
      <c r="A310">
        <v>667</v>
      </c>
      <c r="B310" s="1">
        <v>43978</v>
      </c>
      <c r="C310" s="11">
        <f t="shared" si="27"/>
        <v>5</v>
      </c>
      <c r="D310" s="2">
        <v>3055</v>
      </c>
      <c r="E310" s="2">
        <v>2962.7878780416022</v>
      </c>
      <c r="F310" s="5">
        <v>48.205613875844371</v>
      </c>
      <c r="G310" s="3">
        <v>0</v>
      </c>
      <c r="H310" s="4">
        <v>44.006508082557431</v>
      </c>
      <c r="I310" s="3">
        <v>846.84189331202685</v>
      </c>
      <c r="J310" s="3">
        <f t="shared" si="28"/>
        <v>0</v>
      </c>
      <c r="K310">
        <f t="shared" si="26"/>
        <v>426949.45736761985</v>
      </c>
      <c r="L310" s="2">
        <f t="shared" si="29"/>
        <v>-4.000355602329364E-12</v>
      </c>
      <c r="M310" s="2">
        <f t="shared" si="30"/>
        <v>0</v>
      </c>
      <c r="N310" s="3">
        <f t="shared" si="31"/>
        <v>-4.000355602329364E-12</v>
      </c>
    </row>
    <row r="311" spans="1:14" x14ac:dyDescent="0.25">
      <c r="A311">
        <v>668</v>
      </c>
      <c r="B311" s="1">
        <v>43979</v>
      </c>
      <c r="C311" s="11">
        <f t="shared" si="27"/>
        <v>5</v>
      </c>
      <c r="D311" s="2">
        <v>2942</v>
      </c>
      <c r="E311" s="2">
        <v>2849.7878780416022</v>
      </c>
      <c r="F311" s="5">
        <v>48.205613875844371</v>
      </c>
      <c r="G311" s="3">
        <v>0</v>
      </c>
      <c r="H311" s="4">
        <v>44.006508082557431</v>
      </c>
      <c r="I311" s="3">
        <v>846.84189331202685</v>
      </c>
      <c r="J311" s="3">
        <f t="shared" si="28"/>
        <v>0</v>
      </c>
      <c r="K311">
        <f t="shared" si="26"/>
        <v>426949.45736761985</v>
      </c>
      <c r="L311" s="2">
        <f t="shared" si="29"/>
        <v>-4.000355602329364E-12</v>
      </c>
      <c r="M311" s="2">
        <f t="shared" si="30"/>
        <v>0</v>
      </c>
      <c r="N311" s="3">
        <f t="shared" si="31"/>
        <v>-4.000355602329364E-12</v>
      </c>
    </row>
    <row r="312" spans="1:14" x14ac:dyDescent="0.25">
      <c r="A312">
        <v>669</v>
      </c>
      <c r="B312" s="1">
        <v>43980</v>
      </c>
      <c r="C312" s="11">
        <f t="shared" si="27"/>
        <v>5</v>
      </c>
      <c r="D312" s="2">
        <v>2353</v>
      </c>
      <c r="E312" s="2">
        <v>2260.7878780416022</v>
      </c>
      <c r="F312" s="5">
        <v>48.205613875844371</v>
      </c>
      <c r="G312" s="3">
        <v>0</v>
      </c>
      <c r="H312" s="4">
        <v>44.006508082557431</v>
      </c>
      <c r="I312" s="3">
        <v>846.84189331202685</v>
      </c>
      <c r="J312" s="3">
        <f t="shared" si="28"/>
        <v>0</v>
      </c>
      <c r="K312">
        <f t="shared" si="26"/>
        <v>426949.45736761985</v>
      </c>
      <c r="L312" s="2">
        <f t="shared" si="29"/>
        <v>-4.000355602329364E-12</v>
      </c>
      <c r="M312" s="2">
        <f t="shared" si="30"/>
        <v>0</v>
      </c>
      <c r="N312" s="3">
        <f t="shared" si="31"/>
        <v>-4.000355602329364E-12</v>
      </c>
    </row>
    <row r="313" spans="1:14" x14ac:dyDescent="0.25">
      <c r="A313">
        <v>670</v>
      </c>
      <c r="B313" s="1">
        <v>43981</v>
      </c>
      <c r="C313" s="11">
        <f t="shared" si="27"/>
        <v>5</v>
      </c>
      <c r="D313" s="2">
        <v>2455</v>
      </c>
      <c r="E313" s="2">
        <v>2362.7878780416022</v>
      </c>
      <c r="F313" s="5">
        <v>48.205613875844371</v>
      </c>
      <c r="G313" s="3">
        <v>0</v>
      </c>
      <c r="H313" s="4">
        <v>44.006508082557431</v>
      </c>
      <c r="I313" s="3">
        <v>846.84189331202685</v>
      </c>
      <c r="J313" s="3">
        <f t="shared" si="28"/>
        <v>0</v>
      </c>
      <c r="K313">
        <f t="shared" si="26"/>
        <v>426949.45736761985</v>
      </c>
      <c r="L313" s="2">
        <f t="shared" si="29"/>
        <v>-4.000355602329364E-12</v>
      </c>
      <c r="M313" s="2">
        <f t="shared" si="30"/>
        <v>0</v>
      </c>
      <c r="N313" s="3">
        <f t="shared" si="31"/>
        <v>-4.000355602329364E-12</v>
      </c>
    </row>
    <row r="314" spans="1:14" x14ac:dyDescent="0.25">
      <c r="A314">
        <v>671</v>
      </c>
      <c r="B314" s="1">
        <v>43982</v>
      </c>
      <c r="C314" s="11">
        <f t="shared" si="27"/>
        <v>5</v>
      </c>
      <c r="D314" s="2">
        <v>2312</v>
      </c>
      <c r="E314" s="2">
        <v>2219.7878780416022</v>
      </c>
      <c r="F314" s="5">
        <v>48.205613875844371</v>
      </c>
      <c r="G314" s="3">
        <v>0</v>
      </c>
      <c r="H314" s="4">
        <v>44.006508082557431</v>
      </c>
      <c r="I314" s="3">
        <v>846.84189331202685</v>
      </c>
      <c r="J314" s="3">
        <f t="shared" si="28"/>
        <v>0</v>
      </c>
      <c r="K314">
        <f t="shared" si="26"/>
        <v>426949.45736761985</v>
      </c>
      <c r="L314" s="2">
        <f t="shared" si="29"/>
        <v>-4.000355602329364E-12</v>
      </c>
      <c r="M314" s="2">
        <f t="shared" si="30"/>
        <v>0</v>
      </c>
      <c r="N314" s="3">
        <f t="shared" si="31"/>
        <v>-4.000355602329364E-12</v>
      </c>
    </row>
    <row r="315" spans="1:14" x14ac:dyDescent="0.25">
      <c r="A315">
        <v>672</v>
      </c>
      <c r="B315" s="1">
        <v>43983</v>
      </c>
      <c r="C315" s="11">
        <f t="shared" si="27"/>
        <v>6</v>
      </c>
      <c r="D315" s="2">
        <v>2517</v>
      </c>
      <c r="E315" s="2">
        <v>2424.7878780416022</v>
      </c>
      <c r="F315" s="5">
        <v>57.705075514903186</v>
      </c>
      <c r="G315" s="3">
        <v>0</v>
      </c>
      <c r="H315" s="4">
        <v>60.092744040081101</v>
      </c>
      <c r="I315" s="3">
        <v>846.7911448209295</v>
      </c>
      <c r="J315" s="3">
        <f t="shared" si="28"/>
        <v>-5.0748491097351689E-2</v>
      </c>
      <c r="K315">
        <f t="shared" si="26"/>
        <v>426923.87166985578</v>
      </c>
      <c r="L315" s="2">
        <f t="shared" si="29"/>
        <v>-25.585697596586485</v>
      </c>
      <c r="M315" s="2">
        <f t="shared" si="30"/>
        <v>-25.585697764065117</v>
      </c>
      <c r="N315" s="3">
        <f t="shared" si="31"/>
        <v>1.6747863185173628E-7</v>
      </c>
    </row>
    <row r="316" spans="1:14" x14ac:dyDescent="0.25">
      <c r="A316">
        <v>673</v>
      </c>
      <c r="B316" s="1">
        <v>43984</v>
      </c>
      <c r="C316" s="11">
        <f t="shared" si="27"/>
        <v>6</v>
      </c>
      <c r="D316" s="2">
        <v>2456</v>
      </c>
      <c r="E316" s="2">
        <v>2338.202180444996</v>
      </c>
      <c r="F316" s="5">
        <v>57.705075514903186</v>
      </c>
      <c r="G316" s="3">
        <v>0</v>
      </c>
      <c r="H316" s="4">
        <v>60.091490875555195</v>
      </c>
      <c r="I316" s="3">
        <v>846.7911473065451</v>
      </c>
      <c r="J316" s="3">
        <f t="shared" si="28"/>
        <v>2.4856155960151227E-6</v>
      </c>
      <c r="K316">
        <f t="shared" si="26"/>
        <v>426923.87292302033</v>
      </c>
      <c r="L316" s="2">
        <f t="shared" si="29"/>
        <v>1.2531645456448359E-3</v>
      </c>
      <c r="M316" s="2">
        <f t="shared" si="30"/>
        <v>1.2531645479612052E-3</v>
      </c>
      <c r="N316" s="3">
        <f t="shared" si="31"/>
        <v>-2.3163693185779266E-12</v>
      </c>
    </row>
    <row r="317" spans="1:14" x14ac:dyDescent="0.25">
      <c r="A317">
        <v>674</v>
      </c>
      <c r="B317" s="1">
        <v>43985</v>
      </c>
      <c r="C317" s="11">
        <f t="shared" si="27"/>
        <v>6</v>
      </c>
      <c r="D317" s="2">
        <v>2814</v>
      </c>
      <c r="E317" s="2">
        <v>2696.2034336095257</v>
      </c>
      <c r="F317" s="5">
        <v>57.705075514903186</v>
      </c>
      <c r="G317" s="3">
        <v>0</v>
      </c>
      <c r="H317" s="4">
        <v>60.091490936930157</v>
      </c>
      <c r="I317" s="3">
        <v>846.79114730642345</v>
      </c>
      <c r="J317" s="3">
        <f t="shared" si="28"/>
        <v>-1.2164491636212915E-10</v>
      </c>
      <c r="K317">
        <f t="shared" si="26"/>
        <v>426923.87292295898</v>
      </c>
      <c r="L317" s="2">
        <f t="shared" si="29"/>
        <v>-6.1359088476820034E-8</v>
      </c>
      <c r="M317" s="2">
        <f t="shared" si="30"/>
        <v>-6.1350874602794647E-8</v>
      </c>
      <c r="N317" s="3">
        <f t="shared" si="31"/>
        <v>-8.2138740253867581E-12</v>
      </c>
    </row>
    <row r="318" spans="1:14" x14ac:dyDescent="0.25">
      <c r="A318">
        <v>675</v>
      </c>
      <c r="B318" s="1">
        <v>43986</v>
      </c>
      <c r="C318" s="11">
        <f t="shared" si="27"/>
        <v>6</v>
      </c>
      <c r="D318" s="2">
        <v>2700</v>
      </c>
      <c r="E318" s="2">
        <v>2582.2034335481967</v>
      </c>
      <c r="F318" s="5">
        <v>57.705075514903186</v>
      </c>
      <c r="G318" s="3">
        <v>0</v>
      </c>
      <c r="H318" s="4">
        <v>60.091490936927144</v>
      </c>
      <c r="I318" s="3">
        <v>846.79114730642311</v>
      </c>
      <c r="J318" s="3">
        <f t="shared" si="28"/>
        <v>0</v>
      </c>
      <c r="K318">
        <f t="shared" si="26"/>
        <v>426923.87292295881</v>
      </c>
      <c r="L318" s="2">
        <f t="shared" si="29"/>
        <v>-2.7029045668314211E-11</v>
      </c>
      <c r="M318" s="2">
        <f t="shared" si="30"/>
        <v>0</v>
      </c>
      <c r="N318" s="3">
        <f t="shared" si="31"/>
        <v>-2.7029045668314211E-11</v>
      </c>
    </row>
    <row r="319" spans="1:14" x14ac:dyDescent="0.25">
      <c r="A319">
        <v>676</v>
      </c>
      <c r="B319" s="1">
        <v>43987</v>
      </c>
      <c r="C319" s="11">
        <f t="shared" si="27"/>
        <v>6</v>
      </c>
      <c r="D319" s="2">
        <v>2086</v>
      </c>
      <c r="E319" s="2">
        <v>1968.2034335480243</v>
      </c>
      <c r="F319" s="5">
        <v>57.705075514903186</v>
      </c>
      <c r="G319" s="3">
        <v>0</v>
      </c>
      <c r="H319" s="4">
        <v>60.091490936927144</v>
      </c>
      <c r="I319" s="3">
        <v>846.79114730642311</v>
      </c>
      <c r="J319" s="3">
        <f t="shared" si="28"/>
        <v>0</v>
      </c>
      <c r="K319">
        <f t="shared" si="26"/>
        <v>426923.87292295881</v>
      </c>
      <c r="L319" s="2">
        <f t="shared" si="29"/>
        <v>1.4532020031765569E-10</v>
      </c>
      <c r="M319" s="2">
        <f t="shared" si="30"/>
        <v>0</v>
      </c>
      <c r="N319" s="3">
        <f t="shared" si="31"/>
        <v>1.4532020031765569E-10</v>
      </c>
    </row>
    <row r="320" spans="1:14" x14ac:dyDescent="0.25">
      <c r="A320">
        <v>677</v>
      </c>
      <c r="B320" s="1">
        <v>43988</v>
      </c>
      <c r="C320" s="11">
        <f t="shared" si="27"/>
        <v>6</v>
      </c>
      <c r="D320" s="2">
        <v>1884</v>
      </c>
      <c r="E320" s="2">
        <v>1766.2034335480243</v>
      </c>
      <c r="F320" s="5">
        <v>57.705075514903186</v>
      </c>
      <c r="G320" s="3">
        <v>0</v>
      </c>
      <c r="H320" s="4">
        <v>60.091490936927144</v>
      </c>
      <c r="I320" s="3">
        <v>846.79114730642311</v>
      </c>
      <c r="J320" s="3">
        <f t="shared" si="28"/>
        <v>0</v>
      </c>
      <c r="K320">
        <f t="shared" si="26"/>
        <v>426923.87292295881</v>
      </c>
      <c r="L320" s="2">
        <f t="shared" si="29"/>
        <v>1.4532020031765569E-10</v>
      </c>
      <c r="M320" s="2">
        <f t="shared" si="30"/>
        <v>0</v>
      </c>
      <c r="N320" s="3">
        <f t="shared" si="31"/>
        <v>1.4532020031765569E-10</v>
      </c>
    </row>
    <row r="321" spans="1:14" x14ac:dyDescent="0.25">
      <c r="A321">
        <v>678</v>
      </c>
      <c r="B321" s="1">
        <v>43989</v>
      </c>
      <c r="C321" s="11">
        <f t="shared" si="27"/>
        <v>6</v>
      </c>
      <c r="D321" s="2">
        <v>1597</v>
      </c>
      <c r="E321" s="2">
        <v>1500</v>
      </c>
      <c r="F321" s="5">
        <v>57.705075514903186</v>
      </c>
      <c r="G321" s="3">
        <v>0</v>
      </c>
      <c r="H321" s="4">
        <v>60.09045952254219</v>
      </c>
      <c r="I321" s="3">
        <v>846.74989996420265</v>
      </c>
      <c r="J321" s="3">
        <f t="shared" si="28"/>
        <v>-4.1247342220458449E-2</v>
      </c>
      <c r="K321">
        <f t="shared" si="26"/>
        <v>426903.07738778519</v>
      </c>
      <c r="L321" s="2">
        <f t="shared" si="29"/>
        <v>-20.795535037445376</v>
      </c>
      <c r="M321" s="2">
        <f t="shared" si="30"/>
        <v>-20.795535173616372</v>
      </c>
      <c r="N321" s="3">
        <f t="shared" si="31"/>
        <v>1.3617099625662377E-7</v>
      </c>
    </row>
    <row r="322" spans="1:14" x14ac:dyDescent="0.25">
      <c r="A322">
        <v>679</v>
      </c>
      <c r="B322" s="1">
        <v>43990</v>
      </c>
      <c r="C322" s="11">
        <f t="shared" si="27"/>
        <v>6</v>
      </c>
      <c r="D322" s="2">
        <v>2487</v>
      </c>
      <c r="E322" s="2">
        <v>2348.4078985105016</v>
      </c>
      <c r="F322" s="5">
        <v>57.705075514903186</v>
      </c>
      <c r="G322" s="3">
        <v>0</v>
      </c>
      <c r="H322" s="4">
        <v>60.090472508063307</v>
      </c>
      <c r="I322" s="3">
        <v>846.79114932644768</v>
      </c>
      <c r="J322" s="3">
        <f t="shared" si="28"/>
        <v>4.1249362245025623E-2</v>
      </c>
      <c r="K322">
        <f t="shared" si="26"/>
        <v>426923.87394138786</v>
      </c>
      <c r="L322" s="2">
        <f t="shared" si="29"/>
        <v>20.796553466531925</v>
      </c>
      <c r="M322" s="2">
        <f t="shared" si="30"/>
        <v>20.796553602674976</v>
      </c>
      <c r="N322" s="3">
        <f t="shared" si="31"/>
        <v>-1.3614305061082632E-7</v>
      </c>
    </row>
    <row r="323" spans="1:14" x14ac:dyDescent="0.25">
      <c r="A323">
        <v>680</v>
      </c>
      <c r="B323" s="1">
        <v>43991</v>
      </c>
      <c r="C323" s="11">
        <f t="shared" si="27"/>
        <v>6</v>
      </c>
      <c r="D323" s="2">
        <v>2286</v>
      </c>
      <c r="E323" s="2">
        <v>2168.204451977077</v>
      </c>
      <c r="F323" s="5">
        <v>57.705075514903186</v>
      </c>
      <c r="G323" s="3">
        <v>0</v>
      </c>
      <c r="H323" s="4">
        <v>60.091490986805695</v>
      </c>
      <c r="I323" s="3">
        <v>846.79114730632443</v>
      </c>
      <c r="J323" s="3">
        <f t="shared" si="28"/>
        <v>-2.0201232473482378E-6</v>
      </c>
      <c r="K323">
        <f t="shared" si="26"/>
        <v>426923.8729229091</v>
      </c>
      <c r="L323" s="2">
        <f t="shared" si="29"/>
        <v>-1.0184787859230937E-3</v>
      </c>
      <c r="M323" s="2">
        <f t="shared" si="30"/>
        <v>-1.0184787679463625E-3</v>
      </c>
      <c r="N323" s="3">
        <f t="shared" si="31"/>
        <v>-1.7976731214730535E-11</v>
      </c>
    </row>
    <row r="324" spans="1:14" x14ac:dyDescent="0.25">
      <c r="A324">
        <v>681</v>
      </c>
      <c r="B324" s="1">
        <v>43992</v>
      </c>
      <c r="C324" s="11">
        <f t="shared" si="27"/>
        <v>6</v>
      </c>
      <c r="D324" s="2">
        <v>2178</v>
      </c>
      <c r="E324" s="2">
        <v>2060.2034334982732</v>
      </c>
      <c r="F324" s="5">
        <v>57.705075514903186</v>
      </c>
      <c r="G324" s="3">
        <v>0</v>
      </c>
      <c r="H324" s="4">
        <v>60.091490936924707</v>
      </c>
      <c r="I324" s="3">
        <v>846.79114730642323</v>
      </c>
      <c r="J324" s="3">
        <f t="shared" si="28"/>
        <v>9.879386198008433E-11</v>
      </c>
      <c r="K324">
        <f t="shared" si="26"/>
        <v>426923.87292295886</v>
      </c>
      <c r="L324" s="2">
        <f t="shared" si="29"/>
        <v>4.9898936538284033E-8</v>
      </c>
      <c r="M324" s="2">
        <f t="shared" si="30"/>
        <v>4.9767550081014633E-8</v>
      </c>
      <c r="N324" s="3">
        <f t="shared" si="31"/>
        <v>1.3138645726940013E-10</v>
      </c>
    </row>
    <row r="325" spans="1:14" x14ac:dyDescent="0.25">
      <c r="A325">
        <v>682</v>
      </c>
      <c r="B325" s="1">
        <v>43993</v>
      </c>
      <c r="C325" s="11">
        <f t="shared" si="27"/>
        <v>6</v>
      </c>
      <c r="D325" s="2">
        <v>2311</v>
      </c>
      <c r="E325" s="2">
        <v>2193.2034335480816</v>
      </c>
      <c r="F325" s="5">
        <v>57.705075514903186</v>
      </c>
      <c r="G325" s="3">
        <v>0</v>
      </c>
      <c r="H325" s="4">
        <v>60.091490936927144</v>
      </c>
      <c r="I325" s="3">
        <v>846.79114730642311</v>
      </c>
      <c r="J325" s="3">
        <f t="shared" si="28"/>
        <v>0</v>
      </c>
      <c r="K325">
        <f t="shared" si="26"/>
        <v>426923.87292295881</v>
      </c>
      <c r="L325" s="2">
        <f t="shared" si="29"/>
        <v>8.8022034105961211E-11</v>
      </c>
      <c r="M325" s="2">
        <f t="shared" si="30"/>
        <v>0</v>
      </c>
      <c r="N325" s="3">
        <f t="shared" si="31"/>
        <v>8.8022034105961211E-11</v>
      </c>
    </row>
    <row r="326" spans="1:14" x14ac:dyDescent="0.25">
      <c r="A326">
        <v>683</v>
      </c>
      <c r="B326" s="1">
        <v>43994</v>
      </c>
      <c r="C326" s="11">
        <f t="shared" si="27"/>
        <v>6</v>
      </c>
      <c r="D326" s="2">
        <v>2911</v>
      </c>
      <c r="E326" s="2">
        <v>2793.2034335480243</v>
      </c>
      <c r="F326" s="5">
        <v>57.705075514903186</v>
      </c>
      <c r="G326" s="3">
        <v>0</v>
      </c>
      <c r="H326" s="4">
        <v>60.091490936927144</v>
      </c>
      <c r="I326" s="3">
        <v>846.79114730642311</v>
      </c>
      <c r="J326" s="3">
        <f t="shared" si="28"/>
        <v>0</v>
      </c>
      <c r="K326">
        <f t="shared" si="26"/>
        <v>426923.87292295881</v>
      </c>
      <c r="L326" s="2">
        <f t="shared" si="29"/>
        <v>1.4532020031765569E-10</v>
      </c>
      <c r="M326" s="2">
        <f t="shared" si="30"/>
        <v>0</v>
      </c>
      <c r="N326" s="3">
        <f t="shared" si="31"/>
        <v>1.4532020031765569E-10</v>
      </c>
    </row>
    <row r="327" spans="1:14" x14ac:dyDescent="0.25">
      <c r="A327">
        <v>684</v>
      </c>
      <c r="B327" s="1">
        <v>43995</v>
      </c>
      <c r="C327" s="11">
        <f t="shared" si="27"/>
        <v>6</v>
      </c>
      <c r="D327" s="2">
        <v>1683</v>
      </c>
      <c r="E327" s="2">
        <v>1565.2034335480243</v>
      </c>
      <c r="F327" s="5">
        <v>57.705075514903186</v>
      </c>
      <c r="G327" s="3">
        <v>0</v>
      </c>
      <c r="H327" s="4">
        <v>60.091490936927144</v>
      </c>
      <c r="I327" s="3">
        <v>846.79114730642311</v>
      </c>
      <c r="J327" s="3">
        <f t="shared" si="28"/>
        <v>0</v>
      </c>
      <c r="K327">
        <f t="shared" si="26"/>
        <v>426923.87292295881</v>
      </c>
      <c r="L327" s="2">
        <f t="shared" si="29"/>
        <v>1.4532020031765569E-10</v>
      </c>
      <c r="M327" s="2">
        <f t="shared" si="30"/>
        <v>0</v>
      </c>
      <c r="N327" s="3">
        <f t="shared" si="31"/>
        <v>1.4532020031765569E-10</v>
      </c>
    </row>
    <row r="328" spans="1:14" x14ac:dyDescent="0.25">
      <c r="A328">
        <v>685</v>
      </c>
      <c r="B328" s="1">
        <v>43996</v>
      </c>
      <c r="C328" s="11">
        <f t="shared" si="27"/>
        <v>6</v>
      </c>
      <c r="D328" s="2">
        <v>1784</v>
      </c>
      <c r="E328" s="2">
        <v>1666.2034335480243</v>
      </c>
      <c r="F328" s="5">
        <v>57.705075514903186</v>
      </c>
      <c r="G328" s="3">
        <v>0</v>
      </c>
      <c r="H328" s="4">
        <v>60.091490936927144</v>
      </c>
      <c r="I328" s="3">
        <v>846.79114730642311</v>
      </c>
      <c r="J328" s="3">
        <f t="shared" si="28"/>
        <v>0</v>
      </c>
      <c r="K328">
        <f t="shared" si="26"/>
        <v>426923.87292295881</v>
      </c>
      <c r="L328" s="2">
        <f t="shared" si="29"/>
        <v>1.4532020031765569E-10</v>
      </c>
      <c r="M328" s="2">
        <f t="shared" si="30"/>
        <v>0</v>
      </c>
      <c r="N328" s="3">
        <f t="shared" si="31"/>
        <v>1.4532020031765569E-10</v>
      </c>
    </row>
    <row r="329" spans="1:14" x14ac:dyDescent="0.25">
      <c r="A329">
        <v>686</v>
      </c>
      <c r="B329" s="1">
        <v>43997</v>
      </c>
      <c r="C329" s="11">
        <f t="shared" si="27"/>
        <v>6</v>
      </c>
      <c r="D329" s="2">
        <v>1235</v>
      </c>
      <c r="E329" s="2">
        <v>1500</v>
      </c>
      <c r="F329" s="5">
        <v>57.705075514903186</v>
      </c>
      <c r="G329" s="3">
        <v>0</v>
      </c>
      <c r="H329" s="4">
        <v>60.072505981595057</v>
      </c>
      <c r="I329" s="3">
        <v>846.03191904565358</v>
      </c>
      <c r="J329" s="3">
        <f t="shared" si="28"/>
        <v>-0.75922826076953243</v>
      </c>
      <c r="K329">
        <f t="shared" ref="K329:K392" si="32">I329*504.16667</f>
        <v>426541.09533895674</v>
      </c>
      <c r="L329" s="2">
        <f t="shared" si="29"/>
        <v>-382.77758149649821</v>
      </c>
      <c r="M329" s="2">
        <f t="shared" si="30"/>
        <v>-382.77758400206221</v>
      </c>
      <c r="N329" s="3">
        <f t="shared" si="31"/>
        <v>2.5055639980564592E-6</v>
      </c>
    </row>
    <row r="330" spans="1:14" x14ac:dyDescent="0.25">
      <c r="A330">
        <v>687</v>
      </c>
      <c r="B330" s="1">
        <v>43998</v>
      </c>
      <c r="C330" s="11">
        <f t="shared" si="27"/>
        <v>6</v>
      </c>
      <c r="D330" s="2">
        <v>2043</v>
      </c>
      <c r="E330" s="2">
        <v>1542.4258520514109</v>
      </c>
      <c r="F330" s="5">
        <v>57.705075514903186</v>
      </c>
      <c r="G330" s="3">
        <v>0</v>
      </c>
      <c r="H330" s="4">
        <v>60.071826553595791</v>
      </c>
      <c r="I330" s="3">
        <v>846.79118631015899</v>
      </c>
      <c r="J330" s="3">
        <f t="shared" si="28"/>
        <v>0.75926726450541082</v>
      </c>
      <c r="K330">
        <f t="shared" si="32"/>
        <v>426923.89258734247</v>
      </c>
      <c r="L330" s="2">
        <f t="shared" si="29"/>
        <v>382.7972458800902</v>
      </c>
      <c r="M330" s="2">
        <f t="shared" si="30"/>
        <v>382.7972483857302</v>
      </c>
      <c r="N330" s="3">
        <f t="shared" si="31"/>
        <v>-2.5056399977074761E-6</v>
      </c>
    </row>
    <row r="331" spans="1:14" x14ac:dyDescent="0.25">
      <c r="A331">
        <v>688</v>
      </c>
      <c r="B331" s="1">
        <v>43999</v>
      </c>
      <c r="C331" s="11">
        <f t="shared" ref="C331:C394" si="33">MONTH(B331)</f>
        <v>6</v>
      </c>
      <c r="D331" s="2">
        <v>2019</v>
      </c>
      <c r="E331" s="2">
        <v>1901.2230979315311</v>
      </c>
      <c r="F331" s="5">
        <v>57.705075514903186</v>
      </c>
      <c r="G331" s="3">
        <v>0</v>
      </c>
      <c r="H331" s="4">
        <v>60.091491900009629</v>
      </c>
      <c r="I331" s="3">
        <v>846.79114730451317</v>
      </c>
      <c r="J331" s="3">
        <f t="shared" ref="J331:J394" si="34">I331-I330</f>
        <v>-3.9005645817269397E-5</v>
      </c>
      <c r="K331">
        <f t="shared" si="32"/>
        <v>426923.87292199588</v>
      </c>
      <c r="L331" s="2">
        <f t="shared" ref="L331:L394" si="35">D331-E331-F331-G331-H331</f>
        <v>-1.9665346443943577E-2</v>
      </c>
      <c r="M331" s="2">
        <f t="shared" ref="M331:M394" si="36">K331-K330</f>
        <v>-1.9665346597321332E-2</v>
      </c>
      <c r="N331" s="3">
        <f t="shared" ref="N331:N394" si="37">L331-M331</f>
        <v>1.5337775494117523E-10</v>
      </c>
    </row>
    <row r="332" spans="1:14" x14ac:dyDescent="0.25">
      <c r="A332">
        <v>689</v>
      </c>
      <c r="B332" s="1">
        <v>44000</v>
      </c>
      <c r="C332" s="11">
        <f t="shared" si="33"/>
        <v>6</v>
      </c>
      <c r="D332" s="2">
        <v>1646</v>
      </c>
      <c r="E332" s="2">
        <v>1528.2034325850968</v>
      </c>
      <c r="F332" s="5">
        <v>57.705075514903186</v>
      </c>
      <c r="G332" s="3">
        <v>0</v>
      </c>
      <c r="H332" s="4">
        <v>60.091490936879978</v>
      </c>
      <c r="I332" s="3">
        <v>846.79114730642334</v>
      </c>
      <c r="J332" s="3">
        <f t="shared" si="34"/>
        <v>1.9101662473985925E-9</v>
      </c>
      <c r="K332">
        <f t="shared" si="32"/>
        <v>426923.87292295892</v>
      </c>
      <c r="L332" s="2">
        <f t="shared" si="35"/>
        <v>9.6312000152920518E-7</v>
      </c>
      <c r="M332" s="2">
        <f t="shared" si="36"/>
        <v>9.6304574981331825E-7</v>
      </c>
      <c r="N332" s="3">
        <f t="shared" si="37"/>
        <v>7.4251715886930469E-11</v>
      </c>
    </row>
    <row r="333" spans="1:14" x14ac:dyDescent="0.25">
      <c r="A333">
        <v>690</v>
      </c>
      <c r="B333" s="1">
        <v>44001</v>
      </c>
      <c r="C333" s="11">
        <f t="shared" si="33"/>
        <v>6</v>
      </c>
      <c r="D333" s="2">
        <v>1956</v>
      </c>
      <c r="E333" s="2">
        <v>1838.2034335481392</v>
      </c>
      <c r="F333" s="5">
        <v>57.705075514903186</v>
      </c>
      <c r="G333" s="3">
        <v>0</v>
      </c>
      <c r="H333" s="4">
        <v>60.091490936927144</v>
      </c>
      <c r="I333" s="3">
        <v>846.79114730642311</v>
      </c>
      <c r="J333" s="3">
        <f t="shared" si="34"/>
        <v>0</v>
      </c>
      <c r="K333">
        <f t="shared" si="32"/>
        <v>426923.87292295881</v>
      </c>
      <c r="L333" s="2">
        <f t="shared" si="35"/>
        <v>3.04964942188235E-11</v>
      </c>
      <c r="M333" s="2">
        <f t="shared" si="36"/>
        <v>0</v>
      </c>
      <c r="N333" s="3">
        <f t="shared" si="37"/>
        <v>3.04964942188235E-11</v>
      </c>
    </row>
    <row r="334" spans="1:14" x14ac:dyDescent="0.25">
      <c r="A334">
        <v>691</v>
      </c>
      <c r="B334" s="1">
        <v>44002</v>
      </c>
      <c r="C334" s="11">
        <f t="shared" si="33"/>
        <v>6</v>
      </c>
      <c r="D334" s="2">
        <v>1535</v>
      </c>
      <c r="E334" s="2">
        <v>1500</v>
      </c>
      <c r="F334" s="5">
        <v>57.705075514903186</v>
      </c>
      <c r="G334" s="3">
        <v>0</v>
      </c>
      <c r="H334" s="4">
        <v>60.087384606689369</v>
      </c>
      <c r="I334" s="3">
        <v>846.62693085660578</v>
      </c>
      <c r="J334" s="3">
        <f t="shared" si="34"/>
        <v>-0.16421644981733152</v>
      </c>
      <c r="K334">
        <f t="shared" si="32"/>
        <v>426841.08046229521</v>
      </c>
      <c r="L334" s="2">
        <f t="shared" si="35"/>
        <v>-82.792460121592555</v>
      </c>
      <c r="M334" s="2">
        <f t="shared" si="36"/>
        <v>-82.792460663593374</v>
      </c>
      <c r="N334" s="3">
        <f t="shared" si="37"/>
        <v>5.4200081933686306E-7</v>
      </c>
    </row>
    <row r="335" spans="1:14" x14ac:dyDescent="0.25">
      <c r="A335">
        <v>692</v>
      </c>
      <c r="B335" s="1">
        <v>44003</v>
      </c>
      <c r="C335" s="11">
        <f t="shared" si="33"/>
        <v>6</v>
      </c>
      <c r="D335" s="2">
        <v>1279</v>
      </c>
      <c r="E335" s="2">
        <v>1500</v>
      </c>
      <c r="F335" s="5">
        <v>57.705075514903186</v>
      </c>
      <c r="G335" s="3">
        <v>0</v>
      </c>
      <c r="H335" s="4">
        <v>60.066523785448396</v>
      </c>
      <c r="I335" s="3">
        <v>845.95498718861654</v>
      </c>
      <c r="J335" s="3">
        <f t="shared" si="34"/>
        <v>-0.67194366798923966</v>
      </c>
      <c r="K335">
        <f t="shared" si="32"/>
        <v>426502.30886077747</v>
      </c>
      <c r="L335" s="2">
        <f t="shared" si="35"/>
        <v>-338.77159930035157</v>
      </c>
      <c r="M335" s="2">
        <f t="shared" si="36"/>
        <v>-338.77160151774297</v>
      </c>
      <c r="N335" s="3">
        <f t="shared" si="37"/>
        <v>2.217391397607571E-6</v>
      </c>
    </row>
    <row r="336" spans="1:14" x14ac:dyDescent="0.25">
      <c r="A336">
        <v>693</v>
      </c>
      <c r="B336" s="1">
        <v>44004</v>
      </c>
      <c r="C336" s="11">
        <f t="shared" si="33"/>
        <v>6</v>
      </c>
      <c r="D336" s="2">
        <v>1852</v>
      </c>
      <c r="E336" s="2">
        <v>1500</v>
      </c>
      <c r="F336" s="5">
        <v>57.705075514903186</v>
      </c>
      <c r="G336" s="3">
        <v>0</v>
      </c>
      <c r="H336" s="4">
        <v>60.060414122393745</v>
      </c>
      <c r="I336" s="3">
        <v>846.41958456451175</v>
      </c>
      <c r="J336" s="3">
        <f t="shared" si="34"/>
        <v>0.46459737589520955</v>
      </c>
      <c r="K336">
        <f t="shared" si="32"/>
        <v>426736.54337267327</v>
      </c>
      <c r="L336" s="2">
        <f t="shared" si="35"/>
        <v>234.23451036270308</v>
      </c>
      <c r="M336" s="2">
        <f t="shared" si="36"/>
        <v>234.23451189580373</v>
      </c>
      <c r="N336" s="3">
        <f t="shared" si="37"/>
        <v>-1.5331006579799578E-6</v>
      </c>
    </row>
    <row r="337" spans="1:14" x14ac:dyDescent="0.25">
      <c r="A337">
        <v>694</v>
      </c>
      <c r="B337" s="1">
        <v>44005</v>
      </c>
      <c r="C337" s="11">
        <f t="shared" si="33"/>
        <v>6</v>
      </c>
      <c r="D337" s="2">
        <v>1617</v>
      </c>
      <c r="E337" s="2">
        <v>1500</v>
      </c>
      <c r="F337" s="5">
        <v>57.705075514903186</v>
      </c>
      <c r="G337" s="3">
        <v>0</v>
      </c>
      <c r="H337" s="4">
        <v>60.072986077937742</v>
      </c>
      <c r="I337" s="3">
        <v>846.41804130184835</v>
      </c>
      <c r="J337" s="3">
        <f t="shared" si="34"/>
        <v>-1.5432626634037661E-3</v>
      </c>
      <c r="K337">
        <f t="shared" si="32"/>
        <v>426735.76531107537</v>
      </c>
      <c r="L337" s="2">
        <f t="shared" si="35"/>
        <v>-0.77806159284092757</v>
      </c>
      <c r="M337" s="2">
        <f t="shared" si="36"/>
        <v>-0.77806159789906815</v>
      </c>
      <c r="N337" s="3">
        <f t="shared" si="37"/>
        <v>5.0581405730554252E-9</v>
      </c>
    </row>
    <row r="338" spans="1:14" x14ac:dyDescent="0.25">
      <c r="A338">
        <v>695</v>
      </c>
      <c r="B338" s="1">
        <v>44006</v>
      </c>
      <c r="C338" s="11">
        <f t="shared" si="33"/>
        <v>6</v>
      </c>
      <c r="D338" s="2">
        <v>1955</v>
      </c>
      <c r="E338" s="2">
        <v>1649.09582289581</v>
      </c>
      <c r="F338" s="5">
        <v>57.705075514903186</v>
      </c>
      <c r="G338" s="3">
        <v>0</v>
      </c>
      <c r="H338" s="4">
        <v>60.082282506183589</v>
      </c>
      <c r="I338" s="3">
        <v>846.79116557107943</v>
      </c>
      <c r="J338" s="3">
        <f t="shared" si="34"/>
        <v>0.37312426923108433</v>
      </c>
      <c r="K338">
        <f t="shared" si="32"/>
        <v>426923.88213138975</v>
      </c>
      <c r="L338" s="2">
        <f t="shared" si="35"/>
        <v>188.11681908310325</v>
      </c>
      <c r="M338" s="2">
        <f t="shared" si="36"/>
        <v>188.11682031437522</v>
      </c>
      <c r="N338" s="3">
        <f t="shared" si="37"/>
        <v>-1.2312719661622396E-6</v>
      </c>
    </row>
    <row r="339" spans="1:14" x14ac:dyDescent="0.25">
      <c r="A339">
        <v>696</v>
      </c>
      <c r="B339" s="1">
        <v>44007</v>
      </c>
      <c r="C339" s="11">
        <f t="shared" si="33"/>
        <v>6</v>
      </c>
      <c r="D339" s="2">
        <v>2481</v>
      </c>
      <c r="E339" s="2">
        <v>2363.2126419789192</v>
      </c>
      <c r="F339" s="5">
        <v>57.705075514903186</v>
      </c>
      <c r="G339" s="3">
        <v>0</v>
      </c>
      <c r="H339" s="4">
        <v>60.091491387919078</v>
      </c>
      <c r="I339" s="3">
        <v>846.79114730552897</v>
      </c>
      <c r="J339" s="3">
        <f t="shared" si="34"/>
        <v>-1.8265550465912384E-5</v>
      </c>
      <c r="K339">
        <f t="shared" si="32"/>
        <v>426923.87292250805</v>
      </c>
      <c r="L339" s="2">
        <f t="shared" si="35"/>
        <v>-9.2088817415003632E-3</v>
      </c>
      <c r="M339" s="2">
        <f t="shared" si="36"/>
        <v>-9.208881703671068E-3</v>
      </c>
      <c r="N339" s="3">
        <f t="shared" si="37"/>
        <v>-3.7829295251867734E-11</v>
      </c>
    </row>
    <row r="340" spans="1:14" x14ac:dyDescent="0.25">
      <c r="A340">
        <v>697</v>
      </c>
      <c r="B340" s="1">
        <v>44008</v>
      </c>
      <c r="C340" s="11">
        <f t="shared" si="33"/>
        <v>6</v>
      </c>
      <c r="D340" s="2">
        <v>2433</v>
      </c>
      <c r="E340" s="2">
        <v>2315.2034330972256</v>
      </c>
      <c r="F340" s="5">
        <v>57.705075514903186</v>
      </c>
      <c r="G340" s="3">
        <v>0</v>
      </c>
      <c r="H340" s="4">
        <v>60.091490936905075</v>
      </c>
      <c r="I340" s="3">
        <v>846.79114730642334</v>
      </c>
      <c r="J340" s="3">
        <f t="shared" si="34"/>
        <v>8.9437435235595331E-10</v>
      </c>
      <c r="K340">
        <f t="shared" si="32"/>
        <v>426923.87292295892</v>
      </c>
      <c r="L340" s="2">
        <f t="shared" si="35"/>
        <v>4.5096616929640732E-7</v>
      </c>
      <c r="M340" s="2">
        <f t="shared" si="36"/>
        <v>4.5087654143571854E-7</v>
      </c>
      <c r="N340" s="3">
        <f t="shared" si="37"/>
        <v>8.9627860688779037E-11</v>
      </c>
    </row>
    <row r="341" spans="1:14" x14ac:dyDescent="0.25">
      <c r="A341">
        <v>698</v>
      </c>
      <c r="B341" s="1">
        <v>44009</v>
      </c>
      <c r="C341" s="11">
        <f t="shared" si="33"/>
        <v>6</v>
      </c>
      <c r="D341" s="2">
        <v>1844</v>
      </c>
      <c r="E341" s="2">
        <v>1726.2034335481392</v>
      </c>
      <c r="F341" s="5">
        <v>57.705075514903186</v>
      </c>
      <c r="G341" s="3">
        <v>0</v>
      </c>
      <c r="H341" s="4">
        <v>60.091490936927144</v>
      </c>
      <c r="I341" s="3">
        <v>846.79114730642311</v>
      </c>
      <c r="J341" s="3">
        <f t="shared" si="34"/>
        <v>0</v>
      </c>
      <c r="K341">
        <f t="shared" si="32"/>
        <v>426923.87292295881</v>
      </c>
      <c r="L341" s="2">
        <f t="shared" si="35"/>
        <v>3.04964942188235E-11</v>
      </c>
      <c r="M341" s="2">
        <f t="shared" si="36"/>
        <v>0</v>
      </c>
      <c r="N341" s="3">
        <f t="shared" si="37"/>
        <v>3.04964942188235E-11</v>
      </c>
    </row>
    <row r="342" spans="1:14" x14ac:dyDescent="0.25">
      <c r="A342">
        <v>699</v>
      </c>
      <c r="B342" s="1">
        <v>44010</v>
      </c>
      <c r="C342" s="11">
        <f t="shared" si="33"/>
        <v>6</v>
      </c>
      <c r="D342" s="2">
        <v>1625</v>
      </c>
      <c r="E342" s="2">
        <v>1507.2034335480243</v>
      </c>
      <c r="F342" s="5">
        <v>57.705075514903186</v>
      </c>
      <c r="G342" s="3">
        <v>0</v>
      </c>
      <c r="H342" s="4">
        <v>60.091490936927144</v>
      </c>
      <c r="I342" s="3">
        <v>846.79114730642311</v>
      </c>
      <c r="J342" s="3">
        <f t="shared" si="34"/>
        <v>0</v>
      </c>
      <c r="K342">
        <f t="shared" si="32"/>
        <v>426923.87292295881</v>
      </c>
      <c r="L342" s="2">
        <f t="shared" si="35"/>
        <v>1.4532020031765569E-10</v>
      </c>
      <c r="M342" s="2">
        <f t="shared" si="36"/>
        <v>0</v>
      </c>
      <c r="N342" s="3">
        <f t="shared" si="37"/>
        <v>1.4532020031765569E-10</v>
      </c>
    </row>
    <row r="343" spans="1:14" x14ac:dyDescent="0.25">
      <c r="A343">
        <v>700</v>
      </c>
      <c r="B343" s="1">
        <v>44011</v>
      </c>
      <c r="C343" s="11">
        <f t="shared" si="33"/>
        <v>6</v>
      </c>
      <c r="D343" s="2">
        <v>2242</v>
      </c>
      <c r="E343" s="2">
        <v>2124.2034335480243</v>
      </c>
      <c r="F343" s="5">
        <v>57.705075514903186</v>
      </c>
      <c r="G343" s="3">
        <v>0</v>
      </c>
      <c r="H343" s="4">
        <v>60.091490936927144</v>
      </c>
      <c r="I343" s="3">
        <v>846.79114730642311</v>
      </c>
      <c r="J343" s="3">
        <f t="shared" si="34"/>
        <v>0</v>
      </c>
      <c r="K343">
        <f t="shared" si="32"/>
        <v>426923.87292295881</v>
      </c>
      <c r="L343" s="2">
        <f t="shared" si="35"/>
        <v>1.4532020031765569E-10</v>
      </c>
      <c r="M343" s="2">
        <f t="shared" si="36"/>
        <v>0</v>
      </c>
      <c r="N343" s="3">
        <f t="shared" si="37"/>
        <v>1.4532020031765569E-10</v>
      </c>
    </row>
    <row r="344" spans="1:14" x14ac:dyDescent="0.25">
      <c r="A344">
        <v>701</v>
      </c>
      <c r="B344" s="1">
        <v>44012</v>
      </c>
      <c r="C344" s="11">
        <f t="shared" si="33"/>
        <v>6</v>
      </c>
      <c r="D344" s="2">
        <v>1690</v>
      </c>
      <c r="E344" s="2">
        <v>1572.2034335480243</v>
      </c>
      <c r="F344" s="5">
        <v>57.705075514903186</v>
      </c>
      <c r="G344" s="3">
        <v>0</v>
      </c>
      <c r="H344" s="4">
        <v>60.091490936927144</v>
      </c>
      <c r="I344" s="3">
        <v>846.79114730642311</v>
      </c>
      <c r="J344" s="3">
        <f t="shared" si="34"/>
        <v>0</v>
      </c>
      <c r="K344">
        <f t="shared" si="32"/>
        <v>426923.87292295881</v>
      </c>
      <c r="L344" s="2">
        <f t="shared" si="35"/>
        <v>1.4532020031765569E-10</v>
      </c>
      <c r="M344" s="2">
        <f t="shared" si="36"/>
        <v>0</v>
      </c>
      <c r="N344" s="3">
        <f t="shared" si="37"/>
        <v>1.4532020031765569E-10</v>
      </c>
    </row>
    <row r="345" spans="1:14" x14ac:dyDescent="0.25">
      <c r="A345">
        <v>702</v>
      </c>
      <c r="B345" s="1">
        <v>44013</v>
      </c>
      <c r="C345" s="11">
        <f t="shared" si="33"/>
        <v>7</v>
      </c>
      <c r="D345" s="2">
        <v>2100</v>
      </c>
      <c r="E345" s="2">
        <v>1982.2034335480243</v>
      </c>
      <c r="F345" s="5">
        <v>55.893962647736053</v>
      </c>
      <c r="G345" s="3">
        <v>0</v>
      </c>
      <c r="H345" s="4">
        <v>72.195251946816697</v>
      </c>
      <c r="I345" s="3">
        <v>846.7707321365549</v>
      </c>
      <c r="J345" s="3">
        <f t="shared" si="34"/>
        <v>-2.0415169868215344E-2</v>
      </c>
      <c r="K345">
        <f t="shared" si="32"/>
        <v>426913.58027474885</v>
      </c>
      <c r="L345" s="2">
        <f t="shared" si="35"/>
        <v>-10.2926481425771</v>
      </c>
      <c r="M345" s="2">
        <f t="shared" si="36"/>
        <v>-10.292648209957406</v>
      </c>
      <c r="N345" s="3">
        <f t="shared" si="37"/>
        <v>6.7380305779352057E-8</v>
      </c>
    </row>
    <row r="346" spans="1:14" x14ac:dyDescent="0.25">
      <c r="A346">
        <v>703</v>
      </c>
      <c r="B346" s="1">
        <v>44014</v>
      </c>
      <c r="C346" s="11">
        <f t="shared" si="33"/>
        <v>7</v>
      </c>
      <c r="D346" s="2">
        <v>1996</v>
      </c>
      <c r="E346" s="2">
        <v>1867.9107854054521</v>
      </c>
      <c r="F346" s="5">
        <v>55.893962647736053</v>
      </c>
      <c r="G346" s="3">
        <v>0</v>
      </c>
      <c r="H346" s="4">
        <v>72.194646319775032</v>
      </c>
      <c r="I346" s="3">
        <v>846.77073333779867</v>
      </c>
      <c r="J346" s="3">
        <f t="shared" si="34"/>
        <v>1.2012437764497008E-6</v>
      </c>
      <c r="K346">
        <f t="shared" si="32"/>
        <v>426913.58088037593</v>
      </c>
      <c r="L346" s="2">
        <f t="shared" si="35"/>
        <v>6.0562703681910079E-4</v>
      </c>
      <c r="M346" s="2">
        <f t="shared" si="36"/>
        <v>6.056270794942975E-4</v>
      </c>
      <c r="N346" s="3">
        <f t="shared" si="37"/>
        <v>-4.2675196709751617E-11</v>
      </c>
    </row>
    <row r="347" spans="1:14" x14ac:dyDescent="0.25">
      <c r="A347">
        <v>704</v>
      </c>
      <c r="B347" s="1">
        <v>44015</v>
      </c>
      <c r="C347" s="11">
        <f t="shared" si="33"/>
        <v>7</v>
      </c>
      <c r="D347" s="2">
        <v>1774</v>
      </c>
      <c r="E347" s="2">
        <v>1645.9113910325227</v>
      </c>
      <c r="F347" s="5">
        <v>55.893962647736053</v>
      </c>
      <c r="G347" s="3">
        <v>0</v>
      </c>
      <c r="H347" s="4">
        <v>72.19464635540966</v>
      </c>
      <c r="I347" s="3">
        <v>846.77073333772807</v>
      </c>
      <c r="J347" s="3">
        <f t="shared" si="34"/>
        <v>-7.0599526225123554E-11</v>
      </c>
      <c r="K347">
        <f t="shared" si="32"/>
        <v>426913.58088034036</v>
      </c>
      <c r="L347" s="2">
        <f t="shared" si="35"/>
        <v>-3.5668435316438263E-8</v>
      </c>
      <c r="M347" s="2">
        <f t="shared" si="36"/>
        <v>-3.5564880818128586E-8</v>
      </c>
      <c r="N347" s="3">
        <f t="shared" si="37"/>
        <v>-1.03554498309677E-10</v>
      </c>
    </row>
    <row r="348" spans="1:14" x14ac:dyDescent="0.25">
      <c r="A348">
        <v>705</v>
      </c>
      <c r="B348" s="1">
        <v>44016</v>
      </c>
      <c r="C348" s="11">
        <f t="shared" si="33"/>
        <v>7</v>
      </c>
      <c r="D348" s="2">
        <v>1940</v>
      </c>
      <c r="E348" s="2">
        <v>1811.9113909969287</v>
      </c>
      <c r="F348" s="5">
        <v>55.893962647736053</v>
      </c>
      <c r="G348" s="3">
        <v>0</v>
      </c>
      <c r="H348" s="4">
        <v>72.194646355407571</v>
      </c>
      <c r="I348" s="3">
        <v>846.77073333772796</v>
      </c>
      <c r="J348" s="3">
        <f t="shared" si="34"/>
        <v>0</v>
      </c>
      <c r="K348">
        <f t="shared" si="32"/>
        <v>426913.58088034031</v>
      </c>
      <c r="L348" s="2">
        <f t="shared" si="35"/>
        <v>-7.2361672209808603E-11</v>
      </c>
      <c r="M348" s="2">
        <f t="shared" si="36"/>
        <v>0</v>
      </c>
      <c r="N348" s="3">
        <f t="shared" si="37"/>
        <v>-7.2361672209808603E-11</v>
      </c>
    </row>
    <row r="349" spans="1:14" x14ac:dyDescent="0.25">
      <c r="A349">
        <v>706</v>
      </c>
      <c r="B349" s="1">
        <v>44017</v>
      </c>
      <c r="C349" s="11">
        <f t="shared" si="33"/>
        <v>7</v>
      </c>
      <c r="D349" s="2">
        <v>1351</v>
      </c>
      <c r="E349" s="2">
        <v>1500</v>
      </c>
      <c r="F349" s="5">
        <v>55.893962647736053</v>
      </c>
      <c r="G349" s="3">
        <v>0</v>
      </c>
      <c r="H349" s="4">
        <v>72.178135627036511</v>
      </c>
      <c r="I349" s="3">
        <v>846.22116884531852</v>
      </c>
      <c r="J349" s="3">
        <f t="shared" si="34"/>
        <v>-0.54956449240944494</v>
      </c>
      <c r="K349">
        <f t="shared" si="32"/>
        <v>426636.50878025201</v>
      </c>
      <c r="L349" s="2">
        <f t="shared" si="35"/>
        <v>-277.07209827477254</v>
      </c>
      <c r="M349" s="2">
        <f t="shared" si="36"/>
        <v>-277.07210008829134</v>
      </c>
      <c r="N349" s="3">
        <f t="shared" si="37"/>
        <v>1.8135187929146923E-6</v>
      </c>
    </row>
    <row r="350" spans="1:14" x14ac:dyDescent="0.25">
      <c r="A350">
        <v>707</v>
      </c>
      <c r="B350" s="1">
        <v>44018</v>
      </c>
      <c r="C350" s="11">
        <f t="shared" si="33"/>
        <v>7</v>
      </c>
      <c r="D350" s="2">
        <v>1607</v>
      </c>
      <c r="E350" s="2">
        <v>1500</v>
      </c>
      <c r="F350" s="5">
        <v>55.893962647736053</v>
      </c>
      <c r="G350" s="3">
        <v>0</v>
      </c>
      <c r="H350" s="4">
        <v>72.160087361380988</v>
      </c>
      <c r="I350" s="3">
        <v>846.17940874612975</v>
      </c>
      <c r="J350" s="3">
        <f t="shared" si="34"/>
        <v>-4.1760099188763888E-2</v>
      </c>
      <c r="K350">
        <f t="shared" si="32"/>
        <v>426615.45473010512</v>
      </c>
      <c r="L350" s="2">
        <f t="shared" si="35"/>
        <v>-21.054050009117041</v>
      </c>
      <c r="M350" s="2">
        <f t="shared" si="36"/>
        <v>-21.054050146893132</v>
      </c>
      <c r="N350" s="3">
        <f t="shared" si="37"/>
        <v>1.3777609098042376E-7</v>
      </c>
    </row>
    <row r="351" spans="1:14" x14ac:dyDescent="0.25">
      <c r="A351">
        <v>708</v>
      </c>
      <c r="B351" s="1">
        <v>44019</v>
      </c>
      <c r="C351" s="11">
        <f t="shared" si="33"/>
        <v>7</v>
      </c>
      <c r="D351" s="2">
        <v>1423</v>
      </c>
      <c r="E351" s="2">
        <v>1500</v>
      </c>
      <c r="F351" s="5">
        <v>55.893962647736053</v>
      </c>
      <c r="G351" s="3">
        <v>0</v>
      </c>
      <c r="H351" s="4">
        <v>72.146481938632945</v>
      </c>
      <c r="I351" s="3">
        <v>845.77271695524166</v>
      </c>
      <c r="J351" s="3">
        <f t="shared" si="34"/>
        <v>-0.4066917908880896</v>
      </c>
      <c r="K351">
        <f t="shared" si="32"/>
        <v>426410.41428417672</v>
      </c>
      <c r="L351" s="2">
        <f t="shared" si="35"/>
        <v>-205.04044458636901</v>
      </c>
      <c r="M351" s="2">
        <f t="shared" si="36"/>
        <v>-205.04044592840364</v>
      </c>
      <c r="N351" s="3">
        <f t="shared" si="37"/>
        <v>1.3420346363091085E-6</v>
      </c>
    </row>
    <row r="352" spans="1:14" x14ac:dyDescent="0.25">
      <c r="A352">
        <v>709</v>
      </c>
      <c r="B352" s="1">
        <v>44020</v>
      </c>
      <c r="C352" s="11">
        <f t="shared" si="33"/>
        <v>7</v>
      </c>
      <c r="D352" s="2">
        <v>1372</v>
      </c>
      <c r="E352" s="2">
        <v>1500</v>
      </c>
      <c r="F352" s="5">
        <v>55.893962647736053</v>
      </c>
      <c r="G352" s="3">
        <v>0</v>
      </c>
      <c r="H352" s="4">
        <v>72.117787062914957</v>
      </c>
      <c r="I352" s="3">
        <v>845.26492505502279</v>
      </c>
      <c r="J352" s="3">
        <f t="shared" si="34"/>
        <v>-0.50779190021887644</v>
      </c>
      <c r="K352">
        <f t="shared" si="32"/>
        <v>426154.40253279044</v>
      </c>
      <c r="L352" s="2">
        <f t="shared" si="35"/>
        <v>-256.01174971065103</v>
      </c>
      <c r="M352" s="2">
        <f t="shared" si="36"/>
        <v>-256.01175138627877</v>
      </c>
      <c r="N352" s="3">
        <f t="shared" si="37"/>
        <v>1.6756277432250499E-6</v>
      </c>
    </row>
    <row r="353" spans="1:14" x14ac:dyDescent="0.25">
      <c r="A353">
        <v>710</v>
      </c>
      <c r="B353" s="1">
        <v>44021</v>
      </c>
      <c r="C353" s="11">
        <f t="shared" si="33"/>
        <v>7</v>
      </c>
      <c r="D353" s="2">
        <v>1296</v>
      </c>
      <c r="E353" s="2">
        <v>1500</v>
      </c>
      <c r="F353" s="5">
        <v>55.893962647736053</v>
      </c>
      <c r="G353" s="3">
        <v>0</v>
      </c>
      <c r="H353" s="4">
        <v>72.081218969701752</v>
      </c>
      <c r="I353" s="3">
        <v>844.60646188491592</v>
      </c>
      <c r="J353" s="3">
        <f t="shared" si="34"/>
        <v>-0.65846317010687017</v>
      </c>
      <c r="K353">
        <f t="shared" si="32"/>
        <v>425822.42734900001</v>
      </c>
      <c r="L353" s="2">
        <f t="shared" si="35"/>
        <v>-331.97518161743778</v>
      </c>
      <c r="M353" s="2">
        <f t="shared" si="36"/>
        <v>-331.97518379043322</v>
      </c>
      <c r="N353" s="3">
        <f t="shared" si="37"/>
        <v>2.172995436922065E-6</v>
      </c>
    </row>
    <row r="354" spans="1:14" x14ac:dyDescent="0.25">
      <c r="A354">
        <v>711</v>
      </c>
      <c r="B354" s="1">
        <v>44022</v>
      </c>
      <c r="C354" s="11">
        <f t="shared" si="33"/>
        <v>7</v>
      </c>
      <c r="D354" s="2">
        <v>1125</v>
      </c>
      <c r="E354" s="2">
        <v>1500</v>
      </c>
      <c r="F354" s="5">
        <v>55.893962647736053</v>
      </c>
      <c r="G354" s="3">
        <v>0</v>
      </c>
      <c r="H354" s="4">
        <v>72.029463260805997</v>
      </c>
      <c r="I354" s="3">
        <v>843.60892781706434</v>
      </c>
      <c r="J354" s="3">
        <f t="shared" si="34"/>
        <v>-0.99753406785157495</v>
      </c>
      <c r="K354">
        <f t="shared" si="32"/>
        <v>425319.5039197997</v>
      </c>
      <c r="L354" s="2">
        <f t="shared" si="35"/>
        <v>-502.92342590854201</v>
      </c>
      <c r="M354" s="2">
        <f t="shared" si="36"/>
        <v>-502.92342920030933</v>
      </c>
      <c r="N354" s="3">
        <f t="shared" si="37"/>
        <v>3.291767313839955E-6</v>
      </c>
    </row>
    <row r="355" spans="1:14" x14ac:dyDescent="0.25">
      <c r="A355">
        <v>712</v>
      </c>
      <c r="B355" s="1">
        <v>44023</v>
      </c>
      <c r="C355" s="11">
        <f t="shared" si="33"/>
        <v>7</v>
      </c>
      <c r="D355" s="2">
        <v>1382</v>
      </c>
      <c r="E355" s="2">
        <v>1500</v>
      </c>
      <c r="F355" s="5">
        <v>55.893962647736053</v>
      </c>
      <c r="G355" s="3">
        <v>0</v>
      </c>
      <c r="H355" s="4">
        <v>71.98189540149869</v>
      </c>
      <c r="I355" s="3">
        <v>843.12124016476764</v>
      </c>
      <c r="J355" s="3">
        <f t="shared" si="34"/>
        <v>-0.48768765229669953</v>
      </c>
      <c r="K355">
        <f t="shared" si="32"/>
        <v>425073.62806014117</v>
      </c>
      <c r="L355" s="2">
        <f t="shared" si="35"/>
        <v>-245.87585804923475</v>
      </c>
      <c r="M355" s="2">
        <f t="shared" si="36"/>
        <v>-245.87585965852486</v>
      </c>
      <c r="N355" s="3">
        <f t="shared" si="37"/>
        <v>1.6092901091724343E-6</v>
      </c>
    </row>
    <row r="356" spans="1:14" x14ac:dyDescent="0.25">
      <c r="A356">
        <v>713</v>
      </c>
      <c r="B356" s="1">
        <v>44024</v>
      </c>
      <c r="C356" s="11">
        <f t="shared" si="33"/>
        <v>7</v>
      </c>
      <c r="D356" s="2">
        <v>1048</v>
      </c>
      <c r="E356" s="2">
        <v>1500</v>
      </c>
      <c r="F356" s="5">
        <v>55.893962647736053</v>
      </c>
      <c r="G356" s="3">
        <v>0</v>
      </c>
      <c r="H356" s="4">
        <v>71.931140405883582</v>
      </c>
      <c r="I356" s="3">
        <v>841.97117384473734</v>
      </c>
      <c r="J356" s="3">
        <f t="shared" si="34"/>
        <v>-1.1500663200303052</v>
      </c>
      <c r="K356">
        <f t="shared" si="32"/>
        <v>424493.80295329232</v>
      </c>
      <c r="L356" s="2">
        <f t="shared" si="35"/>
        <v>-579.82510305361961</v>
      </c>
      <c r="M356" s="2">
        <f t="shared" si="36"/>
        <v>-579.82510684884619</v>
      </c>
      <c r="N356" s="3">
        <f t="shared" si="37"/>
        <v>3.7952265756757697E-6</v>
      </c>
    </row>
    <row r="357" spans="1:14" x14ac:dyDescent="0.25">
      <c r="A357">
        <v>714</v>
      </c>
      <c r="B357" s="1">
        <v>44025</v>
      </c>
      <c r="C357" s="11">
        <f t="shared" si="33"/>
        <v>7</v>
      </c>
      <c r="D357" s="2">
        <v>1262</v>
      </c>
      <c r="E357" s="2">
        <v>1500</v>
      </c>
      <c r="F357" s="5">
        <v>55.893962647736053</v>
      </c>
      <c r="G357" s="3">
        <v>0</v>
      </c>
      <c r="H357" s="4">
        <v>71.871395241292717</v>
      </c>
      <c r="I357" s="3">
        <v>841.24568883740221</v>
      </c>
      <c r="J357" s="3">
        <f t="shared" si="34"/>
        <v>-0.72548500733512356</v>
      </c>
      <c r="K357">
        <f t="shared" si="32"/>
        <v>424128.03759300924</v>
      </c>
      <c r="L357" s="2">
        <f t="shared" si="35"/>
        <v>-365.76535788902873</v>
      </c>
      <c r="M357" s="2">
        <f t="shared" si="36"/>
        <v>-365.76536028308328</v>
      </c>
      <c r="N357" s="3">
        <f t="shared" si="37"/>
        <v>2.3940545474943065E-6</v>
      </c>
    </row>
    <row r="358" spans="1:14" x14ac:dyDescent="0.25">
      <c r="A358">
        <v>715</v>
      </c>
      <c r="B358" s="1">
        <v>44026</v>
      </c>
      <c r="C358" s="11">
        <f t="shared" si="33"/>
        <v>7</v>
      </c>
      <c r="D358" s="2">
        <v>1132</v>
      </c>
      <c r="E358" s="2">
        <v>1500</v>
      </c>
      <c r="F358" s="5">
        <v>55.893962647736053</v>
      </c>
      <c r="G358" s="3">
        <v>0</v>
      </c>
      <c r="H358" s="4">
        <v>71.817826521440708</v>
      </c>
      <c r="I358" s="3">
        <v>840.26245884242087</v>
      </c>
      <c r="J358" s="3">
        <f t="shared" si="34"/>
        <v>-0.98322999498134322</v>
      </c>
      <c r="K358">
        <f t="shared" si="32"/>
        <v>423632.3258005954</v>
      </c>
      <c r="L358" s="2">
        <f t="shared" si="35"/>
        <v>-495.71178916917677</v>
      </c>
      <c r="M358" s="2">
        <f t="shared" si="36"/>
        <v>-495.7117924138438</v>
      </c>
      <c r="N358" s="3">
        <f t="shared" si="37"/>
        <v>3.2446670275021461E-6</v>
      </c>
    </row>
    <row r="359" spans="1:14" x14ac:dyDescent="0.25">
      <c r="A359">
        <v>716</v>
      </c>
      <c r="B359" s="1">
        <v>44027</v>
      </c>
      <c r="C359" s="11">
        <f t="shared" si="33"/>
        <v>7</v>
      </c>
      <c r="D359" s="2">
        <v>1606</v>
      </c>
      <c r="E359" s="2">
        <v>1500</v>
      </c>
      <c r="F359" s="5">
        <v>55.893962647736053</v>
      </c>
      <c r="G359" s="3">
        <v>0</v>
      </c>
      <c r="H359" s="4">
        <v>71.784261366938807</v>
      </c>
      <c r="I359" s="3">
        <v>840.21946071214688</v>
      </c>
      <c r="J359" s="3">
        <f t="shared" si="34"/>
        <v>-4.2998130273986135E-2</v>
      </c>
      <c r="K359">
        <f t="shared" si="32"/>
        <v>423610.6475764389</v>
      </c>
      <c r="L359" s="2">
        <f t="shared" si="35"/>
        <v>-21.678224014674861</v>
      </c>
      <c r="M359" s="2">
        <f t="shared" si="36"/>
        <v>-21.678224156494252</v>
      </c>
      <c r="N359" s="3">
        <f t="shared" si="37"/>
        <v>1.4181939178570246E-7</v>
      </c>
    </row>
    <row r="360" spans="1:14" x14ac:dyDescent="0.25">
      <c r="A360">
        <v>717</v>
      </c>
      <c r="B360" s="1">
        <v>44028</v>
      </c>
      <c r="C360" s="11">
        <f t="shared" si="33"/>
        <v>7</v>
      </c>
      <c r="D360" s="2">
        <v>1620</v>
      </c>
      <c r="E360" s="2">
        <v>1500</v>
      </c>
      <c r="F360" s="5">
        <v>55.893962647736053</v>
      </c>
      <c r="G360" s="3">
        <v>0</v>
      </c>
      <c r="H360" s="4">
        <v>71.782390880714431</v>
      </c>
      <c r="I360" s="3">
        <v>840.20423488696758</v>
      </c>
      <c r="J360" s="3">
        <f t="shared" si="34"/>
        <v>-1.5225825179300045E-2</v>
      </c>
      <c r="K360">
        <f t="shared" si="32"/>
        <v>423602.97122286027</v>
      </c>
      <c r="L360" s="2">
        <f t="shared" si="35"/>
        <v>-7.6763535284504911</v>
      </c>
      <c r="M360" s="2">
        <f t="shared" si="36"/>
        <v>-7.6763535786303692</v>
      </c>
      <c r="N360" s="3">
        <f t="shared" si="37"/>
        <v>5.0179878030576219E-8</v>
      </c>
    </row>
    <row r="361" spans="1:14" x14ac:dyDescent="0.25">
      <c r="A361">
        <v>718</v>
      </c>
      <c r="B361" s="1">
        <v>44029</v>
      </c>
      <c r="C361" s="11">
        <f t="shared" si="33"/>
        <v>7</v>
      </c>
      <c r="D361" s="2">
        <v>2112</v>
      </c>
      <c r="E361" s="2">
        <v>1500</v>
      </c>
      <c r="F361" s="5">
        <v>55.893962647736053</v>
      </c>
      <c r="G361" s="3">
        <v>0</v>
      </c>
      <c r="H361" s="4">
        <v>71.810988128075664</v>
      </c>
      <c r="I361" s="3">
        <v>841.16482010850575</v>
      </c>
      <c r="J361" s="3">
        <f t="shared" si="34"/>
        <v>0.96058522153816739</v>
      </c>
      <c r="K361">
        <f t="shared" si="32"/>
        <v>424087.26627525437</v>
      </c>
      <c r="L361" s="2">
        <f t="shared" si="35"/>
        <v>484.29504922418823</v>
      </c>
      <c r="M361" s="2">
        <f t="shared" si="36"/>
        <v>484.29505239409627</v>
      </c>
      <c r="N361" s="3">
        <f t="shared" si="37"/>
        <v>-3.1699080409453018E-6</v>
      </c>
    </row>
    <row r="362" spans="1:14" x14ac:dyDescent="0.25">
      <c r="A362">
        <v>719</v>
      </c>
      <c r="B362" s="1">
        <v>44030</v>
      </c>
      <c r="C362" s="11">
        <f t="shared" si="33"/>
        <v>7</v>
      </c>
      <c r="D362" s="2">
        <v>1754</v>
      </c>
      <c r="E362" s="2">
        <v>1500</v>
      </c>
      <c r="F362" s="5">
        <v>55.893962647736053</v>
      </c>
      <c r="G362" s="3">
        <v>0</v>
      </c>
      <c r="H362" s="4">
        <v>71.850046367422223</v>
      </c>
      <c r="I362" s="3">
        <v>841.41524521457495</v>
      </c>
      <c r="J362" s="3">
        <f t="shared" si="34"/>
        <v>0.25042510606920132</v>
      </c>
      <c r="K362">
        <f t="shared" si="32"/>
        <v>424213.52226706571</v>
      </c>
      <c r="L362" s="2">
        <f t="shared" si="35"/>
        <v>126.25599098484172</v>
      </c>
      <c r="M362" s="2">
        <f t="shared" si="36"/>
        <v>126.25599181134021</v>
      </c>
      <c r="N362" s="3">
        <f t="shared" si="37"/>
        <v>-8.2649849275640008E-7</v>
      </c>
    </row>
    <row r="363" spans="1:14" x14ac:dyDescent="0.25">
      <c r="A363">
        <v>720</v>
      </c>
      <c r="B363" s="1">
        <v>44031</v>
      </c>
      <c r="C363" s="11">
        <f t="shared" si="33"/>
        <v>7</v>
      </c>
      <c r="D363" s="2">
        <v>1577</v>
      </c>
      <c r="E363" s="2">
        <v>1500</v>
      </c>
      <c r="F363" s="5">
        <v>55.893962647736053</v>
      </c>
      <c r="G363" s="3">
        <v>0</v>
      </c>
      <c r="H363" s="4">
        <v>71.855218447570294</v>
      </c>
      <c r="I363" s="3">
        <v>841.31458568183075</v>
      </c>
      <c r="J363" s="3">
        <f t="shared" si="34"/>
        <v>-0.10065953274420281</v>
      </c>
      <c r="K363">
        <f t="shared" si="32"/>
        <v>424162.7730856383</v>
      </c>
      <c r="L363" s="2">
        <f t="shared" si="35"/>
        <v>-50.749181095306348</v>
      </c>
      <c r="M363" s="2">
        <f t="shared" si="36"/>
        <v>-50.749181427410804</v>
      </c>
      <c r="N363" s="3">
        <f t="shared" si="37"/>
        <v>3.3210445593567783E-7</v>
      </c>
    </row>
    <row r="364" spans="1:14" x14ac:dyDescent="0.25">
      <c r="A364">
        <v>721</v>
      </c>
      <c r="B364" s="1">
        <v>44032</v>
      </c>
      <c r="C364" s="11">
        <f t="shared" si="33"/>
        <v>7</v>
      </c>
      <c r="D364" s="2">
        <v>2050</v>
      </c>
      <c r="E364" s="2">
        <v>1500</v>
      </c>
      <c r="F364" s="5">
        <v>55.893962647736053</v>
      </c>
      <c r="G364" s="3">
        <v>0</v>
      </c>
      <c r="H364" s="4">
        <v>71.877247013114385</v>
      </c>
      <c r="I364" s="3">
        <v>842.15206427418366</v>
      </c>
      <c r="J364" s="3">
        <f t="shared" si="34"/>
        <v>0.83747859235290889</v>
      </c>
      <c r="K364">
        <f t="shared" si="32"/>
        <v>424585.00187874114</v>
      </c>
      <c r="L364" s="2">
        <f t="shared" si="35"/>
        <v>422.22879033914955</v>
      </c>
      <c r="M364" s="2">
        <f t="shared" si="36"/>
        <v>422.22879310284043</v>
      </c>
      <c r="N364" s="3">
        <f t="shared" si="37"/>
        <v>-2.7636908725980902E-6</v>
      </c>
    </row>
    <row r="365" spans="1:14" x14ac:dyDescent="0.25">
      <c r="A365">
        <v>722</v>
      </c>
      <c r="B365" s="1">
        <v>44033</v>
      </c>
      <c r="C365" s="11">
        <f t="shared" si="33"/>
        <v>7</v>
      </c>
      <c r="D365" s="2">
        <v>2159</v>
      </c>
      <c r="E365" s="2">
        <v>1500</v>
      </c>
      <c r="F365" s="5">
        <v>55.893962647736053</v>
      </c>
      <c r="G365" s="3">
        <v>0</v>
      </c>
      <c r="H365" s="4">
        <v>71.936564360247871</v>
      </c>
      <c r="I365" s="3">
        <v>843.20562355938762</v>
      </c>
      <c r="J365" s="3">
        <f t="shared" si="34"/>
        <v>1.0535592852039599</v>
      </c>
      <c r="K365">
        <f t="shared" si="32"/>
        <v>425116.17135521001</v>
      </c>
      <c r="L365" s="2">
        <f t="shared" si="35"/>
        <v>531.16947299201604</v>
      </c>
      <c r="M365" s="2">
        <f t="shared" si="36"/>
        <v>531.16947646887274</v>
      </c>
      <c r="N365" s="3">
        <f t="shared" si="37"/>
        <v>-3.4768567047649412E-6</v>
      </c>
    </row>
    <row r="366" spans="1:14" x14ac:dyDescent="0.25">
      <c r="A366">
        <v>723</v>
      </c>
      <c r="B366" s="1">
        <v>44034</v>
      </c>
      <c r="C366" s="11">
        <f t="shared" si="33"/>
        <v>7</v>
      </c>
      <c r="D366" s="2">
        <v>2222</v>
      </c>
      <c r="E366" s="2">
        <v>1500</v>
      </c>
      <c r="F366" s="5">
        <v>55.893962647736053</v>
      </c>
      <c r="G366" s="3">
        <v>0</v>
      </c>
      <c r="H366" s="4">
        <v>72.006730706947991</v>
      </c>
      <c r="I366" s="3">
        <v>844.38400234934988</v>
      </c>
      <c r="J366" s="3">
        <f t="shared" si="34"/>
        <v>1.1783787899622666</v>
      </c>
      <c r="K366">
        <f t="shared" si="32"/>
        <v>425710.27066574391</v>
      </c>
      <c r="L366" s="2">
        <f t="shared" si="35"/>
        <v>594.09930664531589</v>
      </c>
      <c r="M366" s="2">
        <f t="shared" si="36"/>
        <v>594.09931053390028</v>
      </c>
      <c r="N366" s="3">
        <f t="shared" si="37"/>
        <v>-3.8885843878233572E-6</v>
      </c>
    </row>
    <row r="367" spans="1:14" x14ac:dyDescent="0.25">
      <c r="A367">
        <v>724</v>
      </c>
      <c r="B367" s="1">
        <v>44035</v>
      </c>
      <c r="C367" s="11">
        <f t="shared" si="33"/>
        <v>7</v>
      </c>
      <c r="D367" s="2">
        <v>2313</v>
      </c>
      <c r="E367" s="2">
        <v>1500</v>
      </c>
      <c r="F367" s="5">
        <v>55.893962647736053</v>
      </c>
      <c r="G367" s="3">
        <v>0</v>
      </c>
      <c r="H367" s="4">
        <v>72.086425680447888</v>
      </c>
      <c r="I367" s="3">
        <v>845.74271893439436</v>
      </c>
      <c r="J367" s="3">
        <f t="shared" si="34"/>
        <v>1.3587165850444762</v>
      </c>
      <c r="K367">
        <f t="shared" si="32"/>
        <v>426395.29028189956</v>
      </c>
      <c r="L367" s="2">
        <f t="shared" si="35"/>
        <v>685.01961167181605</v>
      </c>
      <c r="M367" s="2">
        <f t="shared" si="36"/>
        <v>685.01961615565233</v>
      </c>
      <c r="N367" s="3">
        <f t="shared" si="37"/>
        <v>-4.4838362782684271E-6</v>
      </c>
    </row>
    <row r="368" spans="1:14" x14ac:dyDescent="0.25">
      <c r="A368">
        <v>725</v>
      </c>
      <c r="B368" s="1">
        <v>44036</v>
      </c>
      <c r="C368" s="11">
        <f t="shared" si="33"/>
        <v>7</v>
      </c>
      <c r="D368" s="2">
        <v>1407</v>
      </c>
      <c r="E368" s="2">
        <v>1500</v>
      </c>
      <c r="F368" s="5">
        <v>55.893962647736053</v>
      </c>
      <c r="G368" s="3">
        <v>0</v>
      </c>
      <c r="H368" s="4">
        <v>72.117983006749469</v>
      </c>
      <c r="I368" s="3">
        <v>845.30434813312525</v>
      </c>
      <c r="J368" s="3">
        <f t="shared" si="34"/>
        <v>-0.43837080126911587</v>
      </c>
      <c r="K368">
        <f t="shared" si="32"/>
        <v>426174.27833479847</v>
      </c>
      <c r="L368" s="2">
        <f t="shared" si="35"/>
        <v>-221.01194565448554</v>
      </c>
      <c r="M368" s="2">
        <f t="shared" si="36"/>
        <v>-221.01194710109849</v>
      </c>
      <c r="N368" s="3">
        <f t="shared" si="37"/>
        <v>1.4466129414358875E-6</v>
      </c>
    </row>
    <row r="369" spans="1:14" x14ac:dyDescent="0.25">
      <c r="A369">
        <v>726</v>
      </c>
      <c r="B369" s="1">
        <v>44037</v>
      </c>
      <c r="C369" s="11">
        <f t="shared" si="33"/>
        <v>7</v>
      </c>
      <c r="D369" s="2">
        <v>1828</v>
      </c>
      <c r="E369" s="2">
        <v>1500</v>
      </c>
      <c r="F369" s="5">
        <v>55.893962647736053</v>
      </c>
      <c r="G369" s="3">
        <v>0</v>
      </c>
      <c r="H369" s="4">
        <v>72.115463767972116</v>
      </c>
      <c r="I369" s="3">
        <v>845.70102365095204</v>
      </c>
      <c r="J369" s="3">
        <f t="shared" si="34"/>
        <v>0.39667551782679311</v>
      </c>
      <c r="K369">
        <f t="shared" si="32"/>
        <v>426374.26890969172</v>
      </c>
      <c r="L369" s="2">
        <f t="shared" si="35"/>
        <v>199.99057358429184</v>
      </c>
      <c r="M369" s="2">
        <f t="shared" si="36"/>
        <v>199.9905748932506</v>
      </c>
      <c r="N369" s="3">
        <f t="shared" si="37"/>
        <v>-1.3089587582726381E-6</v>
      </c>
    </row>
    <row r="370" spans="1:14" x14ac:dyDescent="0.25">
      <c r="A370">
        <v>727</v>
      </c>
      <c r="B370" s="1">
        <v>44038</v>
      </c>
      <c r="C370" s="11">
        <f t="shared" si="33"/>
        <v>7</v>
      </c>
      <c r="D370" s="2">
        <v>1248</v>
      </c>
      <c r="E370" s="2">
        <v>1500</v>
      </c>
      <c r="F370" s="5">
        <v>55.893962647736053</v>
      </c>
      <c r="G370" s="3">
        <v>0</v>
      </c>
      <c r="H370" s="4">
        <v>72.105866170999931</v>
      </c>
      <c r="I370" s="3">
        <v>844.94730498227068</v>
      </c>
      <c r="J370" s="3">
        <f t="shared" si="34"/>
        <v>-0.75371866868135839</v>
      </c>
      <c r="K370">
        <f t="shared" si="32"/>
        <v>425994.26907838584</v>
      </c>
      <c r="L370" s="2">
        <f t="shared" si="35"/>
        <v>-379.99982881873598</v>
      </c>
      <c r="M370" s="2">
        <f t="shared" si="36"/>
        <v>-379.99983130587498</v>
      </c>
      <c r="N370" s="3">
        <f t="shared" si="37"/>
        <v>2.4871389996405924E-6</v>
      </c>
    </row>
    <row r="371" spans="1:14" x14ac:dyDescent="0.25">
      <c r="A371">
        <v>728</v>
      </c>
      <c r="B371" s="1">
        <v>44039</v>
      </c>
      <c r="C371" s="11">
        <f t="shared" si="33"/>
        <v>7</v>
      </c>
      <c r="D371" s="2">
        <v>1851</v>
      </c>
      <c r="E371" s="2">
        <v>1500</v>
      </c>
      <c r="F371" s="5">
        <v>55.893962647736053</v>
      </c>
      <c r="G371" s="3">
        <v>0</v>
      </c>
      <c r="H371" s="4">
        <v>72.094327501120233</v>
      </c>
      <c r="I371" s="3">
        <v>845.3896422579794</v>
      </c>
      <c r="J371" s="3">
        <f t="shared" si="34"/>
        <v>0.44233727570872361</v>
      </c>
      <c r="K371">
        <f t="shared" si="32"/>
        <v>426217.28078969679</v>
      </c>
      <c r="L371" s="2">
        <f t="shared" si="35"/>
        <v>223.01170985114373</v>
      </c>
      <c r="M371" s="2">
        <f t="shared" si="36"/>
        <v>223.01171131094452</v>
      </c>
      <c r="N371" s="3">
        <f t="shared" si="37"/>
        <v>-1.4598007851418515E-6</v>
      </c>
    </row>
    <row r="372" spans="1:14" x14ac:dyDescent="0.25">
      <c r="A372">
        <v>729</v>
      </c>
      <c r="B372" s="1">
        <v>44040</v>
      </c>
      <c r="C372" s="11">
        <f t="shared" si="33"/>
        <v>7</v>
      </c>
      <c r="D372" s="2">
        <v>1748</v>
      </c>
      <c r="E372" s="2">
        <v>1500</v>
      </c>
      <c r="F372" s="5">
        <v>55.893962647736053</v>
      </c>
      <c r="G372" s="3">
        <v>0</v>
      </c>
      <c r="H372" s="4">
        <v>72.116066052591123</v>
      </c>
      <c r="I372" s="3">
        <v>845.62763889525229</v>
      </c>
      <c r="J372" s="3">
        <f t="shared" si="34"/>
        <v>0.23799663727288589</v>
      </c>
      <c r="K372">
        <f t="shared" si="32"/>
        <v>426337.27076178184</v>
      </c>
      <c r="L372" s="2">
        <f t="shared" si="35"/>
        <v>119.98997129967282</v>
      </c>
      <c r="M372" s="2">
        <f t="shared" si="36"/>
        <v>119.9899720850517</v>
      </c>
      <c r="N372" s="3">
        <f t="shared" si="37"/>
        <v>-7.8537888725804805E-7</v>
      </c>
    </row>
    <row r="373" spans="1:14" x14ac:dyDescent="0.25">
      <c r="A373">
        <v>730</v>
      </c>
      <c r="B373" s="1">
        <v>44041</v>
      </c>
      <c r="C373" s="11">
        <f t="shared" si="33"/>
        <v>7</v>
      </c>
      <c r="D373" s="2">
        <v>1674</v>
      </c>
      <c r="E373" s="2">
        <v>1500</v>
      </c>
      <c r="F373" s="5">
        <v>55.893962647736053</v>
      </c>
      <c r="G373" s="3">
        <v>0</v>
      </c>
      <c r="H373" s="4">
        <v>72.126656356266352</v>
      </c>
      <c r="I373" s="3">
        <v>845.71883766746976</v>
      </c>
      <c r="J373" s="3">
        <f t="shared" si="34"/>
        <v>9.1198772217467194E-2</v>
      </c>
      <c r="K373">
        <f t="shared" si="32"/>
        <v>426383.2501430788</v>
      </c>
      <c r="L373" s="2">
        <f t="shared" si="35"/>
        <v>45.979380995997587</v>
      </c>
      <c r="M373" s="2">
        <f t="shared" si="36"/>
        <v>45.979381296958309</v>
      </c>
      <c r="N373" s="3">
        <f t="shared" si="37"/>
        <v>-3.009607212334231E-7</v>
      </c>
    </row>
    <row r="374" spans="1:14" x14ac:dyDescent="0.25">
      <c r="A374">
        <v>731</v>
      </c>
      <c r="B374" s="1">
        <v>44042</v>
      </c>
      <c r="C374" s="11">
        <f t="shared" si="33"/>
        <v>7</v>
      </c>
      <c r="D374" s="2">
        <v>2621</v>
      </c>
      <c r="E374" s="2">
        <v>1962.5806572066303</v>
      </c>
      <c r="F374" s="5">
        <v>55.893962647736053</v>
      </c>
      <c r="G374" s="3">
        <v>0</v>
      </c>
      <c r="H374" s="4">
        <v>72.16130962067021</v>
      </c>
      <c r="I374" s="3">
        <v>846.77079946017693</v>
      </c>
      <c r="J374" s="3">
        <f t="shared" si="34"/>
        <v>1.0519617927071749</v>
      </c>
      <c r="K374">
        <f t="shared" si="32"/>
        <v>426913.61421707523</v>
      </c>
      <c r="L374" s="2">
        <f t="shared" si="35"/>
        <v>530.36407052496338</v>
      </c>
      <c r="M374" s="2">
        <f t="shared" si="36"/>
        <v>530.36407399643213</v>
      </c>
      <c r="N374" s="3">
        <f t="shared" si="37"/>
        <v>-3.4714687444648007E-6</v>
      </c>
    </row>
    <row r="375" spans="1:14" x14ac:dyDescent="0.25">
      <c r="A375">
        <v>732</v>
      </c>
      <c r="B375" s="1">
        <v>44043</v>
      </c>
      <c r="C375" s="11">
        <f t="shared" si="33"/>
        <v>7</v>
      </c>
      <c r="D375" s="2">
        <v>2211</v>
      </c>
      <c r="E375" s="2">
        <v>2082.944727731563</v>
      </c>
      <c r="F375" s="5">
        <v>55.893962647736053</v>
      </c>
      <c r="G375" s="3">
        <v>0</v>
      </c>
      <c r="H375" s="4">
        <v>72.194648316915533</v>
      </c>
      <c r="I375" s="3">
        <v>846.77073333383726</v>
      </c>
      <c r="J375" s="3">
        <f t="shared" si="34"/>
        <v>-6.6126339675065537E-5</v>
      </c>
      <c r="K375">
        <f t="shared" si="32"/>
        <v>426913.58087837877</v>
      </c>
      <c r="L375" s="2">
        <f t="shared" si="35"/>
        <v>-3.3338696214627817E-2</v>
      </c>
      <c r="M375" s="2">
        <f t="shared" si="36"/>
        <v>-3.3338696463033557E-2</v>
      </c>
      <c r="N375" s="3">
        <f t="shared" si="37"/>
        <v>2.4840574042173102E-10</v>
      </c>
    </row>
    <row r="376" spans="1:14" x14ac:dyDescent="0.25">
      <c r="A376">
        <v>733</v>
      </c>
      <c r="B376" s="1">
        <v>44044</v>
      </c>
      <c r="C376" s="11">
        <f t="shared" si="33"/>
        <v>8</v>
      </c>
      <c r="D376" s="2">
        <v>1740</v>
      </c>
      <c r="E376" s="2">
        <v>1611.9113890353078</v>
      </c>
      <c r="F376" s="5">
        <v>43.837718202836896</v>
      </c>
      <c r="G376" s="3">
        <v>0</v>
      </c>
      <c r="H376" s="4">
        <v>69.243363352853024</v>
      </c>
      <c r="I376" s="3">
        <v>846.8005003343161</v>
      </c>
      <c r="J376" s="3">
        <f t="shared" si="34"/>
        <v>2.976700047884151E-2</v>
      </c>
      <c r="K376">
        <f t="shared" si="32"/>
        <v>426928.58840788604</v>
      </c>
      <c r="L376" s="2">
        <f t="shared" si="35"/>
        <v>15.00752940900226</v>
      </c>
      <c r="M376" s="2">
        <f t="shared" si="36"/>
        <v>15.007529507274739</v>
      </c>
      <c r="N376" s="3">
        <f t="shared" si="37"/>
        <v>-9.8272479931438284E-8</v>
      </c>
    </row>
    <row r="377" spans="1:14" x14ac:dyDescent="0.25">
      <c r="A377">
        <v>734</v>
      </c>
      <c r="B377" s="1">
        <v>44045</v>
      </c>
      <c r="C377" s="11">
        <f t="shared" si="33"/>
        <v>8</v>
      </c>
      <c r="D377" s="2">
        <v>1438</v>
      </c>
      <c r="E377" s="2">
        <v>1500</v>
      </c>
      <c r="F377" s="5">
        <v>43.837718202836896</v>
      </c>
      <c r="G377" s="3">
        <v>0</v>
      </c>
      <c r="H377" s="4">
        <v>69.234204760141608</v>
      </c>
      <c r="I377" s="3">
        <v>846.45325023920589</v>
      </c>
      <c r="J377" s="3">
        <f t="shared" si="34"/>
        <v>-0.34725009511021199</v>
      </c>
      <c r="K377">
        <f t="shared" si="32"/>
        <v>426753.51648377714</v>
      </c>
      <c r="L377" s="2">
        <f t="shared" si="35"/>
        <v>-175.0719229629785</v>
      </c>
      <c r="M377" s="2">
        <f t="shared" si="36"/>
        <v>-175.07192410889547</v>
      </c>
      <c r="N377" s="3">
        <f t="shared" si="37"/>
        <v>1.1459169684258086E-6</v>
      </c>
    </row>
    <row r="378" spans="1:14" x14ac:dyDescent="0.25">
      <c r="A378">
        <v>735</v>
      </c>
      <c r="B378" s="1">
        <v>44046</v>
      </c>
      <c r="C378" s="11">
        <f t="shared" si="33"/>
        <v>8</v>
      </c>
      <c r="D378" s="2">
        <v>1744</v>
      </c>
      <c r="E378" s="2">
        <v>1500</v>
      </c>
      <c r="F378" s="5">
        <v>43.837718202836896</v>
      </c>
      <c r="G378" s="3">
        <v>0</v>
      </c>
      <c r="H378" s="4">
        <v>69.231809988442393</v>
      </c>
      <c r="I378" s="3">
        <v>846.71294704277625</v>
      </c>
      <c r="J378" s="3">
        <f t="shared" si="34"/>
        <v>0.25969680357036395</v>
      </c>
      <c r="K378">
        <f t="shared" si="32"/>
        <v>426884.44695644284</v>
      </c>
      <c r="L378" s="2">
        <f t="shared" si="35"/>
        <v>130.93047180872071</v>
      </c>
      <c r="M378" s="2">
        <f t="shared" si="36"/>
        <v>130.9304726656992</v>
      </c>
      <c r="N378" s="3">
        <f t="shared" si="37"/>
        <v>-8.5697848817289923E-7</v>
      </c>
    </row>
    <row r="379" spans="1:14" x14ac:dyDescent="0.25">
      <c r="A379">
        <v>736</v>
      </c>
      <c r="B379" s="1">
        <v>44047</v>
      </c>
      <c r="C379" s="11">
        <f t="shared" si="33"/>
        <v>8</v>
      </c>
      <c r="D379" s="2">
        <v>1993</v>
      </c>
      <c r="E379" s="2">
        <v>1835.7774672901242</v>
      </c>
      <c r="F379" s="5">
        <v>43.837718202836896</v>
      </c>
      <c r="G379" s="3">
        <v>0</v>
      </c>
      <c r="H379" s="4">
        <v>69.241719409083132</v>
      </c>
      <c r="I379" s="3">
        <v>846.80050359503082</v>
      </c>
      <c r="J379" s="3">
        <f t="shared" si="34"/>
        <v>8.7556552254568487E-2</v>
      </c>
      <c r="K379">
        <f t="shared" si="32"/>
        <v>426928.5900518297</v>
      </c>
      <c r="L379" s="2">
        <f t="shared" si="35"/>
        <v>44.143095097955822</v>
      </c>
      <c r="M379" s="2">
        <f t="shared" si="36"/>
        <v>44.143095386854839</v>
      </c>
      <c r="N379" s="3">
        <f t="shared" si="37"/>
        <v>-2.8889901670936524E-7</v>
      </c>
    </row>
    <row r="380" spans="1:14" x14ac:dyDescent="0.25">
      <c r="A380">
        <v>737</v>
      </c>
      <c r="B380" s="1">
        <v>44048</v>
      </c>
      <c r="C380" s="11">
        <f t="shared" si="33"/>
        <v>8</v>
      </c>
      <c r="D380" s="2">
        <v>859</v>
      </c>
      <c r="E380" s="2">
        <v>1500</v>
      </c>
      <c r="F380" s="5">
        <v>43.837718202836896</v>
      </c>
      <c r="G380" s="3">
        <v>0</v>
      </c>
      <c r="H380" s="4">
        <v>69.201116307253642</v>
      </c>
      <c r="I380" s="3">
        <v>845.30488937791949</v>
      </c>
      <c r="J380" s="3">
        <f t="shared" si="34"/>
        <v>-1.4956142171113243</v>
      </c>
      <c r="K380">
        <f t="shared" si="32"/>
        <v>426174.55121238407</v>
      </c>
      <c r="L380" s="2">
        <f t="shared" si="35"/>
        <v>-754.03883451009051</v>
      </c>
      <c r="M380" s="2">
        <f t="shared" si="36"/>
        <v>-754.03883944562403</v>
      </c>
      <c r="N380" s="3">
        <f t="shared" si="37"/>
        <v>4.935533524985658E-6</v>
      </c>
    </row>
    <row r="381" spans="1:14" x14ac:dyDescent="0.25">
      <c r="A381">
        <v>738</v>
      </c>
      <c r="B381" s="1">
        <v>44049</v>
      </c>
      <c r="C381" s="11">
        <f t="shared" si="33"/>
        <v>8</v>
      </c>
      <c r="D381" s="2">
        <v>1548</v>
      </c>
      <c r="E381" s="2">
        <v>1500</v>
      </c>
      <c r="F381" s="5">
        <v>43.837718202836896</v>
      </c>
      <c r="G381" s="3">
        <v>0</v>
      </c>
      <c r="H381" s="4">
        <v>69.151421581589332</v>
      </c>
      <c r="I381" s="3">
        <v>845.17598529901659</v>
      </c>
      <c r="J381" s="3">
        <f t="shared" si="34"/>
        <v>-0.12890407890290589</v>
      </c>
      <c r="K381">
        <f t="shared" si="32"/>
        <v>426109.56207217416</v>
      </c>
      <c r="L381" s="2">
        <f t="shared" si="35"/>
        <v>-64.989139784426229</v>
      </c>
      <c r="M381" s="2">
        <f t="shared" si="36"/>
        <v>-64.989140209916513</v>
      </c>
      <c r="N381" s="3">
        <f t="shared" si="37"/>
        <v>4.2549028478333639E-7</v>
      </c>
    </row>
    <row r="382" spans="1:14" x14ac:dyDescent="0.25">
      <c r="A382">
        <v>739</v>
      </c>
      <c r="B382" s="1">
        <v>44050</v>
      </c>
      <c r="C382" s="11">
        <f t="shared" si="33"/>
        <v>8</v>
      </c>
      <c r="D382" s="2">
        <v>990</v>
      </c>
      <c r="E382" s="2">
        <v>1500</v>
      </c>
      <c r="F382" s="5">
        <v>43.837718202836896</v>
      </c>
      <c r="G382" s="3">
        <v>0</v>
      </c>
      <c r="H382" s="4">
        <v>69.111671691023275</v>
      </c>
      <c r="I382" s="3">
        <v>843.94038320344089</v>
      </c>
      <c r="J382" s="3">
        <f t="shared" si="34"/>
        <v>-1.2356020955757003</v>
      </c>
      <c r="K382">
        <f t="shared" si="32"/>
        <v>425486.61267820274</v>
      </c>
      <c r="L382" s="2">
        <f t="shared" si="35"/>
        <v>-622.94938989386014</v>
      </c>
      <c r="M382" s="2">
        <f t="shared" si="36"/>
        <v>-622.9493939714157</v>
      </c>
      <c r="N382" s="3">
        <f t="shared" si="37"/>
        <v>4.0775555589789292E-6</v>
      </c>
    </row>
    <row r="383" spans="1:14" x14ac:dyDescent="0.25">
      <c r="A383">
        <v>740</v>
      </c>
      <c r="B383" s="1">
        <v>44051</v>
      </c>
      <c r="C383" s="11">
        <f t="shared" si="33"/>
        <v>8</v>
      </c>
      <c r="D383" s="2">
        <v>1635</v>
      </c>
      <c r="E383" s="2">
        <v>1500</v>
      </c>
      <c r="F383" s="5">
        <v>43.837718202836896</v>
      </c>
      <c r="G383" s="3">
        <v>0</v>
      </c>
      <c r="H383" s="4">
        <v>69.073877318903641</v>
      </c>
      <c r="I383" s="3">
        <v>843.98419491479979</v>
      </c>
      <c r="J383" s="3">
        <f t="shared" si="34"/>
        <v>4.3811711358898719E-2</v>
      </c>
      <c r="K383">
        <f t="shared" si="32"/>
        <v>425508.70108282554</v>
      </c>
      <c r="L383" s="2">
        <f t="shared" si="35"/>
        <v>22.088404478259463</v>
      </c>
      <c r="M383" s="2">
        <f t="shared" si="36"/>
        <v>22.088404622802045</v>
      </c>
      <c r="N383" s="3">
        <f t="shared" si="37"/>
        <v>-1.4454258234763984E-7</v>
      </c>
    </row>
    <row r="384" spans="1:14" x14ac:dyDescent="0.25">
      <c r="A384">
        <v>741</v>
      </c>
      <c r="B384" s="1">
        <v>44052</v>
      </c>
      <c r="C384" s="11">
        <f t="shared" si="33"/>
        <v>8</v>
      </c>
      <c r="D384" s="2">
        <v>1365</v>
      </c>
      <c r="E384" s="2">
        <v>1500</v>
      </c>
      <c r="F384" s="5">
        <v>43.837718202836896</v>
      </c>
      <c r="G384" s="3">
        <v>0</v>
      </c>
      <c r="H384" s="4">
        <v>69.061042989382429</v>
      </c>
      <c r="I384" s="3">
        <v>843.49249489263275</v>
      </c>
      <c r="J384" s="3">
        <f t="shared" si="34"/>
        <v>-0.49170002216703779</v>
      </c>
      <c r="K384">
        <f t="shared" si="32"/>
        <v>425260.80232001067</v>
      </c>
      <c r="L384" s="2">
        <f t="shared" si="35"/>
        <v>-247.89876119221933</v>
      </c>
      <c r="M384" s="2">
        <f t="shared" si="36"/>
        <v>-247.89876281487523</v>
      </c>
      <c r="N384" s="3">
        <f t="shared" si="37"/>
        <v>1.6226559012011421E-6</v>
      </c>
    </row>
    <row r="385" spans="1:14" x14ac:dyDescent="0.25">
      <c r="A385">
        <v>742</v>
      </c>
      <c r="B385" s="1">
        <v>44053</v>
      </c>
      <c r="C385" s="11">
        <f t="shared" si="33"/>
        <v>8</v>
      </c>
      <c r="D385" s="2">
        <v>2025</v>
      </c>
      <c r="E385" s="2">
        <v>1500</v>
      </c>
      <c r="F385" s="5">
        <v>43.837718202836896</v>
      </c>
      <c r="G385" s="3">
        <v>0</v>
      </c>
      <c r="H385" s="4">
        <v>69.069168596425925</v>
      </c>
      <c r="I385" s="3">
        <v>844.30986966256364</v>
      </c>
      <c r="J385" s="3">
        <f t="shared" si="34"/>
        <v>0.81737476993089331</v>
      </c>
      <c r="K385">
        <f t="shared" si="32"/>
        <v>425672.89543590875</v>
      </c>
      <c r="L385" s="2">
        <f t="shared" si="35"/>
        <v>412.09311320073721</v>
      </c>
      <c r="M385" s="2">
        <f t="shared" si="36"/>
        <v>412.09311589808203</v>
      </c>
      <c r="N385" s="3">
        <f t="shared" si="37"/>
        <v>-2.6973448257194832E-6</v>
      </c>
    </row>
    <row r="386" spans="1:14" x14ac:dyDescent="0.25">
      <c r="A386">
        <v>743</v>
      </c>
      <c r="B386" s="1">
        <v>44054</v>
      </c>
      <c r="C386" s="11">
        <f t="shared" si="33"/>
        <v>8</v>
      </c>
      <c r="D386" s="2">
        <v>1776</v>
      </c>
      <c r="E386" s="2">
        <v>1500</v>
      </c>
      <c r="F386" s="5">
        <v>43.837718202836896</v>
      </c>
      <c r="G386" s="3">
        <v>0</v>
      </c>
      <c r="H386" s="4">
        <v>69.10430671327822</v>
      </c>
      <c r="I386" s="3">
        <v>844.6332904395681</v>
      </c>
      <c r="J386" s="3">
        <f t="shared" si="34"/>
        <v>0.3234207770044577</v>
      </c>
      <c r="K386">
        <f t="shared" si="32"/>
        <v>425835.95341205987</v>
      </c>
      <c r="L386" s="2">
        <f t="shared" si="35"/>
        <v>163.05797508388488</v>
      </c>
      <c r="M386" s="2">
        <f t="shared" si="36"/>
        <v>163.05797615111805</v>
      </c>
      <c r="N386" s="3">
        <f t="shared" si="37"/>
        <v>-1.0672331711703009E-6</v>
      </c>
    </row>
    <row r="387" spans="1:14" x14ac:dyDescent="0.25">
      <c r="A387">
        <v>744</v>
      </c>
      <c r="B387" s="1">
        <v>44055</v>
      </c>
      <c r="C387" s="11">
        <f t="shared" si="33"/>
        <v>8</v>
      </c>
      <c r="D387" s="2">
        <v>1763</v>
      </c>
      <c r="E387" s="2">
        <v>1500</v>
      </c>
      <c r="F387" s="5">
        <v>43.837718202836896</v>
      </c>
      <c r="G387" s="3">
        <v>0</v>
      </c>
      <c r="H387" s="4">
        <v>69.123119032033202</v>
      </c>
      <c r="I387" s="3">
        <v>844.93088877891728</v>
      </c>
      <c r="J387" s="3">
        <f t="shared" si="34"/>
        <v>0.29759833934917879</v>
      </c>
      <c r="K387">
        <f t="shared" si="32"/>
        <v>425985.99257580709</v>
      </c>
      <c r="L387" s="2">
        <f t="shared" si="35"/>
        <v>150.0391627651299</v>
      </c>
      <c r="M387" s="2">
        <f t="shared" si="36"/>
        <v>150.0391637472203</v>
      </c>
      <c r="N387" s="3">
        <f t="shared" si="37"/>
        <v>-9.8209039833818679E-7</v>
      </c>
    </row>
    <row r="388" spans="1:14" x14ac:dyDescent="0.25">
      <c r="A388">
        <v>745</v>
      </c>
      <c r="B388" s="1">
        <v>44056</v>
      </c>
      <c r="C388" s="11">
        <f t="shared" si="33"/>
        <v>8</v>
      </c>
      <c r="D388" s="2">
        <v>1976</v>
      </c>
      <c r="E388" s="2">
        <v>1500</v>
      </c>
      <c r="F388" s="5">
        <v>43.837718202836896</v>
      </c>
      <c r="G388" s="3">
        <v>0</v>
      </c>
      <c r="H388" s="4">
        <v>69.153315894378224</v>
      </c>
      <c r="I388" s="3">
        <v>845.65090656247833</v>
      </c>
      <c r="J388" s="3">
        <f t="shared" si="34"/>
        <v>0.72001778356104751</v>
      </c>
      <c r="K388">
        <f t="shared" si="32"/>
        <v>426349.00154408586</v>
      </c>
      <c r="L388" s="2">
        <f t="shared" si="35"/>
        <v>363.00896590278489</v>
      </c>
      <c r="M388" s="2">
        <f t="shared" si="36"/>
        <v>363.00896827876568</v>
      </c>
      <c r="N388" s="3">
        <f t="shared" si="37"/>
        <v>-2.3759807845635805E-6</v>
      </c>
    </row>
    <row r="389" spans="1:14" x14ac:dyDescent="0.25">
      <c r="A389">
        <v>746</v>
      </c>
      <c r="B389" s="1">
        <v>44057</v>
      </c>
      <c r="C389" s="11">
        <f t="shared" si="33"/>
        <v>8</v>
      </c>
      <c r="D389" s="2">
        <v>2025</v>
      </c>
      <c r="E389" s="2">
        <v>1500</v>
      </c>
      <c r="F389" s="5">
        <v>43.837718202836896</v>
      </c>
      <c r="G389" s="3">
        <v>0</v>
      </c>
      <c r="H389" s="4">
        <v>69.199649367749629</v>
      </c>
      <c r="I389" s="3">
        <v>846.46802252757345</v>
      </c>
      <c r="J389" s="3">
        <f t="shared" si="34"/>
        <v>0.81711596509512674</v>
      </c>
      <c r="K389">
        <f t="shared" si="32"/>
        <v>426760.9641792117</v>
      </c>
      <c r="L389" s="2">
        <f t="shared" si="35"/>
        <v>411.96263242941347</v>
      </c>
      <c r="M389" s="2">
        <f t="shared" si="36"/>
        <v>411.96263512584846</v>
      </c>
      <c r="N389" s="3">
        <f t="shared" si="37"/>
        <v>-2.6964349899571971E-6</v>
      </c>
    </row>
    <row r="390" spans="1:14" x14ac:dyDescent="0.25">
      <c r="A390">
        <v>747</v>
      </c>
      <c r="B390" s="1">
        <v>44058</v>
      </c>
      <c r="C390" s="11">
        <f t="shared" si="33"/>
        <v>8</v>
      </c>
      <c r="D390" s="2">
        <v>2249</v>
      </c>
      <c r="E390" s="2">
        <v>1968.2946908672166</v>
      </c>
      <c r="F390" s="5">
        <v>43.837718202836896</v>
      </c>
      <c r="G390" s="3">
        <v>0</v>
      </c>
      <c r="H390" s="4">
        <v>69.234754283270405</v>
      </c>
      <c r="I390" s="3">
        <v>846.80051741015643</v>
      </c>
      <c r="J390" s="3">
        <f t="shared" si="34"/>
        <v>0.33249488258297788</v>
      </c>
      <c r="K390">
        <f t="shared" si="32"/>
        <v>426928.59701695561</v>
      </c>
      <c r="L390" s="2">
        <f t="shared" si="35"/>
        <v>167.63283664667614</v>
      </c>
      <c r="M390" s="2">
        <f t="shared" si="36"/>
        <v>167.63283774390584</v>
      </c>
      <c r="N390" s="3">
        <f t="shared" si="37"/>
        <v>-1.0972296990985342E-6</v>
      </c>
    </row>
    <row r="391" spans="1:14" x14ac:dyDescent="0.25">
      <c r="A391">
        <v>748</v>
      </c>
      <c r="B391" s="1">
        <v>44059</v>
      </c>
      <c r="C391" s="11">
        <f t="shared" si="33"/>
        <v>8</v>
      </c>
      <c r="D391" s="2">
        <v>2068</v>
      </c>
      <c r="E391" s="2">
        <v>1954.9275275138843</v>
      </c>
      <c r="F391" s="5">
        <v>43.837718202836896</v>
      </c>
      <c r="G391" s="3">
        <v>0</v>
      </c>
      <c r="H391" s="4">
        <v>69.24421076385876</v>
      </c>
      <c r="I391" s="3">
        <v>846.80049865350077</v>
      </c>
      <c r="J391" s="3">
        <f t="shared" si="34"/>
        <v>-1.8756655663310084E-5</v>
      </c>
      <c r="K391">
        <f t="shared" si="32"/>
        <v>426928.58756047499</v>
      </c>
      <c r="L391" s="2">
        <f t="shared" si="35"/>
        <v>-9.4564805799990381E-3</v>
      </c>
      <c r="M391" s="2">
        <f t="shared" si="36"/>
        <v>-9.4564806204289198E-3</v>
      </c>
      <c r="N391" s="3">
        <f t="shared" si="37"/>
        <v>4.0429881664749701E-11</v>
      </c>
    </row>
    <row r="392" spans="1:14" x14ac:dyDescent="0.25">
      <c r="A392">
        <v>749</v>
      </c>
      <c r="B392" s="1">
        <v>44060</v>
      </c>
      <c r="C392" s="11">
        <f t="shared" si="33"/>
        <v>8</v>
      </c>
      <c r="D392" s="2">
        <v>1485</v>
      </c>
      <c r="E392" s="2">
        <v>1500</v>
      </c>
      <c r="F392" s="5">
        <v>43.837718202836896</v>
      </c>
      <c r="G392" s="3">
        <v>0</v>
      </c>
      <c r="H392" s="4">
        <v>69.236890615636185</v>
      </c>
      <c r="I392" s="3">
        <v>846.54646637156361</v>
      </c>
      <c r="J392" s="3">
        <f t="shared" si="34"/>
        <v>-0.25403228193715677</v>
      </c>
      <c r="K392">
        <f t="shared" si="32"/>
        <v>426800.51295081823</v>
      </c>
      <c r="L392" s="2">
        <f t="shared" si="35"/>
        <v>-128.07460881847308</v>
      </c>
      <c r="M392" s="2">
        <f t="shared" si="36"/>
        <v>-128.07460965676</v>
      </c>
      <c r="N392" s="3">
        <f t="shared" si="37"/>
        <v>8.3828692254428461E-7</v>
      </c>
    </row>
    <row r="393" spans="1:14" x14ac:dyDescent="0.25">
      <c r="A393">
        <v>750</v>
      </c>
      <c r="B393" s="1">
        <v>44061</v>
      </c>
      <c r="C393" s="11">
        <f t="shared" si="33"/>
        <v>8</v>
      </c>
      <c r="D393" s="2">
        <v>2217</v>
      </c>
      <c r="E393" s="2">
        <v>1975.8434622148693</v>
      </c>
      <c r="F393" s="5">
        <v>43.837718202836896</v>
      </c>
      <c r="G393" s="3">
        <v>0</v>
      </c>
      <c r="H393" s="4">
        <v>69.236984589740317</v>
      </c>
      <c r="I393" s="3">
        <v>846.80051298640797</v>
      </c>
      <c r="J393" s="3">
        <f t="shared" si="34"/>
        <v>0.25404661484435564</v>
      </c>
      <c r="K393">
        <f t="shared" ref="K393:K407" si="38">I393*504.16667</f>
        <v>426928.59478664905</v>
      </c>
      <c r="L393" s="2">
        <f t="shared" si="35"/>
        <v>128.08183499255347</v>
      </c>
      <c r="M393" s="2">
        <f t="shared" si="36"/>
        <v>128.081835830817</v>
      </c>
      <c r="N393" s="3">
        <f t="shared" si="37"/>
        <v>-8.3826353147742338E-7</v>
      </c>
    </row>
    <row r="394" spans="1:14" x14ac:dyDescent="0.25">
      <c r="A394">
        <v>751</v>
      </c>
      <c r="B394" s="1">
        <v>44062</v>
      </c>
      <c r="C394" s="11">
        <f t="shared" si="33"/>
        <v>8</v>
      </c>
      <c r="D394" s="2">
        <v>2032</v>
      </c>
      <c r="E394" s="2">
        <v>1918.9252972073668</v>
      </c>
      <c r="F394" s="5">
        <v>43.837718202836896</v>
      </c>
      <c r="G394" s="3">
        <v>0</v>
      </c>
      <c r="H394" s="4">
        <v>69.244210637990378</v>
      </c>
      <c r="I394" s="3">
        <v>846.80049865375042</v>
      </c>
      <c r="J394" s="3">
        <f t="shared" si="34"/>
        <v>-1.4332657542581728E-5</v>
      </c>
      <c r="K394">
        <f t="shared" si="38"/>
        <v>426928.58756060083</v>
      </c>
      <c r="L394" s="2">
        <f t="shared" si="35"/>
        <v>-7.2260481941128774E-3</v>
      </c>
      <c r="M394" s="2">
        <f t="shared" si="36"/>
        <v>-7.2260482120327652E-3</v>
      </c>
      <c r="N394" s="3">
        <f t="shared" si="37"/>
        <v>1.7919887795869727E-11</v>
      </c>
    </row>
    <row r="395" spans="1:14" x14ac:dyDescent="0.25">
      <c r="A395">
        <v>752</v>
      </c>
      <c r="B395" s="1">
        <v>44063</v>
      </c>
      <c r="C395" s="11">
        <f t="shared" ref="C395:C407" si="39">MONTH(B395)</f>
        <v>8</v>
      </c>
      <c r="D395" s="2">
        <v>2462</v>
      </c>
      <c r="E395" s="2">
        <v>2348.9180711591885</v>
      </c>
      <c r="F395" s="5">
        <v>43.837718202836896</v>
      </c>
      <c r="G395" s="3">
        <v>0</v>
      </c>
      <c r="H395" s="4">
        <v>69.24421023018499</v>
      </c>
      <c r="I395" s="3">
        <v>846.80049865455931</v>
      </c>
      <c r="J395" s="3">
        <f t="shared" ref="J395:J407" si="40">I395-I394</f>
        <v>8.0888185038929805E-10</v>
      </c>
      <c r="K395">
        <f t="shared" si="38"/>
        <v>426928.58756100864</v>
      </c>
      <c r="L395" s="2">
        <f t="shared" ref="L395:L407" si="41">D395-E395-F395-G395-H395</f>
        <v>4.0778965626486752E-7</v>
      </c>
      <c r="M395" s="2">
        <f t="shared" ref="M395:M407" si="42">K395-K394</f>
        <v>4.0780287235975266E-7</v>
      </c>
      <c r="N395" s="3">
        <f t="shared" ref="N395:N407" si="43">L395-M395</f>
        <v>-1.3216094885137863E-11</v>
      </c>
    </row>
    <row r="396" spans="1:14" x14ac:dyDescent="0.25">
      <c r="A396">
        <v>753</v>
      </c>
      <c r="B396" s="1">
        <v>44064</v>
      </c>
      <c r="C396" s="11">
        <f t="shared" si="39"/>
        <v>8</v>
      </c>
      <c r="D396" s="2">
        <v>1723</v>
      </c>
      <c r="E396" s="2">
        <v>1609.9180715669997</v>
      </c>
      <c r="F396" s="5">
        <v>43.837718202836896</v>
      </c>
      <c r="G396" s="3">
        <v>0</v>
      </c>
      <c r="H396" s="4">
        <v>69.244210230208012</v>
      </c>
      <c r="I396" s="3">
        <v>846.80049865455908</v>
      </c>
      <c r="J396" s="3">
        <f t="shared" si="40"/>
        <v>0</v>
      </c>
      <c r="K396">
        <f t="shared" si="38"/>
        <v>426928.58756100852</v>
      </c>
      <c r="L396" s="2">
        <f t="shared" si="41"/>
        <v>-4.4650505515164696E-11</v>
      </c>
      <c r="M396" s="2">
        <f t="shared" si="42"/>
        <v>0</v>
      </c>
      <c r="N396" s="3">
        <f t="shared" si="43"/>
        <v>-4.4650505515164696E-11</v>
      </c>
    </row>
    <row r="397" spans="1:14" x14ac:dyDescent="0.25">
      <c r="A397">
        <v>754</v>
      </c>
      <c r="B397" s="1">
        <v>44065</v>
      </c>
      <c r="C397" s="11">
        <f t="shared" si="39"/>
        <v>8</v>
      </c>
      <c r="D397" s="2">
        <v>1656</v>
      </c>
      <c r="E397" s="2">
        <v>1542.9180715668851</v>
      </c>
      <c r="F397" s="5">
        <v>43.837718202836896</v>
      </c>
      <c r="G397" s="3">
        <v>0</v>
      </c>
      <c r="H397" s="4">
        <v>69.244210230208012</v>
      </c>
      <c r="I397" s="3">
        <v>846.80049865455908</v>
      </c>
      <c r="J397" s="3">
        <f t="shared" si="40"/>
        <v>0</v>
      </c>
      <c r="K397">
        <f t="shared" si="38"/>
        <v>426928.58756100852</v>
      </c>
      <c r="L397" s="2">
        <f t="shared" si="41"/>
        <v>6.9945826908224262E-11</v>
      </c>
      <c r="M397" s="2">
        <f t="shared" si="42"/>
        <v>0</v>
      </c>
      <c r="N397" s="3">
        <f t="shared" si="43"/>
        <v>6.9945826908224262E-11</v>
      </c>
    </row>
    <row r="398" spans="1:14" x14ac:dyDescent="0.25">
      <c r="A398">
        <v>755</v>
      </c>
      <c r="B398" s="1">
        <v>44066</v>
      </c>
      <c r="C398" s="11">
        <f t="shared" si="39"/>
        <v>8</v>
      </c>
      <c r="D398" s="2">
        <v>1865</v>
      </c>
      <c r="E398" s="2">
        <v>1751.9180715668851</v>
      </c>
      <c r="F398" s="5">
        <v>43.837718202836896</v>
      </c>
      <c r="G398" s="3">
        <v>0</v>
      </c>
      <c r="H398" s="4">
        <v>69.244210230208012</v>
      </c>
      <c r="I398" s="3">
        <v>846.80049865455908</v>
      </c>
      <c r="J398" s="3">
        <f t="shared" si="40"/>
        <v>0</v>
      </c>
      <c r="K398">
        <f t="shared" si="38"/>
        <v>426928.58756100852</v>
      </c>
      <c r="L398" s="2">
        <f t="shared" si="41"/>
        <v>6.9945826908224262E-11</v>
      </c>
      <c r="M398" s="2">
        <f t="shared" si="42"/>
        <v>0</v>
      </c>
      <c r="N398" s="3">
        <f t="shared" si="43"/>
        <v>6.9945826908224262E-11</v>
      </c>
    </row>
    <row r="399" spans="1:14" x14ac:dyDescent="0.25">
      <c r="A399">
        <v>756</v>
      </c>
      <c r="B399" s="1">
        <v>44067</v>
      </c>
      <c r="C399" s="11">
        <f t="shared" si="39"/>
        <v>8</v>
      </c>
      <c r="D399" s="2">
        <v>1588</v>
      </c>
      <c r="E399" s="2">
        <v>1500</v>
      </c>
      <c r="F399" s="5">
        <v>43.837718202836896</v>
      </c>
      <c r="G399" s="3">
        <v>0</v>
      </c>
      <c r="H399" s="4">
        <v>69.242776850420753</v>
      </c>
      <c r="I399" s="3">
        <v>846.750752218093</v>
      </c>
      <c r="J399" s="3">
        <f t="shared" si="40"/>
        <v>-4.9746436466080013E-2</v>
      </c>
      <c r="K399">
        <f t="shared" si="38"/>
        <v>426903.50706579105</v>
      </c>
      <c r="L399" s="2">
        <f t="shared" si="41"/>
        <v>-25.08049505325765</v>
      </c>
      <c r="M399" s="2">
        <f t="shared" si="42"/>
        <v>-25.080495217465796</v>
      </c>
      <c r="N399" s="3">
        <f t="shared" si="43"/>
        <v>1.6420814574757969E-7</v>
      </c>
    </row>
    <row r="400" spans="1:14" x14ac:dyDescent="0.25">
      <c r="A400">
        <v>757</v>
      </c>
      <c r="B400" s="1">
        <v>44068</v>
      </c>
      <c r="C400" s="11">
        <f t="shared" si="39"/>
        <v>8</v>
      </c>
      <c r="D400" s="2">
        <v>2101</v>
      </c>
      <c r="E400" s="2">
        <v>1962.8375765135784</v>
      </c>
      <c r="F400" s="5">
        <v>43.837718202836896</v>
      </c>
      <c r="G400" s="3">
        <v>0</v>
      </c>
      <c r="H400" s="4">
        <v>69.242794889434464</v>
      </c>
      <c r="I400" s="3">
        <v>846.80050146184669</v>
      </c>
      <c r="J400" s="3">
        <f t="shared" si="40"/>
        <v>4.9749243753694827E-2</v>
      </c>
      <c r="K400">
        <f t="shared" si="38"/>
        <v>426928.58897634939</v>
      </c>
      <c r="L400" s="2">
        <f t="shared" si="41"/>
        <v>25.08191039415027</v>
      </c>
      <c r="M400" s="2">
        <f t="shared" si="42"/>
        <v>25.081910558335949</v>
      </c>
      <c r="N400" s="3">
        <f t="shared" si="43"/>
        <v>-1.6418567838627496E-7</v>
      </c>
    </row>
    <row r="401" spans="1:14" x14ac:dyDescent="0.25">
      <c r="A401">
        <v>758</v>
      </c>
      <c r="B401" s="1">
        <v>44069</v>
      </c>
      <c r="C401" s="11">
        <f t="shared" si="39"/>
        <v>8</v>
      </c>
      <c r="D401" s="2">
        <v>2437</v>
      </c>
      <c r="E401" s="2">
        <v>2323.9194869077246</v>
      </c>
      <c r="F401" s="5">
        <v>43.837718202836896</v>
      </c>
      <c r="G401" s="3">
        <v>0</v>
      </c>
      <c r="H401" s="4">
        <v>69.244210310083432</v>
      </c>
      <c r="I401" s="3">
        <v>846.80049865440083</v>
      </c>
      <c r="J401" s="3">
        <f t="shared" si="40"/>
        <v>-2.8074458668925217E-6</v>
      </c>
      <c r="K401">
        <f t="shared" si="38"/>
        <v>426928.58756092878</v>
      </c>
      <c r="L401" s="2">
        <f t="shared" si="41"/>
        <v>-1.4154206449319418E-3</v>
      </c>
      <c r="M401" s="2">
        <f t="shared" si="42"/>
        <v>-1.4154206146486104E-3</v>
      </c>
      <c r="N401" s="3">
        <f t="shared" si="43"/>
        <v>-3.028333139809547E-11</v>
      </c>
    </row>
    <row r="402" spans="1:14" x14ac:dyDescent="0.25">
      <c r="A402">
        <v>759</v>
      </c>
      <c r="B402" s="1">
        <v>44070</v>
      </c>
      <c r="C402" s="11">
        <f t="shared" si="39"/>
        <v>8</v>
      </c>
      <c r="D402" s="2">
        <v>2249</v>
      </c>
      <c r="E402" s="2">
        <v>2135.9180714871</v>
      </c>
      <c r="F402" s="5">
        <v>43.837718202836896</v>
      </c>
      <c r="G402" s="3">
        <v>0</v>
      </c>
      <c r="H402" s="4">
        <v>69.244210230203507</v>
      </c>
      <c r="I402" s="3">
        <v>846.80049865455919</v>
      </c>
      <c r="J402" s="3">
        <f t="shared" si="40"/>
        <v>1.5836576494621113E-10</v>
      </c>
      <c r="K402">
        <f t="shared" si="38"/>
        <v>426928.58756100858</v>
      </c>
      <c r="L402" s="2">
        <f t="shared" si="41"/>
        <v>7.985964600720763E-8</v>
      </c>
      <c r="M402" s="2">
        <f t="shared" si="42"/>
        <v>7.9802703112363815E-8</v>
      </c>
      <c r="N402" s="3">
        <f t="shared" si="43"/>
        <v>5.6942894843814429E-11</v>
      </c>
    </row>
    <row r="403" spans="1:14" x14ac:dyDescent="0.25">
      <c r="A403">
        <v>760</v>
      </c>
      <c r="B403" s="1">
        <v>44071</v>
      </c>
      <c r="C403" s="11">
        <f t="shared" si="39"/>
        <v>8</v>
      </c>
      <c r="D403" s="2">
        <v>2749</v>
      </c>
      <c r="E403" s="2">
        <v>2635.9180715669427</v>
      </c>
      <c r="F403" s="5">
        <v>43.837718202836896</v>
      </c>
      <c r="G403" s="3">
        <v>0</v>
      </c>
      <c r="H403" s="4">
        <v>69.244210230208012</v>
      </c>
      <c r="I403" s="3">
        <v>846.80049865455908</v>
      </c>
      <c r="J403" s="3">
        <f t="shared" si="40"/>
        <v>0</v>
      </c>
      <c r="K403">
        <f t="shared" si="38"/>
        <v>426928.58756100852</v>
      </c>
      <c r="L403" s="2">
        <f t="shared" si="41"/>
        <v>1.2420287021086551E-11</v>
      </c>
      <c r="M403" s="2">
        <f t="shared" si="42"/>
        <v>0</v>
      </c>
      <c r="N403" s="3">
        <f t="shared" si="43"/>
        <v>1.2420287021086551E-11</v>
      </c>
    </row>
    <row r="404" spans="1:14" x14ac:dyDescent="0.25">
      <c r="A404">
        <v>761</v>
      </c>
      <c r="B404" s="1">
        <v>44072</v>
      </c>
      <c r="C404" s="11">
        <f t="shared" si="39"/>
        <v>8</v>
      </c>
      <c r="D404" s="2">
        <v>1585</v>
      </c>
      <c r="E404" s="2">
        <v>1500</v>
      </c>
      <c r="F404" s="5">
        <v>43.837718202836896</v>
      </c>
      <c r="G404" s="3">
        <v>0</v>
      </c>
      <c r="H404" s="4">
        <v>69.242605406690927</v>
      </c>
      <c r="I404" s="3">
        <v>846.74480214492394</v>
      </c>
      <c r="J404" s="3">
        <f t="shared" si="40"/>
        <v>-5.5696509635140501E-2</v>
      </c>
      <c r="K404">
        <f t="shared" si="38"/>
        <v>426900.50723721518</v>
      </c>
      <c r="L404" s="2">
        <f t="shared" si="41"/>
        <v>-28.080323609527824</v>
      </c>
      <c r="M404" s="2">
        <f t="shared" si="42"/>
        <v>-28.080323793343268</v>
      </c>
      <c r="N404" s="3">
        <f t="shared" si="43"/>
        <v>1.8381544464318722E-7</v>
      </c>
    </row>
    <row r="405" spans="1:14" x14ac:dyDescent="0.25">
      <c r="A405">
        <v>762</v>
      </c>
      <c r="B405" s="1">
        <v>44073</v>
      </c>
      <c r="C405" s="11">
        <f t="shared" si="39"/>
        <v>8</v>
      </c>
      <c r="D405" s="2">
        <v>1354</v>
      </c>
      <c r="E405" s="2">
        <v>1500</v>
      </c>
      <c r="F405" s="5">
        <v>43.837718202836896</v>
      </c>
      <c r="G405" s="3">
        <v>0</v>
      </c>
      <c r="H405" s="4">
        <v>69.226213757878682</v>
      </c>
      <c r="I405" s="3">
        <v>846.23095632949867</v>
      </c>
      <c r="J405" s="3">
        <f t="shared" si="40"/>
        <v>-0.5138458154252703</v>
      </c>
      <c r="K405">
        <f t="shared" si="38"/>
        <v>426641.4433035588</v>
      </c>
      <c r="L405" s="2">
        <f t="shared" si="41"/>
        <v>-259.06393196071559</v>
      </c>
      <c r="M405" s="2">
        <f t="shared" si="42"/>
        <v>-259.06393365637632</v>
      </c>
      <c r="N405" s="3">
        <f t="shared" si="43"/>
        <v>1.6956607282736513E-6</v>
      </c>
    </row>
    <row r="406" spans="1:14" x14ac:dyDescent="0.25">
      <c r="A406">
        <v>763</v>
      </c>
      <c r="B406" s="1">
        <v>44074</v>
      </c>
      <c r="C406" s="11">
        <f t="shared" si="39"/>
        <v>8</v>
      </c>
      <c r="D406" s="2">
        <v>2442</v>
      </c>
      <c r="E406" s="2">
        <v>2041.77381599661</v>
      </c>
      <c r="F406" s="5">
        <v>43.837718202836896</v>
      </c>
      <c r="G406" s="3">
        <v>0</v>
      </c>
      <c r="H406" s="4">
        <v>69.227579116445838</v>
      </c>
      <c r="I406" s="3">
        <v>846.80053164189235</v>
      </c>
      <c r="J406" s="3">
        <f t="shared" si="40"/>
        <v>0.56957531239368109</v>
      </c>
      <c r="K406">
        <f t="shared" si="38"/>
        <v>426928.60419212253</v>
      </c>
      <c r="L406" s="2">
        <f t="shared" si="41"/>
        <v>287.16088668410731</v>
      </c>
      <c r="M406" s="2">
        <f t="shared" si="42"/>
        <v>287.16088856372517</v>
      </c>
      <c r="N406" s="3">
        <f t="shared" si="43"/>
        <v>-1.8796178551383491E-6</v>
      </c>
    </row>
    <row r="407" spans="1:14" x14ac:dyDescent="0.25">
      <c r="A407">
        <v>764</v>
      </c>
      <c r="B407" s="1">
        <v>44075</v>
      </c>
      <c r="C407" s="11">
        <f t="shared" si="39"/>
        <v>9</v>
      </c>
      <c r="D407" s="2">
        <v>2442</v>
      </c>
      <c r="E407" s="6" t="s">
        <v>1</v>
      </c>
      <c r="F407" s="6" t="s">
        <v>1</v>
      </c>
      <c r="G407" s="6" t="s">
        <v>1</v>
      </c>
      <c r="H407" s="6" t="s">
        <v>1</v>
      </c>
      <c r="I407" s="6" t="s">
        <v>1</v>
      </c>
      <c r="J407" s="3" t="e">
        <f t="shared" si="40"/>
        <v>#VALUE!</v>
      </c>
      <c r="K407" t="e">
        <f t="shared" si="38"/>
        <v>#VALUE!</v>
      </c>
      <c r="L407" s="2" t="e">
        <f t="shared" si="41"/>
        <v>#VALUE!</v>
      </c>
      <c r="M407" s="2" t="e">
        <f t="shared" si="42"/>
        <v>#VALUE!</v>
      </c>
      <c r="N407" s="3" t="e">
        <f t="shared" si="43"/>
        <v>#VALUE!</v>
      </c>
    </row>
  </sheetData>
  <conditionalFormatting sqref="S4:S15">
    <cfRule type="colorScale" priority="2">
      <colorScale>
        <cfvo type="min"/>
        <cfvo type="max"/>
        <color rgb="FFFCFCFF"/>
        <color rgb="FF63BE7B"/>
      </colorScale>
    </cfRule>
  </conditionalFormatting>
  <conditionalFormatting sqref="T4:T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3133-F64D-45B4-B810-1EF1B9580888}">
  <sheetPr filterMode="1"/>
  <dimension ref="A1:F34"/>
  <sheetViews>
    <sheetView workbookViewId="0">
      <selection activeCell="B55" sqref="B55"/>
    </sheetView>
  </sheetViews>
  <sheetFormatPr defaultRowHeight="15" x14ac:dyDescent="0.25"/>
  <cols>
    <col min="1" max="1" width="29.140625" bestFit="1" customWidth="1"/>
    <col min="4" max="4" width="10" bestFit="1" customWidth="1"/>
    <col min="6" max="6" width="12.7109375" bestFit="1" customWidth="1"/>
  </cols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68</v>
      </c>
      <c r="F1" t="s">
        <v>34</v>
      </c>
    </row>
    <row r="2" spans="1:6" x14ac:dyDescent="0.25">
      <c r="A2" t="s">
        <v>35</v>
      </c>
      <c r="B2">
        <v>5500</v>
      </c>
      <c r="C2">
        <v>8978.8561000000009</v>
      </c>
      <c r="D2" s="2">
        <v>184010.9889</v>
      </c>
      <c r="E2">
        <f>C2-D2</f>
        <v>-175032.13279999999</v>
      </c>
      <c r="F2" s="2">
        <v>-962676730.39999998</v>
      </c>
    </row>
    <row r="3" spans="1:6" x14ac:dyDescent="0.25">
      <c r="A3" t="s">
        <v>53</v>
      </c>
      <c r="B3">
        <v>5500</v>
      </c>
      <c r="C3">
        <v>6622.2645000000002</v>
      </c>
      <c r="D3" s="2">
        <v>181654.39730000001</v>
      </c>
      <c r="E3">
        <f>C3-D3</f>
        <v>-175032.13280000002</v>
      </c>
      <c r="F3" s="2">
        <v>-962676730.39999998</v>
      </c>
    </row>
    <row r="4" spans="1:6" x14ac:dyDescent="0.25">
      <c r="A4" t="s">
        <v>54</v>
      </c>
      <c r="B4">
        <v>5000</v>
      </c>
      <c r="C4">
        <v>0</v>
      </c>
      <c r="D4" s="2">
        <v>1442.9563000000001</v>
      </c>
      <c r="E4">
        <f>C4-D4</f>
        <v>-1442.9563000000001</v>
      </c>
      <c r="F4" s="2">
        <v>-7214781.5</v>
      </c>
    </row>
    <row r="5" spans="1:6" x14ac:dyDescent="0.25">
      <c r="A5" t="s">
        <v>55</v>
      </c>
      <c r="B5">
        <v>5000</v>
      </c>
      <c r="C5">
        <v>0</v>
      </c>
      <c r="D5" s="2">
        <v>755.95939999999996</v>
      </c>
      <c r="E5">
        <f>C5-D5</f>
        <v>-755.95939999999996</v>
      </c>
      <c r="F5" s="2">
        <v>-3779797</v>
      </c>
    </row>
    <row r="6" spans="1:6" x14ac:dyDescent="0.25">
      <c r="A6" t="s">
        <v>49</v>
      </c>
      <c r="B6">
        <v>9999</v>
      </c>
      <c r="C6">
        <v>0</v>
      </c>
      <c r="D6" s="2">
        <v>69.8553</v>
      </c>
      <c r="E6">
        <f>C6-D6</f>
        <v>-69.8553</v>
      </c>
      <c r="F6" s="2">
        <v>-698483.14469999995</v>
      </c>
    </row>
    <row r="7" spans="1:6" x14ac:dyDescent="0.25">
      <c r="A7" t="s">
        <v>39</v>
      </c>
      <c r="B7">
        <v>5000</v>
      </c>
      <c r="C7">
        <v>0</v>
      </c>
      <c r="D7" s="2">
        <v>43.924799999999998</v>
      </c>
      <c r="E7">
        <f>C7-D7</f>
        <v>-43.924799999999998</v>
      </c>
      <c r="F7" s="2">
        <v>-219624</v>
      </c>
    </row>
    <row r="8" spans="1:6" x14ac:dyDescent="0.25">
      <c r="A8" t="s">
        <v>44</v>
      </c>
      <c r="B8">
        <v>5000</v>
      </c>
      <c r="C8">
        <v>0</v>
      </c>
      <c r="D8" s="2">
        <v>43.924799999999998</v>
      </c>
      <c r="E8">
        <f>C8-D8</f>
        <v>-43.924799999999998</v>
      </c>
      <c r="F8" s="2">
        <v>-219624</v>
      </c>
    </row>
    <row r="9" spans="1:6" x14ac:dyDescent="0.25">
      <c r="A9" t="s">
        <v>67</v>
      </c>
      <c r="B9">
        <v>5000</v>
      </c>
      <c r="C9">
        <v>0</v>
      </c>
      <c r="D9" s="2">
        <v>19.965299999999999</v>
      </c>
      <c r="E9">
        <f>C9-D9</f>
        <v>-19.965299999999999</v>
      </c>
      <c r="F9" s="2">
        <v>-99826.5</v>
      </c>
    </row>
    <row r="10" spans="1:6" hidden="1" x14ac:dyDescent="0.25">
      <c r="A10" t="s">
        <v>36</v>
      </c>
      <c r="B10">
        <v>0</v>
      </c>
      <c r="C10">
        <v>48.898699999999998</v>
      </c>
      <c r="D10">
        <v>48.898699999999998</v>
      </c>
      <c r="E10">
        <f>C10-D10</f>
        <v>0</v>
      </c>
      <c r="F10">
        <v>0</v>
      </c>
    </row>
    <row r="11" spans="1:6" hidden="1" x14ac:dyDescent="0.25">
      <c r="A11" t="s">
        <v>37</v>
      </c>
      <c r="B11">
        <v>-10000</v>
      </c>
      <c r="C11">
        <v>0</v>
      </c>
      <c r="D11">
        <v>0</v>
      </c>
      <c r="E11">
        <f>C11-D11</f>
        <v>0</v>
      </c>
      <c r="F11">
        <v>0</v>
      </c>
    </row>
    <row r="12" spans="1:6" hidden="1" x14ac:dyDescent="0.25">
      <c r="A12" t="s">
        <v>40</v>
      </c>
      <c r="B12">
        <v>5000</v>
      </c>
      <c r="C12">
        <v>0</v>
      </c>
      <c r="D12">
        <v>0</v>
      </c>
      <c r="E12">
        <f>C12-D12</f>
        <v>0</v>
      </c>
      <c r="F12">
        <v>0</v>
      </c>
    </row>
    <row r="13" spans="1:6" hidden="1" x14ac:dyDescent="0.25">
      <c r="A13" t="s">
        <v>41</v>
      </c>
      <c r="B13">
        <v>5000</v>
      </c>
      <c r="C13">
        <v>0</v>
      </c>
      <c r="D13">
        <v>0</v>
      </c>
      <c r="E13">
        <f>C13-D13</f>
        <v>0</v>
      </c>
      <c r="F13">
        <v>0</v>
      </c>
    </row>
    <row r="14" spans="1:6" hidden="1" x14ac:dyDescent="0.25">
      <c r="A14" t="s">
        <v>42</v>
      </c>
      <c r="B14">
        <v>-10000</v>
      </c>
      <c r="C14">
        <v>0</v>
      </c>
      <c r="D14">
        <v>0</v>
      </c>
      <c r="E14">
        <f>C14-D14</f>
        <v>0</v>
      </c>
      <c r="F14">
        <v>0</v>
      </c>
    </row>
    <row r="15" spans="1:6" hidden="1" x14ac:dyDescent="0.25">
      <c r="A15" t="s">
        <v>43</v>
      </c>
      <c r="B15">
        <v>5000</v>
      </c>
      <c r="C15">
        <v>0</v>
      </c>
      <c r="D15">
        <v>0</v>
      </c>
      <c r="E15">
        <f>C15-D15</f>
        <v>0</v>
      </c>
      <c r="F15">
        <v>0</v>
      </c>
    </row>
    <row r="16" spans="1:6" hidden="1" x14ac:dyDescent="0.25">
      <c r="A16" t="s">
        <v>47</v>
      </c>
      <c r="B16">
        <v>9999</v>
      </c>
      <c r="C16">
        <v>25.047799999999999</v>
      </c>
      <c r="D16">
        <v>25.047799999999999</v>
      </c>
      <c r="E16">
        <f>C16-D16</f>
        <v>0</v>
      </c>
      <c r="F16">
        <v>0</v>
      </c>
    </row>
    <row r="17" spans="1:6" hidden="1" x14ac:dyDescent="0.25">
      <c r="A17" t="s">
        <v>48</v>
      </c>
      <c r="B17">
        <v>-100000</v>
      </c>
      <c r="C17">
        <v>0</v>
      </c>
      <c r="D17">
        <v>0</v>
      </c>
      <c r="E17">
        <f>C17-D17</f>
        <v>0</v>
      </c>
      <c r="F17">
        <v>0</v>
      </c>
    </row>
    <row r="18" spans="1:6" hidden="1" x14ac:dyDescent="0.25">
      <c r="A18" t="s">
        <v>50</v>
      </c>
      <c r="B18">
        <v>5500</v>
      </c>
      <c r="C18">
        <v>24.1935</v>
      </c>
      <c r="D18">
        <v>24.1935</v>
      </c>
      <c r="E18">
        <f>C18-D18</f>
        <v>0</v>
      </c>
      <c r="F18">
        <v>0</v>
      </c>
    </row>
    <row r="19" spans="1:6" hidden="1" x14ac:dyDescent="0.25">
      <c r="A19" t="s">
        <v>51</v>
      </c>
      <c r="B19">
        <v>5500</v>
      </c>
      <c r="C19">
        <v>700</v>
      </c>
      <c r="D19">
        <v>700</v>
      </c>
      <c r="E19">
        <f>C19-D19</f>
        <v>0</v>
      </c>
      <c r="F19">
        <v>0</v>
      </c>
    </row>
    <row r="20" spans="1:6" x14ac:dyDescent="0.25">
      <c r="A20" t="s">
        <v>38</v>
      </c>
      <c r="B20">
        <v>0</v>
      </c>
      <c r="C20">
        <v>0</v>
      </c>
      <c r="D20" s="2">
        <v>2288.7363999999998</v>
      </c>
      <c r="E20">
        <f>C20-D20</f>
        <v>-2288.7363999999998</v>
      </c>
      <c r="F20" s="2">
        <v>0</v>
      </c>
    </row>
    <row r="21" spans="1:6" x14ac:dyDescent="0.25">
      <c r="A21" t="s">
        <v>52</v>
      </c>
      <c r="B21">
        <v>0</v>
      </c>
      <c r="C21">
        <v>5895.2448999999997</v>
      </c>
      <c r="D21" s="2">
        <v>183216.114</v>
      </c>
      <c r="E21">
        <f>C21-D21</f>
        <v>-177320.86910000001</v>
      </c>
      <c r="F21" s="2">
        <v>0</v>
      </c>
    </row>
    <row r="22" spans="1:6" x14ac:dyDescent="0.25">
      <c r="A22" t="s">
        <v>59</v>
      </c>
      <c r="B22">
        <v>0</v>
      </c>
      <c r="C22">
        <v>8954.6625000000004</v>
      </c>
      <c r="D22" s="2">
        <v>183986.7953</v>
      </c>
      <c r="E22">
        <f>C22-D22</f>
        <v>-175032.13279999999</v>
      </c>
      <c r="F22" s="2">
        <v>0</v>
      </c>
    </row>
    <row r="23" spans="1:6" hidden="1" x14ac:dyDescent="0.25">
      <c r="A23" t="s">
        <v>56</v>
      </c>
      <c r="B23">
        <v>-5041666.6670000004</v>
      </c>
      <c r="C23">
        <v>0</v>
      </c>
      <c r="D23">
        <v>0</v>
      </c>
      <c r="E23">
        <f>C23-D23</f>
        <v>0</v>
      </c>
      <c r="F23">
        <v>0</v>
      </c>
    </row>
    <row r="24" spans="1:6" hidden="1" x14ac:dyDescent="0.25">
      <c r="A24" t="s">
        <v>57</v>
      </c>
      <c r="B24">
        <v>5000</v>
      </c>
      <c r="C24">
        <v>0</v>
      </c>
      <c r="D24">
        <v>0</v>
      </c>
      <c r="E24">
        <f>C24-D24</f>
        <v>0</v>
      </c>
      <c r="F24">
        <v>0</v>
      </c>
    </row>
    <row r="25" spans="1:6" hidden="1" x14ac:dyDescent="0.25">
      <c r="A25" t="s">
        <v>60</v>
      </c>
      <c r="B25">
        <v>46887.5</v>
      </c>
      <c r="C25">
        <v>822.4</v>
      </c>
      <c r="D25">
        <v>822.4</v>
      </c>
      <c r="E25">
        <f>C25-D25</f>
        <v>0</v>
      </c>
      <c r="F25">
        <v>0</v>
      </c>
    </row>
    <row r="26" spans="1:6" hidden="1" x14ac:dyDescent="0.25">
      <c r="A26" t="s">
        <v>61</v>
      </c>
      <c r="B26">
        <v>20166666.668000001</v>
      </c>
      <c r="C26">
        <v>29.6</v>
      </c>
      <c r="D26">
        <v>29.6</v>
      </c>
      <c r="E26">
        <f>C26-D26</f>
        <v>0</v>
      </c>
      <c r="F26">
        <v>0</v>
      </c>
    </row>
    <row r="27" spans="1:6" hidden="1" x14ac:dyDescent="0.25">
      <c r="A27" t="s">
        <v>62</v>
      </c>
      <c r="B27">
        <v>42350</v>
      </c>
      <c r="C27">
        <v>0</v>
      </c>
      <c r="D27">
        <v>0</v>
      </c>
      <c r="E27">
        <f>C27-D27</f>
        <v>0</v>
      </c>
      <c r="F27">
        <v>0</v>
      </c>
    </row>
    <row r="28" spans="1:6" hidden="1" x14ac:dyDescent="0.25">
      <c r="A28" t="s">
        <v>63</v>
      </c>
      <c r="B28">
        <v>44366.666700000002</v>
      </c>
      <c r="C28">
        <v>1501.509</v>
      </c>
      <c r="D28">
        <v>1501.509</v>
      </c>
      <c r="E28">
        <f>C28-D28</f>
        <v>0</v>
      </c>
      <c r="F28">
        <v>0</v>
      </c>
    </row>
    <row r="29" spans="1:6" hidden="1" x14ac:dyDescent="0.25">
      <c r="A29" t="s">
        <v>64</v>
      </c>
      <c r="B29">
        <v>5500</v>
      </c>
      <c r="C29">
        <v>24.1935</v>
      </c>
      <c r="D29">
        <v>24.1935</v>
      </c>
      <c r="E29">
        <f>C29-D29</f>
        <v>0</v>
      </c>
      <c r="F29">
        <v>0</v>
      </c>
    </row>
    <row r="30" spans="1:6" hidden="1" x14ac:dyDescent="0.25">
      <c r="A30" t="s">
        <v>65</v>
      </c>
      <c r="B30">
        <v>-99999</v>
      </c>
      <c r="C30">
        <v>0</v>
      </c>
      <c r="D30">
        <v>0</v>
      </c>
      <c r="E30">
        <f>C30-D30</f>
        <v>0</v>
      </c>
      <c r="F30">
        <v>0</v>
      </c>
    </row>
    <row r="31" spans="1:6" hidden="1" x14ac:dyDescent="0.25">
      <c r="A31" t="s">
        <v>66</v>
      </c>
      <c r="B31">
        <v>9999</v>
      </c>
      <c r="C31">
        <v>48.898699999999998</v>
      </c>
      <c r="D31">
        <v>48.898699999999998</v>
      </c>
      <c r="E31">
        <f>C31-D31</f>
        <v>0</v>
      </c>
      <c r="F31">
        <v>0</v>
      </c>
    </row>
    <row r="32" spans="1:6" x14ac:dyDescent="0.25">
      <c r="A32" t="s">
        <v>45</v>
      </c>
      <c r="B32">
        <v>-6</v>
      </c>
      <c r="C32">
        <v>0</v>
      </c>
      <c r="D32" s="2">
        <v>164654.39730000001</v>
      </c>
      <c r="E32">
        <f>C32-D32</f>
        <v>-164654.39730000001</v>
      </c>
      <c r="F32" s="2">
        <v>987926.38379999995</v>
      </c>
    </row>
    <row r="33" spans="1:6" x14ac:dyDescent="0.25">
      <c r="A33" t="s">
        <v>58</v>
      </c>
      <c r="B33">
        <v>31258.333299999998</v>
      </c>
      <c r="C33">
        <v>746.49099999999999</v>
      </c>
      <c r="D33" s="2">
        <v>394.70690000000002</v>
      </c>
      <c r="E33">
        <f>C33-D33</f>
        <v>351.78409999999997</v>
      </c>
      <c r="F33" s="2">
        <v>10996184.647399999</v>
      </c>
    </row>
    <row r="34" spans="1:6" x14ac:dyDescent="0.25">
      <c r="A34" t="s">
        <v>46</v>
      </c>
      <c r="B34">
        <v>-9990</v>
      </c>
      <c r="C34">
        <v>0</v>
      </c>
      <c r="D34" s="2">
        <v>171654.39730000001</v>
      </c>
      <c r="E34">
        <f>C34-D34</f>
        <v>-171654.39730000001</v>
      </c>
      <c r="F34" s="2">
        <v>1714827429.027</v>
      </c>
    </row>
  </sheetData>
  <autoFilter ref="A1:F34" xr:uid="{F3954D65-8AEE-465A-8312-8FF0989C3599}">
    <filterColumn colId="4">
      <filters>
        <filter val="-1442.9563"/>
        <filter val="-164654.3973"/>
        <filter val="-171654.3973"/>
        <filter val="-175032.1328"/>
        <filter val="-177320.8691"/>
        <filter val="-19.9653"/>
        <filter val="-2288.7364"/>
        <filter val="351.7841"/>
        <filter val="-43.9248"/>
        <filter val="-69.8553"/>
        <filter val="-755.9594"/>
      </filters>
    </filterColumn>
    <sortState xmlns:xlrd2="http://schemas.microsoft.com/office/spreadsheetml/2017/richdata2" ref="A2:F34">
      <sortCondition ref="F1:F34"/>
    </sortState>
  </autoFilter>
  <conditionalFormatting sqref="F2:F34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{39A3B50A-9C06-430B-86B3-D060EBAB0D26}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A3B50A-9C06-430B-86B3-D060EBAB0D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F2:F34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4D85-994B-486E-9524-DEBA197AA7E4}">
  <sheetPr filterMode="1"/>
  <dimension ref="A1:F32"/>
  <sheetViews>
    <sheetView workbookViewId="0">
      <selection activeCell="F2" sqref="F1:F2"/>
    </sheetView>
  </sheetViews>
  <sheetFormatPr defaultRowHeight="15" x14ac:dyDescent="0.25"/>
  <cols>
    <col min="1" max="1" width="29.140625" bestFit="1" customWidth="1"/>
  </cols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69</v>
      </c>
      <c r="F1" t="s">
        <v>34</v>
      </c>
    </row>
    <row r="2" spans="1:6" x14ac:dyDescent="0.25">
      <c r="A2" t="s">
        <v>35</v>
      </c>
      <c r="B2">
        <v>5000</v>
      </c>
      <c r="C2">
        <v>12356.5916</v>
      </c>
      <c r="D2">
        <v>184010.9889</v>
      </c>
      <c r="E2">
        <f>C2-D2</f>
        <v>-171654.39730000001</v>
      </c>
      <c r="F2">
        <v>-858271986.5</v>
      </c>
    </row>
    <row r="3" spans="1:6" hidden="1" x14ac:dyDescent="0.25">
      <c r="A3" t="s">
        <v>36</v>
      </c>
      <c r="B3">
        <v>0</v>
      </c>
      <c r="C3">
        <v>48.898699999999998</v>
      </c>
      <c r="D3">
        <v>48.898699999999998</v>
      </c>
      <c r="E3">
        <f>C3-D3</f>
        <v>0</v>
      </c>
      <c r="F3">
        <v>0</v>
      </c>
    </row>
    <row r="4" spans="1:6" hidden="1" x14ac:dyDescent="0.25">
      <c r="A4" t="s">
        <v>37</v>
      </c>
      <c r="B4">
        <v>-10000</v>
      </c>
      <c r="C4">
        <v>0</v>
      </c>
      <c r="D4">
        <v>0</v>
      </c>
      <c r="E4">
        <f>C4-D4</f>
        <v>0</v>
      </c>
      <c r="F4">
        <v>0</v>
      </c>
    </row>
    <row r="5" spans="1:6" hidden="1" x14ac:dyDescent="0.25">
      <c r="A5" t="s">
        <v>38</v>
      </c>
      <c r="B5">
        <v>0</v>
      </c>
      <c r="C5">
        <v>2288.7363999999998</v>
      </c>
      <c r="D5">
        <v>2288.7363999999998</v>
      </c>
      <c r="E5">
        <f>C5-D5</f>
        <v>0</v>
      </c>
      <c r="F5">
        <v>0</v>
      </c>
    </row>
    <row r="6" spans="1:6" hidden="1" x14ac:dyDescent="0.25">
      <c r="A6" t="s">
        <v>39</v>
      </c>
      <c r="B6">
        <v>5000</v>
      </c>
      <c r="C6">
        <v>43.924799999999998</v>
      </c>
      <c r="D6">
        <v>43.924799999999998</v>
      </c>
      <c r="E6">
        <f>C6-D6</f>
        <v>0</v>
      </c>
      <c r="F6">
        <v>0</v>
      </c>
    </row>
    <row r="7" spans="1:6" hidden="1" x14ac:dyDescent="0.25">
      <c r="A7" t="s">
        <v>40</v>
      </c>
      <c r="B7">
        <v>5000</v>
      </c>
      <c r="C7">
        <v>0</v>
      </c>
      <c r="D7">
        <v>0</v>
      </c>
      <c r="E7">
        <f>C7-D7</f>
        <v>0</v>
      </c>
      <c r="F7">
        <v>0</v>
      </c>
    </row>
    <row r="8" spans="1:6" hidden="1" x14ac:dyDescent="0.25">
      <c r="A8" t="s">
        <v>41</v>
      </c>
      <c r="B8">
        <v>5000</v>
      </c>
      <c r="C8">
        <v>0</v>
      </c>
      <c r="D8">
        <v>0</v>
      </c>
      <c r="E8">
        <f>C8-D8</f>
        <v>0</v>
      </c>
      <c r="F8">
        <v>0</v>
      </c>
    </row>
    <row r="9" spans="1:6" hidden="1" x14ac:dyDescent="0.25">
      <c r="A9" t="s">
        <v>42</v>
      </c>
      <c r="B9">
        <v>-10000</v>
      </c>
      <c r="C9">
        <v>0</v>
      </c>
      <c r="D9">
        <v>0</v>
      </c>
      <c r="E9">
        <f>C9-D9</f>
        <v>0</v>
      </c>
      <c r="F9">
        <v>0</v>
      </c>
    </row>
    <row r="10" spans="1:6" hidden="1" x14ac:dyDescent="0.25">
      <c r="A10" t="s">
        <v>43</v>
      </c>
      <c r="B10">
        <v>5000</v>
      </c>
      <c r="C10">
        <v>0</v>
      </c>
      <c r="D10">
        <v>0</v>
      </c>
      <c r="E10">
        <f>C10-D10</f>
        <v>0</v>
      </c>
      <c r="F10">
        <v>0</v>
      </c>
    </row>
    <row r="11" spans="1:6" hidden="1" x14ac:dyDescent="0.25">
      <c r="A11" t="s">
        <v>44</v>
      </c>
      <c r="B11">
        <v>5000</v>
      </c>
      <c r="C11">
        <v>43.924799999999998</v>
      </c>
      <c r="D11">
        <v>43.924799999999998</v>
      </c>
      <c r="E11">
        <f>C11-D11</f>
        <v>0</v>
      </c>
      <c r="F11">
        <v>0</v>
      </c>
    </row>
    <row r="12" spans="1:6" x14ac:dyDescent="0.25">
      <c r="A12" t="s">
        <v>53</v>
      </c>
      <c r="B12">
        <v>5000</v>
      </c>
      <c r="C12">
        <v>10000</v>
      </c>
      <c r="D12">
        <v>181654.39730000001</v>
      </c>
      <c r="E12">
        <f>C12-D12</f>
        <v>-171654.39730000001</v>
      </c>
      <c r="F12">
        <v>-858271986.5</v>
      </c>
    </row>
    <row r="13" spans="1:6" x14ac:dyDescent="0.25">
      <c r="A13" t="s">
        <v>52</v>
      </c>
      <c r="B13">
        <v>0</v>
      </c>
      <c r="C13">
        <v>11561.716700000001</v>
      </c>
      <c r="D13">
        <v>183216.114</v>
      </c>
      <c r="E13">
        <f>C13-D13</f>
        <v>-171654.39730000001</v>
      </c>
      <c r="F13">
        <v>0</v>
      </c>
    </row>
    <row r="14" spans="1:6" hidden="1" x14ac:dyDescent="0.25">
      <c r="A14" t="s">
        <v>47</v>
      </c>
      <c r="B14">
        <v>9999</v>
      </c>
      <c r="C14">
        <v>25.047799999999999</v>
      </c>
      <c r="D14">
        <v>25.047799999999999</v>
      </c>
      <c r="E14">
        <f>C14-D14</f>
        <v>0</v>
      </c>
      <c r="F14">
        <v>0</v>
      </c>
    </row>
    <row r="15" spans="1:6" hidden="1" x14ac:dyDescent="0.25">
      <c r="A15" t="s">
        <v>48</v>
      </c>
      <c r="B15">
        <v>-100000</v>
      </c>
      <c r="C15">
        <v>0</v>
      </c>
      <c r="D15">
        <v>0</v>
      </c>
      <c r="E15">
        <f>C15-D15</f>
        <v>0</v>
      </c>
      <c r="F15">
        <v>0</v>
      </c>
    </row>
    <row r="16" spans="1:6" hidden="1" x14ac:dyDescent="0.25">
      <c r="A16" t="s">
        <v>49</v>
      </c>
      <c r="B16">
        <v>9999</v>
      </c>
      <c r="C16">
        <v>69.8553</v>
      </c>
      <c r="D16">
        <v>69.8553</v>
      </c>
      <c r="E16">
        <f>C16-D16</f>
        <v>0</v>
      </c>
      <c r="F16">
        <v>0</v>
      </c>
    </row>
    <row r="17" spans="1:6" hidden="1" x14ac:dyDescent="0.25">
      <c r="A17" t="s">
        <v>50</v>
      </c>
      <c r="B17">
        <v>5500</v>
      </c>
      <c r="C17">
        <v>24.1935</v>
      </c>
      <c r="D17">
        <v>24.1935</v>
      </c>
      <c r="E17">
        <f>C17-D17</f>
        <v>0</v>
      </c>
      <c r="F17">
        <v>0</v>
      </c>
    </row>
    <row r="18" spans="1:6" hidden="1" x14ac:dyDescent="0.25">
      <c r="A18" t="s">
        <v>51</v>
      </c>
      <c r="B18">
        <v>5500</v>
      </c>
      <c r="C18">
        <v>700</v>
      </c>
      <c r="D18">
        <v>700</v>
      </c>
      <c r="E18">
        <f>C18-D18</f>
        <v>0</v>
      </c>
      <c r="F18">
        <v>0</v>
      </c>
    </row>
    <row r="19" spans="1:6" x14ac:dyDescent="0.25">
      <c r="A19" t="s">
        <v>45</v>
      </c>
      <c r="B19">
        <v>-6</v>
      </c>
      <c r="C19">
        <v>0</v>
      </c>
      <c r="D19">
        <v>164654.39730000001</v>
      </c>
      <c r="E19">
        <f>C19-D19</f>
        <v>-164654.39730000001</v>
      </c>
      <c r="F19">
        <v>987926.38379999995</v>
      </c>
    </row>
    <row r="20" spans="1:6" x14ac:dyDescent="0.25">
      <c r="A20" t="s">
        <v>58</v>
      </c>
      <c r="B20">
        <v>31258.333299999998</v>
      </c>
      <c r="C20">
        <v>735.16499999999996</v>
      </c>
      <c r="D20">
        <v>394.70690000000002</v>
      </c>
      <c r="E20">
        <f>C20-D20</f>
        <v>340.45809999999994</v>
      </c>
      <c r="F20">
        <v>10642152.7645</v>
      </c>
    </row>
    <row r="21" spans="1:6" hidden="1" x14ac:dyDescent="0.25">
      <c r="A21" t="s">
        <v>54</v>
      </c>
      <c r="B21">
        <v>5000</v>
      </c>
      <c r="C21">
        <v>1442.9563000000001</v>
      </c>
      <c r="D21">
        <v>1442.9563000000001</v>
      </c>
      <c r="E21">
        <f>C21-D21</f>
        <v>0</v>
      </c>
      <c r="F21">
        <v>0</v>
      </c>
    </row>
    <row r="22" spans="1:6" hidden="1" x14ac:dyDescent="0.25">
      <c r="A22" t="s">
        <v>55</v>
      </c>
      <c r="B22">
        <v>5000</v>
      </c>
      <c r="C22">
        <v>755.95939999999996</v>
      </c>
      <c r="D22">
        <v>755.95939999999996</v>
      </c>
      <c r="E22">
        <f>C22-D22</f>
        <v>0</v>
      </c>
      <c r="F22">
        <v>0</v>
      </c>
    </row>
    <row r="23" spans="1:6" hidden="1" x14ac:dyDescent="0.25">
      <c r="A23" t="s">
        <v>56</v>
      </c>
      <c r="B23">
        <v>-5041666.6670000004</v>
      </c>
      <c r="C23">
        <v>0</v>
      </c>
      <c r="D23">
        <v>0</v>
      </c>
      <c r="E23">
        <f>C23-D23</f>
        <v>0</v>
      </c>
      <c r="F23">
        <v>0</v>
      </c>
    </row>
    <row r="24" spans="1:6" hidden="1" x14ac:dyDescent="0.25">
      <c r="A24" t="s">
        <v>57</v>
      </c>
      <c r="B24">
        <v>5000</v>
      </c>
      <c r="C24">
        <v>0</v>
      </c>
      <c r="D24">
        <v>0</v>
      </c>
      <c r="E24">
        <f>C24-D24</f>
        <v>0</v>
      </c>
      <c r="F24">
        <v>0</v>
      </c>
    </row>
    <row r="25" spans="1:6" x14ac:dyDescent="0.25">
      <c r="A25" t="s">
        <v>46</v>
      </c>
      <c r="B25">
        <v>-9990</v>
      </c>
      <c r="C25">
        <v>0</v>
      </c>
      <c r="D25">
        <v>171654.39730000001</v>
      </c>
      <c r="E25">
        <f>C25-D25</f>
        <v>-171654.39730000001</v>
      </c>
      <c r="F25">
        <v>1714827429.027</v>
      </c>
    </row>
    <row r="26" spans="1:6" hidden="1" x14ac:dyDescent="0.25">
      <c r="A26" t="s">
        <v>60</v>
      </c>
      <c r="B26">
        <v>46887.5</v>
      </c>
      <c r="C26">
        <v>822.4</v>
      </c>
      <c r="D26">
        <v>822.4</v>
      </c>
      <c r="E26">
        <f t="shared" ref="E3:E32" si="0">C26-D26</f>
        <v>0</v>
      </c>
      <c r="F26">
        <v>0</v>
      </c>
    </row>
    <row r="27" spans="1:6" hidden="1" x14ac:dyDescent="0.25">
      <c r="A27" t="s">
        <v>61</v>
      </c>
      <c r="B27">
        <v>20166666.668000001</v>
      </c>
      <c r="C27">
        <v>29.6</v>
      </c>
      <c r="D27">
        <v>29.6</v>
      </c>
      <c r="E27">
        <f t="shared" si="0"/>
        <v>0</v>
      </c>
      <c r="F27">
        <v>0</v>
      </c>
    </row>
    <row r="28" spans="1:6" hidden="1" x14ac:dyDescent="0.25">
      <c r="A28" t="s">
        <v>62</v>
      </c>
      <c r="B28">
        <v>42350</v>
      </c>
      <c r="C28">
        <v>0</v>
      </c>
      <c r="D28">
        <v>0</v>
      </c>
      <c r="E28">
        <f t="shared" si="0"/>
        <v>0</v>
      </c>
      <c r="F28">
        <v>0</v>
      </c>
    </row>
    <row r="29" spans="1:6" hidden="1" x14ac:dyDescent="0.25">
      <c r="A29" t="s">
        <v>63</v>
      </c>
      <c r="B29">
        <v>44366.666700000002</v>
      </c>
      <c r="C29">
        <v>1501.509</v>
      </c>
      <c r="D29">
        <v>1501.509</v>
      </c>
      <c r="E29">
        <f t="shared" si="0"/>
        <v>0</v>
      </c>
      <c r="F29">
        <v>0</v>
      </c>
    </row>
    <row r="30" spans="1:6" hidden="1" x14ac:dyDescent="0.25">
      <c r="A30" t="s">
        <v>65</v>
      </c>
      <c r="B30">
        <v>-99999</v>
      </c>
      <c r="C30">
        <v>0</v>
      </c>
      <c r="D30">
        <v>0</v>
      </c>
      <c r="E30">
        <f t="shared" si="0"/>
        <v>0</v>
      </c>
      <c r="F30">
        <v>0</v>
      </c>
    </row>
    <row r="31" spans="1:6" hidden="1" x14ac:dyDescent="0.25">
      <c r="A31" t="s">
        <v>66</v>
      </c>
      <c r="B31">
        <v>9999</v>
      </c>
      <c r="C31">
        <v>48.898699999999998</v>
      </c>
      <c r="D31">
        <v>48.898699999999998</v>
      </c>
      <c r="E31">
        <f t="shared" si="0"/>
        <v>0</v>
      </c>
      <c r="F31">
        <v>0</v>
      </c>
    </row>
    <row r="32" spans="1:6" hidden="1" x14ac:dyDescent="0.25">
      <c r="A32" t="s">
        <v>67</v>
      </c>
      <c r="B32">
        <v>5000</v>
      </c>
      <c r="C32">
        <v>19.965299999999999</v>
      </c>
      <c r="D32">
        <v>19.965299999999999</v>
      </c>
      <c r="E32">
        <f t="shared" si="0"/>
        <v>0</v>
      </c>
      <c r="F32">
        <v>0</v>
      </c>
    </row>
  </sheetData>
  <autoFilter ref="A1:F32" xr:uid="{914F075D-0E9E-42EF-BCA1-28BD8734EBA4}">
    <filterColumn colId="4">
      <filters>
        <filter val="-164654.3973"/>
        <filter val="-171654.3973"/>
        <filter val="340.4581"/>
      </filters>
    </filterColumn>
    <sortState xmlns:xlrd2="http://schemas.microsoft.com/office/spreadsheetml/2017/richdata2" ref="A2:F25">
      <sortCondition ref="F1:F32"/>
    </sortState>
  </autoFilter>
  <conditionalFormatting sqref="F2:F3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{5DB51089-D6F7-4A5E-AC24-AA075EB9DECF}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B51089-D6F7-4A5E-AC24-AA075EB9DE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F2:F32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resimulate1</vt:lpstr>
      <vt:lpstr>resimulate2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nicole osorio</cp:lastModifiedBy>
  <dcterms:created xsi:type="dcterms:W3CDTF">2020-11-11T03:46:23Z</dcterms:created>
  <dcterms:modified xsi:type="dcterms:W3CDTF">2020-11-16T07:16:23Z</dcterms:modified>
</cp:coreProperties>
</file>