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8_{7590F364-B77F-456C-9362-3D7BF41DD2F3}" xr6:coauthVersionLast="47" xr6:coauthVersionMax="47" xr10:uidLastSave="{00000000-0000-0000-0000-000000000000}"/>
  <bookViews>
    <workbookView xWindow="23880" yWindow="-120" windowWidth="29040" windowHeight="15840" activeTab="1" xr2:uid="{00000000-000D-0000-FFFF-FFFF00000000}"/>
  </bookViews>
  <sheets>
    <sheet name="FE Definitions" sheetId="1" r:id="rId1"/>
    <sheet name="In Use Calculation" sheetId="2" r:id="rId2"/>
  </sheets>
  <definedNames>
    <definedName name="_xlnm._FilterDatabase" localSheetId="0" hidden="1">'FE Definitions'!$A$1:$S$271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<sst xmlns="http://schemas.openxmlformats.org/spreadsheetml/2006/main" count="331" uniqueCount="119">
  <si>
    <t>FE Def ID</t>
  </si>
  <si>
    <t>FUNCTIONAL ENTITY NAME</t>
  </si>
  <si>
    <t>VIEW COLUMN NAME</t>
  </si>
  <si>
    <t>UI LABEL</t>
  </si>
  <si>
    <t>DATA GRID FIELD READ/WRITE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</si>
  <si>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</si>
  <si>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</si>
  <si>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</si>
  <si>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</si>
  <si>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</si>
  <si>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</si>
  <si>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</si>
  <si>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</si>
  <si>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</si>
  <si>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</si>
  <si>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</si>
  <si>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</si>
  <si>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</si>
  <si>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PHYSICAL SIZE &amp; PRECISION</t>
  </si>
  <si>
    <t>Comments</t>
  </si>
  <si>
    <t>BAF Monthly Fuel Prices</t>
  </si>
  <si>
    <t>BAF Monthly Fuel Price UUID</t>
  </si>
  <si>
    <t>NN</t>
  </si>
  <si>
    <t>N/A</t>
  </si>
  <si>
    <t>ak</t>
  </si>
  <si>
    <t>refn.baf_monthly_fuel_price</t>
  </si>
  <si>
    <t>baf_prjc_mthly_fuel_prc_uuid</t>
  </si>
  <si>
    <t>UUID</t>
  </si>
  <si>
    <t>BAF Fuel Type UUID</t>
  </si>
  <si>
    <t>p</t>
  </si>
  <si>
    <t>refn.lookup_value</t>
  </si>
  <si>
    <t>val_UUID</t>
  </si>
  <si>
    <t>Lookup Set BAF Fuel Types</t>
  </si>
  <si>
    <t>BAF Fuel Type Set Name</t>
  </si>
  <si>
    <t>refn.lookup_set</t>
  </si>
  <si>
    <t>set_nm</t>
  </si>
  <si>
    <t>Character Varying</t>
  </si>
  <si>
    <t>BAF Fuel Type Code</t>
  </si>
  <si>
    <t>RR</t>
  </si>
  <si>
    <t>Y</t>
  </si>
  <si>
    <t>val_cd</t>
  </si>
  <si>
    <t>BAF Fuel Type Name</t>
  </si>
  <si>
    <t>val_nm</t>
  </si>
  <si>
    <t>BAF Location UUID</t>
  </si>
  <si>
    <t>Lookup Set BAF Locations</t>
  </si>
  <si>
    <t>BAF Location Set Name</t>
  </si>
  <si>
    <t>BAF Location Code</t>
  </si>
  <si>
    <t>BAF Location Name</t>
  </si>
  <si>
    <t>Price Month</t>
  </si>
  <si>
    <t>RW</t>
  </si>
  <si>
    <t>prc_mth_dt</t>
  </si>
  <si>
    <t>Date</t>
  </si>
  <si>
    <t>Store 1st day of the month</t>
  </si>
  <si>
    <t>Price</t>
  </si>
  <si>
    <t>S</t>
  </si>
  <si>
    <t>0-9 .</t>
  </si>
  <si>
    <t>loc_mthly_avg_fuel_prc</t>
  </si>
  <si>
    <t>Numeric</t>
  </si>
  <si>
    <t>(6,2)</t>
  </si>
  <si>
    <t>0.01 &lt; Price &lt;= 9999.99</t>
  </si>
  <si>
    <t>in_use</t>
  </si>
  <si>
    <t>calculated</t>
  </si>
  <si>
    <t>See In Use Calculation tab</t>
  </si>
  <si>
    <t>Version Token</t>
  </si>
  <si>
    <t>vrsn_token</t>
  </si>
  <si>
    <t>bigint</t>
  </si>
  <si>
    <t>Modified By</t>
  </si>
  <si>
    <t>NR</t>
  </si>
  <si>
    <t>audit_user_id</t>
  </si>
  <si>
    <t>Create Date</t>
  </si>
  <si>
    <t>audit_create_dt</t>
  </si>
  <si>
    <t>Timestamp</t>
  </si>
  <si>
    <t>Update Date</t>
  </si>
  <si>
    <t>audit_update_dt</t>
  </si>
  <si>
    <t>User Comment</t>
  </si>
  <si>
    <t>NW</t>
  </si>
  <si>
    <t>audit_cmnt_tx</t>
  </si>
  <si>
    <t>SELECT bmfp.baf_mthly_fuel_prc_uuid AS baf_monthly_fuel_price_uuid,</t>
  </si>
  <si>
    <t xml:space="preserve">    fuel_val.val_uuid AS baf_fuel_type_uuid,</t>
  </si>
  <si>
    <t xml:space="preserve">    fuel_set.set_nm AS baf_fuel_type_set_name,</t>
  </si>
  <si>
    <t xml:space="preserve">    fuel_val.val_cd AS baf_fuel_type_code,</t>
  </si>
  <si>
    <t xml:space="preserve">    fuel_val.val_nm AS baf_fuel_type_name,</t>
  </si>
  <si>
    <t xml:space="preserve">    loc_val.val_uuid AS baf_location_uuid,</t>
  </si>
  <si>
    <t xml:space="preserve">    loc_set.set_nm AS baf_location_set_name,</t>
  </si>
  <si>
    <t xml:space="preserve">    loc_val.val_cd AS baf_location_code,</t>
  </si>
  <si>
    <t xml:space="preserve">    loc_val.val_nm AS baf_location_name,</t>
  </si>
  <si>
    <t xml:space="preserve">    bmfp.prc_mth_dt AS price_month,</t>
  </si>
  <si>
    <t xml:space="preserve">    bmfp.loc_mthly_avg_fuel_prc_am AS price,</t>
  </si>
  <si>
    <t xml:space="preserve">    case</t>
  </si>
  <si>
    <t xml:space="preserve">      when coalesce(used.in_use_count,0) &gt; 0 then true</t>
  </si>
  <si>
    <t xml:space="preserve">      else false</t>
  </si>
  <si>
    <t xml:space="preserve">    bmfp.vrsn_token AS version_token,</t>
  </si>
  <si>
    <t xml:space="preserve">    bmfp.audit_user_id AS modified_by,</t>
  </si>
  <si>
    <t xml:space="preserve">    bmfp.audit_create_dt AS create_date,</t>
  </si>
  <si>
    <t xml:space="preserve">    bmfp.audit_update_dt AS update_date,</t>
  </si>
  <si>
    <t xml:space="preserve">    bmfp.audit_cmnt_tx AS user_comment</t>
  </si>
  <si>
    <t xml:space="preserve">   FROM refn.baf_monthly_fuel_price bmfp</t>
  </si>
  <si>
    <t xml:space="preserve">     JOIN refn.lookup_value loc_val ON loc_val.lookup_val_id = bmfp.baf_loc_id</t>
  </si>
  <si>
    <t xml:space="preserve">     JOIN refn.lookup_set loc_set ON loc_set.lookup_set_id = loc_val.lookup_set_id</t>
  </si>
  <si>
    <t xml:space="preserve">     JOIN refn.lookup_value fuel_val ON fuel_val.lookup_val_id = bmfp.baf_fuel_typ_id</t>
  </si>
  <si>
    <t xml:space="preserve">     JOIN refn.lookup_set fuel_set ON fuel_set.lookup_set_id = fuel_val.lookup_set_id</t>
  </si>
  <si>
    <t xml:space="preserve">     LEFT JOIN (</t>
  </si>
  <si>
    <t xml:space="preserve">       SELECT count(*) as in_use_count,</t>
  </si>
  <si>
    <t xml:space="preserve">         bsln.baf_fuel_typ_id, bsln.baf_loc_id, pl.prc_mth_dt as price_month_date</t>
  </si>
  <si>
    <t xml:space="preserve">       FROM contract.project_eaf_publish_log pl</t>
  </si>
  <si>
    <t xml:space="preserve">       JOIN refn.lookup_value eaf_val ON eaf_val.lookup_val_id = pl.eaf_typ_id</t>
  </si>
  <si>
    <t xml:space="preserve">       JOIN refn.lookup_set eaf_set ON eaf_set.lookup_set_id = eaf_val.lookup_set_id and eaf_set.set_nm = 'EAF Type'</t>
  </si>
  <si>
    <t xml:space="preserve">       JOIN contract.project_baf_baseline_fuel_price bsln on bsln.prjc_id = pl.prjc_id</t>
  </si>
  <si>
    <t xml:space="preserve">       group by baf_fuel_typ_id, baf_loc_id, pl.prc_mth_dt) used </t>
  </si>
  <si>
    <t xml:space="preserve">       ON used.baf_fuel_typ_id = bmfp.baf_fuel_typ_id</t>
  </si>
  <si>
    <t xml:space="preserve">       AND used.baf_loc_id = bmfp.baf_loc_id</t>
  </si>
  <si>
    <t xml:space="preserve">    end as in_use,</t>
  </si>
  <si>
    <t xml:space="preserve">       and used.price_month_date = bmfp.prc_mth_dt;</t>
  </si>
  <si>
    <t>Monthly values</t>
  </si>
  <si>
    <t>join locations lookup val</t>
  </si>
  <si>
    <t>join lookup set if you need to return set info</t>
  </si>
  <si>
    <t>join Fuel Type set if you need to return set info</t>
  </si>
  <si>
    <t>Join Fuel Type lookup val</t>
  </si>
  <si>
    <t>Have to return project uuid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</si>
</sst>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textRotation="30"/>
    </xf>
    <xf numFmtId="0" fontId="0" fillId="0" borderId="2" xfId="0" applyBorder="1" applyAlignment="1">
      <alignment horizontal="left" vertical="center"/>
    </xf>
    <xf numFmtId="0" fontId="0" fillId="0" borderId="1" xfId="0" applyBorder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Q13" sqref="Q13"/>
    </sheetView>
  </sheetViews>
  <sheetFormatPr defaultRowHeight="15" x14ac:dyDescent="0.25"/>
  <cols>
    <col min="1" max="1" width="11.28515625" style="1" customWidth="1"/>
    <col min="2" max="2" width="22.28515625" style="4" bestFit="1" customWidth="1"/>
    <col min="3" max="3" width="11.28515625" style="4" customWidth="1"/>
    <col min="4" max="4" width="26.85546875" style="4" bestFit="1" customWidth="1"/>
    <col min="5" max="14" width="11.28515625" style="1" customWidth="1"/>
    <col min="15" max="15" width="11.28515625" style="4" customWidth="1"/>
    <col min="16" max="16" width="27.140625" style="4" customWidth="1"/>
    <col min="17" max="17" width="28.140625" style="4" customWidth="1"/>
    <col min="18" max="18" width="16.7109375" style="4" customWidth="1"/>
    <col min="19" max="19" width="11.28515625" style="5" customWidth="1"/>
    <col min="20" max="20" width="24.85546875" customWidth="1"/>
  </cols>
  <sheetData>
    <row r="1" spans="1:20" s="1" customFormat="1" ht="95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9" t="s">
        <v>18</v>
      </c>
      <c r="T1" s="3" t="s">
        <v>19</v>
      </c>
    </row>
    <row r="2" spans="1:20" x14ac:dyDescent="0.25">
      <c r="A2" s="1">
        <v>1</v>
      </c>
      <c r="B2" s="7" t="s">
        <v>20</v>
      </c>
      <c r="D2" s="4" t="s">
        <v>21</v>
      </c>
      <c r="E2" s="8" t="s">
        <v>22</v>
      </c>
      <c r="F2" s="8" t="s">
        <v>23</v>
      </c>
      <c r="G2" s="8" t="s">
        <v>23</v>
      </c>
      <c r="H2" s="8" t="s">
        <v>23</v>
      </c>
      <c r="I2" s="8" t="s">
        <v>23</v>
      </c>
      <c r="J2" s="8" t="s">
        <v>23</v>
      </c>
      <c r="K2" s="8" t="s">
        <v>23</v>
      </c>
      <c r="L2" s="8" t="s">
        <v>23</v>
      </c>
      <c r="M2" s="8" t="s">
        <v>23</v>
      </c>
      <c r="N2" s="8" t="s">
        <v>23</v>
      </c>
      <c r="O2" s="7" t="s">
        <v>24</v>
      </c>
      <c r="P2" s="7" t="s">
        <v>25</v>
      </c>
      <c r="Q2" s="7" t="s">
        <v>26</v>
      </c>
      <c r="R2" s="7" t="s">
        <v>27</v>
      </c>
      <c r="T2" s="11"/>
    </row>
    <row r="3" spans="1:20" x14ac:dyDescent="0.25">
      <c r="A3" s="8">
        <f>A2+1</f>
        <v>2</v>
      </c>
      <c r="B3" s="7" t="s">
        <v>20</v>
      </c>
      <c r="C3" s="7"/>
      <c r="D3" s="7" t="s">
        <v>28</v>
      </c>
      <c r="E3" s="8" t="s">
        <v>22</v>
      </c>
      <c r="F3" s="8" t="s">
        <v>23</v>
      </c>
      <c r="G3" s="8" t="s">
        <v>23</v>
      </c>
      <c r="H3" s="8" t="s">
        <v>23</v>
      </c>
      <c r="I3" s="8" t="s">
        <v>23</v>
      </c>
      <c r="J3" s="8" t="s">
        <v>23</v>
      </c>
      <c r="K3" s="8" t="s">
        <v>23</v>
      </c>
      <c r="L3" s="8" t="s">
        <v>23</v>
      </c>
      <c r="M3" s="8" t="s">
        <v>23</v>
      </c>
      <c r="N3" s="8" t="s">
        <v>23</v>
      </c>
      <c r="O3" s="7" t="s">
        <v>29</v>
      </c>
      <c r="P3" s="7" t="s">
        <v>30</v>
      </c>
      <c r="Q3" s="7" t="s">
        <v>31</v>
      </c>
      <c r="R3" s="7" t="s">
        <v>27</v>
      </c>
      <c r="S3" s="10"/>
      <c r="T3" s="11" t="s">
        <v>32</v>
      </c>
    </row>
    <row r="4" spans="1:20" x14ac:dyDescent="0.25">
      <c r="A4" s="8">
        <f t="shared" ref="A4:A18" si="0">A3+1</f>
        <v>3</v>
      </c>
      <c r="B4" s="7" t="s">
        <v>20</v>
      </c>
      <c r="C4" s="6"/>
      <c r="D4" s="6" t="s">
        <v>33</v>
      </c>
      <c r="E4" s="8" t="s">
        <v>22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23</v>
      </c>
      <c r="M4" s="8" t="s">
        <v>23</v>
      </c>
      <c r="N4" s="8" t="s">
        <v>23</v>
      </c>
      <c r="O4" s="8"/>
      <c r="P4" s="7" t="s">
        <v>34</v>
      </c>
      <c r="Q4" s="7" t="s">
        <v>35</v>
      </c>
      <c r="R4" s="6" t="s">
        <v>36</v>
      </c>
      <c r="S4" s="7">
        <v>30</v>
      </c>
      <c r="T4" s="11" t="s">
        <v>32</v>
      </c>
    </row>
    <row r="5" spans="1:20" x14ac:dyDescent="0.25">
      <c r="A5" s="8">
        <f t="shared" si="0"/>
        <v>4</v>
      </c>
      <c r="B5" s="7" t="s">
        <v>20</v>
      </c>
      <c r="C5" s="6"/>
      <c r="D5" s="6" t="s">
        <v>37</v>
      </c>
      <c r="E5" s="8" t="s">
        <v>38</v>
      </c>
      <c r="F5" s="8" t="s">
        <v>23</v>
      </c>
      <c r="G5" s="8" t="s">
        <v>39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/>
      <c r="P5" s="7" t="s">
        <v>30</v>
      </c>
      <c r="Q5" s="7" t="s">
        <v>40</v>
      </c>
      <c r="R5" s="6" t="s">
        <v>36</v>
      </c>
      <c r="S5" s="10">
        <v>30</v>
      </c>
      <c r="T5" s="11" t="s">
        <v>32</v>
      </c>
    </row>
    <row r="6" spans="1:20" x14ac:dyDescent="0.25">
      <c r="A6" s="8">
        <f t="shared" si="0"/>
        <v>5</v>
      </c>
      <c r="B6" s="7" t="s">
        <v>20</v>
      </c>
      <c r="C6" s="7"/>
      <c r="D6" s="7" t="s">
        <v>41</v>
      </c>
      <c r="E6" s="8" t="s">
        <v>22</v>
      </c>
      <c r="F6" s="8" t="s">
        <v>23</v>
      </c>
      <c r="G6" s="8" t="s">
        <v>39</v>
      </c>
      <c r="H6" s="8" t="s">
        <v>23</v>
      </c>
      <c r="I6" s="8" t="s">
        <v>23</v>
      </c>
      <c r="J6" s="8" t="s">
        <v>23</v>
      </c>
      <c r="K6" s="8" t="s">
        <v>23</v>
      </c>
      <c r="L6" s="8" t="s">
        <v>23</v>
      </c>
      <c r="M6" s="8" t="s">
        <v>23</v>
      </c>
      <c r="N6" s="8" t="s">
        <v>23</v>
      </c>
      <c r="O6" s="7"/>
      <c r="P6" s="7" t="s">
        <v>30</v>
      </c>
      <c r="Q6" s="7" t="s">
        <v>42</v>
      </c>
      <c r="R6" s="6" t="s">
        <v>36</v>
      </c>
      <c r="S6" s="10">
        <v>200</v>
      </c>
      <c r="T6" s="11" t="s">
        <v>32</v>
      </c>
    </row>
    <row r="7" spans="1:20" x14ac:dyDescent="0.25">
      <c r="A7" s="8">
        <f t="shared" si="0"/>
        <v>6</v>
      </c>
      <c r="B7" s="7" t="s">
        <v>20</v>
      </c>
      <c r="C7" s="7"/>
      <c r="D7" s="7" t="s">
        <v>43</v>
      </c>
      <c r="E7" s="8" t="s">
        <v>22</v>
      </c>
      <c r="F7" s="8" t="s">
        <v>23</v>
      </c>
      <c r="G7" s="8" t="s">
        <v>23</v>
      </c>
      <c r="H7" s="8" t="s">
        <v>23</v>
      </c>
      <c r="I7" s="8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8" t="s">
        <v>23</v>
      </c>
      <c r="O7" s="7" t="s">
        <v>29</v>
      </c>
      <c r="P7" s="7" t="s">
        <v>30</v>
      </c>
      <c r="Q7" s="7" t="s">
        <v>31</v>
      </c>
      <c r="R7" s="7" t="s">
        <v>27</v>
      </c>
      <c r="S7" s="10"/>
      <c r="T7" s="11" t="s">
        <v>44</v>
      </c>
    </row>
    <row r="8" spans="1:20" x14ac:dyDescent="0.25">
      <c r="A8" s="8">
        <f t="shared" ref="A8" si="1">A7+1</f>
        <v>7</v>
      </c>
      <c r="B8" s="7" t="s">
        <v>20</v>
      </c>
      <c r="C8" s="6"/>
      <c r="D8" s="6" t="s">
        <v>45</v>
      </c>
      <c r="E8" s="8" t="s">
        <v>22</v>
      </c>
      <c r="F8" s="8" t="s">
        <v>23</v>
      </c>
      <c r="G8" s="8" t="s">
        <v>23</v>
      </c>
      <c r="H8" s="8" t="s">
        <v>23</v>
      </c>
      <c r="I8" s="8" t="s">
        <v>23</v>
      </c>
      <c r="J8" s="8" t="s">
        <v>23</v>
      </c>
      <c r="K8" s="8" t="s">
        <v>23</v>
      </c>
      <c r="L8" s="8" t="s">
        <v>23</v>
      </c>
      <c r="M8" s="8" t="s">
        <v>23</v>
      </c>
      <c r="N8" s="8" t="s">
        <v>23</v>
      </c>
      <c r="O8" s="8"/>
      <c r="P8" s="7" t="s">
        <v>34</v>
      </c>
      <c r="Q8" s="7" t="s">
        <v>35</v>
      </c>
      <c r="R8" s="6" t="s">
        <v>36</v>
      </c>
      <c r="S8" s="7">
        <v>30</v>
      </c>
      <c r="T8" s="11" t="s">
        <v>44</v>
      </c>
    </row>
    <row r="9" spans="1:20" x14ac:dyDescent="0.25">
      <c r="A9" s="8">
        <f t="shared" si="0"/>
        <v>8</v>
      </c>
      <c r="B9" s="7" t="s">
        <v>20</v>
      </c>
      <c r="C9" s="6"/>
      <c r="D9" s="6" t="s">
        <v>46</v>
      </c>
      <c r="E9" s="8" t="s">
        <v>38</v>
      </c>
      <c r="F9" s="8" t="s">
        <v>23</v>
      </c>
      <c r="G9" s="8" t="s">
        <v>39</v>
      </c>
      <c r="H9" s="8" t="s">
        <v>23</v>
      </c>
      <c r="I9" s="8" t="s">
        <v>23</v>
      </c>
      <c r="J9" s="8" t="s">
        <v>23</v>
      </c>
      <c r="K9" s="8" t="s">
        <v>23</v>
      </c>
      <c r="L9" s="8" t="s">
        <v>23</v>
      </c>
      <c r="M9" s="8" t="s">
        <v>23</v>
      </c>
      <c r="N9" s="8" t="s">
        <v>23</v>
      </c>
      <c r="O9" s="8"/>
      <c r="P9" s="7" t="s">
        <v>30</v>
      </c>
      <c r="Q9" s="7" t="s">
        <v>40</v>
      </c>
      <c r="R9" s="6" t="s">
        <v>36</v>
      </c>
      <c r="S9" s="10">
        <v>30</v>
      </c>
      <c r="T9" s="11" t="s">
        <v>44</v>
      </c>
    </row>
    <row r="10" spans="1:20" x14ac:dyDescent="0.25">
      <c r="A10" s="8">
        <f t="shared" si="0"/>
        <v>9</v>
      </c>
      <c r="B10" s="7" t="s">
        <v>20</v>
      </c>
      <c r="C10" s="7"/>
      <c r="D10" s="7" t="s">
        <v>47</v>
      </c>
      <c r="E10" s="8" t="s">
        <v>22</v>
      </c>
      <c r="F10" s="8" t="s">
        <v>23</v>
      </c>
      <c r="G10" s="8" t="s">
        <v>39</v>
      </c>
      <c r="H10" s="8" t="s">
        <v>23</v>
      </c>
      <c r="I10" s="8" t="s">
        <v>23</v>
      </c>
      <c r="J10" s="8" t="s">
        <v>23</v>
      </c>
      <c r="K10" s="8" t="s">
        <v>23</v>
      </c>
      <c r="L10" s="8" t="s">
        <v>23</v>
      </c>
      <c r="M10" s="8" t="s">
        <v>23</v>
      </c>
      <c r="N10" s="8" t="s">
        <v>23</v>
      </c>
      <c r="O10" s="7"/>
      <c r="P10" s="7" t="s">
        <v>30</v>
      </c>
      <c r="Q10" s="7" t="s">
        <v>42</v>
      </c>
      <c r="R10" s="6" t="s">
        <v>36</v>
      </c>
      <c r="S10" s="10">
        <v>200</v>
      </c>
      <c r="T10" s="11" t="s">
        <v>44</v>
      </c>
    </row>
    <row r="11" spans="1:20" x14ac:dyDescent="0.25">
      <c r="A11" s="8">
        <f t="shared" si="0"/>
        <v>10</v>
      </c>
      <c r="B11" s="7" t="s">
        <v>20</v>
      </c>
      <c r="C11" s="7"/>
      <c r="D11" s="7" t="s">
        <v>48</v>
      </c>
      <c r="E11" s="8" t="s">
        <v>49</v>
      </c>
      <c r="F11" s="8" t="s">
        <v>39</v>
      </c>
      <c r="G11" s="8" t="s">
        <v>39</v>
      </c>
      <c r="H11" s="8" t="s">
        <v>23</v>
      </c>
      <c r="I11" s="8" t="s">
        <v>23</v>
      </c>
      <c r="J11" s="8" t="s">
        <v>23</v>
      </c>
      <c r="K11" s="8" t="s">
        <v>23</v>
      </c>
      <c r="L11" s="8" t="s">
        <v>23</v>
      </c>
      <c r="M11" s="8" t="s">
        <v>23</v>
      </c>
      <c r="N11" s="8" t="s">
        <v>23</v>
      </c>
      <c r="O11" s="7" t="s">
        <v>29</v>
      </c>
      <c r="P11" s="7" t="s">
        <v>25</v>
      </c>
      <c r="Q11" s="7" t="s">
        <v>50</v>
      </c>
      <c r="R11" s="7" t="s">
        <v>51</v>
      </c>
      <c r="S11" s="10"/>
      <c r="T11" s="11" t="s">
        <v>52</v>
      </c>
    </row>
    <row r="12" spans="1:20" x14ac:dyDescent="0.25">
      <c r="A12" s="8">
        <f t="shared" si="0"/>
        <v>11</v>
      </c>
      <c r="B12" s="7" t="s">
        <v>20</v>
      </c>
      <c r="C12" s="7"/>
      <c r="D12" s="7" t="s">
        <v>53</v>
      </c>
      <c r="E12" s="8" t="s">
        <v>49</v>
      </c>
      <c r="F12" s="8" t="s">
        <v>39</v>
      </c>
      <c r="G12" s="8" t="s">
        <v>54</v>
      </c>
      <c r="H12" s="8" t="s">
        <v>23</v>
      </c>
      <c r="I12" s="8" t="s">
        <v>23</v>
      </c>
      <c r="J12" s="8" t="s">
        <v>23</v>
      </c>
      <c r="K12" s="8" t="s">
        <v>23</v>
      </c>
      <c r="L12" s="8" t="s">
        <v>23</v>
      </c>
      <c r="M12" s="8" t="s">
        <v>23</v>
      </c>
      <c r="N12" s="8" t="s">
        <v>55</v>
      </c>
      <c r="O12" s="7"/>
      <c r="P12" s="7" t="s">
        <v>25</v>
      </c>
      <c r="Q12" s="7" t="s">
        <v>56</v>
      </c>
      <c r="R12" s="7" t="s">
        <v>57</v>
      </c>
      <c r="S12" s="10" t="s">
        <v>58</v>
      </c>
      <c r="T12" s="11" t="s">
        <v>59</v>
      </c>
    </row>
    <row r="13" spans="1:20" x14ac:dyDescent="0.25">
      <c r="A13" s="8">
        <f t="shared" si="0"/>
        <v>12</v>
      </c>
      <c r="B13" s="7" t="s">
        <v>20</v>
      </c>
      <c r="C13" s="7"/>
      <c r="D13" s="7" t="s">
        <v>60</v>
      </c>
      <c r="E13" s="8" t="s">
        <v>22</v>
      </c>
      <c r="F13" s="8" t="s">
        <v>23</v>
      </c>
      <c r="G13" s="8" t="s">
        <v>23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  <c r="O13" s="7"/>
      <c r="P13" s="7" t="s">
        <v>61</v>
      </c>
      <c r="Q13" s="7" t="s">
        <v>62</v>
      </c>
      <c r="R13" s="7"/>
      <c r="S13" s="10"/>
      <c r="T13" s="11"/>
    </row>
    <row r="14" spans="1:20" x14ac:dyDescent="0.25">
      <c r="A14" s="8">
        <f t="shared" si="0"/>
        <v>13</v>
      </c>
      <c r="B14" s="7" t="s">
        <v>20</v>
      </c>
      <c r="C14" s="7"/>
      <c r="D14" s="7" t="s">
        <v>63</v>
      </c>
      <c r="E14" s="8" t="s">
        <v>22</v>
      </c>
      <c r="F14" s="8" t="s">
        <v>23</v>
      </c>
      <c r="G14" s="8" t="s">
        <v>23</v>
      </c>
      <c r="H14" s="8" t="s">
        <v>23</v>
      </c>
      <c r="I14" s="8" t="s">
        <v>23</v>
      </c>
      <c r="J14" s="8" t="s">
        <v>23</v>
      </c>
      <c r="K14" s="8" t="s">
        <v>23</v>
      </c>
      <c r="L14" s="8" t="s">
        <v>23</v>
      </c>
      <c r="M14" s="8" t="s">
        <v>23</v>
      </c>
      <c r="N14" s="8" t="s">
        <v>23</v>
      </c>
      <c r="O14" s="7"/>
      <c r="P14" s="7" t="s">
        <v>25</v>
      </c>
      <c r="Q14" s="7" t="s">
        <v>64</v>
      </c>
      <c r="R14" s="7" t="s">
        <v>65</v>
      </c>
      <c r="S14" s="10"/>
      <c r="T14" s="11"/>
    </row>
    <row r="15" spans="1:20" x14ac:dyDescent="0.25">
      <c r="A15" s="8">
        <f t="shared" si="0"/>
        <v>14</v>
      </c>
      <c r="B15" s="7" t="s">
        <v>20</v>
      </c>
      <c r="C15" s="7"/>
      <c r="D15" s="7" t="s">
        <v>66</v>
      </c>
      <c r="E15" s="8" t="s">
        <v>67</v>
      </c>
      <c r="F15" s="8" t="s">
        <v>23</v>
      </c>
      <c r="G15" s="8" t="s">
        <v>39</v>
      </c>
      <c r="H15" s="8" t="s">
        <v>23</v>
      </c>
      <c r="I15" s="8" t="s">
        <v>23</v>
      </c>
      <c r="J15" s="8" t="s">
        <v>23</v>
      </c>
      <c r="K15" s="8" t="s">
        <v>23</v>
      </c>
      <c r="L15" s="8" t="s">
        <v>23</v>
      </c>
      <c r="M15" s="8" t="s">
        <v>23</v>
      </c>
      <c r="N15" s="8" t="s">
        <v>23</v>
      </c>
      <c r="O15" s="7"/>
      <c r="P15" s="7" t="s">
        <v>25</v>
      </c>
      <c r="Q15" s="7" t="s">
        <v>68</v>
      </c>
      <c r="R15" s="7" t="s">
        <v>36</v>
      </c>
      <c r="S15" s="10">
        <v>255</v>
      </c>
      <c r="T15" s="11"/>
    </row>
    <row r="16" spans="1:20" x14ac:dyDescent="0.25">
      <c r="A16" s="8">
        <f t="shared" si="0"/>
        <v>15</v>
      </c>
      <c r="B16" s="7" t="s">
        <v>20</v>
      </c>
      <c r="C16" s="7"/>
      <c r="D16" s="7" t="s">
        <v>69</v>
      </c>
      <c r="E16" s="8" t="s">
        <v>67</v>
      </c>
      <c r="F16" s="8" t="s">
        <v>23</v>
      </c>
      <c r="G16" s="8" t="s">
        <v>54</v>
      </c>
      <c r="H16" s="8" t="s">
        <v>23</v>
      </c>
      <c r="I16" s="8" t="s">
        <v>23</v>
      </c>
      <c r="J16" s="8" t="s">
        <v>23</v>
      </c>
      <c r="K16" s="8" t="s">
        <v>23</v>
      </c>
      <c r="L16" s="8" t="s">
        <v>23</v>
      </c>
      <c r="M16" s="8" t="s">
        <v>23</v>
      </c>
      <c r="N16" s="8" t="s">
        <v>23</v>
      </c>
      <c r="O16" s="7"/>
      <c r="P16" s="7" t="s">
        <v>25</v>
      </c>
      <c r="Q16" s="7" t="s">
        <v>70</v>
      </c>
      <c r="R16" s="7" t="s">
        <v>71</v>
      </c>
      <c r="S16" s="10"/>
      <c r="T16" s="11"/>
    </row>
    <row r="17" spans="1:20" x14ac:dyDescent="0.25">
      <c r="A17" s="8">
        <f t="shared" si="0"/>
        <v>16</v>
      </c>
      <c r="B17" s="7" t="s">
        <v>20</v>
      </c>
      <c r="C17" s="7"/>
      <c r="D17" s="7" t="s">
        <v>72</v>
      </c>
      <c r="E17" s="8" t="s">
        <v>67</v>
      </c>
      <c r="F17" s="8" t="s">
        <v>23</v>
      </c>
      <c r="G17" s="8" t="s">
        <v>54</v>
      </c>
      <c r="H17" s="8" t="s">
        <v>23</v>
      </c>
      <c r="I17" s="8" t="s">
        <v>23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  <c r="O17" s="7"/>
      <c r="P17" s="7" t="s">
        <v>25</v>
      </c>
      <c r="Q17" s="7" t="s">
        <v>73</v>
      </c>
      <c r="R17" s="7" t="s">
        <v>71</v>
      </c>
      <c r="S17" s="10"/>
      <c r="T17" s="11"/>
    </row>
    <row r="18" spans="1:20" x14ac:dyDescent="0.25">
      <c r="A18" s="8">
        <f t="shared" si="0"/>
        <v>17</v>
      </c>
      <c r="B18" s="7" t="s">
        <v>20</v>
      </c>
      <c r="C18" s="6"/>
      <c r="D18" s="6" t="s">
        <v>74</v>
      </c>
      <c r="E18" s="8" t="s">
        <v>75</v>
      </c>
      <c r="F18" s="8" t="s">
        <v>23</v>
      </c>
      <c r="G18" s="8" t="s">
        <v>23</v>
      </c>
      <c r="H18" s="8" t="s">
        <v>23</v>
      </c>
      <c r="I18" s="8" t="s">
        <v>23</v>
      </c>
      <c r="J18" s="8" t="s">
        <v>23</v>
      </c>
      <c r="K18" s="8" t="s">
        <v>23</v>
      </c>
      <c r="L18" s="8" t="s">
        <v>23</v>
      </c>
      <c r="M18" s="8" t="s">
        <v>23</v>
      </c>
      <c r="N18" s="8" t="s">
        <v>23</v>
      </c>
      <c r="O18" s="8"/>
      <c r="P18" s="7" t="s">
        <v>25</v>
      </c>
      <c r="Q18" s="7" t="s">
        <v>76</v>
      </c>
      <c r="R18" s="7" t="s">
        <v>36</v>
      </c>
      <c r="S18" s="10">
        <v>2000</v>
      </c>
      <c r="T18" s="11"/>
    </row>
  </sheetData>
  <autoFilter ref="A1:S27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tabSelected="1" workbookViewId="0">
      <selection activeCell="B9" sqref="B9"/>
    </sheetView>
  </sheetViews>
  <sheetFormatPr defaultRowHeight="15" x14ac:dyDescent="0.25"/>
  <cols>
    <col min="1" max="1" width="106.7109375" bestFit="1" customWidth="1"/>
  </cols>
  <sheetData>
    <row r="1" spans="1:2" x14ac:dyDescent="0.25">
      <c r="A1" t="s">
        <v>77</v>
      </c>
    </row>
    <row r="2" spans="1:2" x14ac:dyDescent="0.25">
      <c r="A2" t="s">
        <v>78</v>
      </c>
    </row>
    <row r="3" spans="1:2" x14ac:dyDescent="0.25">
      <c r="A3" t="s">
        <v>79</v>
      </c>
    </row>
    <row r="4" spans="1:2" x14ac:dyDescent="0.25">
      <c r="A4" t="s">
        <v>80</v>
      </c>
    </row>
    <row r="5" spans="1:2" x14ac:dyDescent="0.25">
      <c r="A5" t="s">
        <v>81</v>
      </c>
    </row>
    <row r="6" spans="1:2" x14ac:dyDescent="0.25">
      <c r="A6" t="s">
        <v>82</v>
      </c>
    </row>
    <row r="7" spans="1:2" x14ac:dyDescent="0.25">
      <c r="A7" t="s">
        <v>83</v>
      </c>
    </row>
    <row r="8" spans="1:2" x14ac:dyDescent="0.25">
      <c r="A8" t="s">
        <v>84</v>
      </c>
      <c r="B8" t="s">
        <v>118</v>
      </c>
    </row>
    <row r="9" spans="1:2" x14ac:dyDescent="0.25">
      <c r="A9" t="s">
        <v>85</v>
      </c>
    </row>
    <row r="10" spans="1:2" x14ac:dyDescent="0.25">
      <c r="A10" t="s">
        <v>86</v>
      </c>
    </row>
    <row r="11" spans="1:2" x14ac:dyDescent="0.25">
      <c r="A11" t="s">
        <v>87</v>
      </c>
    </row>
    <row r="12" spans="1:2" x14ac:dyDescent="0.25">
      <c r="A12" s="12" t="s">
        <v>88</v>
      </c>
    </row>
    <row r="13" spans="1:2" x14ac:dyDescent="0.25">
      <c r="A13" s="12" t="s">
        <v>89</v>
      </c>
    </row>
    <row r="14" spans="1:2" x14ac:dyDescent="0.25">
      <c r="A14" s="12" t="s">
        <v>90</v>
      </c>
    </row>
    <row r="15" spans="1:2" x14ac:dyDescent="0.25">
      <c r="A15" s="12" t="s">
        <v>111</v>
      </c>
    </row>
    <row r="16" spans="1:2" x14ac:dyDescent="0.25">
      <c r="A16" t="s">
        <v>91</v>
      </c>
    </row>
    <row r="17" spans="1:2" x14ac:dyDescent="0.25">
      <c r="A17" t="s">
        <v>92</v>
      </c>
    </row>
    <row r="18" spans="1:2" x14ac:dyDescent="0.25">
      <c r="A18" t="s">
        <v>93</v>
      </c>
    </row>
    <row r="19" spans="1:2" x14ac:dyDescent="0.25">
      <c r="A19" t="s">
        <v>94</v>
      </c>
    </row>
    <row r="20" spans="1:2" x14ac:dyDescent="0.25">
      <c r="A20" t="s">
        <v>95</v>
      </c>
    </row>
    <row r="21" spans="1:2" x14ac:dyDescent="0.25">
      <c r="A21" t="s">
        <v>96</v>
      </c>
      <c r="B21" t="s">
        <v>113</v>
      </c>
    </row>
    <row r="22" spans="1:2" x14ac:dyDescent="0.25">
      <c r="A22" t="s">
        <v>97</v>
      </c>
      <c r="B22" t="s">
        <v>114</v>
      </c>
    </row>
    <row r="23" spans="1:2" x14ac:dyDescent="0.25">
      <c r="A23" t="s">
        <v>98</v>
      </c>
      <c r="B23" t="s">
        <v>115</v>
      </c>
    </row>
    <row r="24" spans="1:2" x14ac:dyDescent="0.25">
      <c r="A24" t="s">
        <v>99</v>
      </c>
      <c r="B24" t="s">
        <v>117</v>
      </c>
    </row>
    <row r="25" spans="1:2" x14ac:dyDescent="0.25">
      <c r="A25" t="s">
        <v>100</v>
      </c>
      <c r="B25" t="s">
        <v>116</v>
      </c>
    </row>
    <row r="26" spans="1:2" x14ac:dyDescent="0.25">
      <c r="A26" s="12" t="s">
        <v>101</v>
      </c>
    </row>
    <row r="27" spans="1:2" x14ac:dyDescent="0.25">
      <c r="A27" s="12" t="s">
        <v>102</v>
      </c>
    </row>
    <row r="28" spans="1:2" x14ac:dyDescent="0.25">
      <c r="A28" s="12" t="s">
        <v>103</v>
      </c>
    </row>
    <row r="29" spans="1:2" x14ac:dyDescent="0.25">
      <c r="A29" s="12" t="s">
        <v>104</v>
      </c>
    </row>
    <row r="30" spans="1:2" x14ac:dyDescent="0.25">
      <c r="A30" s="12" t="s">
        <v>105</v>
      </c>
    </row>
    <row r="31" spans="1:2" x14ac:dyDescent="0.25">
      <c r="A31" s="12" t="s">
        <v>106</v>
      </c>
    </row>
    <row r="32" spans="1:2" x14ac:dyDescent="0.25">
      <c r="A32" s="12" t="s">
        <v>107</v>
      </c>
    </row>
    <row r="33" spans="1:1" x14ac:dyDescent="0.25">
      <c r="A33" s="12" t="s">
        <v>108</v>
      </c>
    </row>
    <row r="34" spans="1:1" x14ac:dyDescent="0.25">
      <c r="A34" s="12" t="s">
        <v>109</v>
      </c>
    </row>
    <row r="35" spans="1:1" x14ac:dyDescent="0.25">
      <c r="A35" s="12" t="s">
        <v>110</v>
      </c>
    </row>
    <row r="36" spans="1:1" x14ac:dyDescent="0.25">
      <c r="A36" s="13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SDDCIBS-31-3414</_dlc_DocId>
    <_dlc_DocIdUrl xmlns="19394dc9-165d-4ff9-a833-4f1e8c9e3ae6">
      <Url>https://icenter.saic.com/sites/SDDC_IBS/TeamWork/_layouts/15/DocIdRedir.aspx?ID=SDDCIBS-31-3414</Url>
      <Description>SDDCIBS-31-3414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4A4EEB-844A-4308-9325-2C2E7BF2A9F4}">
  <ds:schemaRefs>
    <ds:schemaRef ds:uri="http://schemas.microsoft.com/office/2006/metadata/properties"/>
    <ds:schemaRef ds:uri="http://schemas.microsoft.com/office/infopath/2007/PartnerControls"/>
    <ds:schemaRef ds:uri="19394dc9-165d-4ff9-a833-4f1e8c9e3ae6"/>
    <ds:schemaRef ds:uri="30af0e6c-fb0f-4cf2-92c7-a9a1337e8d4c"/>
  </ds:schemaRefs>
</ds:datastoreItem>
</file>

<file path=customXml/itemProps3.xml><?xml version="1.0" encoding="utf-8"?>
<ds:datastoreItem xmlns:ds="http://schemas.openxmlformats.org/officeDocument/2006/customXml" ds:itemID="{8ED7D157-F841-4F7F-9376-CC34E41C0FF4}"/>
</file>

<file path=customXml/itemProps4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 Definitions</vt:lpstr>
      <vt:lpstr>In Use 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2022-04-28T15:30:15Z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e277cac4-6cf6-4b06-89bd-0ce84976acfb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