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7FBF4A2A-5DF4-447D-B978-3EF9FB2B1358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  <sheet name="Proposed SQL" sheetId="2" r:id="rId2"/>
  </sheets>
  <definedNames>
    <definedName name="_xlnm._FilterDatabase" localSheetId="0" hidden="1">'FE Definitions'!$A$1:$T$21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10" i="1"/>
  <c r="C11" i="1"/>
  <c r="C12" i="1"/>
  <c r="C13" i="1"/>
  <c r="C14" i="1"/>
  <c r="C15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<sst xmlns="http://schemas.openxmlformats.org/spreadsheetml/2006/main" count="336" uniqueCount="65">
  <si>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</si>
  <si>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</si>
  <si>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</si>
  <si>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</si>
  <si>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</si>
  <si>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</si>
  <si>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</si>
  <si>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</si>
  <si>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</si>
  <si>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</si>
  <si>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</si>
  <si>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</si>
  <si>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</si>
  <si>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</si>
  <si>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</si>
  <si>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</si>
  <si>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</si>
  <si>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</si>
  <si>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</si>
  <si>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N/A</t>
  </si>
  <si>
    <t>P</t>
  </si>
  <si>
    <t>contract.project</t>
  </si>
  <si>
    <t>prjc_uuid</t>
  </si>
  <si>
    <t>UUID</t>
  </si>
  <si>
    <t>Character Varying</t>
  </si>
  <si>
    <t>Timestamp with TZ</t>
  </si>
  <si>
    <t>audit_update_dt</t>
  </si>
  <si>
    <t>COMMENTS</t>
  </si>
  <si>
    <t>EAF Rate Generation Table</t>
  </si>
  <si>
    <t>Project UUID</t>
  </si>
  <si>
    <t>EAF Rate Month Year</t>
  </si>
  <si>
    <t>BAF Price Month Year</t>
  </si>
  <si>
    <t>Calculated</t>
  </si>
  <si>
    <t>Date</t>
  </si>
  <si>
    <t>BAF Latest Monthly Price Update Date</t>
  </si>
  <si>
    <t>BAF Latest Monthly Price Modified By</t>
  </si>
  <si>
    <t>Boolean</t>
  </si>
  <si>
    <t>CAF Price Month Year</t>
  </si>
  <si>
    <t>CAF Latest Monthly Price Update Date</t>
  </si>
  <si>
    <t>CAF Latest Monthly Price Modified By</t>
  </si>
  <si>
    <t>FAF Price Month Year</t>
  </si>
  <si>
    <t>FAF Latest Monthly Price Update Date</t>
  </si>
  <si>
    <t>FAF Latest Monthly Price Modified By</t>
  </si>
  <si>
    <t>project_baf_rate</t>
  </si>
  <si>
    <t>project_faf_rate</t>
  </si>
  <si>
    <t>audit_user_id</t>
  </si>
  <si>
    <t>baf_monthly_fuel_price</t>
  </si>
  <si>
    <t>src_prc_mth_dt</t>
  </si>
  <si>
    <t>Not yet implemented</t>
  </si>
  <si>
    <t>All BAF Monthly Values Present Flag</t>
  </si>
  <si>
    <t>All CAF Monthly Values Present Flag</t>
  </si>
  <si>
    <t>All FAF Monthly Values Present Flag</t>
  </si>
  <si>
    <t>R</t>
  </si>
  <si>
    <t>project_caf_differential_rate</t>
  </si>
  <si>
    <t>caf_monthly_exchange_rate</t>
  </si>
  <si>
    <t>faf_monthly_fuel_price</t>
  </si>
  <si>
    <t>BAF Latest Pub Rate Update Date</t>
  </si>
  <si>
    <t>BAF Latest Pub Rate Modified By</t>
  </si>
  <si>
    <t>project_eaf_publish_log</t>
  </si>
  <si>
    <t>CAF Latest Pub Rate Update Date</t>
  </si>
  <si>
    <t>CAF Latest Pub Rate Modified By</t>
  </si>
  <si>
    <t>FAF Latest Pub Rate Update Date</t>
  </si>
  <si>
    <t>FAF Latest Pub Rate Modified By</t>
  </si>
  <si>
    <t>1st of the month</t>
  </si>
  <si>
    <t>1st of the month
Not yet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</si>
</sst>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</xdr:row>
      <xdr:rowOff>95249</xdr:rowOff>
    </xdr:from>
    <xdr:to>
      <xdr:col>22</xdr:col>
      <xdr:colOff>38100</xdr:colOff>
      <xdr:row>122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314BF3-242E-4665-950E-7DAD68073C4F}"/>
            </a:ext>
          </a:extLst>
        </xdr:cNvPr>
        <xdr:cNvSpPr txBox="1"/>
      </xdr:nvSpPr>
      <xdr:spPr>
        <a:xfrm>
          <a:off x="828675" y="285749"/>
          <a:ext cx="12620625" cy="2312670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drop view ibs_Svcs.be_eaf_rate_generation_table;</a:t>
          </a: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--create or replace view ibs_svcs.be_eaf_rate_generation_table as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with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baf_eaf_type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lv.lookup_val_id as baf_eaf_type_id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refn.lookup_set ls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refn.lookup_value lv on ls.Lookup_set_id = lv.lookup_set_id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where upper(ls.set_nm) = 'EAF TYPE' and upper(lv.val_cd) = 'BAF'),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Get min/max carrier contract dates only from projects where EAF Rates matter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project_dates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cpa.prjc_id, p.prjc_uuid as project_uuid, min(cpa.eff_dt) as min_eff_dt, max(cpa.exprn_dt) as max_exprn_dt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contract.project p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contract.carrier_project_award cpa on p.prjc_id = cpa.prjc_id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where cpa.awarded_fg = true and cpa.ctrct_nb_txt is not null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and p.prjc_typ_cd = 'RFP' and p.init_cmpltn_dt is not null and p.solicitation_cmpltn_dt is not null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and p.rt_gnrtn_dt is not null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and (p.baf_fg = true or p.caf_fg = true or p.faf_fg = true)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group by cpa.prjc_id, p.prjc_uuid),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Get earliest month/year across all projects (that matter) and also today's month/year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overall_dates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cast(date_trunc('month', min(min_eff_dt)) as date) as earliest_overall_contract_month_year,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cast(date_trunc('month', now()) - '1 month'::interval as date) as latest_complete_month_year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project_dates),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Get the EAF offsets for all projects (that matter)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eaf_project_offsets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offsets.prjc_id, offsets.eaf_typ_cd, offsets.eaf_offset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   select prjc_id, 'BAF' as eaf_typ_cd, coalesce(prjc_prc_mth_ofst, 0) as eaf_offset from contract.project_baf_parameter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   --union select prjc_id, 'CAF' as eaf_typ_cd, coalesce(prjc_prc_mth_ofst, 0) as eaf_offset from contract.project_caf_parameter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   --union select prjc_id, 'FAF' as eaf_typ_cd, coalesce(prjc_prc_mth_ofst, 0) as eaf_offset from contract.project_faf_parameter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) as offsets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project_dates pd on offsets.prjc_id = pd.prjc_id),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Calculate the Max EAF Month/Year per project; include earliest_overall_contract_month_year for use in rate_month_generator CTE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project_eaf_date_extrema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pd.prjc_id, od.earliest_overall_contract_month_year,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least(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   cast(date_trunc('month', pd.max_exprn_dt) as date),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   latest_complete_month_year + (max(epo.eaf_offset) || ' month')::interval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)::date as max_eaf_prjc_month_year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project_dates pd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cross join overall_dates od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eaf_project_offsets epo on pd.prjc_id = epo.prjc_id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group by pd.prjc_id, od.earliest_overall_contract_month_year, pd.max_exprn_dt, od.latest_complete_month_year),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Generate month/year records to be used across all projects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rate_month_generator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date_trunc('day', dd)::date 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(select min(earliest_overall_contract_month_year) as min_month_year, max(max_eaf_prjc_month_year) as max_month_year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 from project_eaf_date_extrema) pede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cross join generate_series(min_month_year, max_month_year, '1 month'::interval) dd ),      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Inner join records generated in rate_month_generator to projects using inequalities as join conditions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eaf_project_rate_months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pd.prjc_id, pd.project_uuid, rmg.month_year as eaf_rate_month_year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rate_month_generator rmg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(select pd1.prjc_id, pd1.min_eff_dt, pd1.project_uuid, pede.max_eaf_prjc_month_year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from project_dates pd1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inner join project_eaf_date_extrema pede on pd1.prjc_id = pede.prjc_id) pd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on rmg.month_year &gt;= cast(date_trunc('month', pd.min_eff_dt) as date)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   and rmg.month_year &lt;= pd.max_eaf_prjc_month_year),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Pull BAF Rate data to include analytical functions to identify earliest row's date and user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pre_baf_rate_data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project_eaf_publish_log_uuid,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prjc_id, rt_mth_dt, src_prc_mth_dt,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audit_user_id, audit_update_dt,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row_number() over (partition by prjc_id, rt_mth_dt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                  order by audit_update_dt desc, project_eaf_publish_log_uuid) as row_num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contract.project_eaf_publish_log log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baf_eaf_type as bet on log.eaf_typ_id = bet.baf_eaf_type_id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order by project_eaf_publish_log_uuid),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Filter down to records that matter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baf_rate_data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prjc_id, rt_mth_dt as rate_month_year,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src_prc_mth_dt as baf_price_month_year,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audit_update_dt as baf_latest_pub_rate_update_date,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audit_user_id as baf_latest_pub_rate_modified_by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pre_baf_rate_data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where row_num = 1),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Pull BAF Price data to include analytical functions to identify latest row's date and user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pre_baf_price_data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pbbfp.prjc_id, bmfp.prc_mth_dt, pbp.prjc_prc_mth_ofst,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pbbfp.baf_loc_id, pbbfp.baf_fuel_typ_id,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bmfp.audit_update_dt, bmfp.audit_user_id,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max(bmfp.audit_update_dt) over (partition by pbbfp.prjc_id, bmfp.prc_mth_dt) as max_audit_update_dt,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row_number() over (partition by pbbfp.prjc_id, bmfp.prc_mth_dt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                   order by bmfp.audit_update_dt desc, bmfp.baf_loc_id, bmfp.baf_fuel_typ_id) as row_num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contract.project_baf_baseline_fuel_price pbbfp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refn.baf_monthly_fuel_price bmfp on pbbfp.baf_loc_id = bmfp.baf_loc_id and pbbfp.baf_fuel_typ_id = bmfp.baf_fuel_typ_id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contract.project_baf_parameter pbp on pbbfp.prjc_id = pbp.prjc_id),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Filter down to records that matter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baf_price_data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prjc_id, prc_mth_dt as price_month_year,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cast(prc_mth_dt + (prjc_prc_mth_ofst || ' month')::interval as date) as rate_month_year,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audit_update_dt as baf_latest_monthly_price_update_date,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 audit_user_id as baf_latest_monthly_price_modified_by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pre_baf_price_data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where audit_update_dt = max_audit_update_dt and row_num = 1),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Get overall count of BAF requirements (fuel and loc types) per project, include offset for later use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project_baf_requirement_count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pbbfp.prjc_id, count(*) as baf_rqrmt_count, pbp.prjc_prc_mth_ofst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contract.project_baf_baseline_fuel_price pbbfp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contract.project_baf_parameter pbp on pbbfp.prjc_id = pbp.prjc_id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group by pbbfp.prjc_id, pbp.prjc_prc_mth_ofst),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Get count of BAF monthly entries (fuel and loc types applicable to each project)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project_baf_monthly_count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pbbfp.prjc_id, bmfp.prc_mth_dt, count(*) as baf_mnthly_count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contract.project_baf_baseline_fuel_price pbbfp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refn.baf_monthly_fuel_price bmfp on pbbfp.baf_loc_id = bmfp.baf_loc_id and pbbfp.baf_fuel_typ_id = bmfp.baf_fuel_typ_id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group by pbbfp.prjc_id, bmfp.prc_mth_dt),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-- Develop boolean if requirements are met per project and price month, translate price month to rate month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project_baf_monthly_requirement_test as (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select mnthly_count.prjc_id,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cast(mnthly_count.prc_mth_dt + (rqrmt_count.prjc_prc_mth_ofst || ' month')::interval as date) as rate_month_year,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case when rqrmt_count.baf_rqrmt_count = mnthly_count.baf_mnthly_count then true else false end as rqrmt_met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from project_baf_requirement_count rqrmt_count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inner join project_baf_monthly_count mnthly_count on rqrmt_count.prjc_id = mnthly_count.prjc_id)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select eprm.project_uuid, eprm.eaf_rate_month_year,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case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when brd.baf_price_month_year is not null then brd.baf_price_month_year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when bo.prjc_prc_mth_ofst is not null then (eprm.eaf_rate_month_year - (bo.prjc_prc_mth_ofst || ' month')::interval)::date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else null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end as baf_price_month_year,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brd.baf_latest_pub_rate_update_date, brd.baf_latest_pub_rate_modified_by,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bpd.baf_latest_monthly_price_update_date, bpd.baf_latest_monthly_price_modified_by,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case when pbmrt.rqrmt_met = true then true else false end as all_baf_monthly_values_present_flag,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null::date as caf_price_month_year,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null::timestamp with time zone as caf_latest_pub_rate_update_date,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null::character varying as caf_latest_pub_rate_modified_by,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null::timestamp with time zone as caf_latest_monthly_price_update_date,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null::character varying as caf_latest_monthly_price_modified_by,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null::boolean as all_caf_monthly_values_present_flag,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null::date as faf_price_month_year,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null::timestamp with time zone as faf_latest_pub_rate_update_date,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null::character varying as faf_latest_pub_rate_modified_by,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null::timestamp with time zone  as faf_latest_monthly_price_update_date,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null::character varying as faf_latest_monthly_price_modified_by,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null::boolean as all_faf_monthly_values_present_flag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from eaf_project_rate_months eprm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left join baf_rate_data brd on eprm.prjc_id = brd.prjc_id and eprm.eaf_rate_month_year = brd.rate_month_year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left join baf_price_data bpd on eprm.prjc_id = bpd.prjc_id and eprm.eaf_rate_month_year = bpd.rate_month_year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left join project_baf_monthly_requirement_test pbmrt on eprm.prjc_id = pbmrt.prjc_id and eprm.eaf_rate_month_year = pbmrt.rate_month_year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left join contract.project_baf_parameter bo on eprm.prjc_id = bo.prjc_id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order by eprm.project_uuid, eprm.eaf_rate_month_year desc;</a:t>
          </a: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2" bestFit="1" customWidth="1"/>
    <col min="2" max="2" width="24.85546875" style="5" bestFit="1" customWidth="1"/>
    <col min="3" max="3" width="36.85546875" style="5" bestFit="1" customWidth="1"/>
    <col min="4" max="4" width="35.140625" style="5" bestFit="1" customWidth="1"/>
    <col min="5" max="14" width="6.7109375" style="2" bestFit="1" customWidth="1"/>
    <col min="15" max="15" width="6.7109375" style="5" bestFit="1" customWidth="1"/>
    <col min="16" max="16" width="27.140625" style="5" bestFit="1" customWidth="1"/>
    <col min="17" max="17" width="15.85546875" style="5" bestFit="1" customWidth="1"/>
    <col min="18" max="18" width="18" style="5" bestFit="1" customWidth="1"/>
    <col min="19" max="19" width="6.7109375" style="6" bestFit="1" customWidth="1"/>
    <col min="20" max="20" width="20.42578125" bestFit="1" customWidth="1"/>
  </cols>
  <sheetData>
    <row r="1" spans="1:20" s="2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27</v>
      </c>
    </row>
    <row r="2" spans="1:20" x14ac:dyDescent="0.25">
      <c r="A2" s="1">
        <v>1</v>
      </c>
      <c r="B2" s="1" t="s">
        <v>28</v>
      </c>
      <c r="C2" s="9" t="str">
        <f>LOWER(SUBSTITUTE(D2, " ", "_"))</f>
        <v>project_uuid</v>
      </c>
      <c r="D2" s="9" t="s">
        <v>29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20</v>
      </c>
      <c r="P2" s="7" t="s">
        <v>21</v>
      </c>
      <c r="Q2" s="7" t="s">
        <v>22</v>
      </c>
      <c r="R2" s="7" t="s">
        <v>23</v>
      </c>
      <c r="S2" s="7"/>
      <c r="T2" s="7"/>
    </row>
    <row r="3" spans="1:20" x14ac:dyDescent="0.25">
      <c r="A3" s="1">
        <v>2</v>
      </c>
      <c r="B3" s="1" t="s">
        <v>28</v>
      </c>
      <c r="C3" s="7" t="str">
        <f t="shared" ref="C3:C21" si="0">LOWER(SUBSTITUTE(D3, " ", "_"))</f>
        <v>eaf_rate_month_year</v>
      </c>
      <c r="D3" s="7" t="s">
        <v>30</v>
      </c>
      <c r="E3" s="1" t="s">
        <v>52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20</v>
      </c>
      <c r="P3" s="10" t="s">
        <v>32</v>
      </c>
      <c r="Q3" s="10" t="s">
        <v>32</v>
      </c>
      <c r="R3" s="7" t="s">
        <v>33</v>
      </c>
      <c r="S3" s="7"/>
      <c r="T3" s="7" t="s">
        <v>63</v>
      </c>
    </row>
    <row r="4" spans="1:20" x14ac:dyDescent="0.25">
      <c r="A4" s="1">
        <v>3</v>
      </c>
      <c r="B4" s="1" t="s">
        <v>28</v>
      </c>
      <c r="C4" s="7" t="str">
        <f t="shared" si="0"/>
        <v>baf_price_month_year</v>
      </c>
      <c r="D4" s="7" t="s">
        <v>31</v>
      </c>
      <c r="E4" s="1" t="s">
        <v>52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/>
      <c r="P4" s="9" t="s">
        <v>43</v>
      </c>
      <c r="Q4" s="9" t="s">
        <v>47</v>
      </c>
      <c r="R4" s="7" t="s">
        <v>33</v>
      </c>
      <c r="S4" s="7"/>
      <c r="T4" s="7" t="s">
        <v>63</v>
      </c>
    </row>
    <row r="5" spans="1:20" x14ac:dyDescent="0.25">
      <c r="A5" s="1">
        <v>4</v>
      </c>
      <c r="B5" s="1" t="s">
        <v>28</v>
      </c>
      <c r="C5" s="8" t="str">
        <f t="shared" si="0"/>
        <v>baf_latest_pub_rate_update_date</v>
      </c>
      <c r="D5" s="8" t="s">
        <v>56</v>
      </c>
      <c r="E5" s="1" t="s">
        <v>52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/>
      <c r="P5" s="8" t="s">
        <v>58</v>
      </c>
      <c r="Q5" s="9" t="s">
        <v>26</v>
      </c>
      <c r="R5" s="7" t="s">
        <v>25</v>
      </c>
      <c r="S5" s="7"/>
      <c r="T5" s="7"/>
    </row>
    <row r="6" spans="1:20" x14ac:dyDescent="0.25">
      <c r="A6" s="1">
        <v>5</v>
      </c>
      <c r="B6" s="1" t="s">
        <v>28</v>
      </c>
      <c r="C6" s="8" t="str">
        <f t="shared" si="0"/>
        <v>baf_latest_pub_rate_modified_by</v>
      </c>
      <c r="D6" s="8" t="s">
        <v>57</v>
      </c>
      <c r="E6" s="1" t="s">
        <v>52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/>
      <c r="P6" s="8" t="s">
        <v>58</v>
      </c>
      <c r="Q6" s="9" t="s">
        <v>45</v>
      </c>
      <c r="R6" s="7" t="s">
        <v>24</v>
      </c>
      <c r="S6" s="7">
        <v>255</v>
      </c>
      <c r="T6" s="7"/>
    </row>
    <row r="7" spans="1:20" x14ac:dyDescent="0.25">
      <c r="A7" s="1">
        <v>6</v>
      </c>
      <c r="B7" s="1" t="s">
        <v>28</v>
      </c>
      <c r="C7" s="9" t="str">
        <f t="shared" si="0"/>
        <v>baf_latest_monthly_price_update_date</v>
      </c>
      <c r="D7" s="9" t="s">
        <v>34</v>
      </c>
      <c r="E7" s="1" t="s">
        <v>52</v>
      </c>
      <c r="F7" s="1" t="s">
        <v>19</v>
      </c>
      <c r="G7" s="1" t="s">
        <v>19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/>
      <c r="P7" s="9" t="s">
        <v>46</v>
      </c>
      <c r="Q7" s="9" t="s">
        <v>26</v>
      </c>
      <c r="R7" s="7" t="s">
        <v>25</v>
      </c>
      <c r="S7" s="7"/>
      <c r="T7" s="7"/>
    </row>
    <row r="8" spans="1:20" x14ac:dyDescent="0.25">
      <c r="A8" s="1">
        <v>7</v>
      </c>
      <c r="B8" s="1" t="s">
        <v>28</v>
      </c>
      <c r="C8" s="9" t="str">
        <f t="shared" si="0"/>
        <v>baf_latest_monthly_price_modified_by</v>
      </c>
      <c r="D8" s="9" t="s">
        <v>35</v>
      </c>
      <c r="E8" s="1" t="s">
        <v>52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/>
      <c r="P8" s="9" t="s">
        <v>46</v>
      </c>
      <c r="Q8" s="9" t="s">
        <v>45</v>
      </c>
      <c r="R8" s="7" t="s">
        <v>24</v>
      </c>
      <c r="S8" s="7">
        <v>255</v>
      </c>
      <c r="T8" s="7"/>
    </row>
    <row r="9" spans="1:20" x14ac:dyDescent="0.25">
      <c r="A9" s="1">
        <v>8</v>
      </c>
      <c r="B9" s="1" t="s">
        <v>28</v>
      </c>
      <c r="C9" s="7" t="str">
        <f t="shared" si="0"/>
        <v>all_baf_monthly_values_present_flag</v>
      </c>
      <c r="D9" s="7" t="s">
        <v>49</v>
      </c>
      <c r="E9" s="1" t="s">
        <v>52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  <c r="O9" s="1"/>
      <c r="P9" s="10" t="s">
        <v>32</v>
      </c>
      <c r="Q9" s="10" t="s">
        <v>32</v>
      </c>
      <c r="R9" s="7" t="s">
        <v>36</v>
      </c>
      <c r="S9" s="7"/>
      <c r="T9" s="7"/>
    </row>
    <row r="10" spans="1:20" ht="30" x14ac:dyDescent="0.25">
      <c r="A10" s="1">
        <v>9</v>
      </c>
      <c r="B10" s="1" t="s">
        <v>28</v>
      </c>
      <c r="C10" s="7" t="str">
        <f t="shared" si="0"/>
        <v>caf_price_month_year</v>
      </c>
      <c r="D10" s="9" t="s">
        <v>37</v>
      </c>
      <c r="E10" s="1" t="s">
        <v>52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  <c r="O10" s="1"/>
      <c r="P10" s="9" t="s">
        <v>53</v>
      </c>
      <c r="Q10" s="9" t="s">
        <v>47</v>
      </c>
      <c r="R10" s="7" t="s">
        <v>33</v>
      </c>
      <c r="S10" s="7"/>
      <c r="T10" s="11" t="s">
        <v>64</v>
      </c>
    </row>
    <row r="11" spans="1:20" x14ac:dyDescent="0.25">
      <c r="A11" s="1">
        <v>10</v>
      </c>
      <c r="B11" s="1" t="s">
        <v>28</v>
      </c>
      <c r="C11" s="8" t="str">
        <f t="shared" si="0"/>
        <v>caf_latest_pub_rate_update_date</v>
      </c>
      <c r="D11" s="8" t="s">
        <v>59</v>
      </c>
      <c r="E11" s="1" t="s">
        <v>52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/>
      <c r="P11" s="8" t="s">
        <v>58</v>
      </c>
      <c r="Q11" s="9" t="s">
        <v>26</v>
      </c>
      <c r="R11" s="7" t="s">
        <v>25</v>
      </c>
      <c r="S11" s="7"/>
      <c r="T11" s="8" t="s">
        <v>48</v>
      </c>
    </row>
    <row r="12" spans="1:20" x14ac:dyDescent="0.25">
      <c r="A12" s="1">
        <v>11</v>
      </c>
      <c r="B12" s="1" t="s">
        <v>28</v>
      </c>
      <c r="C12" s="8" t="str">
        <f t="shared" si="0"/>
        <v>caf_latest_pub_rate_modified_by</v>
      </c>
      <c r="D12" s="8" t="s">
        <v>60</v>
      </c>
      <c r="E12" s="1" t="s">
        <v>52</v>
      </c>
      <c r="F12" s="1" t="s">
        <v>19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/>
      <c r="P12" s="8" t="s">
        <v>58</v>
      </c>
      <c r="Q12" s="9" t="s">
        <v>45</v>
      </c>
      <c r="R12" s="7" t="s">
        <v>24</v>
      </c>
      <c r="S12" s="7">
        <v>255</v>
      </c>
      <c r="T12" s="8" t="s">
        <v>48</v>
      </c>
    </row>
    <row r="13" spans="1:20" x14ac:dyDescent="0.25">
      <c r="A13" s="1">
        <v>12</v>
      </c>
      <c r="B13" s="1" t="s">
        <v>28</v>
      </c>
      <c r="C13" s="7" t="str">
        <f t="shared" si="0"/>
        <v>caf_latest_monthly_price_update_date</v>
      </c>
      <c r="D13" s="9" t="s">
        <v>38</v>
      </c>
      <c r="E13" s="1" t="s">
        <v>52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/>
      <c r="P13" s="9" t="s">
        <v>54</v>
      </c>
      <c r="Q13" s="9" t="s">
        <v>26</v>
      </c>
      <c r="R13" s="7" t="s">
        <v>25</v>
      </c>
      <c r="S13" s="7"/>
      <c r="T13" s="8" t="s">
        <v>48</v>
      </c>
    </row>
    <row r="14" spans="1:20" x14ac:dyDescent="0.25">
      <c r="A14" s="1">
        <v>13</v>
      </c>
      <c r="B14" s="1" t="s">
        <v>28</v>
      </c>
      <c r="C14" s="7" t="str">
        <f t="shared" si="0"/>
        <v>caf_latest_monthly_price_modified_by</v>
      </c>
      <c r="D14" s="9" t="s">
        <v>39</v>
      </c>
      <c r="E14" s="1" t="s">
        <v>52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/>
      <c r="P14" s="9" t="s">
        <v>54</v>
      </c>
      <c r="Q14" s="9" t="s">
        <v>45</v>
      </c>
      <c r="R14" s="7" t="s">
        <v>24</v>
      </c>
      <c r="S14" s="7">
        <v>255</v>
      </c>
      <c r="T14" s="8" t="s">
        <v>48</v>
      </c>
    </row>
    <row r="15" spans="1:20" x14ac:dyDescent="0.25">
      <c r="A15" s="1">
        <v>14</v>
      </c>
      <c r="B15" s="1" t="s">
        <v>28</v>
      </c>
      <c r="C15" s="7" t="str">
        <f t="shared" si="0"/>
        <v>all_caf_monthly_values_present_flag</v>
      </c>
      <c r="D15" s="9" t="s">
        <v>50</v>
      </c>
      <c r="E15" s="1" t="s">
        <v>52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/>
      <c r="P15" s="10" t="s">
        <v>32</v>
      </c>
      <c r="Q15" s="10" t="s">
        <v>32</v>
      </c>
      <c r="R15" s="7" t="s">
        <v>36</v>
      </c>
      <c r="S15" s="7"/>
      <c r="T15" s="8" t="s">
        <v>48</v>
      </c>
    </row>
    <row r="16" spans="1:20" ht="30" x14ac:dyDescent="0.25">
      <c r="A16" s="1">
        <v>15</v>
      </c>
      <c r="B16" s="1" t="s">
        <v>28</v>
      </c>
      <c r="C16" s="7" t="str">
        <f t="shared" si="0"/>
        <v>faf_price_month_year</v>
      </c>
      <c r="D16" s="9" t="s">
        <v>40</v>
      </c>
      <c r="E16" s="1" t="s">
        <v>52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/>
      <c r="P16" s="9" t="s">
        <v>44</v>
      </c>
      <c r="Q16" s="9" t="s">
        <v>47</v>
      </c>
      <c r="R16" s="7" t="s">
        <v>33</v>
      </c>
      <c r="S16" s="7"/>
      <c r="T16" s="11" t="s">
        <v>64</v>
      </c>
    </row>
    <row r="17" spans="1:20" x14ac:dyDescent="0.25">
      <c r="A17" s="1">
        <v>16</v>
      </c>
      <c r="B17" s="1" t="s">
        <v>28</v>
      </c>
      <c r="C17" s="8" t="str">
        <f t="shared" si="0"/>
        <v>faf_latest_pub_rate_update_date</v>
      </c>
      <c r="D17" s="8" t="s">
        <v>61</v>
      </c>
      <c r="E17" s="1" t="s">
        <v>52</v>
      </c>
      <c r="F17" s="1" t="s">
        <v>19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/>
      <c r="P17" s="8" t="s">
        <v>58</v>
      </c>
      <c r="Q17" s="9" t="s">
        <v>26</v>
      </c>
      <c r="R17" s="7" t="s">
        <v>25</v>
      </c>
      <c r="S17" s="7"/>
      <c r="T17" s="8" t="s">
        <v>48</v>
      </c>
    </row>
    <row r="18" spans="1:20" x14ac:dyDescent="0.25">
      <c r="A18" s="1">
        <v>17</v>
      </c>
      <c r="B18" s="1" t="s">
        <v>28</v>
      </c>
      <c r="C18" s="8" t="str">
        <f t="shared" si="0"/>
        <v>faf_latest_pub_rate_modified_by</v>
      </c>
      <c r="D18" s="8" t="s">
        <v>62</v>
      </c>
      <c r="E18" s="1" t="s">
        <v>52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/>
      <c r="P18" s="8" t="s">
        <v>58</v>
      </c>
      <c r="Q18" s="9" t="s">
        <v>45</v>
      </c>
      <c r="R18" s="7" t="s">
        <v>24</v>
      </c>
      <c r="S18" s="7">
        <v>255</v>
      </c>
      <c r="T18" s="8" t="s">
        <v>48</v>
      </c>
    </row>
    <row r="19" spans="1:20" x14ac:dyDescent="0.25">
      <c r="A19" s="1">
        <v>18</v>
      </c>
      <c r="B19" s="1" t="s">
        <v>28</v>
      </c>
      <c r="C19" s="7" t="str">
        <f t="shared" si="0"/>
        <v>faf_latest_monthly_price_update_date</v>
      </c>
      <c r="D19" s="9" t="s">
        <v>41</v>
      </c>
      <c r="E19" s="1" t="s">
        <v>52</v>
      </c>
      <c r="F19" s="1" t="s">
        <v>19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/>
      <c r="P19" s="9" t="s">
        <v>55</v>
      </c>
      <c r="Q19" s="9" t="s">
        <v>26</v>
      </c>
      <c r="R19" s="7" t="s">
        <v>25</v>
      </c>
      <c r="S19" s="7"/>
      <c r="T19" s="8" t="s">
        <v>48</v>
      </c>
    </row>
    <row r="20" spans="1:20" x14ac:dyDescent="0.25">
      <c r="A20" s="1">
        <v>19</v>
      </c>
      <c r="B20" s="1" t="s">
        <v>28</v>
      </c>
      <c r="C20" s="7" t="str">
        <f t="shared" si="0"/>
        <v>faf_latest_monthly_price_modified_by</v>
      </c>
      <c r="D20" s="9" t="s">
        <v>42</v>
      </c>
      <c r="E20" s="1" t="s">
        <v>52</v>
      </c>
      <c r="F20" s="1" t="s">
        <v>19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/>
      <c r="P20" s="9" t="s">
        <v>55</v>
      </c>
      <c r="Q20" s="9" t="s">
        <v>45</v>
      </c>
      <c r="R20" s="7" t="s">
        <v>24</v>
      </c>
      <c r="S20" s="7">
        <v>255</v>
      </c>
      <c r="T20" s="8" t="s">
        <v>48</v>
      </c>
    </row>
    <row r="21" spans="1:20" x14ac:dyDescent="0.25">
      <c r="A21" s="1">
        <v>20</v>
      </c>
      <c r="B21" s="1" t="s">
        <v>28</v>
      </c>
      <c r="C21" s="7" t="str">
        <f t="shared" si="0"/>
        <v>all_faf_monthly_values_present_flag</v>
      </c>
      <c r="D21" s="9" t="s">
        <v>51</v>
      </c>
      <c r="E21" s="1" t="s">
        <v>52</v>
      </c>
      <c r="F21" s="1" t="s">
        <v>19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/>
      <c r="P21" s="10" t="s">
        <v>32</v>
      </c>
      <c r="Q21" s="10" t="s">
        <v>32</v>
      </c>
      <c r="R21" s="7" t="s">
        <v>36</v>
      </c>
      <c r="S21" s="7"/>
      <c r="T21" s="8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A1F4-7519-49B7-8410-E58E92A2AE2D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SDDCIBS-31-3753</_dlc_DocId>
    <_dlc_DocIdUrl xmlns="19394dc9-165d-4ff9-a833-4f1e8c9e3ae6">
      <Url>https://icenter.saic.com/sites/SDDC_IBS/TeamWork/_layouts/15/DocIdRedir.aspx?ID=SDDCIBS-31-3753</Url>
      <Description>SDDCIBS-31-3753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0030ABC-EEA6-4D08-88B0-EC94B6C5E7DB}"/>
</file>

<file path=customXml/itemProps4.xml><?xml version="1.0" encoding="utf-8"?>
<ds:datastoreItem xmlns:ds="http://schemas.openxmlformats.org/officeDocument/2006/customXml" ds:itemID="{1B4A4EEB-844A-4308-9325-2C2E7BF2A9F4}">
  <ds:schemaRefs>
    <ds:schemaRef ds:uri="http://schemas.microsoft.com/office/2006/metadata/properties"/>
    <ds:schemaRef ds:uri="http://schemas.microsoft.com/office/infopath/2007/PartnerControls"/>
    <ds:schemaRef ds:uri="19394dc9-165d-4ff9-a833-4f1e8c9e3ae6"/>
    <ds:schemaRef ds:uri="30af0e6c-fb0f-4cf2-92c7-a9a1337e8d4c"/>
    <ds:schemaRef ds:uri="37aa9156-1da4-4a16-b1d3-1adaa39f55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 Definitions</vt:lpstr>
      <vt:lpstr>Proposed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2022-07-05T16:52:27Z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02edd090-dd4b-4ab9-9fd0-e751cf51fa95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