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2"/>
  <workbookPr filterPrivacy="1" defaultThemeVersion="124226"/>
  <xr:revisionPtr revIDLastSave="0" documentId="8_{BE8DD29B-47A6-422C-AB3B-7E18F0E30D6D}" xr6:coauthVersionLast="36" xr6:coauthVersionMax="47" xr10:uidLastSave="{00000000-0000-0000-0000-000000000000}"/>
  <bookViews>
    <workbookView xWindow="-120" yWindow="-120" windowWidth="24240" windowHeight="13140" firstSheet="4" activeTab="4" xr2:uid="{00000000-000D-0000-FFFF-FFFF00000000}"/>
  </bookViews>
  <sheets>
    <sheet name="Introduction" sheetId="5" r:id="rId1"/>
    <sheet name="Project BAF Rate Gen Buffers VW" sheetId="2" r:id="rId2"/>
    <sheet name="Project BAF Rate Gen Prices VW" sheetId="3" r:id="rId3"/>
    <sheet name="Project BAF Rates Gen Source VW" sheetId="1" r:id="rId4"/>
    <sheet name="Notes" sheetId="4" r:id="rId5"/>
  </sheets>
  <definedNames>
    <definedName name="_xlnm._FilterDatabase" localSheetId="3" hidden="1">'Project BAF Rates Gen Source VW'!$A$1:$L$57</definedName>
  </definedNames>
  <calcPr calcId="191028"/>
</workbook>
</file>

<file path=xl/calcChain.xml><?xml version="1.0" encoding="utf-8"?>
<calcChain xmlns="http://schemas.openxmlformats.org/spreadsheetml/2006/main">
  <c r="H7" i="1" l="1"/>
</calcChain>
</file>

<file path=xl/sharedStrings.xml><?xml version="1.0" encoding="utf-8"?>
<sst xmlns="http://schemas.openxmlformats.org/spreadsheetml/2006/main" count="484" uniqueCount="253">
  <si>
    <t>Purpose</t>
  </si>
  <si>
    <t>This document is defines views intended for BAF Rate Generation.  The generation process is intended to be performed by the database using a PL/pgSQL procedure calling the rate generation views.  This document describes the views, but it does not describe the PL/pgSQL procedure.</t>
  </si>
  <si>
    <t>There are 3 views which combine to calculate the BAF Rates</t>
  </si>
  <si>
    <t>Project BAF Rate Gen Buffers</t>
  </si>
  <si>
    <t>The Project BAF Rate Gen Buffers view identifies the baseline price for each route and it identifies the upper and lower buffer limits in US Dollars based upon the Project BAF Fuel Mixing Percentage.  While the view calculates these values using prices for each fuel type, the values are summed across fuel types.
The unique key for Project BAF Rate Gen Buffers is:
prjc_id - Project ID
rte_id - Route ID</t>
  </si>
  <si>
    <t>Project BAF Rate Gen Prices</t>
  </si>
  <si>
    <t>The Project BAF Rate Gen Prices view uses the actual average fuel price for a price month for each route on a project based upon the Project BAF Fuel Mixing Percentage.  The result will become the prices to be considered in generating the BAF rates.
The unique key for Project BAF Rate Gen Prices is the same as  Project BAF Rate Gen Buffers, which is:
prjc_id - Project ID
rte_id - Route ID</t>
  </si>
  <si>
    <t>BAF Rates Gen Source</t>
  </si>
  <si>
    <t>The BAF Rates Gen Source view pulls from Project BAF Rate Gen Buffers VW and Project BAF Rate Gen Prices VW to generate the data needed to either insert or update the BAF Rate Values.  This view introduces the Technical Factor values.
Select values from the Project BAF Rates Gen Source VW, providing the Project UUID and the Rate Month requested by the user and either insert or update the appropriate values.  Rows returned with a null prjc_baf_rt_uuid will be inserted, those with a populated prjc_baf_rt_uuid will be updated.
The unique key for Project BAF Rate Gen Prices is the same as  Project BAF Rate Gen Buffers, which is:
prjc_id - Project ID
rte_id - Route ID
baf_frght_payable_unt_id - BAF Freight Payable Unit ID</t>
  </si>
  <si>
    <t>Example data for all three views can be found in the "Project BAF Rate Generation Views - Example Data" spreadsheet.</t>
  </si>
  <si>
    <t>View Def ID</t>
  </si>
  <si>
    <t>View NAME</t>
  </si>
  <si>
    <t>VIEW COLUMN NAME</t>
  </si>
  <si>
    <t>FUNCTIONAL MEANING</t>
  </si>
  <si>
    <t>PHYSICAL TABLE NAME</t>
  </si>
  <si>
    <t>PHYSICAL COLUMN NAME</t>
  </si>
  <si>
    <t>PHYSICAL DATA TYPE</t>
  </si>
  <si>
    <t>PHYSICAL SIZE &amp; PRECISION</t>
  </si>
  <si>
    <t>AGGREGATION</t>
  </si>
  <si>
    <t>COMMENTS</t>
  </si>
  <si>
    <t>Logic</t>
  </si>
  <si>
    <t>Project BAF Rate Gen Buffers VW</t>
  </si>
  <si>
    <t>project_uuid</t>
  </si>
  <si>
    <t>Project UUID</t>
  </si>
  <si>
    <t>contract.project</t>
  </si>
  <si>
    <t>prjc_uuid</t>
  </si>
  <si>
    <t>UUID</t>
  </si>
  <si>
    <t>group by</t>
  </si>
  <si>
    <t xml:space="preserve">  prjc.prjc_uuid,</t>
  </si>
  <si>
    <t>project_id</t>
  </si>
  <si>
    <t>Project ID</t>
  </si>
  <si>
    <t>contract.project_baf_route_fuel_mixing_percentage</t>
  </si>
  <si>
    <t>prjc_id</t>
  </si>
  <si>
    <t>Bigint</t>
  </si>
  <si>
    <t xml:space="preserve">  mix.prjc_id,</t>
  </si>
  <si>
    <t>route_id</t>
  </si>
  <si>
    <t>BAF Route ID</t>
  </si>
  <si>
    <t>rte_id</t>
  </si>
  <si>
    <t xml:space="preserve">  mix.rte_id,</t>
  </si>
  <si>
    <t>project_low_buffer_limit_number</t>
  </si>
  <si>
    <t>Low Buffer Limit (%)</t>
  </si>
  <si>
    <t>contract.project_baf_parameter</t>
  </si>
  <si>
    <t>prjc_low_buffer_lmt_nb</t>
  </si>
  <si>
    <t>Number</t>
  </si>
  <si>
    <t>(3,2)</t>
  </si>
  <si>
    <t xml:space="preserve">  parm.prjc_low_buffer_lmt_nb</t>
  </si>
  <si>
    <t>project_high_buffer_limit_number</t>
  </si>
  <si>
    <t>High Buffer Limit (%)</t>
  </si>
  <si>
    <t>prjc_high_buffer_lmt_nb</t>
  </si>
  <si>
    <t xml:space="preserve">  parm.prjc_high_buffer_lmt_nb</t>
  </si>
  <si>
    <t>route_baseline_usd</t>
  </si>
  <si>
    <t>Route Baseline USD</t>
  </si>
  <si>
    <t>Calculated</t>
  </si>
  <si>
    <t>Calculated - See Logic</t>
  </si>
  <si>
    <t>(6,2)</t>
  </si>
  <si>
    <t>sum</t>
  </si>
  <si>
    <t xml:space="preserve">  sum(bsln.prjc_baf_bsln_fuel_prc_nbr*mix.fuel_mixing_pct_nb) as rte_bsln_usd,</t>
  </si>
  <si>
    <t>buffer_low_usd</t>
  </si>
  <si>
    <t>Route Buffer Low Limit USD</t>
  </si>
  <si>
    <t xml:space="preserve">  sum((bsln.prjc_baf_bsln_fuel_prc_nbr*mix.fuel_mixing_pct_nb)*parm.prjc_low_buffer_lmt_nb) as buffer_low_usd,</t>
  </si>
  <si>
    <t>buffer_high_usd</t>
  </si>
  <si>
    <t>Route Buffer High Limit USD</t>
  </si>
  <si>
    <t xml:space="preserve">  sum((bsln.prjc_baf_bsln_fuel_prc_nbr*mix.fuel_mixing_pct_nb)*parm.prjc_high_buffer_lmt_nb) as buffer_high_usd</t>
  </si>
  <si>
    <r>
      <t>from contract.</t>
    </r>
    <r>
      <rPr>
        <sz val="9"/>
        <rFont val="Courier New"/>
        <family val="3"/>
      </rPr>
      <t>project_baf_route_fuel_mixing_percentage</t>
    </r>
    <r>
      <rPr>
        <sz val="9"/>
        <color rgb="FFC00000"/>
        <rFont val="Courier New"/>
        <family val="3"/>
      </rPr>
      <t xml:space="preserve"> as mix </t>
    </r>
  </si>
  <si>
    <r>
      <t xml:space="preserve">  inner join contract.</t>
    </r>
    <r>
      <rPr>
        <sz val="9"/>
        <rFont val="Courier New"/>
        <family val="3"/>
      </rPr>
      <t>project</t>
    </r>
    <r>
      <rPr>
        <sz val="9"/>
        <color rgb="FFC00000"/>
        <rFont val="Courier New"/>
        <family val="3"/>
      </rPr>
      <t xml:space="preserve"> as prjc</t>
    </r>
  </si>
  <si>
    <t xml:space="preserve">      on mix.prjc_id = prjc.prjc_id</t>
  </si>
  <si>
    <r>
      <t xml:space="preserve">  inner join contract.</t>
    </r>
    <r>
      <rPr>
        <sz val="9"/>
        <rFont val="Courier New"/>
        <family val="3"/>
      </rPr>
      <t>project_baf_parameter</t>
    </r>
    <r>
      <rPr>
        <sz val="9"/>
        <color rgb="FFC00000"/>
        <rFont val="Courier New"/>
        <family val="3"/>
      </rPr>
      <t xml:space="preserve"> as parm</t>
    </r>
  </si>
  <si>
    <t xml:space="preserve">      on mix.prjc_id = parm.prjc_id</t>
  </si>
  <si>
    <r>
      <t xml:space="preserve">  inner join contract.</t>
    </r>
    <r>
      <rPr>
        <sz val="9"/>
        <rFont val="Courier New"/>
        <family val="3"/>
      </rPr>
      <t>project_baf_baseline_fuel_price</t>
    </r>
    <r>
      <rPr>
        <sz val="9"/>
        <color rgb="FFC00000"/>
        <rFont val="Courier New"/>
        <family val="3"/>
      </rPr>
      <t xml:space="preserve"> as bsln</t>
    </r>
  </si>
  <si>
    <t xml:space="preserve">      on mix.prjc_id = bsln.prjc_id</t>
  </si>
  <si>
    <t xml:space="preserve">      and mix.baf_fuel_typ_id = bsln.baf_fuel_typ_id</t>
  </si>
  <si>
    <t>where</t>
  </si>
  <si>
    <t xml:space="preserve">  prjc.uuid = &lt;UI Project UUID&gt;  (This should not be in the view)</t>
  </si>
  <si>
    <t xml:space="preserve">  mix.rte_id</t>
  </si>
  <si>
    <t>PHYS SIZE &amp; PRECISION</t>
  </si>
  <si>
    <t>Project BAF Rate Gen Prices VW</t>
  </si>
  <si>
    <t>uuid</t>
  </si>
  <si>
    <t>contract.baf_project_route_fuel_mixing_percentage</t>
  </si>
  <si>
    <t>bigint</t>
  </si>
  <si>
    <t>baf_location_id</t>
  </si>
  <si>
    <t>Location ID</t>
  </si>
  <si>
    <t>contract.project_baf_route_locations</t>
  </si>
  <si>
    <t>baf_loc_id</t>
  </si>
  <si>
    <t xml:space="preserve">  rte_loc.baf_loc_id,</t>
  </si>
  <si>
    <t>Route ID</t>
  </si>
  <si>
    <t>price_month_offset</t>
  </si>
  <si>
    <t>Price Month Offset</t>
  </si>
  <si>
    <t>prjc_prc_mth_ofst</t>
  </si>
  <si>
    <t>integer</t>
  </si>
  <si>
    <t xml:space="preserve">  parm.prc_mth_ofst,</t>
  </si>
  <si>
    <t>price_month_date</t>
  </si>
  <si>
    <t>Price Month Date</t>
  </si>
  <si>
    <t>timestamp with timezone</t>
  </si>
  <si>
    <t>1st day of price month</t>
  </si>
  <si>
    <t xml:space="preserve">  date_trunc('month', mthly.prc_mth_dt) as prc_mth_dt,</t>
  </si>
  <si>
    <t>rate_effective_date</t>
  </si>
  <si>
    <t>Effective Date</t>
  </si>
  <si>
    <t>calculated</t>
  </si>
  <si>
    <t>1st day of rate month</t>
  </si>
  <si>
    <t xml:space="preserve">  date_trunc('month', mthly.prc_mth_dt) + (parm.prjc_prc_mth_ofst 
    * INTERVAL '1 month') as rt_eff_dt,</t>
  </si>
  <si>
    <t>rate_expiration_date</t>
  </si>
  <si>
    <t>Expiration Date</t>
  </si>
  <si>
    <t>last full day of rate month at 23:59:59 UTC</t>
  </si>
  <si>
    <t xml:space="preserve">  date_trunc('month', mthly.prc_mth_dt) + ((parm.prjc_prc_mth_ofst +1) 
    * INTERVAL '1 month) - (INTERVAL '1 second') as rt_exprn_dt,</t>
  </si>
  <si>
    <t>month_route_price_number</t>
  </si>
  <si>
    <t>Month Route Price</t>
  </si>
  <si>
    <t>number</t>
  </si>
  <si>
    <t>sum of pro-rated fuel costs  across fuel types</t>
  </si>
  <si>
    <t xml:space="preserve">  sum(mthly.loc_mthly_avg_fuel_prc * mix.fuel_mixing_pct_nb) as mth_rte_prc_nb</t>
  </si>
  <si>
    <r>
      <t>from contract.</t>
    </r>
    <r>
      <rPr>
        <sz val="9"/>
        <rFont val="Courier New"/>
        <family val="3"/>
      </rPr>
      <t>project_baf_route_fuel_mixing_percentage</t>
    </r>
    <r>
      <rPr>
        <sz val="9"/>
        <color rgb="FFC00000"/>
        <rFont val="Courier New"/>
        <family val="3"/>
      </rPr>
      <t xml:space="preserve"> as mix</t>
    </r>
  </si>
  <si>
    <r>
      <t xml:space="preserve">  inner join refn.</t>
    </r>
    <r>
      <rPr>
        <sz val="9"/>
        <rFont val="Courier New"/>
        <family val="3"/>
      </rPr>
      <t>project</t>
    </r>
    <r>
      <rPr>
        <sz val="9"/>
        <color rgb="FFC00000"/>
        <rFont val="Courier New"/>
        <family val="3"/>
      </rPr>
      <t xml:space="preserve"> as prjc</t>
    </r>
  </si>
  <si>
    <t xml:space="preserve">    on mix.prjc_id = prjc.prjc_id</t>
  </si>
  <si>
    <t xml:space="preserve">    on mix.prjc_id = parm.prjc_id</t>
  </si>
  <si>
    <r>
      <t xml:space="preserve">  inner join contract.</t>
    </r>
    <r>
      <rPr>
        <sz val="9"/>
        <rFont val="Courier New"/>
        <family val="3"/>
      </rPr>
      <t>project_baf_route_locations rte_loc</t>
    </r>
  </si>
  <si>
    <t xml:space="preserve">    on mix.prjc_id = rte_loc.prjc_id</t>
  </si>
  <si>
    <t xml:space="preserve">    on mix.rte_id = rte_loc.rte_id</t>
  </si>
  <si>
    <r>
      <t xml:space="preserve">  inner join contract.</t>
    </r>
    <r>
      <rPr>
        <sz val="9"/>
        <rFont val="Courier New"/>
        <family val="3"/>
      </rPr>
      <t>baf_monthly_fuel_price</t>
    </r>
    <r>
      <rPr>
        <sz val="9"/>
        <color rgb="FFC00000"/>
        <rFont val="Courier New"/>
        <family val="3"/>
      </rPr>
      <t xml:space="preserve"> as mthly</t>
    </r>
  </si>
  <si>
    <t xml:space="preserve">    on rte_loc.baf_loc_id = mthly.baf_loc_id</t>
  </si>
  <si>
    <t xml:space="preserve">    and mix.baf_fuel_typ_id = mthly.baf_fuel_typ_id</t>
  </si>
  <si>
    <t xml:space="preserve">  prjc.prjc_uuid = &lt;UI project uuid&gt; and (not in view)</t>
  </si>
  <si>
    <t xml:space="preserve">  &lt;calc rt_eff_dt&gt; = &lt;UI  Rate Month, day=1&gt; (not in view)</t>
  </si>
  <si>
    <t xml:space="preserve">  date_trunc('month', mthly.prc_mth_dt),</t>
  </si>
  <si>
    <t xml:space="preserve">  date_trunc('month', mthly.prc_mth_dt) + (parm.prjc_prc_mth_ofst * INTERVAL '1 month'),</t>
  </si>
  <si>
    <t xml:space="preserve">  date_trunc('month', mthly.prc_mth_dt) + ((parm.prjc_prc_mth_ofst +1) 
    * INTERVAL '1 month) - (INTERVAL '1 second')</t>
  </si>
  <si>
    <t>FE Def ID</t>
  </si>
  <si>
    <t>FUNCTIONAL ENTITY NAME</t>
  </si>
  <si>
    <t>DATA SOURCE</t>
  </si>
  <si>
    <t>Project BAF Rates Gen Source VW</t>
  </si>
  <si>
    <t>ibs_svcs.[Project BAF Rate Gen Buffers VW]</t>
  </si>
  <si>
    <t>None</t>
  </si>
  <si>
    <t xml:space="preserve">  buff.prjc_uuid as project_uuid,</t>
  </si>
  <si>
    <t>contract.project_baf_technical_factor</t>
  </si>
  <si>
    <t xml:space="preserve">  tech.prjc_id as project_id,</t>
  </si>
  <si>
    <t>BAF Location ID</t>
  </si>
  <si>
    <t>ibs_svcs.[Project BAF Rate Gen Prices VW]</t>
  </si>
  <si>
    <t xml:space="preserve">  prc.baf_loc_id as baf_location_id,</t>
  </si>
  <si>
    <t>baf_location_code</t>
  </si>
  <si>
    <t>BAF Lookup Code</t>
  </si>
  <si>
    <t>refn.lookup_value</t>
  </si>
  <si>
    <t>val_cd as baf_loc_cd</t>
  </si>
  <si>
    <t>varchar</t>
  </si>
  <si>
    <t>Lookup Set: BAF Locations</t>
  </si>
  <si>
    <t xml:space="preserve">  loc.baf_location_code,</t>
  </si>
  <si>
    <t xml:space="preserve">  tech.rte_id as route_id,</t>
  </si>
  <si>
    <t>baf_route_name</t>
  </si>
  <si>
    <t>BAF Route Name</t>
  </si>
  <si>
    <t>ibs_svcs.be_route</t>
  </si>
  <si>
    <t xml:space="preserve">  rte.rte_cd ||" - " || rte.route_name as baf_route_name,</t>
  </si>
  <si>
    <t>baf_freight_payable_unit_id</t>
  </si>
  <si>
    <t>BAF Freight Payable Unit ID</t>
  </si>
  <si>
    <t>baf_frght_payable_unt_id</t>
  </si>
  <si>
    <t xml:space="preserve">  tech.baf_frght_payable_unt_id as baf_freight_payable_unit_id,</t>
  </si>
  <si>
    <t>baf_freight_payable_unit_code</t>
  </si>
  <si>
    <t>BAF Freight Payable Unit Code</t>
  </si>
  <si>
    <t>refn.baf_freight_payable_unit</t>
  </si>
  <si>
    <t>baf_frght_payable_unt_cd</t>
  </si>
  <si>
    <t xml:space="preserve">  fpu.baf_frght_payable_unt_cd as baf_freight_payable_unit_code,</t>
  </si>
  <si>
    <t>cargo_type_code</t>
  </si>
  <si>
    <t>Cargo Type Code</t>
  </si>
  <si>
    <t>crgo_typ_cd</t>
  </si>
  <si>
    <t xml:space="preserve">  tech.crgo_typ_cd as cargo_type_code,</t>
  </si>
  <si>
    <t>cargo_type_name</t>
  </si>
  <si>
    <t>Cargo Type Name</t>
  </si>
  <si>
    <t>refn.cargo_type</t>
  </si>
  <si>
    <t>crgo_typ_nm</t>
  </si>
  <si>
    <t xml:space="preserve">  crgo.crgo_typ_nm as cargo_type_name,</t>
  </si>
  <si>
    <t>Route Baseline (USD)</t>
  </si>
  <si>
    <t>rte_bsln_usd</t>
  </si>
  <si>
    <t>6,2</t>
  </si>
  <si>
    <t xml:space="preserve">  buff.rte_bsln_usd as route_baseline_usd,</t>
  </si>
  <si>
    <t>project_baf_low_buffer_limit_number</t>
  </si>
  <si>
    <t>3,2</t>
  </si>
  <si>
    <t xml:space="preserve">  buff.prjc_low_buffer_lmt_nb as project_baf_low_buffer_limit_number,</t>
  </si>
  <si>
    <t>project_baf_high_buffer_limit_number</t>
  </si>
  <si>
    <t xml:space="preserve">  buff.prjc_high_buffer_lmt_nb as project_baf_high_buffer_limit_number,</t>
  </si>
  <si>
    <t>Low Buffer Limit (USD)</t>
  </si>
  <si>
    <t xml:space="preserve">  buff.buffer_low_usd as buffer_low_usd,</t>
  </si>
  <si>
    <t>High Buffer Limit (USD)</t>
  </si>
  <si>
    <t xml:space="preserve">  buff.buffer_high_usd as buffer_high_usd,</t>
  </si>
  <si>
    <t>project_price_month_offset</t>
  </si>
  <si>
    <t xml:space="preserve">  prc.prjc_prc_mth_ofst as project_price_month_offset,</t>
  </si>
  <si>
    <t>prc_mth_dt</t>
  </si>
  <si>
    <t>Always the 1st of the month</t>
  </si>
  <si>
    <t xml:space="preserve">  prc.prc_mth_dt as price_month_date,</t>
  </si>
  <si>
    <t>Rate Effective Date</t>
  </si>
  <si>
    <t>rt_eff_dt</t>
  </si>
  <si>
    <t xml:space="preserve">  prc.rt_eff_dt as rate_effective_date,</t>
  </si>
  <si>
    <t>Rate Expiration Date</t>
  </si>
  <si>
    <t>rt_exprn_dt</t>
  </si>
  <si>
    <t xml:space="preserve">  prc.rt_exprn_dt as rate_expiration_date,</t>
  </si>
  <si>
    <t>mth_rte_prc_nb</t>
  </si>
  <si>
    <t xml:space="preserve">  prc.mth_rte_prc_nb as month_route_price_number,</t>
  </si>
  <si>
    <t>technical_factor_number</t>
  </si>
  <si>
    <t>Technical Factor Multiplier</t>
  </si>
  <si>
    <t>techl_fctr_nb</t>
  </si>
  <si>
    <t>5,4</t>
  </si>
  <si>
    <t xml:space="preserve">  tech.techl_fctr_nb as technical_factor_number,</t>
  </si>
  <si>
    <t>project_baf_rate_uuid</t>
  </si>
  <si>
    <t>Project BAF Rate UUID</t>
  </si>
  <si>
    <t>contract.project_baf_rate</t>
  </si>
  <si>
    <t>prjc_baf_rt_uuid as rate_prjc_baf_rt_uuid</t>
  </si>
  <si>
    <t xml:space="preserve">  rate.prjc_baf_rt_uuid as project_baf_rate_uuid,</t>
  </si>
  <si>
    <t>iu_action</t>
  </si>
  <si>
    <t>Insert/Update Action</t>
  </si>
  <si>
    <t xml:space="preserve">  case
    when rate.prjc_baf_rt_uuid is null
      then 'Insert'
    else 'Update'
  end as iu_action,</t>
  </si>
  <si>
    <t>outside_buffer_amount</t>
  </si>
  <si>
    <t>Outside Buffer Amount</t>
  </si>
  <si>
    <t>See Logic</t>
  </si>
  <si>
    <t xml:space="preserve">  case 
    when prc.mth_rte_prc_nb &gt; buff.buffer_high_usd
      then round((prc.mth_rte_prc_nb - buff.buffer_high_usd),2)
    when buff.buffer_low_usd &gt; prc.mth_rte_prc_nb
      then round((buff.buffer_low_usd - prc.mth_rte_prc_nb),2)
    else 0
  end as outside_buffer_amount,</t>
  </si>
  <si>
    <t>baf_rate_usd_amount</t>
  </si>
  <si>
    <t>BAF Rate Amount (USD)</t>
  </si>
  <si>
    <t xml:space="preserve">  case 
    when prc.mth_rte_prc_nb &gt; buff.buffer_high_usd
      then round((prc.mth_rte_prc_nb &gt; buff.buffer_high_usd) * tech.techl_fctr_nb,2)
    when buff.buffer_low_usd &gt; prc.mth_rte_prc_nb
      then round((buff.buffer_low_usd - prc.mth_rte_prc_nb) * tech.techl_fctr_nb)
    else 0
  end as baf_rate_usd_amount,</t>
  </si>
  <si>
    <t>inactive_date</t>
  </si>
  <si>
    <t>Inactive Date</t>
  </si>
  <si>
    <t>inactv_dt</t>
  </si>
  <si>
    <t>NULL</t>
  </si>
  <si>
    <t xml:space="preserve">  null::date as inactive_date</t>
  </si>
  <si>
    <r>
      <t xml:space="preserve">from </t>
    </r>
    <r>
      <rPr>
        <b/>
        <sz val="9"/>
        <rFont val="Courier New"/>
        <family val="3"/>
      </rPr>
      <t>contract.project_baf_technical_factor as tech</t>
    </r>
  </si>
  <si>
    <r>
      <t xml:space="preserve">  inner join </t>
    </r>
    <r>
      <rPr>
        <b/>
        <sz val="9"/>
        <rFont val="Courier New"/>
        <family val="3"/>
      </rPr>
      <t>contract.[Project BAF Rate Gen Buffers]</t>
    </r>
    <r>
      <rPr>
        <b/>
        <sz val="9"/>
        <color rgb="FFC00000"/>
        <rFont val="Courier New"/>
        <family val="3"/>
      </rPr>
      <t xml:space="preserve"> as buff</t>
    </r>
  </si>
  <si>
    <t xml:space="preserve">    on  tech.prjc_id    = buff.prjc_id</t>
  </si>
  <si>
    <t xml:space="preserve">    and tech.rte_id     = buff.rte_id</t>
  </si>
  <si>
    <r>
      <t xml:space="preserve">  inner join </t>
    </r>
    <r>
      <rPr>
        <b/>
        <sz val="9"/>
        <rFont val="Courier New"/>
        <family val="3"/>
      </rPr>
      <t>contract.[Project BAF Rate Gen Prices]</t>
    </r>
    <r>
      <rPr>
        <b/>
        <sz val="9"/>
        <color rgb="FFC00000"/>
        <rFont val="Courier New"/>
        <family val="3"/>
      </rPr>
      <t xml:space="preserve"> as prc</t>
    </r>
  </si>
  <si>
    <t xml:space="preserve">    on  tech.prjc_id    = prc.prjc_id</t>
  </si>
  <si>
    <t xml:space="preserve">    and tech.rte_id     = prc.rte_id</t>
  </si>
  <si>
    <r>
      <t xml:space="preserve">  inner join </t>
    </r>
    <r>
      <rPr>
        <b/>
        <sz val="9"/>
        <rFont val="Courier New"/>
        <family val="3"/>
      </rPr>
      <t>ibs_svcs.be_baf_locations</t>
    </r>
    <r>
      <rPr>
        <b/>
        <sz val="9"/>
        <color rgb="FFC00000"/>
        <rFont val="Courier New"/>
        <family val="3"/>
      </rPr>
      <t xml:space="preserve"> as loc</t>
    </r>
  </si>
  <si>
    <t xml:space="preserve">    on  prc.baf_loc_id = loc.lookup_val_id</t>
  </si>
  <si>
    <r>
      <t xml:space="preserve">  inner join </t>
    </r>
    <r>
      <rPr>
        <b/>
        <sz val="9"/>
        <rFont val="Courier New"/>
        <family val="3"/>
      </rPr>
      <t>ibs_svcs.be_route</t>
    </r>
    <r>
      <rPr>
        <b/>
        <sz val="9"/>
        <color rgb="FFC00000"/>
        <rFont val="Courier New"/>
        <family val="3"/>
      </rPr>
      <t xml:space="preserve"> as rte</t>
    </r>
  </si>
  <si>
    <t xml:space="preserve">    on  tech.rte_id     = rte.rte_id</t>
  </si>
  <si>
    <r>
      <t xml:space="preserve">  inner join </t>
    </r>
    <r>
      <rPr>
        <b/>
        <sz val="9"/>
        <rFont val="Courier New"/>
        <family val="3"/>
      </rPr>
      <t>refn.baf_freight_payable_unit</t>
    </r>
    <r>
      <rPr>
        <b/>
        <sz val="9"/>
        <color rgb="FFC00000"/>
        <rFont val="Courier New"/>
        <family val="3"/>
      </rPr>
      <t xml:space="preserve"> as fpu</t>
    </r>
  </si>
  <si>
    <t xml:space="preserve">    on  tech.baf_frght_payable_unt_id = fpu.baf_frght_payable_unt_id</t>
  </si>
  <si>
    <r>
      <t xml:space="preserve">  inner join </t>
    </r>
    <r>
      <rPr>
        <b/>
        <sz val="9"/>
        <rFont val="Courier New"/>
        <family val="3"/>
      </rPr>
      <t>refn.cargo_type</t>
    </r>
    <r>
      <rPr>
        <b/>
        <sz val="9"/>
        <color rgb="FFC00000"/>
        <rFont val="Courier New"/>
        <family val="3"/>
      </rPr>
      <t xml:space="preserve"> as crgo</t>
    </r>
  </si>
  <si>
    <t xml:space="preserve">    on  tech.crgo_typ_cd              = crgo.crgo_typ_cd</t>
  </si>
  <si>
    <r>
      <t xml:space="preserve">  right outer join </t>
    </r>
    <r>
      <rPr>
        <b/>
        <sz val="9"/>
        <rFont val="Courier New"/>
        <family val="3"/>
      </rPr>
      <t>contract.project_baf_rate</t>
    </r>
    <r>
      <rPr>
        <b/>
        <sz val="9"/>
        <color rgb="FFC00000"/>
        <rFont val="Courier New"/>
        <family val="3"/>
      </rPr>
      <t xml:space="preserve"> as rate</t>
    </r>
  </si>
  <si>
    <t xml:space="preserve">    on  tech.prjc_id                  = rate.prjc_id</t>
  </si>
  <si>
    <t xml:space="preserve">    and tech.rte_id                   = rate.rte_id</t>
  </si>
  <si>
    <t xml:space="preserve">    and tech.baf_frght_payable_unt_id = rate.baf_frght_payable_unt_id</t>
  </si>
  <si>
    <t xml:space="preserve">    and tech.crgo_typ_cd              = rate.crgo_typ_cd</t>
  </si>
  <si>
    <t xml:space="preserve">    and rate.eff_dt                   = prc.eff_dt</t>
  </si>
  <si>
    <t xml:space="preserve">  &lt;calc rt_eff_dt&gt; = &lt;UI  Rate Month, day=1&gt; (not in view);</t>
  </si>
  <si>
    <t>The UI will see none of the data during rate generation</t>
  </si>
  <si>
    <t>The UI passes the Rate Month and the Project UUID to the service</t>
  </si>
  <si>
    <t>The service will pass the Rate Month and the Project UUID to the Postgres PL/pgSQL procedure</t>
  </si>
  <si>
    <t>Services will check that the Project BAF Rate Generation Lock Flag is FALSE</t>
  </si>
  <si>
    <t>Services will check that the required fuel prices have been entered.</t>
  </si>
  <si>
    <t>The PostgreSQL procedure will</t>
  </si>
  <si>
    <t>Set the Project BAF Rate Generation Lock Flag to TRUE</t>
  </si>
  <si>
    <t>Generate the BAF Rates using the Project BAF Rates Gen Source VW</t>
  </si>
  <si>
    <t>Insert or update the rates into the Projecr BAF Rate table.</t>
  </si>
  <si>
    <t>Update the project_eaf_publish_log table upon successful Rate Generation</t>
  </si>
  <si>
    <t>Return the success/failure message to the service</t>
  </si>
  <si>
    <t>The Service will return the success/failure message to the UI</t>
  </si>
  <si>
    <t>The UI will display the message</t>
  </si>
  <si>
    <t>The UI will request and display the project_eaf_publish_log data (different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</si>
</sst>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9"/>
      <color rgb="FFC00000"/>
      <name val="Courier New"/>
      <family val="3"/>
    </font>
    <font>
      <sz val="9"/>
      <name val="Courier New"/>
      <family val="3"/>
    </font>
    <font>
      <b/>
      <sz val="9"/>
      <color rgb="FFC00000"/>
      <name val="Courier New"/>
      <family val="3"/>
    </font>
    <font>
      <b/>
      <sz val="9"/>
      <name val="Courier New"/>
      <family val="3"/>
    </font>
    <font>
      <sz val="9"/>
      <color rgb="FF0070C0"/>
      <name val="Courier New"/>
      <family val="3"/>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1" xfId="0" applyBorder="1" applyAlignment="1">
      <alignment horizontal="left"/>
    </xf>
    <xf numFmtId="0" fontId="1" fillId="3" borderId="1" xfId="0" applyFont="1" applyFill="1" applyBorder="1" applyAlignment="1">
      <alignment horizontal="center" textRotation="30" wrapText="1"/>
    </xf>
    <xf numFmtId="0" fontId="1" fillId="3" borderId="1" xfId="0" applyFont="1" applyFill="1" applyBorder="1" applyAlignment="1">
      <alignment horizontal="center" vertical="top" textRotation="30" wrapText="1"/>
    </xf>
    <xf numFmtId="0" fontId="1" fillId="2" borderId="1" xfId="0" applyFont="1" applyFill="1" applyBorder="1" applyAlignment="1">
      <alignment horizontal="center" vertical="top" textRotation="30"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Alignment="1">
      <alignment horizontal="left" vertical="top" wrapText="1"/>
    </xf>
    <xf numFmtId="0" fontId="1" fillId="3" borderId="1" xfId="0" applyFont="1" applyFill="1" applyBorder="1" applyAlignment="1">
      <alignment textRotation="30" wrapText="1"/>
    </xf>
    <xf numFmtId="0" fontId="0" fillId="0" borderId="1" xfId="0" applyBorder="1" applyAlignment="1">
      <alignment horizontal="left" vertical="top"/>
    </xf>
    <xf numFmtId="0" fontId="0" fillId="0" borderId="2" xfId="0" applyBorder="1" applyAlignment="1">
      <alignment horizontal="left" vertical="top"/>
    </xf>
    <xf numFmtId="0" fontId="1" fillId="2" borderId="1" xfId="0" applyFont="1" applyFill="1" applyBorder="1" applyAlignment="1">
      <alignment horizontal="center" textRotation="30" wrapText="1"/>
    </xf>
    <xf numFmtId="0" fontId="3" fillId="0" borderId="0" xfId="0" applyFont="1"/>
    <xf numFmtId="0" fontId="3" fillId="0" borderId="0" xfId="0" applyFont="1" applyAlignment="1">
      <alignment horizontal="left"/>
    </xf>
    <xf numFmtId="0" fontId="2" fillId="0" borderId="0" xfId="0" applyFont="1" applyAlignment="1">
      <alignment horizontal="left"/>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1" xfId="0" applyBorder="1" applyAlignment="1">
      <alignment horizontal="center"/>
    </xf>
    <xf numFmtId="0" fontId="0" fillId="0" borderId="1" xfId="0" applyBorder="1"/>
    <xf numFmtId="0" fontId="0" fillId="0" borderId="1" xfId="0" applyBorder="1" applyAlignment="1">
      <alignment horizontal="center" vertical="top"/>
    </xf>
    <xf numFmtId="0" fontId="0" fillId="0" borderId="0" xfId="0"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xf numFmtId="0" fontId="4" fillId="0" borderId="1" xfId="0" applyFont="1" applyBorder="1"/>
    <xf numFmtId="0" fontId="8" fillId="0" borderId="1" xfId="0" applyFont="1" applyBorder="1" applyAlignment="1">
      <alignment horizontal="left"/>
    </xf>
    <xf numFmtId="0" fontId="0" fillId="0" borderId="3" xfId="0" applyBorder="1" applyAlignment="1">
      <alignment vertical="top" wrapText="1"/>
    </xf>
    <xf numFmtId="0" fontId="0" fillId="0" borderId="3" xfId="0" applyBorder="1" applyAlignment="1">
      <alignment horizontal="left"/>
    </xf>
    <xf numFmtId="0" fontId="0" fillId="0" borderId="3" xfId="0" applyBorder="1" applyAlignment="1">
      <alignment horizontal="left" vertical="center"/>
    </xf>
    <xf numFmtId="0" fontId="0" fillId="0" borderId="3" xfId="0" applyBorder="1" applyAlignment="1">
      <alignment horizontal="left" vertical="center" wrapText="1"/>
    </xf>
    <xf numFmtId="0" fontId="8" fillId="0" borderId="1" xfId="0" applyFont="1" applyBorder="1" applyAlignment="1">
      <alignment horizontal="left" vertical="top"/>
    </xf>
    <xf numFmtId="0" fontId="0" fillId="0" borderId="3" xfId="0" applyBorder="1" applyAlignment="1">
      <alignment horizontal="left" vertical="top" wrapText="1"/>
    </xf>
    <xf numFmtId="0" fontId="4" fillId="0" borderId="1" xfId="0" applyFont="1" applyBorder="1"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C7A5-7EAA-4929-B3BE-8A7B0B23D71A}">
  <dimension ref="A1:B14"/>
  <sheetViews>
    <sheetView topLeftCell="A7" workbookViewId="0" xr3:uid="{1C50D2B7-C5FE-5414-88BC-177DDEB5E477}">
      <selection activeCell="B12" sqref="B12"/>
    </sheetView>
  </sheetViews>
  <sheetFormatPr defaultRowHeight="15"/>
  <cols>
    <col min="1" max="1" width="9.140625" style="21"/>
    <col min="2" max="2" width="84.7109375" style="12" customWidth="1"/>
    <col min="3" max="16384" width="9.140625" style="12"/>
  </cols>
  <sheetData>
    <row r="1" spans="1:2" ht="60">
      <c r="A1" s="21" t="s">
        <v>0</v>
      </c>
      <c r="B1" s="12" t="s">
        <v>1</v>
      </c>
    </row>
    <row r="3" spans="1:2">
      <c r="A3" s="23" t="s">
        <v>2</v>
      </c>
    </row>
    <row r="5" spans="1:2">
      <c r="A5" s="22" t="s">
        <v>3</v>
      </c>
    </row>
    <row r="6" spans="1:2" ht="120">
      <c r="B6" s="12" t="s">
        <v>4</v>
      </c>
    </row>
    <row r="8" spans="1:2">
      <c r="A8" s="22" t="s">
        <v>5</v>
      </c>
    </row>
    <row r="9" spans="1:2" ht="120">
      <c r="B9" s="12" t="s">
        <v>6</v>
      </c>
    </row>
    <row r="11" spans="1:2">
      <c r="A11" s="22" t="s">
        <v>7</v>
      </c>
    </row>
    <row r="12" spans="1:2" ht="210">
      <c r="B12" s="12" t="s">
        <v>8</v>
      </c>
    </row>
    <row r="14" spans="1:2" ht="30">
      <c r="B14" s="1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
  <sheetViews>
    <sheetView workbookViewId="0" xr3:uid="{958C4451-9541-5A59-BF78-D2F731DF1C81}">
      <pane xSplit="3" ySplit="1" topLeftCell="K2" activePane="bottomRight" state="frozen"/>
      <selection pane="bottomRight" activeCell="K2" sqref="K2:K23"/>
      <selection pane="bottomLeft" activeCell="A2" sqref="A2"/>
      <selection pane="topRight" activeCell="D1" sqref="D1"/>
    </sheetView>
  </sheetViews>
  <sheetFormatPr defaultColWidth="22" defaultRowHeight="15"/>
  <cols>
    <col min="1" max="1" width="22" style="8"/>
    <col min="2" max="2" width="34" style="13" customWidth="1"/>
    <col min="3" max="3" width="32.5703125" style="13" bestFit="1" customWidth="1"/>
    <col min="4" max="4" width="26.140625" style="13" bestFit="1" customWidth="1"/>
    <col min="5" max="5" width="52.85546875" style="8" customWidth="1"/>
    <col min="6" max="6" width="24" style="13" customWidth="1"/>
    <col min="7" max="9" width="22" style="13"/>
    <col min="10" max="10" width="60.140625" style="13" bestFit="1" customWidth="1"/>
    <col min="11" max="11" width="115.5703125" style="13" bestFit="1" customWidth="1"/>
    <col min="12" max="16384" width="22" style="12"/>
  </cols>
  <sheetData>
    <row r="1" spans="1:11" s="8" customFormat="1" ht="79.5">
      <c r="A1" s="6" t="s">
        <v>10</v>
      </c>
      <c r="B1" s="6" t="s">
        <v>11</v>
      </c>
      <c r="C1" s="6" t="s">
        <v>12</v>
      </c>
      <c r="D1" s="6" t="s">
        <v>13</v>
      </c>
      <c r="E1" s="7" t="s">
        <v>14</v>
      </c>
      <c r="F1" s="7" t="s">
        <v>15</v>
      </c>
      <c r="G1" s="7" t="s">
        <v>16</v>
      </c>
      <c r="H1" s="7" t="s">
        <v>17</v>
      </c>
      <c r="I1" s="7" t="s">
        <v>18</v>
      </c>
      <c r="J1" s="7" t="s">
        <v>19</v>
      </c>
      <c r="K1" s="17" t="s">
        <v>20</v>
      </c>
    </row>
    <row r="2" spans="1:11">
      <c r="A2" s="9">
        <v>1</v>
      </c>
      <c r="B2" s="10" t="s">
        <v>21</v>
      </c>
      <c r="C2" s="10" t="s">
        <v>22</v>
      </c>
      <c r="D2" s="10" t="s">
        <v>23</v>
      </c>
      <c r="E2" s="10" t="s">
        <v>24</v>
      </c>
      <c r="F2" s="10" t="s">
        <v>25</v>
      </c>
      <c r="G2" s="10" t="s">
        <v>26</v>
      </c>
      <c r="H2" s="10"/>
      <c r="I2" s="10" t="s">
        <v>27</v>
      </c>
      <c r="J2" s="33"/>
      <c r="K2" s="39" t="s">
        <v>28</v>
      </c>
    </row>
    <row r="3" spans="1:11">
      <c r="A3" s="9">
        <v>2</v>
      </c>
      <c r="B3" s="10" t="s">
        <v>21</v>
      </c>
      <c r="C3" s="10" t="s">
        <v>29</v>
      </c>
      <c r="D3" s="10" t="s">
        <v>30</v>
      </c>
      <c r="E3" s="10" t="s">
        <v>31</v>
      </c>
      <c r="F3" s="10" t="s">
        <v>32</v>
      </c>
      <c r="G3" s="10" t="s">
        <v>33</v>
      </c>
      <c r="H3" s="10"/>
      <c r="I3" s="10" t="s">
        <v>27</v>
      </c>
      <c r="J3" s="33"/>
      <c r="K3" s="39" t="s">
        <v>34</v>
      </c>
    </row>
    <row r="4" spans="1:11">
      <c r="A4" s="9">
        <v>3</v>
      </c>
      <c r="B4" s="10" t="s">
        <v>21</v>
      </c>
      <c r="C4" s="10" t="s">
        <v>35</v>
      </c>
      <c r="D4" s="10" t="s">
        <v>36</v>
      </c>
      <c r="E4" s="10" t="s">
        <v>31</v>
      </c>
      <c r="F4" s="10" t="s">
        <v>37</v>
      </c>
      <c r="G4" s="10" t="s">
        <v>33</v>
      </c>
      <c r="H4" s="10"/>
      <c r="I4" s="10" t="s">
        <v>27</v>
      </c>
      <c r="J4" s="33"/>
      <c r="K4" s="39" t="s">
        <v>38</v>
      </c>
    </row>
    <row r="5" spans="1:11">
      <c r="A5" s="9">
        <v>4</v>
      </c>
      <c r="B5" s="10" t="s">
        <v>21</v>
      </c>
      <c r="C5" s="10" t="s">
        <v>39</v>
      </c>
      <c r="D5" s="4" t="s">
        <v>40</v>
      </c>
      <c r="E5" s="10" t="s">
        <v>41</v>
      </c>
      <c r="F5" s="10" t="s">
        <v>42</v>
      </c>
      <c r="G5" s="10" t="s">
        <v>43</v>
      </c>
      <c r="H5" s="10" t="s">
        <v>44</v>
      </c>
      <c r="I5" s="10" t="s">
        <v>27</v>
      </c>
      <c r="J5" s="33"/>
      <c r="K5" s="39" t="s">
        <v>45</v>
      </c>
    </row>
    <row r="6" spans="1:11">
      <c r="A6" s="9">
        <v>5</v>
      </c>
      <c r="B6" s="10" t="s">
        <v>21</v>
      </c>
      <c r="C6" s="10" t="s">
        <v>46</v>
      </c>
      <c r="D6" s="4" t="s">
        <v>47</v>
      </c>
      <c r="E6" s="10" t="s">
        <v>41</v>
      </c>
      <c r="F6" s="10" t="s">
        <v>48</v>
      </c>
      <c r="G6" s="10" t="s">
        <v>43</v>
      </c>
      <c r="H6" s="10" t="s">
        <v>44</v>
      </c>
      <c r="I6" s="10" t="s">
        <v>27</v>
      </c>
      <c r="J6" s="33"/>
      <c r="K6" s="39" t="s">
        <v>49</v>
      </c>
    </row>
    <row r="7" spans="1:11">
      <c r="A7" s="9">
        <v>6</v>
      </c>
      <c r="B7" s="10" t="s">
        <v>21</v>
      </c>
      <c r="C7" s="10" t="s">
        <v>50</v>
      </c>
      <c r="D7" s="10" t="s">
        <v>51</v>
      </c>
      <c r="E7" s="10" t="s">
        <v>52</v>
      </c>
      <c r="F7" s="10" t="s">
        <v>53</v>
      </c>
      <c r="G7" s="10" t="s">
        <v>43</v>
      </c>
      <c r="H7" s="10" t="s">
        <v>54</v>
      </c>
      <c r="I7" s="10" t="s">
        <v>55</v>
      </c>
      <c r="J7" s="38"/>
      <c r="K7" s="39" t="s">
        <v>56</v>
      </c>
    </row>
    <row r="8" spans="1:11">
      <c r="A8" s="9">
        <v>7</v>
      </c>
      <c r="B8" s="10" t="s">
        <v>21</v>
      </c>
      <c r="C8" s="10" t="s">
        <v>57</v>
      </c>
      <c r="D8" s="10" t="s">
        <v>58</v>
      </c>
      <c r="E8" s="10" t="s">
        <v>52</v>
      </c>
      <c r="F8" s="10" t="s">
        <v>53</v>
      </c>
      <c r="G8" s="10" t="s">
        <v>43</v>
      </c>
      <c r="H8" s="10" t="s">
        <v>54</v>
      </c>
      <c r="I8" s="10" t="s">
        <v>55</v>
      </c>
      <c r="J8" s="38"/>
      <c r="K8" s="39" t="s">
        <v>59</v>
      </c>
    </row>
    <row r="9" spans="1:11">
      <c r="A9" s="9">
        <v>8</v>
      </c>
      <c r="B9" s="10" t="s">
        <v>21</v>
      </c>
      <c r="C9" s="10" t="s">
        <v>60</v>
      </c>
      <c r="D9" s="10" t="s">
        <v>61</v>
      </c>
      <c r="E9" s="10" t="s">
        <v>52</v>
      </c>
      <c r="F9" s="10" t="s">
        <v>53</v>
      </c>
      <c r="G9" s="10" t="s">
        <v>43</v>
      </c>
      <c r="H9" s="10" t="s">
        <v>54</v>
      </c>
      <c r="I9" s="10" t="s">
        <v>55</v>
      </c>
      <c r="J9" s="38"/>
      <c r="K9" s="39" t="s">
        <v>62</v>
      </c>
    </row>
    <row r="10" spans="1:11">
      <c r="J10" s="18"/>
      <c r="K10" s="31" t="s">
        <v>63</v>
      </c>
    </row>
    <row r="11" spans="1:11">
      <c r="J11" s="19"/>
      <c r="K11" s="39" t="s">
        <v>64</v>
      </c>
    </row>
    <row r="12" spans="1:11">
      <c r="J12" s="19"/>
      <c r="K12" s="39" t="s">
        <v>65</v>
      </c>
    </row>
    <row r="13" spans="1:11">
      <c r="J13" s="19"/>
      <c r="K13" s="39" t="s">
        <v>66</v>
      </c>
    </row>
    <row r="14" spans="1:11">
      <c r="J14" s="19"/>
      <c r="K14" s="39" t="s">
        <v>67</v>
      </c>
    </row>
    <row r="15" spans="1:11">
      <c r="J15" s="18"/>
      <c r="K15" s="31" t="s">
        <v>68</v>
      </c>
    </row>
    <row r="16" spans="1:11">
      <c r="J16" s="19"/>
      <c r="K16" s="39" t="s">
        <v>69</v>
      </c>
    </row>
    <row r="17" spans="10:11">
      <c r="J17" s="19"/>
      <c r="K17" s="39" t="s">
        <v>70</v>
      </c>
    </row>
    <row r="18" spans="10:11">
      <c r="J18" s="19"/>
      <c r="K18" s="39" t="s">
        <v>71</v>
      </c>
    </row>
    <row r="19" spans="10:11">
      <c r="J19" s="20"/>
      <c r="K19" s="32" t="s">
        <v>72</v>
      </c>
    </row>
    <row r="20" spans="10:11">
      <c r="J20" s="19"/>
      <c r="K20" s="39" t="s">
        <v>27</v>
      </c>
    </row>
    <row r="21" spans="10:11">
      <c r="J21" s="19"/>
      <c r="K21" s="39" t="s">
        <v>28</v>
      </c>
    </row>
    <row r="22" spans="10:11">
      <c r="J22" s="19"/>
      <c r="K22" s="39" t="s">
        <v>34</v>
      </c>
    </row>
    <row r="23" spans="10:11">
      <c r="J23" s="19"/>
      <c r="K23" s="39" t="s">
        <v>73</v>
      </c>
    </row>
    <row r="24" spans="10:11">
      <c r="J24" s="19"/>
    </row>
    <row r="25" spans="10:11">
      <c r="J25" s="19"/>
    </row>
  </sheetData>
  <sortState ref="A2:A10">
    <sortCondition ref="A1"/>
  </sortState>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98337-BB80-4AB5-97A4-0ED2317F7B37}">
  <dimension ref="A1:K33"/>
  <sheetViews>
    <sheetView workbookViewId="0" xr3:uid="{564048F1-80B1-5719-BB0F-8A171496D73E}">
      <pane xSplit="4" ySplit="1" topLeftCell="I2" activePane="bottomRight" state="frozen"/>
      <selection pane="bottomRight" activeCell="K8" sqref="K8"/>
      <selection pane="bottomLeft" activeCell="A2" sqref="A2"/>
      <selection pane="topRight" activeCell="E1" sqref="E1"/>
    </sheetView>
  </sheetViews>
  <sheetFormatPr defaultRowHeight="15"/>
  <cols>
    <col min="1" max="1" width="5.5703125" style="2" customWidth="1"/>
    <col min="2" max="2" width="31.140625" style="2" bestFit="1" customWidth="1"/>
    <col min="3" max="3" width="26.7109375" style="2" bestFit="1" customWidth="1"/>
    <col min="4" max="4" width="17.7109375" style="2" bestFit="1" customWidth="1"/>
    <col min="5" max="5" width="48.5703125" style="2" customWidth="1"/>
    <col min="6" max="6" width="21.5703125" style="2" customWidth="1"/>
    <col min="7" max="7" width="15.85546875" style="2" customWidth="1"/>
    <col min="8" max="8" width="16.7109375" style="2" customWidth="1"/>
    <col min="9" max="9" width="9.28515625" style="2" customWidth="1"/>
    <col min="10" max="10" width="24.140625" style="3" customWidth="1"/>
    <col min="11" max="11" width="91.85546875" style="27" bestFit="1" customWidth="1"/>
    <col min="12" max="16384" width="9.140625" style="2"/>
  </cols>
  <sheetData>
    <row r="1" spans="1:11" customFormat="1" ht="77.25" customHeight="1">
      <c r="A1" s="14" t="s">
        <v>10</v>
      </c>
      <c r="B1" s="14" t="s">
        <v>11</v>
      </c>
      <c r="C1" s="14" t="s">
        <v>12</v>
      </c>
      <c r="D1" s="5" t="s">
        <v>13</v>
      </c>
      <c r="E1" s="17" t="s">
        <v>14</v>
      </c>
      <c r="F1" s="7" t="s">
        <v>15</v>
      </c>
      <c r="G1" s="17" t="s">
        <v>16</v>
      </c>
      <c r="H1" s="17" t="s">
        <v>74</v>
      </c>
      <c r="I1" s="17" t="s">
        <v>18</v>
      </c>
      <c r="J1" s="17" t="s">
        <v>19</v>
      </c>
      <c r="K1" s="17" t="s">
        <v>20</v>
      </c>
    </row>
    <row r="2" spans="1:11" s="12" customFormat="1">
      <c r="A2" s="9">
        <v>1</v>
      </c>
      <c r="B2" s="15" t="s">
        <v>75</v>
      </c>
      <c r="C2" s="4" t="s">
        <v>22</v>
      </c>
      <c r="D2" s="10" t="s">
        <v>23</v>
      </c>
      <c r="E2" s="10" t="s">
        <v>24</v>
      </c>
      <c r="F2" s="4" t="s">
        <v>25</v>
      </c>
      <c r="G2" s="10" t="s">
        <v>76</v>
      </c>
      <c r="H2" s="10"/>
      <c r="I2" s="10" t="s">
        <v>27</v>
      </c>
      <c r="J2" s="33"/>
      <c r="K2" s="28" t="s">
        <v>28</v>
      </c>
    </row>
    <row r="3" spans="1:11">
      <c r="A3" s="9">
        <v>2</v>
      </c>
      <c r="B3" s="15" t="s">
        <v>75</v>
      </c>
      <c r="C3" s="4" t="s">
        <v>29</v>
      </c>
      <c r="D3" s="15" t="s">
        <v>30</v>
      </c>
      <c r="E3" s="15" t="s">
        <v>77</v>
      </c>
      <c r="F3" s="4" t="s">
        <v>32</v>
      </c>
      <c r="G3" s="15" t="s">
        <v>78</v>
      </c>
      <c r="H3" s="15"/>
      <c r="I3" s="15" t="s">
        <v>27</v>
      </c>
      <c r="J3" s="34"/>
      <c r="K3" s="28" t="s">
        <v>34</v>
      </c>
    </row>
    <row r="4" spans="1:11">
      <c r="A4" s="9">
        <v>3</v>
      </c>
      <c r="B4" s="15" t="s">
        <v>75</v>
      </c>
      <c r="C4" s="4" t="s">
        <v>79</v>
      </c>
      <c r="D4" s="15" t="s">
        <v>80</v>
      </c>
      <c r="E4" s="15" t="s">
        <v>81</v>
      </c>
      <c r="F4" s="4" t="s">
        <v>82</v>
      </c>
      <c r="G4" s="15" t="s">
        <v>78</v>
      </c>
      <c r="H4" s="15"/>
      <c r="I4" s="15" t="s">
        <v>27</v>
      </c>
      <c r="J4" s="34"/>
      <c r="K4" s="28" t="s">
        <v>83</v>
      </c>
    </row>
    <row r="5" spans="1:11">
      <c r="A5" s="9">
        <v>4</v>
      </c>
      <c r="B5" s="15" t="s">
        <v>75</v>
      </c>
      <c r="C5" s="15" t="s">
        <v>35</v>
      </c>
      <c r="D5" s="15" t="s">
        <v>84</v>
      </c>
      <c r="E5" s="15" t="s">
        <v>77</v>
      </c>
      <c r="F5" s="4" t="s">
        <v>37</v>
      </c>
      <c r="G5" s="15" t="s">
        <v>78</v>
      </c>
      <c r="H5" s="15"/>
      <c r="I5" s="15" t="s">
        <v>27</v>
      </c>
      <c r="J5" s="35"/>
      <c r="K5" s="28" t="s">
        <v>38</v>
      </c>
    </row>
    <row r="6" spans="1:11">
      <c r="A6" s="9">
        <v>5</v>
      </c>
      <c r="B6" s="15" t="s">
        <v>75</v>
      </c>
      <c r="C6" s="2" t="s">
        <v>85</v>
      </c>
      <c r="D6" s="15" t="s">
        <v>86</v>
      </c>
      <c r="E6" s="15" t="s">
        <v>41</v>
      </c>
      <c r="F6" s="4" t="s">
        <v>87</v>
      </c>
      <c r="G6" s="15" t="s">
        <v>88</v>
      </c>
      <c r="H6" s="15"/>
      <c r="I6" s="15" t="s">
        <v>27</v>
      </c>
      <c r="J6" s="35"/>
      <c r="K6" s="28" t="s">
        <v>89</v>
      </c>
    </row>
    <row r="7" spans="1:11">
      <c r="A7" s="9">
        <v>6</v>
      </c>
      <c r="B7" s="15" t="s">
        <v>75</v>
      </c>
      <c r="C7" s="15" t="s">
        <v>90</v>
      </c>
      <c r="D7" s="15" t="s">
        <v>91</v>
      </c>
      <c r="E7" s="15" t="s">
        <v>52</v>
      </c>
      <c r="F7" s="15" t="s">
        <v>53</v>
      </c>
      <c r="G7" s="15" t="s">
        <v>92</v>
      </c>
      <c r="H7" s="15"/>
      <c r="I7" s="15" t="s">
        <v>27</v>
      </c>
      <c r="J7" s="35" t="s">
        <v>93</v>
      </c>
      <c r="K7" s="28" t="s">
        <v>94</v>
      </c>
    </row>
    <row r="8" spans="1:11" ht="24">
      <c r="A8" s="9">
        <v>7</v>
      </c>
      <c r="B8" s="15" t="s">
        <v>75</v>
      </c>
      <c r="C8" s="15" t="s">
        <v>95</v>
      </c>
      <c r="D8" s="15" t="s">
        <v>96</v>
      </c>
      <c r="E8" s="15" t="s">
        <v>97</v>
      </c>
      <c r="F8" s="15" t="s">
        <v>53</v>
      </c>
      <c r="G8" s="15" t="s">
        <v>92</v>
      </c>
      <c r="H8" s="15"/>
      <c r="I8" s="15" t="s">
        <v>27</v>
      </c>
      <c r="J8" s="35" t="s">
        <v>98</v>
      </c>
      <c r="K8" s="29" t="s">
        <v>99</v>
      </c>
    </row>
    <row r="9" spans="1:11" ht="30">
      <c r="A9" s="9">
        <v>8</v>
      </c>
      <c r="B9" s="15" t="s">
        <v>75</v>
      </c>
      <c r="C9" s="16" t="s">
        <v>100</v>
      </c>
      <c r="D9" s="16" t="s">
        <v>101</v>
      </c>
      <c r="E9" s="16" t="s">
        <v>97</v>
      </c>
      <c r="F9" s="15" t="s">
        <v>53</v>
      </c>
      <c r="G9" s="15" t="s">
        <v>92</v>
      </c>
      <c r="H9" s="16"/>
      <c r="I9" s="16" t="s">
        <v>27</v>
      </c>
      <c r="J9" s="36" t="s">
        <v>102</v>
      </c>
      <c r="K9" s="29" t="s">
        <v>103</v>
      </c>
    </row>
    <row r="10" spans="1:11" ht="30">
      <c r="A10" s="9">
        <v>9</v>
      </c>
      <c r="B10" s="15" t="s">
        <v>75</v>
      </c>
      <c r="C10" s="15" t="s">
        <v>104</v>
      </c>
      <c r="D10" s="15" t="s">
        <v>105</v>
      </c>
      <c r="E10" s="15" t="s">
        <v>97</v>
      </c>
      <c r="F10" s="15" t="s">
        <v>53</v>
      </c>
      <c r="G10" s="15" t="s">
        <v>106</v>
      </c>
      <c r="H10" s="15" t="s">
        <v>54</v>
      </c>
      <c r="I10" s="15" t="s">
        <v>55</v>
      </c>
      <c r="J10" s="36" t="s">
        <v>107</v>
      </c>
      <c r="K10" s="28" t="s">
        <v>108</v>
      </c>
    </row>
    <row r="11" spans="1:11">
      <c r="K11" s="28" t="s">
        <v>109</v>
      </c>
    </row>
    <row r="12" spans="1:11">
      <c r="K12" s="28" t="s">
        <v>110</v>
      </c>
    </row>
    <row r="13" spans="1:11">
      <c r="K13" s="28" t="s">
        <v>111</v>
      </c>
    </row>
    <row r="14" spans="1:11">
      <c r="K14" s="28" t="s">
        <v>66</v>
      </c>
    </row>
    <row r="15" spans="1:11">
      <c r="K15" s="28" t="s">
        <v>112</v>
      </c>
    </row>
    <row r="16" spans="1:11">
      <c r="K16" s="28" t="s">
        <v>113</v>
      </c>
    </row>
    <row r="17" spans="11:11">
      <c r="K17" s="28" t="s">
        <v>114</v>
      </c>
    </row>
    <row r="18" spans="11:11">
      <c r="K18" s="28" t="s">
        <v>115</v>
      </c>
    </row>
    <row r="19" spans="11:11">
      <c r="K19" s="28" t="s">
        <v>116</v>
      </c>
    </row>
    <row r="20" spans="11:11">
      <c r="K20" s="28" t="s">
        <v>117</v>
      </c>
    </row>
    <row r="21" spans="11:11">
      <c r="K21" s="28" t="s">
        <v>118</v>
      </c>
    </row>
    <row r="22" spans="11:11">
      <c r="K22" s="28" t="s">
        <v>71</v>
      </c>
    </row>
    <row r="23" spans="11:11">
      <c r="K23" s="37" t="s">
        <v>119</v>
      </c>
    </row>
    <row r="24" spans="11:11">
      <c r="K24" s="37" t="s">
        <v>120</v>
      </c>
    </row>
    <row r="25" spans="11:11">
      <c r="K25" s="28" t="s">
        <v>27</v>
      </c>
    </row>
    <row r="26" spans="11:11">
      <c r="K26" s="28" t="s">
        <v>28</v>
      </c>
    </row>
    <row r="27" spans="11:11">
      <c r="K27" s="28" t="s">
        <v>34</v>
      </c>
    </row>
    <row r="28" spans="11:11">
      <c r="K28" s="28" t="s">
        <v>83</v>
      </c>
    </row>
    <row r="29" spans="11:11">
      <c r="K29" s="28" t="s">
        <v>38</v>
      </c>
    </row>
    <row r="30" spans="11:11">
      <c r="K30" s="28" t="s">
        <v>89</v>
      </c>
    </row>
    <row r="31" spans="11:11">
      <c r="K31" s="28" t="s">
        <v>121</v>
      </c>
    </row>
    <row r="32" spans="11:11">
      <c r="K32" s="28" t="s">
        <v>122</v>
      </c>
    </row>
    <row r="33" spans="11:11" ht="24">
      <c r="K33" s="29"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
  <sheetViews>
    <sheetView zoomScaleNormal="100" workbookViewId="0" xr3:uid="{AEA406A1-0E4B-5B11-9CD5-51D6E497D94C}">
      <pane xSplit="4" ySplit="1" topLeftCell="E2" activePane="bottomRight" state="frozen"/>
      <selection pane="bottomRight" activeCell="E2" sqref="E2"/>
      <selection pane="bottomLeft" activeCell="A2" sqref="A2"/>
      <selection pane="topRight" activeCell="E1" sqref="E1"/>
    </sheetView>
  </sheetViews>
  <sheetFormatPr defaultRowHeight="15"/>
  <cols>
    <col min="1" max="1" width="5.5703125" style="1" customWidth="1"/>
    <col min="2" max="2" width="31.140625" style="2" bestFit="1" customWidth="1"/>
    <col min="3" max="3" width="36.5703125" style="2" bestFit="1" customWidth="1"/>
    <col min="4" max="4" width="32" style="2" customWidth="1"/>
    <col min="5" max="5" width="48.5703125" style="1" bestFit="1" customWidth="1"/>
    <col min="6" max="6" width="38.42578125" style="2" bestFit="1" customWidth="1"/>
    <col min="7" max="7" width="15.85546875" style="2" bestFit="1" customWidth="1"/>
    <col min="8" max="8" width="16.7109375" style="2" bestFit="1" customWidth="1"/>
    <col min="9" max="9" width="8.7109375" style="2" bestFit="1" customWidth="1"/>
    <col min="10" max="10" width="24.140625" bestFit="1" customWidth="1"/>
    <col min="11" max="11" width="87.7109375" style="27" bestFit="1" customWidth="1"/>
  </cols>
  <sheetData>
    <row r="1" spans="1:11" s="1" customFormat="1" ht="77.25" customHeight="1">
      <c r="A1" s="14" t="s">
        <v>124</v>
      </c>
      <c r="B1" s="5" t="s">
        <v>125</v>
      </c>
      <c r="C1" s="14" t="s">
        <v>12</v>
      </c>
      <c r="D1" s="5" t="s">
        <v>13</v>
      </c>
      <c r="E1" s="17" t="s">
        <v>126</v>
      </c>
      <c r="F1" s="7" t="s">
        <v>15</v>
      </c>
      <c r="G1" s="17" t="s">
        <v>16</v>
      </c>
      <c r="H1" s="17" t="s">
        <v>74</v>
      </c>
      <c r="I1" s="17" t="s">
        <v>18</v>
      </c>
      <c r="J1" s="17" t="s">
        <v>19</v>
      </c>
      <c r="K1" s="17" t="s">
        <v>20</v>
      </c>
    </row>
    <row r="2" spans="1:11">
      <c r="A2" s="24">
        <v>1</v>
      </c>
      <c r="B2" s="4" t="s">
        <v>127</v>
      </c>
      <c r="C2" s="4" t="s">
        <v>22</v>
      </c>
      <c r="D2" s="4" t="s">
        <v>23</v>
      </c>
      <c r="E2" s="4" t="s">
        <v>128</v>
      </c>
      <c r="F2" s="4" t="s">
        <v>25</v>
      </c>
      <c r="G2" s="4" t="s">
        <v>26</v>
      </c>
      <c r="H2" s="4"/>
      <c r="I2" s="4" t="s">
        <v>129</v>
      </c>
      <c r="J2" s="25"/>
      <c r="K2" s="28" t="s">
        <v>130</v>
      </c>
    </row>
    <row r="3" spans="1:11">
      <c r="A3" s="24">
        <v>2</v>
      </c>
      <c r="B3" s="4" t="s">
        <v>127</v>
      </c>
      <c r="C3" s="4" t="s">
        <v>29</v>
      </c>
      <c r="D3" s="4" t="s">
        <v>30</v>
      </c>
      <c r="E3" s="4" t="s">
        <v>131</v>
      </c>
      <c r="F3" s="4" t="s">
        <v>32</v>
      </c>
      <c r="G3" s="4" t="s">
        <v>33</v>
      </c>
      <c r="H3" s="4"/>
      <c r="I3" s="4" t="s">
        <v>129</v>
      </c>
      <c r="J3" s="25"/>
      <c r="K3" s="28" t="s">
        <v>132</v>
      </c>
    </row>
    <row r="4" spans="1:11">
      <c r="A4" s="24">
        <v>3</v>
      </c>
      <c r="B4" s="4" t="s">
        <v>127</v>
      </c>
      <c r="C4" s="15" t="s">
        <v>79</v>
      </c>
      <c r="D4" s="4" t="s">
        <v>133</v>
      </c>
      <c r="E4" s="4" t="s">
        <v>134</v>
      </c>
      <c r="F4" s="4" t="s">
        <v>82</v>
      </c>
      <c r="G4" s="4" t="s">
        <v>33</v>
      </c>
      <c r="H4" s="4"/>
      <c r="I4" s="4" t="s">
        <v>129</v>
      </c>
      <c r="J4" s="25"/>
      <c r="K4" s="28" t="s">
        <v>135</v>
      </c>
    </row>
    <row r="5" spans="1:11">
      <c r="A5" s="24">
        <v>4</v>
      </c>
      <c r="B5" s="4" t="s">
        <v>127</v>
      </c>
      <c r="C5" s="15" t="s">
        <v>136</v>
      </c>
      <c r="D5" s="4" t="s">
        <v>137</v>
      </c>
      <c r="E5" s="4" t="s">
        <v>138</v>
      </c>
      <c r="F5" s="4" t="s">
        <v>139</v>
      </c>
      <c r="G5" s="4" t="s">
        <v>140</v>
      </c>
      <c r="H5" s="4">
        <v>30</v>
      </c>
      <c r="I5" s="4" t="s">
        <v>129</v>
      </c>
      <c r="J5" s="25" t="s">
        <v>141</v>
      </c>
      <c r="K5" s="28" t="s">
        <v>142</v>
      </c>
    </row>
    <row r="6" spans="1:11">
      <c r="A6" s="24">
        <v>5</v>
      </c>
      <c r="B6" s="4" t="s">
        <v>127</v>
      </c>
      <c r="C6" s="15" t="s">
        <v>35</v>
      </c>
      <c r="D6" s="4" t="s">
        <v>84</v>
      </c>
      <c r="E6" s="4" t="s">
        <v>131</v>
      </c>
      <c r="F6" s="4" t="s">
        <v>37</v>
      </c>
      <c r="G6" s="4" t="s">
        <v>33</v>
      </c>
      <c r="H6" s="4"/>
      <c r="I6" s="4" t="s">
        <v>129</v>
      </c>
      <c r="J6" s="25"/>
      <c r="K6" s="28" t="s">
        <v>143</v>
      </c>
    </row>
    <row r="7" spans="1:11">
      <c r="A7" s="24">
        <v>6</v>
      </c>
      <c r="B7" s="4" t="s">
        <v>127</v>
      </c>
      <c r="C7" s="15" t="s">
        <v>144</v>
      </c>
      <c r="D7" s="4" t="s">
        <v>145</v>
      </c>
      <c r="E7" s="4" t="s">
        <v>146</v>
      </c>
      <c r="F7" s="4" t="s">
        <v>53</v>
      </c>
      <c r="G7" s="4" t="s">
        <v>140</v>
      </c>
      <c r="H7" s="4">
        <f>2+3+50+3+50</f>
        <v>108</v>
      </c>
      <c r="I7" s="4" t="s">
        <v>129</v>
      </c>
      <c r="J7" s="25"/>
      <c r="K7" s="28" t="s">
        <v>147</v>
      </c>
    </row>
    <row r="8" spans="1:11">
      <c r="A8" s="24">
        <v>7</v>
      </c>
      <c r="B8" s="4" t="s">
        <v>127</v>
      </c>
      <c r="C8" s="15" t="s">
        <v>148</v>
      </c>
      <c r="D8" s="4" t="s">
        <v>149</v>
      </c>
      <c r="E8" s="4" t="s">
        <v>131</v>
      </c>
      <c r="F8" s="4" t="s">
        <v>150</v>
      </c>
      <c r="G8" s="4" t="s">
        <v>33</v>
      </c>
      <c r="H8" s="4"/>
      <c r="I8" s="4" t="s">
        <v>129</v>
      </c>
      <c r="J8" s="25"/>
      <c r="K8" s="28" t="s">
        <v>151</v>
      </c>
    </row>
    <row r="9" spans="1:11">
      <c r="A9" s="24">
        <v>8</v>
      </c>
      <c r="B9" s="4" t="s">
        <v>127</v>
      </c>
      <c r="C9" s="15" t="s">
        <v>152</v>
      </c>
      <c r="D9" s="4" t="s">
        <v>153</v>
      </c>
      <c r="E9" s="4" t="s">
        <v>154</v>
      </c>
      <c r="F9" s="4" t="s">
        <v>155</v>
      </c>
      <c r="G9" s="4" t="s">
        <v>140</v>
      </c>
      <c r="H9" s="4">
        <v>10</v>
      </c>
      <c r="I9" s="4" t="s">
        <v>129</v>
      </c>
      <c r="J9" s="25"/>
      <c r="K9" s="28" t="s">
        <v>156</v>
      </c>
    </row>
    <row r="10" spans="1:11">
      <c r="A10" s="24">
        <v>9</v>
      </c>
      <c r="B10" s="4" t="s">
        <v>127</v>
      </c>
      <c r="C10" s="15" t="s">
        <v>157</v>
      </c>
      <c r="D10" s="4" t="s">
        <v>158</v>
      </c>
      <c r="E10" s="4" t="s">
        <v>131</v>
      </c>
      <c r="F10" s="4" t="s">
        <v>159</v>
      </c>
      <c r="G10" s="4" t="s">
        <v>140</v>
      </c>
      <c r="H10" s="4">
        <v>1</v>
      </c>
      <c r="I10" s="4" t="s">
        <v>129</v>
      </c>
      <c r="J10" s="25"/>
      <c r="K10" s="28" t="s">
        <v>160</v>
      </c>
    </row>
    <row r="11" spans="1:11">
      <c r="A11" s="24">
        <v>10</v>
      </c>
      <c r="B11" s="4" t="s">
        <v>127</v>
      </c>
      <c r="C11" s="15" t="s">
        <v>161</v>
      </c>
      <c r="D11" s="4" t="s">
        <v>162</v>
      </c>
      <c r="E11" s="4" t="s">
        <v>163</v>
      </c>
      <c r="F11" s="4" t="s">
        <v>164</v>
      </c>
      <c r="G11" s="4" t="s">
        <v>140</v>
      </c>
      <c r="H11" s="4">
        <v>50</v>
      </c>
      <c r="I11" s="4" t="s">
        <v>129</v>
      </c>
      <c r="J11" s="25"/>
      <c r="K11" s="28" t="s">
        <v>165</v>
      </c>
    </row>
    <row r="12" spans="1:11">
      <c r="A12" s="24">
        <v>11</v>
      </c>
      <c r="B12" s="4" t="s">
        <v>127</v>
      </c>
      <c r="C12" s="15" t="s">
        <v>50</v>
      </c>
      <c r="D12" s="4" t="s">
        <v>166</v>
      </c>
      <c r="E12" s="4" t="s">
        <v>128</v>
      </c>
      <c r="F12" s="4" t="s">
        <v>167</v>
      </c>
      <c r="G12" s="4" t="s">
        <v>106</v>
      </c>
      <c r="H12" s="4" t="s">
        <v>168</v>
      </c>
      <c r="I12" s="4" t="s">
        <v>129</v>
      </c>
      <c r="J12" s="25"/>
      <c r="K12" s="28" t="s">
        <v>169</v>
      </c>
    </row>
    <row r="13" spans="1:11">
      <c r="A13" s="24">
        <v>12</v>
      </c>
      <c r="B13" s="4" t="s">
        <v>127</v>
      </c>
      <c r="C13" s="15" t="s">
        <v>170</v>
      </c>
      <c r="D13" s="4" t="s">
        <v>40</v>
      </c>
      <c r="E13" s="4" t="s">
        <v>128</v>
      </c>
      <c r="F13" s="4" t="s">
        <v>170</v>
      </c>
      <c r="G13" s="4" t="s">
        <v>106</v>
      </c>
      <c r="H13" s="4" t="s">
        <v>171</v>
      </c>
      <c r="I13" s="4" t="s">
        <v>129</v>
      </c>
      <c r="J13" s="25"/>
      <c r="K13" s="28" t="s">
        <v>172</v>
      </c>
    </row>
    <row r="14" spans="1:11">
      <c r="A14" s="24">
        <v>13</v>
      </c>
      <c r="B14" s="4" t="s">
        <v>127</v>
      </c>
      <c r="C14" s="15" t="s">
        <v>173</v>
      </c>
      <c r="D14" s="4" t="s">
        <v>47</v>
      </c>
      <c r="E14" s="4" t="s">
        <v>128</v>
      </c>
      <c r="F14" s="4" t="s">
        <v>173</v>
      </c>
      <c r="G14" s="4" t="s">
        <v>106</v>
      </c>
      <c r="H14" s="4" t="s">
        <v>171</v>
      </c>
      <c r="I14" s="4" t="s">
        <v>129</v>
      </c>
      <c r="J14" s="25"/>
      <c r="K14" s="28" t="s">
        <v>174</v>
      </c>
    </row>
    <row r="15" spans="1:11">
      <c r="A15" s="24">
        <v>14</v>
      </c>
      <c r="B15" s="4" t="s">
        <v>127</v>
      </c>
      <c r="C15" s="15" t="s">
        <v>57</v>
      </c>
      <c r="D15" s="4" t="s">
        <v>175</v>
      </c>
      <c r="E15" s="4" t="s">
        <v>128</v>
      </c>
      <c r="F15" s="4" t="s">
        <v>57</v>
      </c>
      <c r="G15" s="4" t="s">
        <v>106</v>
      </c>
      <c r="H15" s="4" t="s">
        <v>168</v>
      </c>
      <c r="I15" s="4" t="s">
        <v>129</v>
      </c>
      <c r="J15" s="25"/>
      <c r="K15" s="28" t="s">
        <v>176</v>
      </c>
    </row>
    <row r="16" spans="1:11">
      <c r="A16" s="24">
        <v>15</v>
      </c>
      <c r="B16" s="4" t="s">
        <v>127</v>
      </c>
      <c r="C16" s="15" t="s">
        <v>60</v>
      </c>
      <c r="D16" s="4" t="s">
        <v>177</v>
      </c>
      <c r="E16" s="4" t="s">
        <v>128</v>
      </c>
      <c r="F16" s="4" t="s">
        <v>60</v>
      </c>
      <c r="G16" s="4" t="s">
        <v>106</v>
      </c>
      <c r="H16" s="4" t="s">
        <v>168</v>
      </c>
      <c r="I16" s="4" t="s">
        <v>129</v>
      </c>
      <c r="J16" s="25"/>
      <c r="K16" s="28" t="s">
        <v>178</v>
      </c>
    </row>
    <row r="17" spans="1:11">
      <c r="A17" s="24">
        <v>16</v>
      </c>
      <c r="B17" s="4" t="s">
        <v>127</v>
      </c>
      <c r="C17" s="15" t="s">
        <v>179</v>
      </c>
      <c r="D17" s="4" t="s">
        <v>86</v>
      </c>
      <c r="E17" s="4" t="s">
        <v>134</v>
      </c>
      <c r="F17" s="4" t="s">
        <v>87</v>
      </c>
      <c r="G17" s="4" t="s">
        <v>33</v>
      </c>
      <c r="H17" s="4"/>
      <c r="I17" s="4" t="s">
        <v>129</v>
      </c>
      <c r="J17" s="25"/>
      <c r="K17" s="28" t="s">
        <v>180</v>
      </c>
    </row>
    <row r="18" spans="1:11" s="23" customFormat="1" ht="30">
      <c r="A18" s="26">
        <v>17</v>
      </c>
      <c r="B18" s="15" t="s">
        <v>127</v>
      </c>
      <c r="C18" s="15" t="s">
        <v>90</v>
      </c>
      <c r="D18" s="15" t="s">
        <v>91</v>
      </c>
      <c r="E18" s="15" t="s">
        <v>134</v>
      </c>
      <c r="F18" s="15" t="s">
        <v>181</v>
      </c>
      <c r="G18" s="15" t="s">
        <v>92</v>
      </c>
      <c r="H18" s="15"/>
      <c r="I18" s="15" t="s">
        <v>129</v>
      </c>
      <c r="J18" s="11" t="s">
        <v>182</v>
      </c>
      <c r="K18" s="28" t="s">
        <v>183</v>
      </c>
    </row>
    <row r="19" spans="1:11">
      <c r="A19" s="24">
        <v>18</v>
      </c>
      <c r="B19" s="4" t="s">
        <v>127</v>
      </c>
      <c r="C19" s="15" t="s">
        <v>95</v>
      </c>
      <c r="D19" s="15" t="s">
        <v>184</v>
      </c>
      <c r="E19" s="15" t="s">
        <v>134</v>
      </c>
      <c r="F19" s="15" t="s">
        <v>185</v>
      </c>
      <c r="G19" s="15" t="s">
        <v>92</v>
      </c>
      <c r="H19" s="15"/>
      <c r="I19" s="4" t="s">
        <v>129</v>
      </c>
      <c r="J19" s="25"/>
      <c r="K19" s="28" t="s">
        <v>186</v>
      </c>
    </row>
    <row r="20" spans="1:11">
      <c r="A20" s="24">
        <v>19</v>
      </c>
      <c r="B20" s="4" t="s">
        <v>127</v>
      </c>
      <c r="C20" s="15" t="s">
        <v>100</v>
      </c>
      <c r="D20" s="15" t="s">
        <v>187</v>
      </c>
      <c r="E20" s="15" t="s">
        <v>134</v>
      </c>
      <c r="F20" s="15" t="s">
        <v>188</v>
      </c>
      <c r="G20" s="15" t="s">
        <v>92</v>
      </c>
      <c r="H20" s="15"/>
      <c r="I20" s="4" t="s">
        <v>129</v>
      </c>
      <c r="J20" s="25"/>
      <c r="K20" s="28" t="s">
        <v>189</v>
      </c>
    </row>
    <row r="21" spans="1:11">
      <c r="A21" s="24">
        <v>20</v>
      </c>
      <c r="B21" s="4" t="s">
        <v>127</v>
      </c>
      <c r="C21" s="15" t="s">
        <v>104</v>
      </c>
      <c r="D21" s="15" t="s">
        <v>105</v>
      </c>
      <c r="E21" s="15" t="s">
        <v>134</v>
      </c>
      <c r="F21" s="15" t="s">
        <v>190</v>
      </c>
      <c r="G21" s="4" t="s">
        <v>106</v>
      </c>
      <c r="H21" s="4" t="s">
        <v>168</v>
      </c>
      <c r="I21" s="4" t="s">
        <v>129</v>
      </c>
      <c r="J21" s="25"/>
      <c r="K21" s="28" t="s">
        <v>191</v>
      </c>
    </row>
    <row r="22" spans="1:11">
      <c r="A22" s="24">
        <v>21</v>
      </c>
      <c r="B22" s="4" t="s">
        <v>127</v>
      </c>
      <c r="C22" s="15" t="s">
        <v>192</v>
      </c>
      <c r="D22" s="15" t="s">
        <v>193</v>
      </c>
      <c r="E22" s="15" t="s">
        <v>131</v>
      </c>
      <c r="F22" s="15" t="s">
        <v>194</v>
      </c>
      <c r="G22" s="4" t="s">
        <v>106</v>
      </c>
      <c r="H22" s="4" t="s">
        <v>195</v>
      </c>
      <c r="I22" s="4" t="s">
        <v>129</v>
      </c>
      <c r="J22" s="25"/>
      <c r="K22" s="28" t="s">
        <v>196</v>
      </c>
    </row>
    <row r="23" spans="1:11">
      <c r="A23" s="24">
        <v>22</v>
      </c>
      <c r="B23" s="4" t="s">
        <v>127</v>
      </c>
      <c r="C23" s="15" t="s">
        <v>197</v>
      </c>
      <c r="D23" s="15" t="s">
        <v>198</v>
      </c>
      <c r="E23" s="15" t="s">
        <v>199</v>
      </c>
      <c r="F23" s="15" t="s">
        <v>200</v>
      </c>
      <c r="G23" s="15" t="s">
        <v>140</v>
      </c>
      <c r="H23" s="15">
        <v>16</v>
      </c>
      <c r="I23" s="4" t="s">
        <v>129</v>
      </c>
      <c r="J23" s="25"/>
      <c r="K23" s="28" t="s">
        <v>201</v>
      </c>
    </row>
    <row r="24" spans="1:11" ht="60">
      <c r="A24" s="26">
        <v>23</v>
      </c>
      <c r="B24" s="15" t="s">
        <v>127</v>
      </c>
      <c r="C24" s="15" t="s">
        <v>202</v>
      </c>
      <c r="D24" s="15" t="s">
        <v>203</v>
      </c>
      <c r="E24" s="15" t="s">
        <v>52</v>
      </c>
      <c r="F24" s="15" t="s">
        <v>202</v>
      </c>
      <c r="G24" s="15" t="s">
        <v>140</v>
      </c>
      <c r="H24" s="15">
        <v>6</v>
      </c>
      <c r="I24" s="4" t="s">
        <v>129</v>
      </c>
      <c r="J24" s="25"/>
      <c r="K24" s="29" t="s">
        <v>204</v>
      </c>
    </row>
    <row r="25" spans="1:11" ht="84">
      <c r="A25" s="26">
        <v>24</v>
      </c>
      <c r="B25" s="15" t="s">
        <v>127</v>
      </c>
      <c r="C25" s="15" t="s">
        <v>205</v>
      </c>
      <c r="D25" s="15" t="s">
        <v>206</v>
      </c>
      <c r="E25" s="15" t="s">
        <v>52</v>
      </c>
      <c r="F25" s="15" t="s">
        <v>207</v>
      </c>
      <c r="G25" s="15" t="s">
        <v>106</v>
      </c>
      <c r="H25" s="15" t="s">
        <v>168</v>
      </c>
      <c r="I25" s="4" t="s">
        <v>129</v>
      </c>
      <c r="J25" s="25"/>
      <c r="K25" s="29" t="s">
        <v>208</v>
      </c>
    </row>
    <row r="26" spans="1:11" ht="84">
      <c r="A26" s="26">
        <v>25</v>
      </c>
      <c r="B26" s="15" t="s">
        <v>127</v>
      </c>
      <c r="C26" s="15" t="s">
        <v>209</v>
      </c>
      <c r="D26" s="15" t="s">
        <v>210</v>
      </c>
      <c r="E26" s="15" t="s">
        <v>52</v>
      </c>
      <c r="F26" s="15" t="s">
        <v>207</v>
      </c>
      <c r="G26" s="15" t="s">
        <v>106</v>
      </c>
      <c r="H26" s="15" t="s">
        <v>168</v>
      </c>
      <c r="I26" s="4" t="s">
        <v>129</v>
      </c>
      <c r="J26" s="11"/>
      <c r="K26" s="29" t="s">
        <v>211</v>
      </c>
    </row>
    <row r="27" spans="1:11">
      <c r="A27" s="26">
        <v>26</v>
      </c>
      <c r="B27" s="15" t="s">
        <v>127</v>
      </c>
      <c r="C27" s="15" t="s">
        <v>212</v>
      </c>
      <c r="D27" s="15" t="s">
        <v>213</v>
      </c>
      <c r="E27" s="15" t="s">
        <v>52</v>
      </c>
      <c r="F27" s="15" t="s">
        <v>214</v>
      </c>
      <c r="G27" s="15" t="s">
        <v>215</v>
      </c>
      <c r="H27" s="15"/>
      <c r="I27" s="4" t="s">
        <v>129</v>
      </c>
      <c r="J27" s="25"/>
      <c r="K27" s="28" t="s">
        <v>216</v>
      </c>
    </row>
    <row r="28" spans="1:11">
      <c r="K28" s="30" t="s">
        <v>217</v>
      </c>
    </row>
    <row r="29" spans="1:11">
      <c r="K29" s="30" t="s">
        <v>218</v>
      </c>
    </row>
    <row r="30" spans="1:11">
      <c r="K30" s="31" t="s">
        <v>219</v>
      </c>
    </row>
    <row r="31" spans="1:11">
      <c r="K31" s="31" t="s">
        <v>220</v>
      </c>
    </row>
    <row r="32" spans="1:11">
      <c r="K32" s="30" t="s">
        <v>221</v>
      </c>
    </row>
    <row r="33" spans="11:11">
      <c r="K33" s="31" t="s">
        <v>222</v>
      </c>
    </row>
    <row r="34" spans="11:11">
      <c r="K34" s="31" t="s">
        <v>223</v>
      </c>
    </row>
    <row r="35" spans="11:11">
      <c r="K35" s="30" t="s">
        <v>224</v>
      </c>
    </row>
    <row r="36" spans="11:11">
      <c r="K36" s="31" t="s">
        <v>225</v>
      </c>
    </row>
    <row r="37" spans="11:11">
      <c r="K37" s="30" t="s">
        <v>226</v>
      </c>
    </row>
    <row r="38" spans="11:11">
      <c r="K38" s="31" t="s">
        <v>227</v>
      </c>
    </row>
    <row r="39" spans="11:11">
      <c r="K39" s="30" t="s">
        <v>228</v>
      </c>
    </row>
    <row r="40" spans="11:11">
      <c r="K40" s="31" t="s">
        <v>229</v>
      </c>
    </row>
    <row r="41" spans="11:11">
      <c r="K41" s="30" t="s">
        <v>230</v>
      </c>
    </row>
    <row r="42" spans="11:11">
      <c r="K42" s="31" t="s">
        <v>231</v>
      </c>
    </row>
    <row r="43" spans="11:11">
      <c r="K43" s="30" t="s">
        <v>232</v>
      </c>
    </row>
    <row r="44" spans="11:11">
      <c r="K44" s="31" t="s">
        <v>233</v>
      </c>
    </row>
    <row r="45" spans="11:11">
      <c r="K45" s="31" t="s">
        <v>234</v>
      </c>
    </row>
    <row r="46" spans="11:11">
      <c r="K46" s="31" t="s">
        <v>235</v>
      </c>
    </row>
    <row r="47" spans="11:11">
      <c r="K47" s="31" t="s">
        <v>236</v>
      </c>
    </row>
    <row r="48" spans="11:11">
      <c r="K48" s="31" t="s">
        <v>237</v>
      </c>
    </row>
    <row r="49" spans="11:11">
      <c r="K49" s="31" t="s">
        <v>71</v>
      </c>
    </row>
    <row r="50" spans="11:11">
      <c r="K50" s="32" t="s">
        <v>119</v>
      </c>
    </row>
    <row r="51" spans="11:11">
      <c r="K51" s="32" t="s">
        <v>238</v>
      </c>
    </row>
  </sheetData>
  <autoFilter ref="A1:L57" xr:uid="{00000000-0001-0000-0000-000000000000}"/>
  <pageMargins left="0.25" right="0.25" top="0.75" bottom="0.75" header="0.3" footer="0.3"/>
  <pageSetup fitToHeight="0"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C3DC-7E45-4A72-AE98-5BD14BF5E55E}">
  <dimension ref="A1:A15"/>
  <sheetViews>
    <sheetView tabSelected="1" workbookViewId="0" xr3:uid="{1C3B1168-F036-504D-BBE5-A4B48EA4F507}">
      <selection activeCell="B5" sqref="A5:XFD5"/>
    </sheetView>
  </sheetViews>
  <sheetFormatPr defaultRowHeight="15"/>
  <cols>
    <col min="1" max="1" width="86.42578125" bestFit="1" customWidth="1"/>
  </cols>
  <sheetData>
    <row r="1" spans="1:1">
      <c r="A1" t="s">
        <v>239</v>
      </c>
    </row>
    <row r="2" spans="1:1">
      <c r="A2" t="s">
        <v>240</v>
      </c>
    </row>
    <row r="3" spans="1:1">
      <c r="A3" t="s">
        <v>241</v>
      </c>
    </row>
    <row r="4" spans="1:1">
      <c r="A4" t="s">
        <v>242</v>
      </c>
    </row>
    <row r="5" spans="1:1">
      <c r="A5" t="s">
        <v>243</v>
      </c>
    </row>
    <row r="6" spans="1:1">
      <c r="A6" t="s">
        <v>244</v>
      </c>
    </row>
    <row r="7" spans="1:1">
      <c r="A7" s="40" t="s">
        <v>245</v>
      </c>
    </row>
    <row r="8" spans="1:1">
      <c r="A8" s="40" t="s">
        <v>246</v>
      </c>
    </row>
    <row r="9" spans="1:1">
      <c r="A9" s="40" t="s">
        <v>247</v>
      </c>
    </row>
    <row r="10" spans="1:1">
      <c r="A10" s="40" t="s">
        <v>248</v>
      </c>
    </row>
    <row r="11" spans="1:1">
      <c r="A11" s="40" t="s">
        <v>245</v>
      </c>
    </row>
    <row r="12" spans="1:1">
      <c r="A12" s="40" t="s">
        <v>249</v>
      </c>
    </row>
    <row r="13" spans="1:1">
      <c r="A13" t="s">
        <v>250</v>
      </c>
    </row>
    <row r="14" spans="1:1">
      <c r="A14" t="s">
        <v>251</v>
      </c>
    </row>
    <row r="15" spans="1:1">
      <c r="A15" t="s">
        <v>252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19394dc9-165d-4ff9-a833-4f1e8c9e3ae6">SDDCIBS-31-3444</_dlc_DocId>
    <_dlc_DocIdUrl xmlns="19394dc9-165d-4ff9-a833-4f1e8c9e3ae6">
      <Url>https://icenter.saic.com/sites/SDDC_IBS/TeamWork/_layouts/15/DocIdRedir.aspx?ID=SDDCIBS-31-3444</Url>
      <Description>SDDCIBS-31-3444</Description>
    </_dlc_DocIdUrl>
    <Document_x0020_Description xmlns="37aa9156-1da4-4a16-b1d3-1adaa39f5571" xsi:nil="true"/>
    <fba0470b712f401b95567fdc4bc448a6 xmlns="19394dc9-165d-4ff9-a833-4f1e8c9e3ae6">
      <Terms xmlns="http://schemas.microsoft.com/office/infopath/2007/PartnerControls"/>
    </fba0470b712f401b95567fdc4bc448a6>
    <TaxCatchAll xmlns="19394dc9-165d-4ff9-a833-4f1e8c9e3ae6"/>
    <i89710ca700a4618b02094ef44fecf12 xmlns="19394dc9-165d-4ff9-a833-4f1e8c9e3ae6">
      <Terms xmlns="http://schemas.microsoft.com/office/infopath/2007/PartnerControls"/>
    </i89710ca700a4618b02094ef44fecf12>
    <g4dfacd043274e11b56cf67f7005b8ec xmlns="19394dc9-165d-4ff9-a833-4f1e8c9e3ae6">
      <Terms xmlns="http://schemas.microsoft.com/office/infopath/2007/PartnerControls"/>
    </g4dfacd043274e11b56cf67f7005b8ec>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15424C19026BC49B5EA0131A9E3D729" ma:contentTypeVersion="10" ma:contentTypeDescription="Create a new document." ma:contentTypeScope="" ma:versionID="37a1284088f8ff4fc12cd7c94d60b13d">
  <xsd:schema xmlns:xsd="http://www.w3.org/2001/XMLSchema" xmlns:xs="http://www.w3.org/2001/XMLSchema" xmlns:p="http://schemas.microsoft.com/office/2006/metadata/properties" xmlns:ns2="19394dc9-165d-4ff9-a833-4f1e8c9e3ae6" xmlns:ns3="37aa9156-1da4-4a16-b1d3-1adaa39f5571" targetNamespace="http://schemas.microsoft.com/office/2006/metadata/properties" ma:root="true" ma:fieldsID="a208efcc21a76ee1ce8b26b8299098a4" ns2:_="" ns3:_="">
    <xsd:import namespace="19394dc9-165d-4ff9-a833-4f1e8c9e3ae6"/>
    <xsd:import namespace="37aa9156-1da4-4a16-b1d3-1adaa39f5571"/>
    <xsd:element name="properties">
      <xsd:complexType>
        <xsd:sequence>
          <xsd:element name="documentManagement">
            <xsd:complexType>
              <xsd:all>
                <xsd:element ref="ns2:_dlc_DocId" minOccurs="0"/>
                <xsd:element ref="ns2:_dlc_DocIdUrl" minOccurs="0"/>
                <xsd:element ref="ns2:_dlc_DocIdPersistId" minOccurs="0"/>
                <xsd:element ref="ns3:Document_x0020_Description" minOccurs="0"/>
                <xsd:element ref="ns2:i89710ca700a4618b02094ef44fecf12" minOccurs="0"/>
                <xsd:element ref="ns2:TaxCatchAll" minOccurs="0"/>
                <xsd:element ref="ns2:fba0470b712f401b95567fdc4bc448a6" minOccurs="0"/>
                <xsd:element ref="ns2:g4dfacd043274e11b56cf67f7005b8ec"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394dc9-165d-4ff9-a833-4f1e8c9e3ae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i89710ca700a4618b02094ef44fecf12" ma:index="13" nillable="true" ma:taxonomy="true" ma:internalName="i89710ca700a4618b02094ef44fecf12" ma:taxonomyFieldName="Document_x0020_Type" ma:displayName="Document Type" ma:indexed="true" ma:default="" ma:fieldId="{289710ca-700a-4618-b020-94ef44fecf12}" ma:sspId="20214cad-cac3-4ab9-9550-9f73725da02b" ma:termSetId="7dc8783c-1e42-4aed-b405-f840e01cf9bb" ma:anchorId="00000000-0000-0000-0000-000000000000" ma:open="true" ma:isKeyword="false">
      <xsd:complexType>
        <xsd:sequence>
          <xsd:element ref="pc:Terms" minOccurs="0" maxOccurs="1"/>
        </xsd:sequence>
      </xsd:complexType>
    </xsd:element>
    <xsd:element name="TaxCatchAll" ma:index="14" nillable="true" ma:displayName="Taxonomy Catch All Column" ma:hidden="true" ma:list="{19c1fb0c-9abc-4627-b21e-1e7e2823ab51}" ma:internalName="TaxCatchAll" ma:showField="CatchAllData" ma:web="19394dc9-165d-4ff9-a833-4f1e8c9e3ae6">
      <xsd:complexType>
        <xsd:complexContent>
          <xsd:extension base="dms:MultiChoiceLookup">
            <xsd:sequence>
              <xsd:element name="Value" type="dms:Lookup" maxOccurs="unbounded" minOccurs="0" nillable="true"/>
            </xsd:sequence>
          </xsd:extension>
        </xsd:complexContent>
      </xsd:complexType>
    </xsd:element>
    <xsd:element name="fba0470b712f401b95567fdc4bc448a6" ma:index="16" nillable="true" ma:taxonomy="true" ma:internalName="fba0470b712f401b95567fdc4bc448a6" ma:taxonomyFieldName="IBS_x0020_Context" ma:displayName="IBS Context" ma:default="" ma:fieldId="{fba0470b-712f-401b-9556-7fdc4bc448a6}" ma:taxonomyMulti="true" ma:sspId="20214cad-cac3-4ab9-9550-9f73725da02b" ma:termSetId="da90f0b4-08e5-4650-84ff-116a529fb791" ma:anchorId="00000000-0000-0000-0000-000000000000" ma:open="true" ma:isKeyword="false">
      <xsd:complexType>
        <xsd:sequence>
          <xsd:element ref="pc:Terms" minOccurs="0" maxOccurs="1"/>
        </xsd:sequence>
      </xsd:complexType>
    </xsd:element>
    <xsd:element name="g4dfacd043274e11b56cf67f7005b8ec" ma:index="18" nillable="true" ma:taxonomy="true" ma:internalName="g4dfacd043274e11b56cf67f7005b8ec" ma:taxonomyFieldName="Originator" ma:displayName="Originator" ma:indexed="true" ma:default="" ma:fieldId="{04dfacd0-4327-4e11-b56c-f67f7005b8ec}" ma:sspId="20214cad-cac3-4ab9-9550-9f73725da02b" ma:termSetId="dc612104-a320-40d7-b3ef-b089881e4d14" ma:anchorId="00000000-0000-0000-0000-000000000000" ma:open="true" ma:isKeyword="false">
      <xsd:complexType>
        <xsd:sequence>
          <xsd:element ref="pc:Terms" minOccurs="0" maxOccurs="1"/>
        </xsd:sequence>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7aa9156-1da4-4a16-b1d3-1adaa39f5571" elementFormDefault="qualified">
    <xsd:import namespace="http://schemas.microsoft.com/office/2006/documentManagement/types"/>
    <xsd:import namespace="http://schemas.microsoft.com/office/infopath/2007/PartnerControls"/>
    <xsd:element name="Document_x0020_Description" ma:index="11" nillable="true" ma:displayName="Document Description" ma:description="Document Description" ma:internalName="Document_x0020_Descrip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4A4EEB-844A-4308-9325-2C2E7BF2A9F4}"/>
</file>

<file path=customXml/itemProps2.xml><?xml version="1.0" encoding="utf-8"?>
<ds:datastoreItem xmlns:ds="http://schemas.openxmlformats.org/officeDocument/2006/customXml" ds:itemID="{32E1D17C-F12A-45F5-AB68-A8FFCFADD5E9}"/>
</file>

<file path=customXml/itemProps3.xml><?xml version="1.0" encoding="utf-8"?>
<ds:datastoreItem xmlns:ds="http://schemas.openxmlformats.org/officeDocument/2006/customXml" ds:itemID="{5F9B8412-675A-4B7D-A2C9-D0B1C7A2EEC1}"/>
</file>

<file path=customXml/itemProps4.xml><?xml version="1.0" encoding="utf-8"?>
<ds:datastoreItem xmlns:ds="http://schemas.openxmlformats.org/officeDocument/2006/customXml" ds:itemID="{191F7873-1A30-400E-AD86-E3024C39706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Bubb, Thomas L.</cp:lastModifiedBy>
  <cp:revision/>
  <dcterms:created xsi:type="dcterms:W3CDTF">2006-09-16T00:00:00Z</dcterms:created>
  <dcterms:modified xsi:type="dcterms:W3CDTF">2022-03-07T21:51:12Z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0x010100415424C19026BC49B5EA0131A9E3D729</vt:lpwstr>
  </property>
  <property fmtid="{D5CDD505-2E9C-101B-9397-08002B2CF9AE}" pid="3" name="_dlc_DocIdItemGuid">
    <vt:lpwstr>46637595-4d32-4989-aea2-7f593402de7f</vt:lpwstr>
  </property>
  <property fmtid="{D5CDD505-2E9C-101B-9397-08002B2CF9AE}" pid="4" name="IBS Context">
    <vt:lpwstr/>
  </property>
  <property fmtid="{D5CDD505-2E9C-101B-9397-08002B2CF9AE}" pid="5" name="Originator">
    <vt:lpwstr/>
  </property>
  <property fmtid="{D5CDD505-2E9C-101B-9397-08002B2CF9AE}" pid="6" name="Document Type">
    <vt:lpwstr/>
  </property>
</Properties>
</file>