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C4E20249-F7B2-49AA-823B-07935AEAC434}" xr6:coauthVersionLast="47" xr6:coauthVersionMax="47" xr10:uidLastSave="{00000000-0000-0000-0000-000000000000}"/>
  <bookViews>
    <workbookView xWindow="-120" yWindow="-120" windowWidth="30960" windowHeight="16605" xr2:uid="{00000000-000D-0000-FFFF-FFFF00000000}"/>
  </bookViews>
  <sheets>
    <sheet name="FE Definitions" sheetId="1" r:id="rId1"/>
  </sheets>
  <definedNames>
    <definedName name="_xlnm._FilterDatabase" localSheetId="0" hidden="1">'FE Definitions'!$A$1:$S$267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10" i="1"/>
  <c r="C11" i="1"/>
  <c r="C12" i="1"/>
  <c r="C13" i="1"/>
  <c r="C14" i="1"/>
  <c r="C2" i="1"/>
  <c r="T6" i="1"/>
  <c r="T8" i="1"/>
  <c r="T7" i="1"/>
  <c r="T5" i="1"/>
  <c r="T4" i="1"/>
</calcChain>
</file>

<file path=xl/sharedStrings.xml><?xml version="1.0" encoding="utf-8"?>
<sst xmlns="http://schemas.openxmlformats.org/spreadsheetml/2006/main" count="221" uniqueCount="65">
  <si>
    <t>FE Def ID</t>
  </si>
  <si>
    <t>FUNCTIONAL ENTITY NAME</t>
  </si>
  <si>
    <t>VIEW COLUMN NAME</t>
  </si>
  <si>
    <t>UI LABEL</t>
  </si>
  <si>
    <t>DATA GRID FIELD READ/WRITE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</si>
  <si>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</si>
  <si>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</si>
  <si>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</si>
  <si>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</si>
  <si>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</si>
  <si>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</si>
  <si>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</si>
  <si>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</si>
  <si>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</si>
  <si>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</si>
  <si>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</si>
  <si>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</si>
  <si>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</si>
  <si>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PHYSICAL SIZE &amp; PRECISION</t>
  </si>
  <si>
    <t>Comments</t>
  </si>
  <si>
    <t>Project CAF Parameters</t>
  </si>
  <si>
    <t>Project UUID</t>
  </si>
  <si>
    <t>N</t>
  </si>
  <si>
    <t>N/A</t>
  </si>
  <si>
    <t>P</t>
  </si>
  <si>
    <t>contract.project</t>
  </si>
  <si>
    <t>prjc_uuid</t>
  </si>
  <si>
    <t>UUID</t>
  </si>
  <si>
    <t>Project Code</t>
  </si>
  <si>
    <t>R</t>
  </si>
  <si>
    <t>prjc_cd</t>
  </si>
  <si>
    <t>Character Varying</t>
  </si>
  <si>
    <t>contract.project_caf_parameter</t>
  </si>
  <si>
    <t>W</t>
  </si>
  <si>
    <t xml:space="preserve">0-9 . </t>
  </si>
  <si>
    <t>prjc_low_buffer_lmt_nb</t>
  </si>
  <si>
    <t>Numeric</t>
  </si>
  <si>
    <t>(3,2)</t>
  </si>
  <si>
    <t>prjc_high_buffer_lmt_nb</t>
  </si>
  <si>
    <t>0-9</t>
  </si>
  <si>
    <t>prjc_prc_mth_ofst</t>
  </si>
  <si>
    <t>prjc_techl_fctr_nb</t>
  </si>
  <si>
    <t>(5,4)</t>
  </si>
  <si>
    <t>prjc_rsk_fctr_nb</t>
  </si>
  <si>
    <t>prjc_caf_rt_gnrtn_lk_fg</t>
  </si>
  <si>
    <t>Boolean</t>
  </si>
  <si>
    <t>Version Token</t>
  </si>
  <si>
    <t>vrsn_token</t>
  </si>
  <si>
    <t>Bigint</t>
  </si>
  <si>
    <t>Modified By</t>
  </si>
  <si>
    <t>audit_user_id</t>
  </si>
  <si>
    <t>Create Date</t>
  </si>
  <si>
    <t>audit_create_dt</t>
  </si>
  <si>
    <t>Timestamp with TZ</t>
  </si>
  <si>
    <t>Update Date</t>
  </si>
  <si>
    <t>audit_update_dt</t>
  </si>
  <si>
    <t>User Comment</t>
  </si>
  <si>
    <t>audit_cmnt_tx</t>
  </si>
  <si>
    <t>Low Buffer Limit</t>
  </si>
  <si>
    <t>High Buffer Limit</t>
  </si>
  <si>
    <t>Price Month Offset</t>
  </si>
  <si>
    <t>Technical Factor</t>
  </si>
  <si>
    <t>Risk Factor</t>
  </si>
  <si>
    <t>CAF Rate Generation Lock</t>
  </si>
  <si>
    <t>caf_rate_gen_lock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</si>
</sst>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center" textRotation="30"/>
    </xf>
    <xf numFmtId="0" fontId="0" fillId="0" borderId="2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5" x14ac:dyDescent="0.25"/>
  <cols>
    <col min="1" max="1" width="11.28515625" style="2" bestFit="1" customWidth="1"/>
    <col min="2" max="2" width="22.28515625" style="5" bestFit="1" customWidth="1"/>
    <col min="3" max="3" width="19.140625" style="5" bestFit="1" customWidth="1"/>
    <col min="4" max="4" width="26.85546875" style="5" bestFit="1" customWidth="1"/>
    <col min="5" max="14" width="11.28515625" style="2" customWidth="1"/>
    <col min="15" max="15" width="11.28515625" style="5" customWidth="1"/>
    <col min="16" max="16" width="29.42578125" style="5" bestFit="1" customWidth="1"/>
    <col min="17" max="17" width="28.140625" style="5" bestFit="1" customWidth="1"/>
    <col min="18" max="18" width="18" style="5" bestFit="1" customWidth="1"/>
    <col min="19" max="19" width="11.28515625" style="6" bestFit="1" customWidth="1"/>
    <col min="20" max="20" width="33.140625" bestFit="1" customWidth="1"/>
  </cols>
  <sheetData>
    <row r="1" spans="1:20" s="2" customFormat="1" ht="95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8" t="s">
        <v>18</v>
      </c>
      <c r="T1" s="4" t="s">
        <v>19</v>
      </c>
    </row>
    <row r="2" spans="1:20" x14ac:dyDescent="0.25">
      <c r="A2" s="12">
        <v>1</v>
      </c>
      <c r="B2" s="7" t="s">
        <v>20</v>
      </c>
      <c r="C2" s="11" t="str">
        <f>SUBSTITUTE(LOWER(D2)," ","_")</f>
        <v>project_uuid</v>
      </c>
      <c r="D2" s="5" t="s">
        <v>21</v>
      </c>
      <c r="E2" s="1" t="s">
        <v>22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23</v>
      </c>
      <c r="M2" s="1" t="s">
        <v>23</v>
      </c>
      <c r="N2" s="1" t="s">
        <v>23</v>
      </c>
      <c r="O2" s="1" t="s">
        <v>24</v>
      </c>
      <c r="P2" s="7" t="s">
        <v>25</v>
      </c>
      <c r="Q2" s="7" t="s">
        <v>26</v>
      </c>
      <c r="R2" s="7" t="s">
        <v>27</v>
      </c>
      <c r="S2" s="7"/>
      <c r="T2" s="10"/>
    </row>
    <row r="3" spans="1:20" x14ac:dyDescent="0.25">
      <c r="A3" s="12">
        <v>2</v>
      </c>
      <c r="B3" s="7" t="s">
        <v>20</v>
      </c>
      <c r="C3" s="11" t="str">
        <f t="shared" ref="C3:C14" si="0">SUBSTITUTE(LOWER(D3)," ","_")</f>
        <v>project_code</v>
      </c>
      <c r="D3" s="13" t="s">
        <v>28</v>
      </c>
      <c r="E3" s="1" t="s">
        <v>29</v>
      </c>
      <c r="F3" s="1" t="s">
        <v>23</v>
      </c>
      <c r="G3" s="1" t="s">
        <v>23</v>
      </c>
      <c r="H3" s="1" t="s">
        <v>23</v>
      </c>
      <c r="I3" s="1" t="s">
        <v>23</v>
      </c>
      <c r="J3" s="1" t="s">
        <v>23</v>
      </c>
      <c r="K3" s="1" t="s">
        <v>23</v>
      </c>
      <c r="L3" s="1" t="s">
        <v>23</v>
      </c>
      <c r="M3" s="1" t="s">
        <v>23</v>
      </c>
      <c r="N3" s="1" t="s">
        <v>23</v>
      </c>
      <c r="O3" s="1"/>
      <c r="P3" s="7" t="s">
        <v>25</v>
      </c>
      <c r="Q3" s="7" t="s">
        <v>30</v>
      </c>
      <c r="R3" s="7" t="s">
        <v>31</v>
      </c>
      <c r="S3" s="7">
        <v>12</v>
      </c>
      <c r="T3" s="10"/>
    </row>
    <row r="4" spans="1:20" x14ac:dyDescent="0.25">
      <c r="A4" s="12">
        <v>3</v>
      </c>
      <c r="B4" s="7" t="s">
        <v>20</v>
      </c>
      <c r="C4" s="11" t="str">
        <f t="shared" si="0"/>
        <v>low_buffer_limit</v>
      </c>
      <c r="D4" s="14" t="s">
        <v>58</v>
      </c>
      <c r="E4" s="1" t="s">
        <v>33</v>
      </c>
      <c r="F4" s="1" t="s">
        <v>22</v>
      </c>
      <c r="G4" s="1" t="s">
        <v>23</v>
      </c>
      <c r="H4" s="1" t="s">
        <v>23</v>
      </c>
      <c r="I4" s="1" t="s">
        <v>23</v>
      </c>
      <c r="J4" s="1" t="s">
        <v>23</v>
      </c>
      <c r="K4" s="1" t="s">
        <v>23</v>
      </c>
      <c r="L4" s="1" t="s">
        <v>23</v>
      </c>
      <c r="M4" s="1" t="s">
        <v>23</v>
      </c>
      <c r="N4" s="1" t="s">
        <v>34</v>
      </c>
      <c r="O4" s="1"/>
      <c r="P4" s="7" t="s">
        <v>32</v>
      </c>
      <c r="Q4" s="7" t="s">
        <v>35</v>
      </c>
      <c r="R4" s="11" t="s">
        <v>36</v>
      </c>
      <c r="S4" s="7" t="s">
        <v>37</v>
      </c>
      <c r="T4" s="10" t="str">
        <f>"(-1) &lt;= "&amp;Q4&amp;" &lt;= 0"</f>
        <v>(-1) &lt;= prjc_low_buffer_lmt_nb &lt;= 0</v>
      </c>
    </row>
    <row r="5" spans="1:20" x14ac:dyDescent="0.25">
      <c r="A5" s="12">
        <v>4</v>
      </c>
      <c r="B5" s="7" t="s">
        <v>20</v>
      </c>
      <c r="C5" s="11" t="str">
        <f t="shared" si="0"/>
        <v>high_buffer_limit</v>
      </c>
      <c r="D5" s="14" t="s">
        <v>59</v>
      </c>
      <c r="E5" s="1" t="s">
        <v>33</v>
      </c>
      <c r="F5" s="1" t="s">
        <v>22</v>
      </c>
      <c r="G5" s="1" t="s">
        <v>23</v>
      </c>
      <c r="H5" s="1" t="s">
        <v>23</v>
      </c>
      <c r="I5" s="1" t="s">
        <v>23</v>
      </c>
      <c r="J5" s="1" t="s">
        <v>23</v>
      </c>
      <c r="K5" s="1" t="s">
        <v>23</v>
      </c>
      <c r="L5" s="1" t="s">
        <v>23</v>
      </c>
      <c r="M5" s="1" t="s">
        <v>23</v>
      </c>
      <c r="N5" s="1" t="s">
        <v>34</v>
      </c>
      <c r="O5" s="1"/>
      <c r="P5" s="7" t="s">
        <v>32</v>
      </c>
      <c r="Q5" s="7" t="s">
        <v>38</v>
      </c>
      <c r="R5" s="11" t="s">
        <v>36</v>
      </c>
      <c r="S5" s="7" t="s">
        <v>37</v>
      </c>
      <c r="T5" s="10" t="str">
        <f>"0 &lt;= "&amp;Q5&amp;" &lt;= 1"</f>
        <v>0 &lt;= prjc_high_buffer_lmt_nb &lt;= 1</v>
      </c>
    </row>
    <row r="6" spans="1:20" x14ac:dyDescent="0.25">
      <c r="A6" s="12">
        <v>5</v>
      </c>
      <c r="B6" s="7" t="s">
        <v>20</v>
      </c>
      <c r="C6" s="11" t="str">
        <f t="shared" si="0"/>
        <v>price_month_offset</v>
      </c>
      <c r="D6" s="13" t="s">
        <v>60</v>
      </c>
      <c r="E6" s="1" t="s">
        <v>33</v>
      </c>
      <c r="F6" s="1" t="s">
        <v>22</v>
      </c>
      <c r="G6" s="1" t="s">
        <v>23</v>
      </c>
      <c r="H6" s="1" t="s">
        <v>23</v>
      </c>
      <c r="I6" s="1" t="s">
        <v>23</v>
      </c>
      <c r="J6" s="1" t="s">
        <v>23</v>
      </c>
      <c r="K6" s="1" t="s">
        <v>23</v>
      </c>
      <c r="L6" s="1" t="s">
        <v>23</v>
      </c>
      <c r="M6" s="1" t="s">
        <v>23</v>
      </c>
      <c r="N6" s="1" t="s">
        <v>39</v>
      </c>
      <c r="O6" s="1"/>
      <c r="P6" s="7" t="s">
        <v>32</v>
      </c>
      <c r="Q6" s="7" t="s">
        <v>40</v>
      </c>
      <c r="R6" s="11" t="s">
        <v>48</v>
      </c>
      <c r="S6" s="9"/>
      <c r="T6" s="10" t="str">
        <f>"1 &lt; "&amp;Q6</f>
        <v>1 &lt; prjc_prc_mth_ofst</v>
      </c>
    </row>
    <row r="7" spans="1:20" x14ac:dyDescent="0.25">
      <c r="A7" s="12">
        <v>6</v>
      </c>
      <c r="B7" s="7" t="s">
        <v>20</v>
      </c>
      <c r="C7" s="11" t="str">
        <f t="shared" si="0"/>
        <v>technical_factor</v>
      </c>
      <c r="D7" s="13" t="s">
        <v>61</v>
      </c>
      <c r="E7" s="1" t="s">
        <v>33</v>
      </c>
      <c r="F7" s="1" t="s">
        <v>22</v>
      </c>
      <c r="G7" s="1" t="s">
        <v>23</v>
      </c>
      <c r="H7" s="1" t="s">
        <v>23</v>
      </c>
      <c r="I7" s="1" t="s">
        <v>23</v>
      </c>
      <c r="J7" s="1" t="s">
        <v>23</v>
      </c>
      <c r="K7" s="1" t="s">
        <v>23</v>
      </c>
      <c r="L7" s="1" t="s">
        <v>23</v>
      </c>
      <c r="M7" s="1" t="s">
        <v>23</v>
      </c>
      <c r="N7" s="1" t="s">
        <v>34</v>
      </c>
      <c r="O7" s="1"/>
      <c r="P7" s="7" t="s">
        <v>32</v>
      </c>
      <c r="Q7" s="7" t="s">
        <v>41</v>
      </c>
      <c r="R7" s="11" t="s">
        <v>36</v>
      </c>
      <c r="S7" s="7" t="s">
        <v>42</v>
      </c>
      <c r="T7" s="10" t="str">
        <f>"0 &lt; "&amp;Q7&amp;" &lt;= 1"</f>
        <v>0 &lt; prjc_techl_fctr_nb &lt;= 1</v>
      </c>
    </row>
    <row r="8" spans="1:20" x14ac:dyDescent="0.25">
      <c r="A8" s="12">
        <v>7</v>
      </c>
      <c r="B8" s="7" t="s">
        <v>20</v>
      </c>
      <c r="C8" s="11" t="str">
        <f t="shared" si="0"/>
        <v>risk_factor</v>
      </c>
      <c r="D8" s="14" t="s">
        <v>62</v>
      </c>
      <c r="E8" s="1" t="s">
        <v>33</v>
      </c>
      <c r="F8" s="1" t="s">
        <v>22</v>
      </c>
      <c r="G8" s="1" t="s">
        <v>23</v>
      </c>
      <c r="H8" s="1" t="s">
        <v>23</v>
      </c>
      <c r="I8" s="1" t="s">
        <v>23</v>
      </c>
      <c r="J8" s="1" t="s">
        <v>23</v>
      </c>
      <c r="K8" s="1" t="s">
        <v>23</v>
      </c>
      <c r="L8" s="1" t="s">
        <v>23</v>
      </c>
      <c r="M8" s="1" t="s">
        <v>23</v>
      </c>
      <c r="N8" s="1" t="s">
        <v>34</v>
      </c>
      <c r="O8" s="1"/>
      <c r="P8" s="7" t="s">
        <v>32</v>
      </c>
      <c r="Q8" s="7" t="s">
        <v>43</v>
      </c>
      <c r="R8" s="11" t="s">
        <v>36</v>
      </c>
      <c r="S8" s="7" t="s">
        <v>42</v>
      </c>
      <c r="T8" s="10" t="str">
        <f>"0 &lt; "&amp;Q8&amp;" &lt;= 1"</f>
        <v>0 &lt; prjc_rsk_fctr_nb &lt;= 1</v>
      </c>
    </row>
    <row r="9" spans="1:20" x14ac:dyDescent="0.25">
      <c r="A9" s="12">
        <v>8</v>
      </c>
      <c r="B9" s="7" t="s">
        <v>20</v>
      </c>
      <c r="C9" s="11" t="s">
        <v>64</v>
      </c>
      <c r="D9" s="14" t="s">
        <v>63</v>
      </c>
      <c r="E9" s="1" t="s">
        <v>22</v>
      </c>
      <c r="F9" s="1" t="s">
        <v>23</v>
      </c>
      <c r="G9" s="1" t="s">
        <v>23</v>
      </c>
      <c r="H9" s="1" t="s">
        <v>23</v>
      </c>
      <c r="I9" s="1" t="s">
        <v>23</v>
      </c>
      <c r="J9" s="1" t="s">
        <v>23</v>
      </c>
      <c r="K9" s="1" t="s">
        <v>23</v>
      </c>
      <c r="L9" s="1" t="s">
        <v>23</v>
      </c>
      <c r="M9" s="1" t="s">
        <v>23</v>
      </c>
      <c r="N9" s="1" t="s">
        <v>23</v>
      </c>
      <c r="O9" s="1"/>
      <c r="P9" s="7" t="s">
        <v>32</v>
      </c>
      <c r="Q9" s="7" t="s">
        <v>44</v>
      </c>
      <c r="R9" s="11" t="s">
        <v>45</v>
      </c>
      <c r="S9" s="7"/>
      <c r="T9" s="10"/>
    </row>
    <row r="10" spans="1:20" x14ac:dyDescent="0.25">
      <c r="A10" s="12">
        <v>9</v>
      </c>
      <c r="B10" s="7" t="s">
        <v>20</v>
      </c>
      <c r="C10" s="11" t="str">
        <f t="shared" si="0"/>
        <v>version_token</v>
      </c>
      <c r="D10" s="13" t="s">
        <v>46</v>
      </c>
      <c r="E10" s="1" t="s">
        <v>22</v>
      </c>
      <c r="F10" s="1" t="s">
        <v>23</v>
      </c>
      <c r="G10" s="1" t="s">
        <v>23</v>
      </c>
      <c r="H10" s="1" t="s">
        <v>23</v>
      </c>
      <c r="I10" s="1" t="s">
        <v>23</v>
      </c>
      <c r="J10" s="1" t="s">
        <v>23</v>
      </c>
      <c r="K10" s="1" t="s">
        <v>23</v>
      </c>
      <c r="L10" s="1" t="s">
        <v>23</v>
      </c>
      <c r="M10" s="1" t="s">
        <v>23</v>
      </c>
      <c r="N10" s="1" t="s">
        <v>23</v>
      </c>
      <c r="O10" s="1"/>
      <c r="P10" s="7" t="s">
        <v>32</v>
      </c>
      <c r="Q10" s="7" t="s">
        <v>47</v>
      </c>
      <c r="R10" s="7" t="s">
        <v>48</v>
      </c>
      <c r="S10" s="7"/>
      <c r="T10" s="7"/>
    </row>
    <row r="11" spans="1:20" x14ac:dyDescent="0.25">
      <c r="A11" s="12">
        <v>10</v>
      </c>
      <c r="B11" s="7" t="s">
        <v>20</v>
      </c>
      <c r="C11" s="11" t="str">
        <f t="shared" si="0"/>
        <v>modified_by</v>
      </c>
      <c r="D11" s="13" t="s">
        <v>49</v>
      </c>
      <c r="E11" s="1" t="s">
        <v>29</v>
      </c>
      <c r="F11" s="1" t="s">
        <v>23</v>
      </c>
      <c r="G11" s="1" t="s">
        <v>23</v>
      </c>
      <c r="H11" s="1" t="s">
        <v>23</v>
      </c>
      <c r="I11" s="1" t="s">
        <v>23</v>
      </c>
      <c r="J11" s="1" t="s">
        <v>23</v>
      </c>
      <c r="K11" s="1" t="s">
        <v>23</v>
      </c>
      <c r="L11" s="1" t="s">
        <v>23</v>
      </c>
      <c r="M11" s="1" t="s">
        <v>23</v>
      </c>
      <c r="N11" s="1" t="s">
        <v>23</v>
      </c>
      <c r="O11" s="1"/>
      <c r="P11" s="7" t="s">
        <v>32</v>
      </c>
      <c r="Q11" s="7" t="s">
        <v>50</v>
      </c>
      <c r="R11" s="7" t="s">
        <v>31</v>
      </c>
      <c r="S11" s="7">
        <v>255</v>
      </c>
      <c r="T11" s="10"/>
    </row>
    <row r="12" spans="1:20" x14ac:dyDescent="0.25">
      <c r="A12" s="12">
        <v>11</v>
      </c>
      <c r="B12" s="7" t="s">
        <v>20</v>
      </c>
      <c r="C12" s="11" t="str">
        <f t="shared" si="0"/>
        <v>create_date</v>
      </c>
      <c r="D12" s="13" t="s">
        <v>51</v>
      </c>
      <c r="E12" s="1" t="s">
        <v>29</v>
      </c>
      <c r="F12" s="1" t="s">
        <v>23</v>
      </c>
      <c r="G12" s="1" t="s">
        <v>23</v>
      </c>
      <c r="H12" s="1" t="s">
        <v>23</v>
      </c>
      <c r="I12" s="1" t="s">
        <v>23</v>
      </c>
      <c r="J12" s="1" t="s">
        <v>23</v>
      </c>
      <c r="K12" s="1" t="s">
        <v>23</v>
      </c>
      <c r="L12" s="1" t="s">
        <v>23</v>
      </c>
      <c r="M12" s="1" t="s">
        <v>23</v>
      </c>
      <c r="N12" s="1" t="s">
        <v>23</v>
      </c>
      <c r="O12" s="1"/>
      <c r="P12" s="7" t="s">
        <v>32</v>
      </c>
      <c r="Q12" s="7" t="s">
        <v>52</v>
      </c>
      <c r="R12" s="7" t="s">
        <v>53</v>
      </c>
      <c r="S12" s="7"/>
      <c r="T12" s="10"/>
    </row>
    <row r="13" spans="1:20" x14ac:dyDescent="0.25">
      <c r="A13" s="12">
        <v>12</v>
      </c>
      <c r="B13" s="7" t="s">
        <v>20</v>
      </c>
      <c r="C13" s="11" t="str">
        <f t="shared" si="0"/>
        <v>update_date</v>
      </c>
      <c r="D13" s="13" t="s">
        <v>54</v>
      </c>
      <c r="E13" s="1" t="s">
        <v>29</v>
      </c>
      <c r="F13" s="1" t="s">
        <v>23</v>
      </c>
      <c r="G13" s="1" t="s">
        <v>23</v>
      </c>
      <c r="H13" s="1" t="s">
        <v>23</v>
      </c>
      <c r="I13" s="1" t="s">
        <v>23</v>
      </c>
      <c r="J13" s="1" t="s">
        <v>23</v>
      </c>
      <c r="K13" s="1" t="s">
        <v>23</v>
      </c>
      <c r="L13" s="1" t="s">
        <v>23</v>
      </c>
      <c r="M13" s="1" t="s">
        <v>23</v>
      </c>
      <c r="N13" s="1" t="s">
        <v>23</v>
      </c>
      <c r="O13" s="1"/>
      <c r="P13" s="7" t="s">
        <v>32</v>
      </c>
      <c r="Q13" s="7" t="s">
        <v>55</v>
      </c>
      <c r="R13" s="7" t="s">
        <v>53</v>
      </c>
      <c r="S13" s="7"/>
      <c r="T13" s="10"/>
    </row>
    <row r="14" spans="1:20" x14ac:dyDescent="0.25">
      <c r="A14" s="12">
        <v>13</v>
      </c>
      <c r="B14" s="7" t="s">
        <v>20</v>
      </c>
      <c r="C14" s="11" t="str">
        <f t="shared" si="0"/>
        <v>user_comment</v>
      </c>
      <c r="D14" s="13" t="s">
        <v>56</v>
      </c>
      <c r="E14" s="1" t="s">
        <v>22</v>
      </c>
      <c r="F14" s="1" t="s">
        <v>23</v>
      </c>
      <c r="G14" s="1" t="s">
        <v>23</v>
      </c>
      <c r="H14" s="1" t="s">
        <v>23</v>
      </c>
      <c r="I14" s="1" t="s">
        <v>23</v>
      </c>
      <c r="J14" s="1" t="s">
        <v>23</v>
      </c>
      <c r="K14" s="1" t="s">
        <v>23</v>
      </c>
      <c r="L14" s="1" t="s">
        <v>23</v>
      </c>
      <c r="M14" s="1" t="s">
        <v>23</v>
      </c>
      <c r="N14" s="1" t="s">
        <v>23</v>
      </c>
      <c r="O14" s="1"/>
      <c r="P14" s="7" t="s">
        <v>32</v>
      </c>
      <c r="Q14" s="7" t="s">
        <v>57</v>
      </c>
      <c r="R14" s="7" t="s">
        <v>31</v>
      </c>
      <c r="S14" s="7">
        <v>2000</v>
      </c>
      <c r="T14" s="10"/>
    </row>
  </sheetData>
  <autoFilter ref="A1:S267" xr:uid="{00000000-0009-0000-0000-000000000000}">
    <sortState xmlns:xlrd2="http://schemas.microsoft.com/office/spreadsheetml/2017/richdata2" ref="A2:V14">
      <sortCondition ref="E1:E267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SDDCIBS-31-3794</_dlc_DocId>
    <_dlc_DocIdUrl xmlns="19394dc9-165d-4ff9-a833-4f1e8c9e3ae6">
      <Url>https://icenter.saic.com/sites/SDDC_IBS/TeamWork/_layouts/15/DocIdRedir.aspx?ID=SDDCIBS-31-3794</Url>
      <Description>SDDCIBS-31-3794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4A4EEB-844A-4308-9325-2C2E7BF2A9F4}">
  <ds:schemaRefs>
    <ds:schemaRef ds:uri="http://schemas.microsoft.com/office/2006/metadata/properties"/>
    <ds:schemaRef ds:uri="http://schemas.microsoft.com/office/infopath/2007/PartnerControls"/>
    <ds:schemaRef ds:uri="19394dc9-165d-4ff9-a833-4f1e8c9e3ae6"/>
    <ds:schemaRef ds:uri="30af0e6c-fb0f-4cf2-92c7-a9a1337e8d4c"/>
  </ds:schemaRefs>
</ds:datastoreItem>
</file>

<file path=customXml/itemProps2.xml><?xml version="1.0" encoding="utf-8"?>
<ds:datastoreItem xmlns:ds="http://schemas.openxmlformats.org/officeDocument/2006/customXml" ds:itemID="{10DD9CA7-5BCE-4881-BE96-E38B0987EFB6}"/>
</file>

<file path=customXml/itemProps3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2022-05-24T21:58:00Z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d96e2ad4-4fe5-4184-977d-e2e29ed54dcb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