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FCE0081D-6699-49B6-8420-1AD31EF8AA5C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" i="1"/>
  <c r="T8" i="1"/>
</calcChain>
</file>

<file path=xl/sharedStrings.xml><?xml version="1.0" encoding="utf-8"?>
<sst xmlns="http://schemas.openxmlformats.org/spreadsheetml/2006/main" count="374" uniqueCount="84">
  <si>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</si>
  <si>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</si>
  <si>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</si>
  <si>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</si>
  <si>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</si>
  <si>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</si>
  <si>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</si>
  <si>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</si>
  <si>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</si>
  <si>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</si>
  <si>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</si>
  <si>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</si>
  <si>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</si>
  <si>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</si>
  <si>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</si>
  <si>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</si>
  <si>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</si>
  <si>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</si>
  <si>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</si>
  <si>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</si>
  <si>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N</t>
  </si>
  <si>
    <t>N/A</t>
  </si>
  <si>
    <t>P</t>
  </si>
  <si>
    <t>contract.project</t>
  </si>
  <si>
    <t>prjc_uuid</t>
  </si>
  <si>
    <t>UUID</t>
  </si>
  <si>
    <t>Project Code</t>
  </si>
  <si>
    <t>R</t>
  </si>
  <si>
    <t>Y</t>
  </si>
  <si>
    <t>prjc_cd</t>
  </si>
  <si>
    <t>Character Varying</t>
  </si>
  <si>
    <t>refn.country</t>
  </si>
  <si>
    <t>ctry_uuid</t>
  </si>
  <si>
    <t>ctry_alph3_cd</t>
  </si>
  <si>
    <t>Country Name</t>
  </si>
  <si>
    <t>ctry_nm</t>
  </si>
  <si>
    <t>inactv_dt</t>
  </si>
  <si>
    <t>Timestamp with TZ</t>
  </si>
  <si>
    <t>AK</t>
  </si>
  <si>
    <t>Modified By</t>
  </si>
  <si>
    <t>audit_user_id</t>
  </si>
  <si>
    <t>Create Date</t>
  </si>
  <si>
    <t>S</t>
  </si>
  <si>
    <t>audit_create_dt</t>
  </si>
  <si>
    <t>Update Date</t>
  </si>
  <si>
    <t>audit_update_dt</t>
  </si>
  <si>
    <t>audit_cmnt_tx</t>
  </si>
  <si>
    <t>Boolean</t>
  </si>
  <si>
    <t>Three Character_Code</t>
  </si>
  <si>
    <t>Project FAF Coastal Zone Subdivisions</t>
  </si>
  <si>
    <t>contract.project_faf_coastal_zone_subdivision</t>
  </si>
  <si>
    <t>refn.country_subdivision</t>
  </si>
  <si>
    <t>sbdvsn_uuid</t>
  </si>
  <si>
    <t>sbdvsn_nm</t>
  </si>
  <si>
    <t>conus_fg</t>
  </si>
  <si>
    <t>refn.subdivision_type</t>
  </si>
  <si>
    <t>sbdvsn_typ_uuid</t>
  </si>
  <si>
    <t>sbdvsn_typ_nm</t>
  </si>
  <si>
    <t>Subdivision Code</t>
  </si>
  <si>
    <t>Subdivision Name</t>
  </si>
  <si>
    <t>CONUS Flag</t>
  </si>
  <si>
    <t>prjc_faf_cstl_zn_sbdvsn_uuid</t>
  </si>
  <si>
    <t>refn.lookup_value</t>
  </si>
  <si>
    <t>val_uuid</t>
  </si>
  <si>
    <t>refn.lookup_set</t>
  </si>
  <si>
    <t>set_nm</t>
  </si>
  <si>
    <t>val_nm</t>
  </si>
  <si>
    <t>sbdvsn_cd</t>
  </si>
  <si>
    <t>Lookup Set: FAF Coastal Zone</t>
  </si>
  <si>
    <t>Coastal Zone Code</t>
  </si>
  <si>
    <t>Coastal Zone Name</t>
  </si>
  <si>
    <t>val_cd</t>
  </si>
  <si>
    <t>Project FAF Coastal Zone Subdivision UUID</t>
  </si>
  <si>
    <t>Project UUID</t>
  </si>
  <si>
    <t>Subdivision UUID</t>
  </si>
  <si>
    <t>Subdivision Inactive Date</t>
  </si>
  <si>
    <t>Country Inactive Date</t>
  </si>
  <si>
    <t>Subdivision Type Name</t>
  </si>
  <si>
    <t>Subdivision Type UUID</t>
  </si>
  <si>
    <t>Country UUID</t>
  </si>
  <si>
    <t>Coastal Zone UUID</t>
  </si>
  <si>
    <t>User Comment</t>
  </si>
  <si>
    <t>Coastal Zone Inactive Date</t>
  </si>
  <si>
    <t>Coastal Zone 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</si>
</sst>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35.140625" style="5" bestFit="1" customWidth="1"/>
    <col min="3" max="3" width="40.28515625" style="5" bestFit="1" customWidth="1"/>
    <col min="4" max="4" width="39.28515625" style="5" bestFit="1" customWidth="1"/>
    <col min="5" max="14" width="6.7109375" style="2" bestFit="1" customWidth="1"/>
    <col min="15" max="15" width="6.7109375" style="5" bestFit="1" customWidth="1"/>
    <col min="16" max="16" width="43.140625" style="5" bestFit="1" customWidth="1"/>
    <col min="17" max="17" width="27.42578125" style="5" bestFit="1" customWidth="1"/>
    <col min="18" max="18" width="18" style="5" bestFit="1" customWidth="1"/>
    <col min="19" max="19" width="6.7109375" style="6" bestFit="1" customWidth="1"/>
    <col min="20" max="20" width="27.28515625" bestFit="1" customWidth="1"/>
  </cols>
  <sheetData>
    <row r="1" spans="1:20" s="2" customFormat="1" ht="95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</row>
    <row r="2" spans="1:20" x14ac:dyDescent="0.25">
      <c r="A2" s="1">
        <v>1</v>
      </c>
      <c r="B2" s="8" t="s">
        <v>49</v>
      </c>
      <c r="C2" s="9" t="str">
        <f>SUBSTITUTE(LOWER(D2), " ", "_")</f>
        <v>project_faf_coastal_zone_subdivision_uuid</v>
      </c>
      <c r="D2" s="8" t="s">
        <v>72</v>
      </c>
      <c r="E2" s="1" t="s">
        <v>20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22</v>
      </c>
      <c r="P2" s="8" t="s">
        <v>50</v>
      </c>
      <c r="Q2" s="8" t="s">
        <v>61</v>
      </c>
      <c r="R2" s="8" t="s">
        <v>25</v>
      </c>
      <c r="S2" s="1"/>
      <c r="T2" s="8"/>
    </row>
    <row r="3" spans="1:20" s="2" customFormat="1" x14ac:dyDescent="0.25">
      <c r="A3" s="1">
        <v>2</v>
      </c>
      <c r="B3" s="8" t="s">
        <v>49</v>
      </c>
      <c r="C3" s="9" t="str">
        <f t="shared" ref="C3:C24" si="0">SUBSTITUTE(LOWER(D3), " ", "_")</f>
        <v>project_uuid</v>
      </c>
      <c r="D3" s="6" t="s">
        <v>73</v>
      </c>
      <c r="E3" s="1" t="s">
        <v>20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38</v>
      </c>
      <c r="P3" s="8" t="s">
        <v>23</v>
      </c>
      <c r="Q3" s="8" t="s">
        <v>24</v>
      </c>
      <c r="R3" s="8" t="s">
        <v>25</v>
      </c>
      <c r="S3" s="1"/>
      <c r="T3" s="8"/>
    </row>
    <row r="4" spans="1:20" s="2" customFormat="1" x14ac:dyDescent="0.25">
      <c r="A4" s="1">
        <v>3</v>
      </c>
      <c r="B4" s="8" t="s">
        <v>49</v>
      </c>
      <c r="C4" s="9" t="str">
        <f t="shared" si="0"/>
        <v>project_code</v>
      </c>
      <c r="D4" s="8" t="s">
        <v>26</v>
      </c>
      <c r="E4" s="1" t="s">
        <v>27</v>
      </c>
      <c r="F4" s="1" t="s">
        <v>21</v>
      </c>
      <c r="G4" s="1" t="s">
        <v>28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/>
      <c r="P4" s="8" t="s">
        <v>23</v>
      </c>
      <c r="Q4" s="8" t="s">
        <v>29</v>
      </c>
      <c r="R4" s="8" t="s">
        <v>30</v>
      </c>
      <c r="S4" s="1">
        <v>12</v>
      </c>
      <c r="T4" s="8"/>
    </row>
    <row r="5" spans="1:20" s="2" customFormat="1" x14ac:dyDescent="0.25">
      <c r="A5" s="1">
        <v>4</v>
      </c>
      <c r="B5" s="8" t="s">
        <v>49</v>
      </c>
      <c r="C5" s="9" t="str">
        <f t="shared" si="0"/>
        <v>subdivision_uuid</v>
      </c>
      <c r="D5" s="9" t="s">
        <v>74</v>
      </c>
      <c r="E5" s="10" t="s">
        <v>20</v>
      </c>
      <c r="F5" s="10" t="s">
        <v>21</v>
      </c>
      <c r="G5" s="10" t="s">
        <v>21</v>
      </c>
      <c r="H5" s="10" t="s">
        <v>21</v>
      </c>
      <c r="I5" s="10" t="s">
        <v>21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21</v>
      </c>
      <c r="O5" s="10" t="s">
        <v>38</v>
      </c>
      <c r="P5" s="9" t="s">
        <v>51</v>
      </c>
      <c r="Q5" s="9" t="s">
        <v>52</v>
      </c>
      <c r="R5" s="9" t="s">
        <v>25</v>
      </c>
      <c r="S5" s="10"/>
      <c r="T5" s="8"/>
    </row>
    <row r="6" spans="1:20" s="2" customFormat="1" x14ac:dyDescent="0.25">
      <c r="A6" s="1">
        <v>5</v>
      </c>
      <c r="B6" s="8" t="s">
        <v>49</v>
      </c>
      <c r="C6" s="9" t="str">
        <f t="shared" si="0"/>
        <v>subdivision_code</v>
      </c>
      <c r="D6" s="9" t="s">
        <v>58</v>
      </c>
      <c r="E6" s="10" t="s">
        <v>27</v>
      </c>
      <c r="F6" s="10" t="s">
        <v>21</v>
      </c>
      <c r="G6" s="10" t="s">
        <v>28</v>
      </c>
      <c r="H6" s="10" t="s">
        <v>21</v>
      </c>
      <c r="I6" s="10" t="s">
        <v>21</v>
      </c>
      <c r="J6" s="10" t="s">
        <v>21</v>
      </c>
      <c r="K6" s="10" t="s">
        <v>21</v>
      </c>
      <c r="L6" s="10" t="s">
        <v>21</v>
      </c>
      <c r="M6" s="10" t="s">
        <v>21</v>
      </c>
      <c r="N6" s="10" t="s">
        <v>21</v>
      </c>
      <c r="O6" s="10"/>
      <c r="P6" s="9" t="s">
        <v>51</v>
      </c>
      <c r="Q6" s="9" t="s">
        <v>67</v>
      </c>
      <c r="R6" s="9" t="s">
        <v>30</v>
      </c>
      <c r="S6" s="10">
        <v>2</v>
      </c>
      <c r="T6" s="8"/>
    </row>
    <row r="7" spans="1:20" s="2" customFormat="1" x14ac:dyDescent="0.25">
      <c r="A7" s="1">
        <v>6</v>
      </c>
      <c r="B7" s="8" t="s">
        <v>49</v>
      </c>
      <c r="C7" s="9" t="str">
        <f t="shared" si="0"/>
        <v>subdivision_name</v>
      </c>
      <c r="D7" s="9" t="s">
        <v>59</v>
      </c>
      <c r="E7" s="10" t="s">
        <v>27</v>
      </c>
      <c r="F7" s="10" t="s">
        <v>21</v>
      </c>
      <c r="G7" s="10" t="s">
        <v>28</v>
      </c>
      <c r="H7" s="10" t="s">
        <v>21</v>
      </c>
      <c r="I7" s="10" t="s">
        <v>21</v>
      </c>
      <c r="J7" s="10" t="s">
        <v>21</v>
      </c>
      <c r="K7" s="10" t="s">
        <v>21</v>
      </c>
      <c r="L7" s="10" t="s">
        <v>21</v>
      </c>
      <c r="M7" s="10" t="s">
        <v>21</v>
      </c>
      <c r="N7" s="10" t="s">
        <v>21</v>
      </c>
      <c r="O7" s="10"/>
      <c r="P7" s="9" t="s">
        <v>51</v>
      </c>
      <c r="Q7" s="9" t="s">
        <v>53</v>
      </c>
      <c r="R7" s="9" t="s">
        <v>30</v>
      </c>
      <c r="S7" s="10">
        <v>50</v>
      </c>
      <c r="T7" s="8"/>
    </row>
    <row r="8" spans="1:20" s="2" customFormat="1" ht="15.75" customHeight="1" x14ac:dyDescent="0.25">
      <c r="A8" s="1">
        <v>7</v>
      </c>
      <c r="B8" s="8" t="s">
        <v>49</v>
      </c>
      <c r="C8" s="9" t="str">
        <f t="shared" si="0"/>
        <v>conus_flag</v>
      </c>
      <c r="D8" s="9" t="s">
        <v>60</v>
      </c>
      <c r="E8" s="10" t="s">
        <v>27</v>
      </c>
      <c r="F8" s="10" t="s">
        <v>21</v>
      </c>
      <c r="G8" s="10" t="s">
        <v>28</v>
      </c>
      <c r="H8" s="10" t="s">
        <v>21</v>
      </c>
      <c r="I8" s="10" t="s">
        <v>21</v>
      </c>
      <c r="J8" s="10" t="s">
        <v>21</v>
      </c>
      <c r="K8" s="10" t="s">
        <v>21</v>
      </c>
      <c r="L8" s="10" t="s">
        <v>21</v>
      </c>
      <c r="M8" s="10" t="s">
        <v>21</v>
      </c>
      <c r="N8" s="10" t="s">
        <v>21</v>
      </c>
      <c r="O8" s="10"/>
      <c r="P8" s="9" t="s">
        <v>50</v>
      </c>
      <c r="Q8" s="9" t="s">
        <v>54</v>
      </c>
      <c r="R8" s="9" t="s">
        <v>47</v>
      </c>
      <c r="S8" s="10"/>
      <c r="T8" s="8" t="str">
        <f>"= TRUE"</f>
        <v>= TRUE</v>
      </c>
    </row>
    <row r="9" spans="1:20" s="2" customFormat="1" x14ac:dyDescent="0.25">
      <c r="A9" s="1">
        <v>8</v>
      </c>
      <c r="B9" s="8" t="s">
        <v>49</v>
      </c>
      <c r="C9" s="9" t="str">
        <f t="shared" si="0"/>
        <v>subdivision_inactive_date</v>
      </c>
      <c r="D9" s="9" t="s">
        <v>75</v>
      </c>
      <c r="E9" s="10" t="s">
        <v>20</v>
      </c>
      <c r="F9" s="10" t="s">
        <v>21</v>
      </c>
      <c r="G9" s="10" t="s">
        <v>21</v>
      </c>
      <c r="H9" s="10" t="s">
        <v>21</v>
      </c>
      <c r="I9" s="10" t="s">
        <v>21</v>
      </c>
      <c r="J9" s="10" t="s">
        <v>21</v>
      </c>
      <c r="K9" s="10" t="s">
        <v>21</v>
      </c>
      <c r="L9" s="10" t="s">
        <v>21</v>
      </c>
      <c r="M9" s="10" t="s">
        <v>21</v>
      </c>
      <c r="N9" s="10" t="s">
        <v>21</v>
      </c>
      <c r="O9" s="10"/>
      <c r="P9" s="9" t="s">
        <v>51</v>
      </c>
      <c r="Q9" s="9" t="s">
        <v>36</v>
      </c>
      <c r="R9" s="9" t="s">
        <v>37</v>
      </c>
      <c r="S9" s="10"/>
      <c r="T9" s="8"/>
    </row>
    <row r="10" spans="1:20" s="2" customFormat="1" x14ac:dyDescent="0.25">
      <c r="A10" s="1">
        <v>9</v>
      </c>
      <c r="B10" s="8" t="s">
        <v>49</v>
      </c>
      <c r="C10" s="9" t="str">
        <f t="shared" si="0"/>
        <v>subdivision_type_uuid</v>
      </c>
      <c r="D10" s="9" t="s">
        <v>78</v>
      </c>
      <c r="E10" s="10" t="s">
        <v>20</v>
      </c>
      <c r="F10" s="10" t="s">
        <v>21</v>
      </c>
      <c r="G10" s="10" t="s">
        <v>21</v>
      </c>
      <c r="H10" s="10" t="s">
        <v>21</v>
      </c>
      <c r="I10" s="10" t="s">
        <v>21</v>
      </c>
      <c r="J10" s="10" t="s">
        <v>21</v>
      </c>
      <c r="K10" s="10" t="s">
        <v>21</v>
      </c>
      <c r="L10" s="10" t="s">
        <v>21</v>
      </c>
      <c r="M10" s="10" t="s">
        <v>21</v>
      </c>
      <c r="N10" s="10" t="s">
        <v>21</v>
      </c>
      <c r="O10" s="10"/>
      <c r="P10" s="9" t="s">
        <v>55</v>
      </c>
      <c r="Q10" s="9" t="s">
        <v>56</v>
      </c>
      <c r="R10" s="9" t="s">
        <v>25</v>
      </c>
      <c r="S10" s="10"/>
      <c r="T10" s="8"/>
    </row>
    <row r="11" spans="1:20" s="2" customFormat="1" x14ac:dyDescent="0.25">
      <c r="A11" s="1">
        <v>10</v>
      </c>
      <c r="B11" s="8" t="s">
        <v>49</v>
      </c>
      <c r="C11" s="9" t="str">
        <f t="shared" si="0"/>
        <v>subdivision_type_name</v>
      </c>
      <c r="D11" s="9" t="s">
        <v>77</v>
      </c>
      <c r="E11" s="10" t="s">
        <v>27</v>
      </c>
      <c r="F11" s="10" t="s">
        <v>21</v>
      </c>
      <c r="G11" s="10" t="s">
        <v>28</v>
      </c>
      <c r="H11" s="10" t="s">
        <v>21</v>
      </c>
      <c r="I11" s="10" t="s">
        <v>21</v>
      </c>
      <c r="J11" s="10" t="s">
        <v>21</v>
      </c>
      <c r="K11" s="10" t="s">
        <v>21</v>
      </c>
      <c r="L11" s="10" t="s">
        <v>21</v>
      </c>
      <c r="M11" s="10" t="s">
        <v>21</v>
      </c>
      <c r="N11" s="10" t="s">
        <v>21</v>
      </c>
      <c r="O11" s="10"/>
      <c r="P11" s="9" t="s">
        <v>55</v>
      </c>
      <c r="Q11" s="9" t="s">
        <v>57</v>
      </c>
      <c r="R11" s="9" t="s">
        <v>30</v>
      </c>
      <c r="S11" s="10">
        <v>50</v>
      </c>
      <c r="T11" s="8"/>
    </row>
    <row r="12" spans="1:20" s="2" customFormat="1" x14ac:dyDescent="0.25">
      <c r="A12" s="1">
        <v>11</v>
      </c>
      <c r="B12" s="8" t="s">
        <v>49</v>
      </c>
      <c r="C12" s="9" t="str">
        <f t="shared" si="0"/>
        <v>country_uuid</v>
      </c>
      <c r="D12" s="9" t="s">
        <v>79</v>
      </c>
      <c r="E12" s="10" t="s">
        <v>20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/>
      <c r="P12" s="9" t="s">
        <v>31</v>
      </c>
      <c r="Q12" s="9" t="s">
        <v>32</v>
      </c>
      <c r="R12" s="9" t="s">
        <v>25</v>
      </c>
      <c r="S12" s="10"/>
      <c r="T12" s="8"/>
    </row>
    <row r="13" spans="1:20" s="2" customFormat="1" x14ac:dyDescent="0.25">
      <c r="A13" s="1">
        <v>12</v>
      </c>
      <c r="B13" s="8" t="s">
        <v>49</v>
      </c>
      <c r="C13" s="9" t="str">
        <f t="shared" si="0"/>
        <v>three_character_code</v>
      </c>
      <c r="D13" s="9" t="s">
        <v>48</v>
      </c>
      <c r="E13" s="10" t="s">
        <v>27</v>
      </c>
      <c r="F13" s="10" t="s">
        <v>21</v>
      </c>
      <c r="G13" s="10" t="s">
        <v>28</v>
      </c>
      <c r="H13" s="10" t="s">
        <v>21</v>
      </c>
      <c r="I13" s="10" t="s">
        <v>21</v>
      </c>
      <c r="J13" s="10" t="s">
        <v>21</v>
      </c>
      <c r="K13" s="10" t="s">
        <v>21</v>
      </c>
      <c r="L13" s="10" t="s">
        <v>21</v>
      </c>
      <c r="M13" s="10" t="s">
        <v>21</v>
      </c>
      <c r="N13" s="10" t="s">
        <v>21</v>
      </c>
      <c r="O13" s="10"/>
      <c r="P13" s="9" t="s">
        <v>31</v>
      </c>
      <c r="Q13" s="9" t="s">
        <v>33</v>
      </c>
      <c r="R13" s="9" t="s">
        <v>30</v>
      </c>
      <c r="S13" s="10">
        <v>3</v>
      </c>
      <c r="T13" s="8"/>
    </row>
    <row r="14" spans="1:20" s="2" customFormat="1" x14ac:dyDescent="0.25">
      <c r="A14" s="1">
        <v>13</v>
      </c>
      <c r="B14" s="8" t="s">
        <v>49</v>
      </c>
      <c r="C14" s="9" t="str">
        <f t="shared" si="0"/>
        <v>country_name</v>
      </c>
      <c r="D14" s="9" t="s">
        <v>34</v>
      </c>
      <c r="E14" s="10" t="s">
        <v>27</v>
      </c>
      <c r="F14" s="10" t="s">
        <v>21</v>
      </c>
      <c r="G14" s="10" t="s">
        <v>28</v>
      </c>
      <c r="H14" s="10" t="s">
        <v>21</v>
      </c>
      <c r="I14" s="10" t="s">
        <v>21</v>
      </c>
      <c r="J14" s="10" t="s">
        <v>21</v>
      </c>
      <c r="K14" s="10" t="s">
        <v>21</v>
      </c>
      <c r="L14" s="10" t="s">
        <v>21</v>
      </c>
      <c r="M14" s="10" t="s">
        <v>21</v>
      </c>
      <c r="N14" s="10" t="s">
        <v>21</v>
      </c>
      <c r="O14" s="10"/>
      <c r="P14" s="9" t="s">
        <v>31</v>
      </c>
      <c r="Q14" s="9" t="s">
        <v>35</v>
      </c>
      <c r="R14" s="9" t="s">
        <v>30</v>
      </c>
      <c r="S14" s="10">
        <v>50</v>
      </c>
      <c r="T14" s="8"/>
    </row>
    <row r="15" spans="1:20" s="2" customFormat="1" x14ac:dyDescent="0.25">
      <c r="A15" s="1">
        <v>14</v>
      </c>
      <c r="B15" s="8" t="s">
        <v>49</v>
      </c>
      <c r="C15" s="9" t="str">
        <f t="shared" si="0"/>
        <v>country_inactive_date</v>
      </c>
      <c r="D15" s="9" t="s">
        <v>76</v>
      </c>
      <c r="E15" s="10" t="s">
        <v>20</v>
      </c>
      <c r="F15" s="10" t="s">
        <v>21</v>
      </c>
      <c r="G15" s="10" t="s">
        <v>21</v>
      </c>
      <c r="H15" s="10" t="s">
        <v>21</v>
      </c>
      <c r="I15" s="10" t="s">
        <v>21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21</v>
      </c>
      <c r="O15" s="10"/>
      <c r="P15" s="9" t="s">
        <v>31</v>
      </c>
      <c r="Q15" s="9" t="s">
        <v>36</v>
      </c>
      <c r="R15" s="9" t="s">
        <v>37</v>
      </c>
      <c r="S15" s="10"/>
      <c r="T15" s="8"/>
    </row>
    <row r="16" spans="1:20" s="2" customFormat="1" x14ac:dyDescent="0.25">
      <c r="A16" s="1">
        <v>15</v>
      </c>
      <c r="B16" s="8" t="s">
        <v>49</v>
      </c>
      <c r="C16" s="9" t="str">
        <f t="shared" si="0"/>
        <v>coastal_zone_uuid</v>
      </c>
      <c r="D16" s="9" t="s">
        <v>80</v>
      </c>
      <c r="E16" s="10" t="s">
        <v>20</v>
      </c>
      <c r="F16" s="10" t="s">
        <v>21</v>
      </c>
      <c r="G16" s="10" t="s">
        <v>21</v>
      </c>
      <c r="H16" s="10" t="s">
        <v>21</v>
      </c>
      <c r="I16" s="10" t="s">
        <v>21</v>
      </c>
      <c r="J16" s="10" t="s">
        <v>21</v>
      </c>
      <c r="K16" s="10" t="s">
        <v>21</v>
      </c>
      <c r="L16" s="10" t="s">
        <v>21</v>
      </c>
      <c r="M16" s="10" t="s">
        <v>21</v>
      </c>
      <c r="N16" s="10" t="s">
        <v>21</v>
      </c>
      <c r="O16" s="10" t="s">
        <v>38</v>
      </c>
      <c r="P16" s="9" t="s">
        <v>62</v>
      </c>
      <c r="Q16" s="9" t="s">
        <v>63</v>
      </c>
      <c r="R16" s="9" t="s">
        <v>25</v>
      </c>
      <c r="S16" s="10"/>
      <c r="T16" s="8" t="s">
        <v>68</v>
      </c>
    </row>
    <row r="17" spans="1:20" s="2" customFormat="1" x14ac:dyDescent="0.25">
      <c r="A17" s="1">
        <v>16</v>
      </c>
      <c r="B17" s="8" t="s">
        <v>49</v>
      </c>
      <c r="C17" s="9" t="str">
        <f t="shared" si="0"/>
        <v>coastal_zone_set_name</v>
      </c>
      <c r="D17" s="9" t="s">
        <v>83</v>
      </c>
      <c r="E17" s="10" t="s">
        <v>20</v>
      </c>
      <c r="F17" s="10" t="s">
        <v>21</v>
      </c>
      <c r="G17" s="10" t="s">
        <v>21</v>
      </c>
      <c r="H17" s="10" t="s">
        <v>21</v>
      </c>
      <c r="I17" s="10" t="s">
        <v>21</v>
      </c>
      <c r="J17" s="10" t="s">
        <v>21</v>
      </c>
      <c r="K17" s="10" t="s">
        <v>21</v>
      </c>
      <c r="L17" s="10" t="s">
        <v>21</v>
      </c>
      <c r="M17" s="10" t="s">
        <v>21</v>
      </c>
      <c r="N17" s="10" t="s">
        <v>21</v>
      </c>
      <c r="O17" s="10"/>
      <c r="P17" s="9" t="s">
        <v>64</v>
      </c>
      <c r="Q17" s="9" t="s">
        <v>65</v>
      </c>
      <c r="R17" s="9" t="s">
        <v>30</v>
      </c>
      <c r="S17" s="10">
        <v>30</v>
      </c>
      <c r="T17" s="8" t="s">
        <v>68</v>
      </c>
    </row>
    <row r="18" spans="1:20" s="2" customFormat="1" x14ac:dyDescent="0.25">
      <c r="A18" s="1">
        <v>17</v>
      </c>
      <c r="B18" s="8" t="s">
        <v>49</v>
      </c>
      <c r="C18" s="9" t="str">
        <f t="shared" si="0"/>
        <v>coastal_zone_code</v>
      </c>
      <c r="D18" s="9" t="s">
        <v>69</v>
      </c>
      <c r="E18" s="10" t="s">
        <v>27</v>
      </c>
      <c r="F18" s="10" t="s">
        <v>21</v>
      </c>
      <c r="G18" s="10" t="s">
        <v>28</v>
      </c>
      <c r="H18" s="10" t="s">
        <v>21</v>
      </c>
      <c r="I18" s="10" t="s">
        <v>21</v>
      </c>
      <c r="J18" s="10" t="s">
        <v>21</v>
      </c>
      <c r="K18" s="10" t="s">
        <v>21</v>
      </c>
      <c r="L18" s="10" t="s">
        <v>21</v>
      </c>
      <c r="M18" s="10" t="s">
        <v>21</v>
      </c>
      <c r="N18" s="10" t="s">
        <v>21</v>
      </c>
      <c r="O18" s="10"/>
      <c r="P18" s="9" t="s">
        <v>62</v>
      </c>
      <c r="Q18" s="9" t="s">
        <v>71</v>
      </c>
      <c r="R18" s="9" t="s">
        <v>30</v>
      </c>
      <c r="S18" s="10">
        <v>30</v>
      </c>
      <c r="T18" s="8" t="s">
        <v>68</v>
      </c>
    </row>
    <row r="19" spans="1:20" s="2" customFormat="1" x14ac:dyDescent="0.25">
      <c r="A19" s="1">
        <v>18</v>
      </c>
      <c r="B19" s="8" t="s">
        <v>49</v>
      </c>
      <c r="C19" s="9" t="str">
        <f t="shared" si="0"/>
        <v>coastal_zone_name</v>
      </c>
      <c r="D19" s="9" t="s">
        <v>70</v>
      </c>
      <c r="E19" s="10" t="s">
        <v>27</v>
      </c>
      <c r="F19" s="10" t="s">
        <v>21</v>
      </c>
      <c r="G19" s="10" t="s">
        <v>28</v>
      </c>
      <c r="H19" s="10" t="s">
        <v>21</v>
      </c>
      <c r="I19" s="10" t="s">
        <v>21</v>
      </c>
      <c r="J19" s="10" t="s">
        <v>21</v>
      </c>
      <c r="K19" s="10" t="s">
        <v>21</v>
      </c>
      <c r="L19" s="10" t="s">
        <v>21</v>
      </c>
      <c r="M19" s="10" t="s">
        <v>21</v>
      </c>
      <c r="N19" s="10" t="s">
        <v>21</v>
      </c>
      <c r="O19" s="10"/>
      <c r="P19" s="9" t="s">
        <v>62</v>
      </c>
      <c r="Q19" s="9" t="s">
        <v>66</v>
      </c>
      <c r="R19" s="9" t="s">
        <v>30</v>
      </c>
      <c r="S19" s="10">
        <v>200</v>
      </c>
      <c r="T19" s="8" t="s">
        <v>68</v>
      </c>
    </row>
    <row r="20" spans="1:20" s="2" customFormat="1" x14ac:dyDescent="0.25">
      <c r="A20" s="1">
        <v>19</v>
      </c>
      <c r="B20" s="8" t="s">
        <v>49</v>
      </c>
      <c r="C20" s="9" t="str">
        <f t="shared" ref="C20" si="1">SUBSTITUTE(LOWER(D20), " ", "_")</f>
        <v>coastal_zone_inactive_date</v>
      </c>
      <c r="D20" s="9" t="s">
        <v>82</v>
      </c>
      <c r="E20" s="10" t="s">
        <v>20</v>
      </c>
      <c r="F20" s="10" t="s">
        <v>21</v>
      </c>
      <c r="G20" s="10" t="s">
        <v>21</v>
      </c>
      <c r="H20" s="10" t="s">
        <v>21</v>
      </c>
      <c r="I20" s="10" t="s">
        <v>21</v>
      </c>
      <c r="J20" s="10" t="s">
        <v>21</v>
      </c>
      <c r="K20" s="10" t="s">
        <v>21</v>
      </c>
      <c r="L20" s="10" t="s">
        <v>21</v>
      </c>
      <c r="M20" s="10" t="s">
        <v>21</v>
      </c>
      <c r="N20" s="10" t="s">
        <v>21</v>
      </c>
      <c r="O20" s="10"/>
      <c r="P20" s="9" t="s">
        <v>62</v>
      </c>
      <c r="Q20" s="9" t="s">
        <v>36</v>
      </c>
      <c r="R20" s="9" t="s">
        <v>37</v>
      </c>
      <c r="S20" s="10"/>
      <c r="T20" s="8" t="s">
        <v>68</v>
      </c>
    </row>
    <row r="21" spans="1:20" x14ac:dyDescent="0.25">
      <c r="A21" s="1">
        <v>20</v>
      </c>
      <c r="B21" s="8" t="s">
        <v>49</v>
      </c>
      <c r="C21" s="9" t="str">
        <f t="shared" si="0"/>
        <v>modified_by</v>
      </c>
      <c r="D21" s="8" t="s">
        <v>39</v>
      </c>
      <c r="E21" s="1" t="s">
        <v>27</v>
      </c>
      <c r="F21" s="1" t="s">
        <v>21</v>
      </c>
      <c r="G21" s="1" t="s">
        <v>28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/>
      <c r="P21" s="8" t="s">
        <v>50</v>
      </c>
      <c r="Q21" s="8" t="s">
        <v>40</v>
      </c>
      <c r="R21" s="8" t="s">
        <v>30</v>
      </c>
      <c r="S21" s="1">
        <v>255</v>
      </c>
      <c r="T21" s="8"/>
    </row>
    <row r="22" spans="1:20" x14ac:dyDescent="0.25">
      <c r="A22" s="1">
        <v>21</v>
      </c>
      <c r="B22" s="8" t="s">
        <v>49</v>
      </c>
      <c r="C22" s="9" t="str">
        <f t="shared" si="0"/>
        <v>create_date</v>
      </c>
      <c r="D22" s="8" t="s">
        <v>41</v>
      </c>
      <c r="E22" s="1" t="s">
        <v>27</v>
      </c>
      <c r="F22" s="1" t="s">
        <v>21</v>
      </c>
      <c r="G22" s="1" t="s">
        <v>42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/>
      <c r="P22" s="8" t="s">
        <v>50</v>
      </c>
      <c r="Q22" s="8" t="s">
        <v>43</v>
      </c>
      <c r="R22" s="8" t="s">
        <v>37</v>
      </c>
      <c r="S22" s="1"/>
      <c r="T22" s="8"/>
    </row>
    <row r="23" spans="1:20" x14ac:dyDescent="0.25">
      <c r="A23" s="1">
        <v>22</v>
      </c>
      <c r="B23" s="8" t="s">
        <v>49</v>
      </c>
      <c r="C23" s="9" t="str">
        <f t="shared" si="0"/>
        <v>update_date</v>
      </c>
      <c r="D23" s="8" t="s">
        <v>44</v>
      </c>
      <c r="E23" s="1" t="s">
        <v>27</v>
      </c>
      <c r="F23" s="1" t="s">
        <v>21</v>
      </c>
      <c r="G23" s="1" t="s">
        <v>42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/>
      <c r="P23" s="8" t="s">
        <v>50</v>
      </c>
      <c r="Q23" s="8" t="s">
        <v>45</v>
      </c>
      <c r="R23" s="8" t="s">
        <v>37</v>
      </c>
      <c r="S23" s="1"/>
      <c r="T23" s="8"/>
    </row>
    <row r="24" spans="1:20" x14ac:dyDescent="0.25">
      <c r="A24" s="1">
        <v>23</v>
      </c>
      <c r="B24" s="8" t="s">
        <v>49</v>
      </c>
      <c r="C24" s="9" t="str">
        <f t="shared" si="0"/>
        <v>user_comment</v>
      </c>
      <c r="D24" s="8" t="s">
        <v>81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/>
      <c r="P24" s="8" t="s">
        <v>50</v>
      </c>
      <c r="Q24" s="8" t="s">
        <v>46</v>
      </c>
      <c r="R24" s="8" t="s">
        <v>30</v>
      </c>
      <c r="S24" s="1">
        <v>2000</v>
      </c>
      <c r="T24" s="8"/>
    </row>
  </sheetData>
  <autoFilter ref="A1:T24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SDDCIBS-31-3821</_dlc_DocId>
    <_dlc_DocIdUrl xmlns="19394dc9-165d-4ff9-a833-4f1e8c9e3ae6">
      <Url>https://icenter.saic.com/sites/SDDC_IBS/TeamWork/_layouts/15/DocIdRedir.aspx?ID=SDDCIBS-31-3821</Url>
      <Description>SDDCIBS-31-3821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BCDD0C8-8332-4640-B3C9-6D566356F47F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2022-05-09T19:29:07Z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add0c735-052c-4fda-8cd9-6d53223a354a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