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8294BF07-9D76-4366-8C5F-2F632453998D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9" i="1"/>
  <c r="C8" i="1"/>
  <c r="C20" i="1"/>
  <c r="C15" i="1"/>
  <c r="C4" i="1"/>
  <c r="C5" i="1"/>
  <c r="C6" i="1"/>
  <c r="C11" i="1"/>
  <c r="C12" i="1"/>
  <c r="C13" i="1"/>
  <c r="C14" i="1"/>
  <c r="C16" i="1"/>
  <c r="C17" i="1"/>
  <c r="C18" i="1"/>
  <c r="C7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<sst xmlns="http://schemas.openxmlformats.org/spreadsheetml/2006/main" count="510" uniqueCount="105">
  <si>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</si>
  <si>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</si>
  <si>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</si>
  <si>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</si>
  <si>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</si>
  <si>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</si>
  <si>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</si>
  <si>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</si>
  <si>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</si>
  <si>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</si>
  <si>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</si>
  <si>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</si>
  <si>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</si>
  <si>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</si>
  <si>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</si>
  <si>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</si>
  <si>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</si>
  <si>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</si>
  <si>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</si>
  <si>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N/A</t>
  </si>
  <si>
    <t>P</t>
  </si>
  <si>
    <t>contract.project</t>
  </si>
  <si>
    <t>prjc_uuid</t>
  </si>
  <si>
    <t>UUID</t>
  </si>
  <si>
    <t>Project Code</t>
  </si>
  <si>
    <t>prjc_cd</t>
  </si>
  <si>
    <t>Character Varying</t>
  </si>
  <si>
    <t>Modified By</t>
  </si>
  <si>
    <t>audit_user_id</t>
  </si>
  <si>
    <t>Create Date</t>
  </si>
  <si>
    <t>audit_create_dt</t>
  </si>
  <si>
    <t>Timestamp with TZ</t>
  </si>
  <si>
    <t>Update Date</t>
  </si>
  <si>
    <t>audit_update_dt</t>
  </si>
  <si>
    <t>audit_cmnt_tx</t>
  </si>
  <si>
    <t>refn.faf_shipment_type</t>
  </si>
  <si>
    <t>faf_shpmt_typ_uuid</t>
  </si>
  <si>
    <t>faf_shpmt_typ_nm</t>
  </si>
  <si>
    <t>crgo_typ_cd</t>
  </si>
  <si>
    <t>COMMENTS</t>
  </si>
  <si>
    <t>refn.lookup_value</t>
  </si>
  <si>
    <t>val_uuid</t>
  </si>
  <si>
    <t>Lookup Set: FAF Coastal Zone</t>
  </si>
  <si>
    <t>refn.lookup_set</t>
  </si>
  <si>
    <t>set_nm</t>
  </si>
  <si>
    <t>val_cd</t>
  </si>
  <si>
    <t>val_nm</t>
  </si>
  <si>
    <t>Lookup Set: FAF Route Type</t>
  </si>
  <si>
    <t>Project FAF Rates</t>
  </si>
  <si>
    <t>contract.project_faf_rate</t>
  </si>
  <si>
    <t>project_faf_rate_uuid</t>
  </si>
  <si>
    <t>Project FAF Rate ID</t>
  </si>
  <si>
    <t>prjc_faf_rt_uuid</t>
  </si>
  <si>
    <t>Source Price Month Date</t>
  </si>
  <si>
    <t>NR</t>
  </si>
  <si>
    <t>src_prc_mth_dt</t>
  </si>
  <si>
    <t>Day of month = 1</t>
  </si>
  <si>
    <t>Effective Date</t>
  </si>
  <si>
    <t>RR</t>
  </si>
  <si>
    <t>Y</t>
  </si>
  <si>
    <t>eff_dt</t>
  </si>
  <si>
    <t>Expiration Date</t>
  </si>
  <si>
    <t>exprn_dt</t>
  </si>
  <si>
    <t>Number</t>
  </si>
  <si>
    <t>NN</t>
  </si>
  <si>
    <t>vrsn_token</t>
  </si>
  <si>
    <t>Bigint</t>
  </si>
  <si>
    <t>Inactive Date</t>
  </si>
  <si>
    <t>RW</t>
  </si>
  <si>
    <t>S</t>
  </si>
  <si>
    <t>inactv_dt</t>
  </si>
  <si>
    <t>rt_usd_am</t>
  </si>
  <si>
    <t>(12,2)</t>
  </si>
  <si>
    <t>Rate Amount USD</t>
  </si>
  <si>
    <t>As defined in project_faf_shipment_type</t>
  </si>
  <si>
    <t>refn.unit_of_measurement</t>
  </si>
  <si>
    <t>uom_uuid</t>
  </si>
  <si>
    <t>uom_nm</t>
  </si>
  <si>
    <t>Project UUID</t>
  </si>
  <si>
    <t>FAF Shipment Type UUID</t>
  </si>
  <si>
    <t>FAF Shipment Type Name</t>
  </si>
  <si>
    <t>FAF Coastal Zone UUID</t>
  </si>
  <si>
    <t>FAF Coastal Zone Set Name</t>
  </si>
  <si>
    <t>FAF Coastal Zone Code</t>
  </si>
  <si>
    <t>FAF Coastal Zone Name</t>
  </si>
  <si>
    <t>FAF Route Type UUID</t>
  </si>
  <si>
    <t>FAF Route Type Set Name</t>
  </si>
  <si>
    <t>FAF Route Type Name</t>
  </si>
  <si>
    <t>Cargo Type Code</t>
  </si>
  <si>
    <t>FAF Rate Unit of Measure UUID</t>
  </si>
  <si>
    <t>Version Token</t>
  </si>
  <si>
    <t>User Comment</t>
  </si>
  <si>
    <t>AK1</t>
  </si>
  <si>
    <t>FAF Coastal Zone Inactive Date</t>
  </si>
  <si>
    <t>FAF Route Type Inactive Date</t>
  </si>
  <si>
    <t>FAF Rate Unit of Measure Name</t>
  </si>
  <si>
    <t>FAF Shipment Type Inactive Date</t>
  </si>
  <si>
    <t>FAF Route Type Code</t>
  </si>
  <si>
    <t>brkbulk_min_wt_nb</t>
  </si>
  <si>
    <t>brkbulk_max_wt_nb</t>
  </si>
  <si>
    <t>(6,0)</t>
  </si>
  <si>
    <t>Breakbulk Minimum Weight</t>
  </si>
  <si>
    <t>Breakbulk Maximum Weight</t>
  </si>
  <si>
    <t>Should be &lt;null&gt; for Container records</t>
  </si>
  <si>
    <t>contract.project_faf_shipment_type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</si>
</sst>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2" bestFit="1" customWidth="1"/>
    <col min="2" max="2" width="16.42578125" style="5" bestFit="1" customWidth="1"/>
    <col min="3" max="3" width="30.85546875" style="5" bestFit="1" customWidth="1"/>
    <col min="4" max="4" width="30" style="5" bestFit="1" customWidth="1"/>
    <col min="5" max="14" width="6.7109375" style="2" bestFit="1" customWidth="1"/>
    <col min="15" max="15" width="6.7109375" style="5" bestFit="1" customWidth="1"/>
    <col min="16" max="16" width="33.5703125" style="5" bestFit="1" customWidth="1"/>
    <col min="17" max="17" width="19.140625" style="5" bestFit="1" customWidth="1"/>
    <col min="18" max="18" width="18" style="5" bestFit="1" customWidth="1"/>
    <col min="19" max="19" width="6.7109375" style="6" bestFit="1" customWidth="1"/>
    <col min="20" max="20" width="38.28515625" bestFit="1" customWidth="1"/>
  </cols>
  <sheetData>
    <row r="1" spans="1:20" s="2" customFormat="1" ht="94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39</v>
      </c>
    </row>
    <row r="2" spans="1:20" x14ac:dyDescent="0.25">
      <c r="A2" s="1">
        <v>1</v>
      </c>
      <c r="B2" s="7" t="s">
        <v>48</v>
      </c>
      <c r="C2" s="14" t="s">
        <v>50</v>
      </c>
      <c r="D2" s="9" t="s">
        <v>51</v>
      </c>
      <c r="E2" s="1" t="s">
        <v>58</v>
      </c>
      <c r="F2" s="1" t="s">
        <v>19</v>
      </c>
      <c r="G2" s="1" t="s">
        <v>59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20</v>
      </c>
      <c r="P2" s="7" t="s">
        <v>49</v>
      </c>
      <c r="Q2" s="7" t="s">
        <v>52</v>
      </c>
      <c r="R2" s="7" t="s">
        <v>26</v>
      </c>
      <c r="S2" s="1">
        <v>16</v>
      </c>
      <c r="T2" s="10"/>
    </row>
    <row r="3" spans="1:20" x14ac:dyDescent="0.25">
      <c r="A3" s="1">
        <v>2</v>
      </c>
      <c r="B3" s="7" t="s">
        <v>48</v>
      </c>
      <c r="C3" s="14" t="str">
        <f>SUBSTITUTE(LOWER(D3), " ", "_")</f>
        <v>project_uuid</v>
      </c>
      <c r="D3" s="6" t="s">
        <v>78</v>
      </c>
      <c r="E3" s="1" t="s">
        <v>64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92</v>
      </c>
      <c r="P3" s="7" t="s">
        <v>21</v>
      </c>
      <c r="Q3" s="7" t="s">
        <v>22</v>
      </c>
      <c r="R3" s="7" t="s">
        <v>23</v>
      </c>
      <c r="S3" s="1"/>
      <c r="T3" s="10"/>
    </row>
    <row r="4" spans="1:20" x14ac:dyDescent="0.25">
      <c r="A4" s="1">
        <v>3</v>
      </c>
      <c r="B4" s="7" t="s">
        <v>48</v>
      </c>
      <c r="C4" s="14" t="str">
        <f t="shared" ref="C4:C32" si="0">SUBSTITUTE(LOWER(D4), " ", "_")</f>
        <v>project_code</v>
      </c>
      <c r="D4" s="9" t="s">
        <v>24</v>
      </c>
      <c r="E4" s="1" t="s">
        <v>58</v>
      </c>
      <c r="F4" s="1" t="s">
        <v>19</v>
      </c>
      <c r="G4" s="1" t="s">
        <v>59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/>
      <c r="P4" s="7" t="s">
        <v>21</v>
      </c>
      <c r="Q4" s="7" t="s">
        <v>25</v>
      </c>
      <c r="R4" s="7" t="s">
        <v>26</v>
      </c>
      <c r="S4" s="1">
        <v>12</v>
      </c>
      <c r="T4" s="10"/>
    </row>
    <row r="5" spans="1:20" x14ac:dyDescent="0.25">
      <c r="A5" s="1">
        <v>4</v>
      </c>
      <c r="B5" s="7" t="s">
        <v>48</v>
      </c>
      <c r="C5" s="14" t="str">
        <f t="shared" si="0"/>
        <v>faf_shipment_type_uuid</v>
      </c>
      <c r="D5" s="9" t="s">
        <v>79</v>
      </c>
      <c r="E5" s="1" t="s">
        <v>64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92</v>
      </c>
      <c r="P5" s="7" t="s">
        <v>35</v>
      </c>
      <c r="Q5" s="7" t="s">
        <v>36</v>
      </c>
      <c r="R5" s="7" t="s">
        <v>23</v>
      </c>
      <c r="S5" s="1"/>
      <c r="T5" s="10"/>
    </row>
    <row r="6" spans="1:20" x14ac:dyDescent="0.25">
      <c r="A6" s="1">
        <v>5</v>
      </c>
      <c r="B6" s="7" t="s">
        <v>48</v>
      </c>
      <c r="C6" s="14" t="str">
        <f t="shared" si="0"/>
        <v>faf_shipment_type_name</v>
      </c>
      <c r="D6" s="9" t="s">
        <v>80</v>
      </c>
      <c r="E6" s="1" t="s">
        <v>58</v>
      </c>
      <c r="F6" s="1" t="s">
        <v>19</v>
      </c>
      <c r="G6" s="1" t="s">
        <v>59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/>
      <c r="P6" s="7" t="s">
        <v>35</v>
      </c>
      <c r="Q6" s="7" t="s">
        <v>37</v>
      </c>
      <c r="R6" s="7" t="s">
        <v>26</v>
      </c>
      <c r="S6" s="1">
        <v>200</v>
      </c>
      <c r="T6" s="10"/>
    </row>
    <row r="7" spans="1:20" x14ac:dyDescent="0.25">
      <c r="A7" s="1">
        <v>6</v>
      </c>
      <c r="B7" s="7" t="s">
        <v>48</v>
      </c>
      <c r="C7" s="14" t="str">
        <f>SUBSTITUTE(LOWER(D7), " ", "_")</f>
        <v>cargo_type_code</v>
      </c>
      <c r="D7" s="9" t="s">
        <v>88</v>
      </c>
      <c r="E7" s="1" t="s">
        <v>58</v>
      </c>
      <c r="F7" s="1" t="s">
        <v>19</v>
      </c>
      <c r="G7" s="1" t="s">
        <v>59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/>
      <c r="P7" s="7" t="s">
        <v>35</v>
      </c>
      <c r="Q7" s="7" t="s">
        <v>38</v>
      </c>
      <c r="R7" s="7" t="s">
        <v>26</v>
      </c>
      <c r="S7" s="1">
        <v>1</v>
      </c>
      <c r="T7" s="10"/>
    </row>
    <row r="8" spans="1:20" x14ac:dyDescent="0.25">
      <c r="A8" s="1">
        <v>7</v>
      </c>
      <c r="B8" s="7" t="s">
        <v>48</v>
      </c>
      <c r="C8" s="14" t="str">
        <f t="shared" ref="C8:C10" si="1">SUBSTITUTE(LOWER(D8), " ", "_")</f>
        <v>faf_shipment_type_inactive_date</v>
      </c>
      <c r="D8" s="9" t="s">
        <v>96</v>
      </c>
      <c r="E8" s="1" t="s">
        <v>64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  <c r="O8" s="1"/>
      <c r="P8" s="7" t="s">
        <v>35</v>
      </c>
      <c r="Q8" s="7" t="s">
        <v>70</v>
      </c>
      <c r="R8" s="11" t="s">
        <v>31</v>
      </c>
      <c r="S8" s="1"/>
      <c r="T8" s="10"/>
    </row>
    <row r="9" spans="1:20" x14ac:dyDescent="0.25">
      <c r="A9" s="1">
        <v>8</v>
      </c>
      <c r="B9" s="7" t="s">
        <v>48</v>
      </c>
      <c r="C9" s="14" t="str">
        <f t="shared" si="1"/>
        <v>breakbulk_minimum_weight</v>
      </c>
      <c r="D9" s="9" t="s">
        <v>101</v>
      </c>
      <c r="E9" s="1" t="s">
        <v>64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  <c r="O9" s="1"/>
      <c r="P9" s="7" t="s">
        <v>104</v>
      </c>
      <c r="Q9" s="7" t="s">
        <v>98</v>
      </c>
      <c r="R9" s="11" t="s">
        <v>63</v>
      </c>
      <c r="S9" s="1" t="s">
        <v>100</v>
      </c>
      <c r="T9" s="10" t="s">
        <v>103</v>
      </c>
    </row>
    <row r="10" spans="1:20" x14ac:dyDescent="0.25">
      <c r="A10" s="1">
        <v>9</v>
      </c>
      <c r="B10" s="7" t="s">
        <v>48</v>
      </c>
      <c r="C10" s="14" t="str">
        <f t="shared" si="1"/>
        <v>breakbulk_maximum_weight</v>
      </c>
      <c r="D10" s="9" t="s">
        <v>102</v>
      </c>
      <c r="E10" s="1" t="s">
        <v>64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/>
      <c r="P10" s="7" t="s">
        <v>104</v>
      </c>
      <c r="Q10" s="7" t="s">
        <v>99</v>
      </c>
      <c r="R10" s="11" t="s">
        <v>63</v>
      </c>
      <c r="S10" s="1" t="s">
        <v>100</v>
      </c>
      <c r="T10" s="10" t="s">
        <v>103</v>
      </c>
    </row>
    <row r="11" spans="1:20" x14ac:dyDescent="0.25">
      <c r="A11" s="1">
        <v>10</v>
      </c>
      <c r="B11" s="7" t="s">
        <v>48</v>
      </c>
      <c r="C11" s="14" t="str">
        <f t="shared" si="0"/>
        <v>faf_coastal_zone_uuid</v>
      </c>
      <c r="D11" s="7" t="s">
        <v>81</v>
      </c>
      <c r="E11" s="1" t="s">
        <v>64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92</v>
      </c>
      <c r="P11" s="7" t="s">
        <v>40</v>
      </c>
      <c r="Q11" s="7" t="s">
        <v>41</v>
      </c>
      <c r="R11" s="7" t="s">
        <v>23</v>
      </c>
      <c r="S11" s="1"/>
      <c r="T11" s="7" t="s">
        <v>42</v>
      </c>
    </row>
    <row r="12" spans="1:20" x14ac:dyDescent="0.25">
      <c r="A12" s="1">
        <v>11</v>
      </c>
      <c r="B12" s="7" t="s">
        <v>48</v>
      </c>
      <c r="C12" s="14" t="str">
        <f t="shared" si="0"/>
        <v>faf_coastal_zone_set_name</v>
      </c>
      <c r="D12" s="7" t="s">
        <v>82</v>
      </c>
      <c r="E12" s="1" t="s">
        <v>64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/>
      <c r="P12" s="7" t="s">
        <v>43</v>
      </c>
      <c r="Q12" s="7" t="s">
        <v>44</v>
      </c>
      <c r="R12" s="7" t="s">
        <v>26</v>
      </c>
      <c r="S12" s="1">
        <v>30</v>
      </c>
      <c r="T12" s="7" t="s">
        <v>42</v>
      </c>
    </row>
    <row r="13" spans="1:20" x14ac:dyDescent="0.25">
      <c r="A13" s="1">
        <v>12</v>
      </c>
      <c r="B13" s="7" t="s">
        <v>48</v>
      </c>
      <c r="C13" s="14" t="str">
        <f t="shared" si="0"/>
        <v>faf_coastal_zone_code</v>
      </c>
      <c r="D13" s="7" t="s">
        <v>83</v>
      </c>
      <c r="E13" s="1" t="s">
        <v>54</v>
      </c>
      <c r="F13" s="1" t="s">
        <v>19</v>
      </c>
      <c r="G13" s="1" t="s">
        <v>59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/>
      <c r="P13" s="7" t="s">
        <v>40</v>
      </c>
      <c r="Q13" s="7" t="s">
        <v>45</v>
      </c>
      <c r="R13" s="7" t="s">
        <v>26</v>
      </c>
      <c r="S13" s="1">
        <v>30</v>
      </c>
      <c r="T13" s="7" t="s">
        <v>42</v>
      </c>
    </row>
    <row r="14" spans="1:20" x14ac:dyDescent="0.25">
      <c r="A14" s="1">
        <v>13</v>
      </c>
      <c r="B14" s="7" t="s">
        <v>48</v>
      </c>
      <c r="C14" s="14" t="str">
        <f t="shared" si="0"/>
        <v>faf_coastal_zone_name</v>
      </c>
      <c r="D14" s="7" t="s">
        <v>84</v>
      </c>
      <c r="E14" s="1" t="s">
        <v>58</v>
      </c>
      <c r="F14" s="1" t="s">
        <v>19</v>
      </c>
      <c r="G14" s="1" t="s">
        <v>59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/>
      <c r="P14" s="7" t="s">
        <v>40</v>
      </c>
      <c r="Q14" s="7" t="s">
        <v>46</v>
      </c>
      <c r="R14" s="7" t="s">
        <v>26</v>
      </c>
      <c r="S14" s="1">
        <v>200</v>
      </c>
      <c r="T14" s="7" t="s">
        <v>42</v>
      </c>
    </row>
    <row r="15" spans="1:20" x14ac:dyDescent="0.25">
      <c r="A15" s="1">
        <v>14</v>
      </c>
      <c r="B15" s="7" t="s">
        <v>48</v>
      </c>
      <c r="C15" s="14" t="str">
        <f t="shared" ref="C15" si="2">SUBSTITUTE(LOWER(D15), " ", "_")</f>
        <v>faf_coastal_zone_inactive_date</v>
      </c>
      <c r="D15" s="7" t="s">
        <v>93</v>
      </c>
      <c r="E15" s="1" t="s">
        <v>64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  <c r="M15" s="1" t="s">
        <v>19</v>
      </c>
      <c r="N15" s="1" t="s">
        <v>19</v>
      </c>
      <c r="O15" s="1"/>
      <c r="P15" s="7" t="s">
        <v>40</v>
      </c>
      <c r="Q15" s="7" t="s">
        <v>70</v>
      </c>
      <c r="R15" s="11" t="s">
        <v>31</v>
      </c>
      <c r="S15" s="1"/>
      <c r="T15" s="7" t="s">
        <v>42</v>
      </c>
    </row>
    <row r="16" spans="1:20" x14ac:dyDescent="0.25">
      <c r="A16" s="1">
        <v>15</v>
      </c>
      <c r="B16" s="7" t="s">
        <v>48</v>
      </c>
      <c r="C16" s="14" t="str">
        <f t="shared" si="0"/>
        <v>faf_route_type_uuid</v>
      </c>
      <c r="D16" s="7" t="s">
        <v>85</v>
      </c>
      <c r="E16" s="1" t="s">
        <v>64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92</v>
      </c>
      <c r="P16" s="7" t="s">
        <v>40</v>
      </c>
      <c r="Q16" s="7" t="s">
        <v>41</v>
      </c>
      <c r="R16" s="7" t="s">
        <v>23</v>
      </c>
      <c r="S16" s="1"/>
      <c r="T16" s="7" t="s">
        <v>47</v>
      </c>
    </row>
    <row r="17" spans="1:20" x14ac:dyDescent="0.25">
      <c r="A17" s="1">
        <v>16</v>
      </c>
      <c r="B17" s="7" t="s">
        <v>48</v>
      </c>
      <c r="C17" s="14" t="str">
        <f t="shared" si="0"/>
        <v>faf_route_type_set_name</v>
      </c>
      <c r="D17" s="7" t="s">
        <v>86</v>
      </c>
      <c r="E17" s="1" t="s">
        <v>64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/>
      <c r="P17" s="7" t="s">
        <v>43</v>
      </c>
      <c r="Q17" s="7" t="s">
        <v>44</v>
      </c>
      <c r="R17" s="7" t="s">
        <v>26</v>
      </c>
      <c r="S17" s="1">
        <v>30</v>
      </c>
      <c r="T17" s="7" t="s">
        <v>47</v>
      </c>
    </row>
    <row r="18" spans="1:20" x14ac:dyDescent="0.25">
      <c r="A18" s="1">
        <v>17</v>
      </c>
      <c r="B18" s="7" t="s">
        <v>48</v>
      </c>
      <c r="C18" s="14" t="str">
        <f t="shared" si="0"/>
        <v>faf_route_type_name</v>
      </c>
      <c r="D18" s="7" t="s">
        <v>87</v>
      </c>
      <c r="E18" s="1" t="s">
        <v>58</v>
      </c>
      <c r="F18" s="1" t="s">
        <v>19</v>
      </c>
      <c r="G18" s="1" t="s">
        <v>59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/>
      <c r="P18" s="7" t="s">
        <v>40</v>
      </c>
      <c r="Q18" s="7" t="s">
        <v>46</v>
      </c>
      <c r="R18" s="7" t="s">
        <v>26</v>
      </c>
      <c r="S18" s="1">
        <v>200</v>
      </c>
      <c r="T18" s="7" t="s">
        <v>47</v>
      </c>
    </row>
    <row r="19" spans="1:20" x14ac:dyDescent="0.25">
      <c r="A19" s="1">
        <v>18</v>
      </c>
      <c r="B19" s="7" t="s">
        <v>48</v>
      </c>
      <c r="C19" s="14" t="str">
        <f t="shared" si="0"/>
        <v>faf_route_type_code</v>
      </c>
      <c r="D19" s="7" t="s">
        <v>97</v>
      </c>
      <c r="E19" s="1" t="s">
        <v>58</v>
      </c>
      <c r="F19" s="1" t="s">
        <v>19</v>
      </c>
      <c r="G19" s="1" t="s">
        <v>59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/>
      <c r="P19" s="7" t="s">
        <v>40</v>
      </c>
      <c r="Q19" s="7" t="s">
        <v>45</v>
      </c>
      <c r="R19" s="7" t="s">
        <v>26</v>
      </c>
      <c r="S19" s="1">
        <v>30</v>
      </c>
      <c r="T19" s="7" t="s">
        <v>47</v>
      </c>
    </row>
    <row r="20" spans="1:20" x14ac:dyDescent="0.25">
      <c r="A20" s="1">
        <v>19</v>
      </c>
      <c r="B20" s="7" t="s">
        <v>48</v>
      </c>
      <c r="C20" s="14" t="str">
        <f t="shared" ref="C20" si="3">SUBSTITUTE(LOWER(D20), " ", "_")</f>
        <v>faf_route_type_inactive_date</v>
      </c>
      <c r="D20" s="7" t="s">
        <v>94</v>
      </c>
      <c r="E20" s="1" t="s">
        <v>64</v>
      </c>
      <c r="F20" s="1" t="s">
        <v>19</v>
      </c>
      <c r="G20" s="1" t="s">
        <v>19</v>
      </c>
      <c r="H20" s="1" t="s">
        <v>19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/>
      <c r="P20" s="7" t="s">
        <v>40</v>
      </c>
      <c r="Q20" s="7" t="s">
        <v>70</v>
      </c>
      <c r="R20" s="11" t="s">
        <v>31</v>
      </c>
      <c r="S20" s="1"/>
      <c r="T20" s="7" t="s">
        <v>47</v>
      </c>
    </row>
    <row r="21" spans="1:20" x14ac:dyDescent="0.25">
      <c r="A21" s="1">
        <v>20</v>
      </c>
      <c r="B21" s="7" t="s">
        <v>48</v>
      </c>
      <c r="C21" s="14" t="str">
        <f t="shared" si="0"/>
        <v>source_price_month_date</v>
      </c>
      <c r="D21" s="7" t="s">
        <v>53</v>
      </c>
      <c r="E21" s="1" t="s">
        <v>54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/>
      <c r="P21" s="7" t="s">
        <v>49</v>
      </c>
      <c r="Q21" s="7" t="s">
        <v>55</v>
      </c>
      <c r="R21" s="11" t="s">
        <v>31</v>
      </c>
      <c r="S21" s="1"/>
      <c r="T21" s="12" t="s">
        <v>56</v>
      </c>
    </row>
    <row r="22" spans="1:20" x14ac:dyDescent="0.25">
      <c r="A22" s="1">
        <v>21</v>
      </c>
      <c r="B22" s="7" t="s">
        <v>48</v>
      </c>
      <c r="C22" s="14" t="str">
        <f t="shared" si="0"/>
        <v>effective_date</v>
      </c>
      <c r="D22" s="7" t="s">
        <v>57</v>
      </c>
      <c r="E22" s="1" t="s">
        <v>58</v>
      </c>
      <c r="F22" s="1" t="s">
        <v>19</v>
      </c>
      <c r="G22" s="1" t="s">
        <v>59</v>
      </c>
      <c r="H22" s="1" t="s">
        <v>19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92</v>
      </c>
      <c r="P22" s="7" t="s">
        <v>49</v>
      </c>
      <c r="Q22" s="7" t="s">
        <v>60</v>
      </c>
      <c r="R22" s="11" t="s">
        <v>31</v>
      </c>
      <c r="S22" s="1"/>
      <c r="T22" s="12" t="s">
        <v>56</v>
      </c>
    </row>
    <row r="23" spans="1:20" x14ac:dyDescent="0.25">
      <c r="A23" s="1">
        <v>22</v>
      </c>
      <c r="B23" s="7" t="s">
        <v>48</v>
      </c>
      <c r="C23" s="14" t="str">
        <f t="shared" si="0"/>
        <v>expiration_date</v>
      </c>
      <c r="D23" s="7" t="s">
        <v>61</v>
      </c>
      <c r="E23" s="1" t="s">
        <v>58</v>
      </c>
      <c r="F23" s="1" t="s">
        <v>19</v>
      </c>
      <c r="G23" s="1" t="s">
        <v>59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/>
      <c r="P23" s="7" t="s">
        <v>49</v>
      </c>
      <c r="Q23" s="7" t="s">
        <v>62</v>
      </c>
      <c r="R23" s="11" t="s">
        <v>31</v>
      </c>
      <c r="S23" s="1"/>
      <c r="T23" s="12"/>
    </row>
    <row r="24" spans="1:20" x14ac:dyDescent="0.25">
      <c r="A24" s="1">
        <v>23</v>
      </c>
      <c r="B24" s="7" t="s">
        <v>48</v>
      </c>
      <c r="C24" s="14" t="str">
        <f t="shared" si="0"/>
        <v>faf_rate_unit_of_measure_uuid</v>
      </c>
      <c r="D24" s="9" t="s">
        <v>89</v>
      </c>
      <c r="E24" s="1" t="s">
        <v>64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/>
      <c r="P24" s="7" t="s">
        <v>75</v>
      </c>
      <c r="Q24" s="7" t="s">
        <v>76</v>
      </c>
      <c r="R24" s="7" t="s">
        <v>23</v>
      </c>
      <c r="S24" s="1"/>
      <c r="T24" s="12" t="s">
        <v>74</v>
      </c>
    </row>
    <row r="25" spans="1:20" x14ac:dyDescent="0.25">
      <c r="A25" s="1">
        <v>24</v>
      </c>
      <c r="B25" s="7" t="s">
        <v>48</v>
      </c>
      <c r="C25" s="14" t="str">
        <f t="shared" si="0"/>
        <v>faf_rate_unit_of_measure_name</v>
      </c>
      <c r="D25" s="9" t="s">
        <v>95</v>
      </c>
      <c r="E25" s="1" t="s">
        <v>54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/>
      <c r="P25" s="7" t="s">
        <v>75</v>
      </c>
      <c r="Q25" s="7" t="s">
        <v>77</v>
      </c>
      <c r="R25" s="7" t="s">
        <v>26</v>
      </c>
      <c r="S25" s="1">
        <v>100</v>
      </c>
      <c r="T25" s="12"/>
    </row>
    <row r="26" spans="1:20" x14ac:dyDescent="0.25">
      <c r="A26" s="1">
        <v>25</v>
      </c>
      <c r="B26" s="7" t="s">
        <v>48</v>
      </c>
      <c r="C26" s="14" t="str">
        <f t="shared" si="0"/>
        <v>rate_amount_usd</v>
      </c>
      <c r="D26" s="11" t="s">
        <v>73</v>
      </c>
      <c r="E26" s="13" t="s">
        <v>58</v>
      </c>
      <c r="F26" s="1" t="s">
        <v>19</v>
      </c>
      <c r="G26" s="1" t="s">
        <v>59</v>
      </c>
      <c r="H26" s="1" t="s">
        <v>19</v>
      </c>
      <c r="I26" s="1" t="s">
        <v>19</v>
      </c>
      <c r="J26" s="1" t="s">
        <v>19</v>
      </c>
      <c r="K26" s="1" t="s">
        <v>19</v>
      </c>
      <c r="L26" s="1" t="s">
        <v>19</v>
      </c>
      <c r="M26" s="1" t="s">
        <v>19</v>
      </c>
      <c r="N26" s="1" t="s">
        <v>19</v>
      </c>
      <c r="O26" s="1"/>
      <c r="P26" s="7" t="s">
        <v>49</v>
      </c>
      <c r="Q26" s="7" t="s">
        <v>71</v>
      </c>
      <c r="R26" s="11" t="s">
        <v>63</v>
      </c>
      <c r="S26" s="1" t="s">
        <v>72</v>
      </c>
      <c r="T26" s="12"/>
    </row>
    <row r="27" spans="1:20" x14ac:dyDescent="0.25">
      <c r="A27" s="1">
        <v>26</v>
      </c>
      <c r="B27" s="7" t="s">
        <v>48</v>
      </c>
      <c r="C27" s="14" t="str">
        <f t="shared" si="0"/>
        <v>version_token</v>
      </c>
      <c r="D27" s="7" t="s">
        <v>90</v>
      </c>
      <c r="E27" s="1" t="s">
        <v>64</v>
      </c>
      <c r="F27" s="1" t="s">
        <v>19</v>
      </c>
      <c r="G27" s="1" t="s">
        <v>19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/>
      <c r="P27" s="7" t="s">
        <v>49</v>
      </c>
      <c r="Q27" s="7" t="s">
        <v>65</v>
      </c>
      <c r="R27" s="11" t="s">
        <v>66</v>
      </c>
      <c r="S27" s="1"/>
      <c r="T27" s="12"/>
    </row>
    <row r="28" spans="1:20" x14ac:dyDescent="0.25">
      <c r="A28" s="1">
        <v>27</v>
      </c>
      <c r="B28" s="7" t="s">
        <v>48</v>
      </c>
      <c r="C28" s="14" t="str">
        <f t="shared" si="0"/>
        <v>inactive_date</v>
      </c>
      <c r="D28" s="7" t="s">
        <v>67</v>
      </c>
      <c r="E28" s="1" t="s">
        <v>68</v>
      </c>
      <c r="F28" s="1" t="s">
        <v>19</v>
      </c>
      <c r="G28" s="1" t="s">
        <v>69</v>
      </c>
      <c r="H28" s="1" t="s">
        <v>19</v>
      </c>
      <c r="I28" s="1" t="s">
        <v>59</v>
      </c>
      <c r="J28" s="1" t="s">
        <v>59</v>
      </c>
      <c r="K28" s="1" t="s">
        <v>19</v>
      </c>
      <c r="L28" s="1" t="s">
        <v>19</v>
      </c>
      <c r="M28" s="1" t="s">
        <v>19</v>
      </c>
      <c r="N28" s="1" t="s">
        <v>19</v>
      </c>
      <c r="O28" s="1"/>
      <c r="P28" s="7" t="s">
        <v>49</v>
      </c>
      <c r="Q28" s="7" t="s">
        <v>70</v>
      </c>
      <c r="R28" s="11" t="s">
        <v>31</v>
      </c>
      <c r="S28" s="1"/>
      <c r="T28" s="12"/>
    </row>
    <row r="29" spans="1:20" x14ac:dyDescent="0.25">
      <c r="A29" s="1">
        <v>28</v>
      </c>
      <c r="B29" s="7" t="s">
        <v>48</v>
      </c>
      <c r="C29" s="14" t="str">
        <f t="shared" si="0"/>
        <v>modified_by</v>
      </c>
      <c r="D29" s="9" t="s">
        <v>27</v>
      </c>
      <c r="E29" s="1" t="s">
        <v>54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/>
      <c r="P29" s="7" t="s">
        <v>49</v>
      </c>
      <c r="Q29" s="7" t="s">
        <v>28</v>
      </c>
      <c r="R29" s="7" t="s">
        <v>26</v>
      </c>
      <c r="S29" s="1">
        <v>255</v>
      </c>
      <c r="T29" s="10"/>
    </row>
    <row r="30" spans="1:20" x14ac:dyDescent="0.25">
      <c r="A30" s="1">
        <v>29</v>
      </c>
      <c r="B30" s="7" t="s">
        <v>48</v>
      </c>
      <c r="C30" s="14" t="str">
        <f t="shared" si="0"/>
        <v>create_date</v>
      </c>
      <c r="D30" s="9" t="s">
        <v>29</v>
      </c>
      <c r="E30" s="1" t="s">
        <v>54</v>
      </c>
      <c r="F30" s="1" t="s">
        <v>19</v>
      </c>
      <c r="G30" s="1" t="s">
        <v>19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  <c r="N30" s="1" t="s">
        <v>19</v>
      </c>
      <c r="O30" s="1"/>
      <c r="P30" s="7" t="s">
        <v>49</v>
      </c>
      <c r="Q30" s="7" t="s">
        <v>30</v>
      </c>
      <c r="R30" s="7" t="s">
        <v>31</v>
      </c>
      <c r="S30" s="1"/>
      <c r="T30" s="10"/>
    </row>
    <row r="31" spans="1:20" x14ac:dyDescent="0.25">
      <c r="A31" s="1">
        <v>30</v>
      </c>
      <c r="B31" s="7" t="s">
        <v>48</v>
      </c>
      <c r="C31" s="14" t="str">
        <f t="shared" si="0"/>
        <v>update_date</v>
      </c>
      <c r="D31" s="9" t="s">
        <v>32</v>
      </c>
      <c r="E31" s="1" t="s">
        <v>58</v>
      </c>
      <c r="F31" s="1" t="s">
        <v>19</v>
      </c>
      <c r="G31" s="1" t="s">
        <v>69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/>
      <c r="P31" s="7" t="s">
        <v>49</v>
      </c>
      <c r="Q31" s="7" t="s">
        <v>33</v>
      </c>
      <c r="R31" s="7" t="s">
        <v>31</v>
      </c>
      <c r="S31" s="1"/>
      <c r="T31" s="10"/>
    </row>
    <row r="32" spans="1:20" x14ac:dyDescent="0.25">
      <c r="A32" s="1">
        <v>31</v>
      </c>
      <c r="B32" s="7" t="s">
        <v>48</v>
      </c>
      <c r="C32" s="14" t="str">
        <f t="shared" si="0"/>
        <v>user_comment</v>
      </c>
      <c r="D32" s="9" t="s">
        <v>91</v>
      </c>
      <c r="E32" s="1" t="s">
        <v>64</v>
      </c>
      <c r="F32" s="1" t="s">
        <v>19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/>
      <c r="P32" s="7" t="s">
        <v>49</v>
      </c>
      <c r="Q32" s="7" t="s">
        <v>34</v>
      </c>
      <c r="R32" s="7" t="s">
        <v>26</v>
      </c>
      <c r="S32" s="1">
        <v>2000</v>
      </c>
      <c r="T32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SDDCIBS-31-3824</_dlc_DocId>
    <_dlc_DocIdUrl xmlns="19394dc9-165d-4ff9-a833-4f1e8c9e3ae6">
      <Url>https://icenter.saic.com/sites/SDDC_IBS/TeamWork/_layouts/15/DocIdRedir.aspx?ID=SDDCIBS-31-3824</Url>
      <Description>SDDCIBS-31-3824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4.xml><?xml version="1.0" encoding="utf-8"?>
<ds:datastoreItem xmlns:ds="http://schemas.openxmlformats.org/officeDocument/2006/customXml" ds:itemID="{28BF986B-6213-4C0D-BBCC-EDA6E1E2F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2022-07-14T18:31:36Z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01afc807-383a-4782-92bf-1eced4b48a43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