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co\OneDrive\Desktop\Advanced Real Time Systems\Final Project\"/>
    </mc:Choice>
  </mc:AlternateContent>
  <xr:revisionPtr revIDLastSave="0" documentId="13_ncr:1_{9CE16454-0252-49AC-87B7-F59CABEAD4A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ata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1" i="5" l="1"/>
  <c r="Q51" i="5"/>
  <c r="P51" i="5"/>
  <c r="O51" i="5"/>
  <c r="N51" i="5"/>
  <c r="M51" i="5"/>
  <c r="L51" i="5"/>
  <c r="K51" i="5"/>
  <c r="J50" i="5"/>
  <c r="J49" i="5"/>
  <c r="J48" i="5"/>
  <c r="J47" i="5"/>
  <c r="J51" i="5" s="1"/>
  <c r="L43" i="5"/>
  <c r="K43" i="5"/>
  <c r="R43" i="5"/>
  <c r="Q43" i="5"/>
  <c r="P43" i="5"/>
  <c r="O43" i="5"/>
  <c r="N43" i="5"/>
  <c r="M43" i="5"/>
  <c r="J41" i="5"/>
  <c r="J40" i="5"/>
  <c r="J39" i="5"/>
  <c r="J42" i="5" s="1"/>
  <c r="J31" i="5"/>
  <c r="J32" i="5"/>
  <c r="J30" i="5"/>
  <c r="R34" i="5"/>
  <c r="Q34" i="5"/>
  <c r="P34" i="5"/>
  <c r="O34" i="5"/>
  <c r="N34" i="5"/>
  <c r="M34" i="5"/>
  <c r="L34" i="5"/>
  <c r="K34" i="5"/>
  <c r="J33" i="5"/>
  <c r="K26" i="5"/>
  <c r="R26" i="5"/>
  <c r="Q26" i="5"/>
  <c r="P26" i="5"/>
  <c r="O26" i="5"/>
  <c r="N26" i="5"/>
  <c r="M26" i="5"/>
  <c r="L26" i="5"/>
  <c r="R18" i="5"/>
  <c r="Q18" i="5"/>
  <c r="P18" i="5"/>
  <c r="O18" i="5"/>
  <c r="N18" i="5"/>
  <c r="M18" i="5"/>
  <c r="L18" i="5"/>
  <c r="K18" i="5"/>
  <c r="J17" i="5"/>
  <c r="J16" i="5"/>
  <c r="J15" i="5"/>
  <c r="J14" i="5"/>
  <c r="J18" i="5" s="1"/>
  <c r="J23" i="5"/>
  <c r="J24" i="5"/>
  <c r="J22" i="5"/>
  <c r="J25" i="5" s="1"/>
</calcChain>
</file>

<file path=xl/sharedStrings.xml><?xml version="1.0" encoding="utf-8"?>
<sst xmlns="http://schemas.openxmlformats.org/spreadsheetml/2006/main" count="127" uniqueCount="27">
  <si>
    <t xml:space="preserve"> </t>
  </si>
  <si>
    <t>Test  1</t>
  </si>
  <si>
    <t>RM</t>
  </si>
  <si>
    <t>DM</t>
  </si>
  <si>
    <t>EDF_N</t>
  </si>
  <si>
    <t>EDF_E</t>
  </si>
  <si>
    <t>r</t>
  </si>
  <si>
    <t>T</t>
  </si>
  <si>
    <t>C</t>
  </si>
  <si>
    <t>D</t>
  </si>
  <si>
    <t>Deadline Misses</t>
  </si>
  <si>
    <t>WCRT Exceeded</t>
  </si>
  <si>
    <t>Task 1</t>
  </si>
  <si>
    <t>Task 2</t>
  </si>
  <si>
    <t>Task 3</t>
  </si>
  <si>
    <t>Task 4</t>
  </si>
  <si>
    <t>Test  2</t>
  </si>
  <si>
    <t>Util</t>
  </si>
  <si>
    <t>Test 1</t>
  </si>
  <si>
    <t>Test 2</t>
  </si>
  <si>
    <t>Test  3</t>
  </si>
  <si>
    <t>Test 3</t>
  </si>
  <si>
    <t>Test 4</t>
  </si>
  <si>
    <t>Test 5</t>
  </si>
  <si>
    <t>Worst Case Response Time Exceeded</t>
  </si>
  <si>
    <t>Test  4</t>
  </si>
  <si>
    <t>Test 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</si>
</sst>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WCET vs U on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Data!$X$34</c:f>
              <c:strCache>
                <c:ptCount val="1"/>
                <c:pt idx="0">
                  <c:v>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Data!$W$35:$W$39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Data!$X$35:$X$39</c:f>
              <c:numCache>
                <c:formatCode>General</c:formatCode>
                <c:ptCount val="5"/>
                <c:pt idx="0">
                  <c:v>124</c:v>
                </c:pt>
                <c:pt idx="1">
                  <c:v>149</c:v>
                </c:pt>
                <c:pt idx="2">
                  <c:v>494</c:v>
                </c:pt>
                <c:pt idx="3">
                  <c:v>312</c:v>
                </c:pt>
                <c:pt idx="4">
                  <c:v>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48DA8AAA-079E-4E5C-A042-0D484D414651}"/>
            </c:ext>
          </c:extLst>
        </c:ser>
        <c:ser>
          <c:idx val="1"/>
          <c:order val="1"/>
          <c:tx>
            <c:strRef>
              <c:f>Data!$Y$34</c:f>
              <c:strCache>
                <c:ptCount val="1"/>
                <c:pt idx="0">
                  <c:v>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Data!$W$35:$W$39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Data!$Y$35:$Y$39</c:f>
              <c:numCache>
                <c:formatCode>General</c:formatCode>
                <c:ptCount val="5"/>
                <c:pt idx="0">
                  <c:v>140</c:v>
                </c:pt>
                <c:pt idx="1">
                  <c:v>167</c:v>
                </c:pt>
                <c:pt idx="2">
                  <c:v>497</c:v>
                </c:pt>
                <c:pt idx="3">
                  <c:v>312</c:v>
                </c:pt>
                <c:pt idx="4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84E6F26E-7C6D-4F8F-BCC9-528E1CC5A187}"/>
            </c:ext>
          </c:extLst>
        </c:ser>
        <c:ser>
          <c:idx val="2"/>
          <c:order val="2"/>
          <c:tx>
            <c:strRef>
              <c:f>Data!$Z$34</c:f>
              <c:strCache>
                <c:ptCount val="1"/>
                <c:pt idx="0">
                  <c:v>EDF_N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Data!$W$35:$W$39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Data!$Z$35:$Z$39</c:f>
              <c:numCache>
                <c:formatCode>General</c:formatCode>
                <c:ptCount val="5"/>
                <c:pt idx="0">
                  <c:v>88</c:v>
                </c:pt>
                <c:pt idx="1">
                  <c:v>130</c:v>
                </c:pt>
                <c:pt idx="2">
                  <c:v>422</c:v>
                </c:pt>
                <c:pt idx="3">
                  <c:v>164</c:v>
                </c:pt>
                <c:pt idx="4">
                  <c:v>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752AAEC6-4847-4A72-9387-5A354125507C}"/>
            </c:ext>
          </c:extLst>
        </c:ser>
        <c:ser>
          <c:idx val="3"/>
          <c:order val="3"/>
          <c:tx>
            <c:strRef>
              <c:f>Data!$AA$34</c:f>
              <c:strCache>
                <c:ptCount val="1"/>
                <c:pt idx="0">
                  <c:v>EDF_E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Data!$W$35:$W$39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Data!$AA$35:$AA$39</c:f>
              <c:numCache>
                <c:formatCode>General</c:formatCode>
                <c:ptCount val="5"/>
                <c:pt idx="0">
                  <c:v>43</c:v>
                </c:pt>
                <c:pt idx="1">
                  <c:v>125</c:v>
                </c:pt>
                <c:pt idx="2">
                  <c:v>368</c:v>
                </c:pt>
                <c:pt idx="3">
                  <c:v>183</c:v>
                </c:pt>
                <c:pt idx="4">
                  <c:v>1170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7E28D3CA-B2F5-43BB-A6F4-108057250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7"/>
        <c:axId val="127388679"/>
        <c:axId val="75272"/>
      </c:barChart>
      <c:lineChart>
        <c:grouping val="standard"/>
        <c:varyColors val="0"/>
        <c:ser>
          <c:idx val="4"/>
          <c:order val="4"/>
          <c:tx>
            <c:strRef>
              <c:f>Data!$AB$34</c:f>
              <c:strCache>
                <c:ptCount val="1"/>
                <c:pt idx="0">
                  <c:v>Util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Data!$W$35:$W$39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Data!$AB$35:$AB$39</c:f>
              <c:numCache>
                <c:formatCode>General</c:formatCode>
                <c:ptCount val="5"/>
                <c:pt idx="0">
                  <c:v>0.51</c:v>
                </c:pt>
                <c:pt idx="1">
                  <c:v>0.83</c:v>
                </c:pt>
                <c:pt idx="2">
                  <c:v>1.4</c:v>
                </c:pt>
                <c:pt idx="3">
                  <c:v>1.35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FD1E96D1-8D4D-43E8-9E2E-A7E92BD45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02184"/>
        <c:axId val="234800136"/>
      </c:lineChart>
      <c:catAx>
        <c:axId val="127388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Cases</a:t>
                </a:r>
              </a:p>
            </c:rich>
          </c:tx>
          <c:layout>
            <c:manualLayout>
              <c:xMode val="edge"/>
              <c:yMode val="edge"/>
              <c:x val="0.46753940117674869"/>
              <c:y val="0.88974203888230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2"/>
        <c:crosses val="autoZero"/>
        <c:auto val="1"/>
        <c:lblAlgn val="ctr"/>
        <c:lblOffset val="100"/>
        <c:noMultiLvlLbl val="0"/>
      </c:catAx>
      <c:valAx>
        <c:axId val="7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times WCET Exceeded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8679"/>
        <c:crosses val="autoZero"/>
        <c:crossBetween val="between"/>
      </c:valAx>
      <c:valAx>
        <c:axId val="2348001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02184"/>
        <c:crosses val="max"/>
        <c:crossBetween val="between"/>
      </c:valAx>
      <c:catAx>
        <c:axId val="234802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800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Deadline Miss vs U on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Data!$X$25</c:f>
              <c:strCache>
                <c:ptCount val="1"/>
                <c:pt idx="0">
                  <c:v>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Data!$W$26:$W$30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Data!$X$26:$X$30</c:f>
              <c:numCache>
                <c:formatCode>General</c:formatCode>
                <c:ptCount val="5"/>
                <c:pt idx="0">
                  <c:v>79</c:v>
                </c:pt>
                <c:pt idx="1">
                  <c:v>53</c:v>
                </c:pt>
                <c:pt idx="2">
                  <c:v>493</c:v>
                </c:pt>
                <c:pt idx="3">
                  <c:v>215</c:v>
                </c:pt>
                <c:pt idx="4">
                  <c:v>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966FA21C-209C-44CB-98DE-6C054F68B820}"/>
            </c:ext>
          </c:extLst>
        </c:ser>
        <c:ser>
          <c:idx val="1"/>
          <c:order val="1"/>
          <c:tx>
            <c:strRef>
              <c:f>Data!$Y$25</c:f>
              <c:strCache>
                <c:ptCount val="1"/>
                <c:pt idx="0">
                  <c:v>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Data!$W$26:$W$30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Data!$Y$26:$Y$30</c:f>
              <c:numCache>
                <c:formatCode>General</c:formatCode>
                <c:ptCount val="5"/>
                <c:pt idx="0">
                  <c:v>63</c:v>
                </c:pt>
                <c:pt idx="1">
                  <c:v>68</c:v>
                </c:pt>
                <c:pt idx="2">
                  <c:v>497</c:v>
                </c:pt>
                <c:pt idx="3">
                  <c:v>215</c:v>
                </c:pt>
                <c:pt idx="4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92E64192-1FB5-4CDF-829F-E5D8C172CBE8}"/>
            </c:ext>
          </c:extLst>
        </c:ser>
        <c:ser>
          <c:idx val="2"/>
          <c:order val="2"/>
          <c:tx>
            <c:strRef>
              <c:f>Data!$Z$25</c:f>
              <c:strCache>
                <c:ptCount val="1"/>
                <c:pt idx="0">
                  <c:v>EDF_N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Data!$W$26:$W$30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Data!$Z$26:$Z$30</c:f>
              <c:numCache>
                <c:formatCode>General</c:formatCode>
                <c:ptCount val="5"/>
                <c:pt idx="0">
                  <c:v>77</c:v>
                </c:pt>
                <c:pt idx="1">
                  <c:v>39</c:v>
                </c:pt>
                <c:pt idx="2">
                  <c:v>422</c:v>
                </c:pt>
                <c:pt idx="3">
                  <c:v>89</c:v>
                </c:pt>
                <c:pt idx="4">
                  <c:v>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62A47FCB-5896-4D0E-B2D4-7192AFE0F1FD}"/>
            </c:ext>
          </c:extLst>
        </c:ser>
        <c:ser>
          <c:idx val="3"/>
          <c:order val="3"/>
          <c:tx>
            <c:strRef>
              <c:f>Data!$AA$25</c:f>
              <c:strCache>
                <c:ptCount val="1"/>
                <c:pt idx="0">
                  <c:v>EDF_E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Data!$W$26:$W$30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Data!$AA$26:$AA$30</c:f>
              <c:numCache>
                <c:formatCode>General</c:formatCode>
                <c:ptCount val="5"/>
                <c:pt idx="0">
                  <c:v>30</c:v>
                </c:pt>
                <c:pt idx="1">
                  <c:v>19</c:v>
                </c:pt>
                <c:pt idx="2">
                  <c:v>410</c:v>
                </c:pt>
                <c:pt idx="3">
                  <c:v>115</c:v>
                </c:pt>
                <c:pt idx="4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B8D583B1-7C0F-4609-9A49-4C2824DC7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7"/>
        <c:axId val="370699272"/>
        <c:axId val="371557384"/>
      </c:barChart>
      <c:lineChart>
        <c:grouping val="standard"/>
        <c:varyColors val="0"/>
        <c:ser>
          <c:idx val="4"/>
          <c:order val="4"/>
          <c:tx>
            <c:strRef>
              <c:f>Data!$AB$25</c:f>
              <c:strCache>
                <c:ptCount val="1"/>
                <c:pt idx="0">
                  <c:v>Util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Data!$W$26:$W$30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Data!$AB$26:$AB$30</c:f>
              <c:numCache>
                <c:formatCode>General</c:formatCode>
                <c:ptCount val="5"/>
                <c:pt idx="0">
                  <c:v>0.51</c:v>
                </c:pt>
                <c:pt idx="1">
                  <c:v>0.83</c:v>
                </c:pt>
                <c:pt idx="2">
                  <c:v>1.4</c:v>
                </c:pt>
                <c:pt idx="3">
                  <c:v>1.35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459DEB27-C837-4BB5-AA30-631EAF690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08040"/>
        <c:axId val="324879368"/>
      </c:lineChart>
      <c:catAx>
        <c:axId val="37069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57384"/>
        <c:crosses val="autoZero"/>
        <c:auto val="1"/>
        <c:lblAlgn val="ctr"/>
        <c:lblOffset val="100"/>
        <c:noMultiLvlLbl val="0"/>
      </c:catAx>
      <c:valAx>
        <c:axId val="37155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</a:t>
                </a:r>
                <a:r>
                  <a:rPr lang="en-US" sz="1100"/>
                  <a:t>Deadline</a:t>
                </a:r>
                <a:r>
                  <a:rPr lang="en-US"/>
                  <a:t>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99272"/>
        <c:crosses val="autoZero"/>
        <c:crossBetween val="between"/>
      </c:valAx>
      <c:valAx>
        <c:axId val="324879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08040"/>
        <c:crosses val="max"/>
        <c:crossBetween val="between"/>
      </c:valAx>
      <c:catAx>
        <c:axId val="324908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879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304800</xdr:colOff>
      <xdr:row>32</xdr:row>
      <xdr:rowOff>66675</xdr:rowOff>
    </xdr:from>
    <xdr:to>
      <xdr:col>42</xdr:col>
      <xdr:colOff>400050</xdr:colOff>
      <xdr:row>61</xdr:row>
      <xdr:rowOff>171450</xdr:rowOff>
    </xdr:to>
    <xdr:graphicFrame macro="">
      <xdr:nvGraphicFramePr>
        <xdr:cNvPr id="101" name="Chart 1" descr="Chart type: Clustered Column, Line. Multiple values by 'Field1'&#10;&#10;Description automatically generated">
          <a:extLst>
            <a:ext uri="{FF2B5EF4-FFF2-40B4-BE49-F238E27FC236}">
              <a16:creationId xmlns:a16="http://schemas.microsoft.com/office/drawing/2014/main" id="{130EAF13-6E06-42E9-0EB7-0CE359866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314325</xdr:colOff>
      <xdr:row>3</xdr:row>
      <xdr:rowOff>180975</xdr:rowOff>
    </xdr:from>
    <xdr:to>
      <xdr:col>42</xdr:col>
      <xdr:colOff>409575</xdr:colOff>
      <xdr:row>31</xdr:row>
      <xdr:rowOff>123825</xdr:rowOff>
    </xdr:to>
    <xdr:graphicFrame macro="">
      <xdr:nvGraphicFramePr>
        <xdr:cNvPr id="4" name="Chart 3" descr="Chart type: Clustered Column, Line. Multiple values by 'Field1'&#10;&#10;Description automatically generated">
          <a:extLst>
            <a:ext uri="{FF2B5EF4-FFF2-40B4-BE49-F238E27FC236}">
              <a16:creationId xmlns:a16="http://schemas.microsoft.com/office/drawing/2014/main" id="{E3CD9119-9C7F-50A8-0BB0-A00C25725914}"/>
            </a:ext>
            <a:ext uri="{147F2762-F138-4A5C-976F-8EAC2B608ADB}">
              <a16:predDERef xmlns:a16="http://schemas.microsoft.com/office/drawing/2014/main" pred="{130EAF13-6E06-42E9-0EB7-0CE359866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F4BE-8271-4273-8FB9-B5628DDB56FC}">
  <dimension ref="E7:AB51"/>
  <sheetViews>
    <sheetView tabSelected="1" topLeftCell="K10" workbookViewId="0">
      <selection activeCell="AR54" sqref="AR54"/>
    </sheetView>
  </sheetViews>
  <sheetFormatPr defaultRowHeight="15" x14ac:dyDescent="0.25"/>
  <cols>
    <col min="11" max="11" width="15.5703125" bestFit="1" customWidth="1"/>
    <col min="12" max="12" width="15.28515625" bestFit="1" customWidth="1"/>
    <col min="13" max="13" width="15.5703125" bestFit="1" customWidth="1"/>
    <col min="14" max="14" width="15.28515625" bestFit="1" customWidth="1"/>
    <col min="15" max="15" width="15.5703125" bestFit="1" customWidth="1"/>
    <col min="16" max="16" width="15.28515625" bestFit="1" customWidth="1"/>
    <col min="17" max="17" width="15.5703125" bestFit="1" customWidth="1"/>
    <col min="18" max="18" width="15.28515625" bestFit="1" customWidth="1"/>
  </cols>
  <sheetData>
    <row r="7" spans="5:22" x14ac:dyDescent="0.25">
      <c r="V7" t="s">
        <v>0</v>
      </c>
    </row>
    <row r="12" spans="5:22" x14ac:dyDescent="0.25">
      <c r="F12" s="2" t="s">
        <v>1</v>
      </c>
      <c r="G12" s="2"/>
      <c r="H12" s="2"/>
      <c r="I12" s="2"/>
      <c r="J12" s="2"/>
      <c r="K12" s="2" t="s">
        <v>2</v>
      </c>
      <c r="L12" s="2"/>
      <c r="M12" s="2" t="s">
        <v>3</v>
      </c>
      <c r="N12" s="2"/>
      <c r="O12" s="2" t="s">
        <v>4</v>
      </c>
      <c r="P12" s="2"/>
      <c r="Q12" s="2" t="s">
        <v>5</v>
      </c>
      <c r="R12" s="2"/>
    </row>
    <row r="13" spans="5:22" x14ac:dyDescent="0.25">
      <c r="F13" t="s">
        <v>6</v>
      </c>
      <c r="G13" t="s">
        <v>7</v>
      </c>
      <c r="H13" t="s">
        <v>8</v>
      </c>
      <c r="I13" t="s">
        <v>9</v>
      </c>
      <c r="K13" t="s">
        <v>10</v>
      </c>
      <c r="L13" t="s">
        <v>11</v>
      </c>
      <c r="M13" t="s">
        <v>10</v>
      </c>
      <c r="N13" t="s">
        <v>11</v>
      </c>
      <c r="O13" t="s">
        <v>10</v>
      </c>
      <c r="P13" t="s">
        <v>11</v>
      </c>
      <c r="Q13" t="s">
        <v>10</v>
      </c>
      <c r="R13" t="s">
        <v>11</v>
      </c>
    </row>
    <row r="14" spans="5:22" x14ac:dyDescent="0.25">
      <c r="E14" t="s">
        <v>12</v>
      </c>
      <c r="F14">
        <v>0</v>
      </c>
      <c r="G14">
        <v>800</v>
      </c>
      <c r="H14">
        <v>100</v>
      </c>
      <c r="I14">
        <v>800</v>
      </c>
      <c r="J14">
        <f>H14/G14</f>
        <v>0.125</v>
      </c>
      <c r="K14">
        <v>45</v>
      </c>
      <c r="L14">
        <v>53</v>
      </c>
      <c r="M14">
        <v>15</v>
      </c>
      <c r="N14">
        <v>47</v>
      </c>
      <c r="O14">
        <v>23</v>
      </c>
      <c r="P14">
        <v>26</v>
      </c>
      <c r="Q14">
        <v>2</v>
      </c>
      <c r="R14">
        <v>5</v>
      </c>
    </row>
    <row r="15" spans="5:22" x14ac:dyDescent="0.25">
      <c r="E15" t="s">
        <v>13</v>
      </c>
      <c r="F15">
        <v>0</v>
      </c>
      <c r="G15">
        <v>1000</v>
      </c>
      <c r="H15">
        <v>200</v>
      </c>
      <c r="I15">
        <v>1000</v>
      </c>
      <c r="J15">
        <f t="shared" ref="J15:J17" si="0">H15/G15</f>
        <v>0.2</v>
      </c>
      <c r="K15">
        <v>16</v>
      </c>
      <c r="L15">
        <v>28</v>
      </c>
      <c r="M15">
        <v>19</v>
      </c>
      <c r="N15">
        <v>47</v>
      </c>
      <c r="O15">
        <v>25</v>
      </c>
      <c r="P15">
        <v>27</v>
      </c>
      <c r="Q15">
        <v>7</v>
      </c>
      <c r="R15">
        <v>12</v>
      </c>
    </row>
    <row r="16" spans="5:22" x14ac:dyDescent="0.25">
      <c r="E16" t="s">
        <v>14</v>
      </c>
      <c r="F16">
        <v>0</v>
      </c>
      <c r="G16">
        <v>1500</v>
      </c>
      <c r="H16">
        <v>200</v>
      </c>
      <c r="I16">
        <v>1500</v>
      </c>
      <c r="J16">
        <f t="shared" si="0"/>
        <v>0.13333333333333333</v>
      </c>
      <c r="K16">
        <v>5</v>
      </c>
      <c r="L16">
        <v>20</v>
      </c>
      <c r="M16">
        <v>13</v>
      </c>
      <c r="N16">
        <v>23</v>
      </c>
      <c r="O16">
        <v>22</v>
      </c>
      <c r="P16">
        <v>27</v>
      </c>
      <c r="Q16">
        <v>17</v>
      </c>
      <c r="R16">
        <v>21</v>
      </c>
    </row>
    <row r="17" spans="5:28" x14ac:dyDescent="0.25">
      <c r="E17" t="s">
        <v>15</v>
      </c>
      <c r="F17">
        <v>0</v>
      </c>
      <c r="G17">
        <v>2000</v>
      </c>
      <c r="H17">
        <v>100</v>
      </c>
      <c r="I17">
        <v>2000</v>
      </c>
      <c r="J17">
        <f t="shared" si="0"/>
        <v>0.05</v>
      </c>
      <c r="K17">
        <v>13</v>
      </c>
      <c r="L17">
        <v>23</v>
      </c>
      <c r="M17">
        <v>16</v>
      </c>
      <c r="N17">
        <v>23</v>
      </c>
      <c r="O17">
        <v>7</v>
      </c>
      <c r="P17">
        <v>8</v>
      </c>
      <c r="Q17">
        <v>4</v>
      </c>
      <c r="R17">
        <v>5</v>
      </c>
    </row>
    <row r="18" spans="5:28" x14ac:dyDescent="0.25">
      <c r="J18">
        <f t="shared" ref="J18:R18" si="1">SUM(J14:J17)</f>
        <v>0.50833333333333341</v>
      </c>
      <c r="K18">
        <f t="shared" si="1"/>
        <v>79</v>
      </c>
      <c r="L18">
        <f t="shared" si="1"/>
        <v>124</v>
      </c>
      <c r="M18">
        <f t="shared" si="1"/>
        <v>63</v>
      </c>
      <c r="N18">
        <f t="shared" si="1"/>
        <v>140</v>
      </c>
      <c r="O18">
        <f t="shared" si="1"/>
        <v>77</v>
      </c>
      <c r="P18">
        <f t="shared" si="1"/>
        <v>88</v>
      </c>
      <c r="Q18">
        <f t="shared" si="1"/>
        <v>30</v>
      </c>
      <c r="R18">
        <f t="shared" si="1"/>
        <v>43</v>
      </c>
    </row>
    <row r="20" spans="5:28" x14ac:dyDescent="0.25">
      <c r="F20" s="2" t="s">
        <v>16</v>
      </c>
      <c r="G20" s="2"/>
      <c r="H20" s="2"/>
      <c r="I20" s="2"/>
      <c r="J20" s="2"/>
      <c r="K20" s="2" t="s">
        <v>2</v>
      </c>
      <c r="L20" s="2"/>
      <c r="M20" s="2" t="s">
        <v>3</v>
      </c>
      <c r="N20" s="2"/>
      <c r="O20" s="2" t="s">
        <v>4</v>
      </c>
      <c r="P20" s="2"/>
      <c r="Q20" s="2" t="s">
        <v>5</v>
      </c>
      <c r="R20" s="2"/>
    </row>
    <row r="21" spans="5:28" x14ac:dyDescent="0.25">
      <c r="F21" t="s">
        <v>6</v>
      </c>
      <c r="G21" t="s">
        <v>7</v>
      </c>
      <c r="H21" t="s">
        <v>8</v>
      </c>
      <c r="I21" t="s">
        <v>9</v>
      </c>
      <c r="K21" t="s">
        <v>10</v>
      </c>
      <c r="L21" t="s">
        <v>11</v>
      </c>
      <c r="M21" t="s">
        <v>10</v>
      </c>
      <c r="N21" t="s">
        <v>11</v>
      </c>
      <c r="O21" t="s">
        <v>10</v>
      </c>
      <c r="P21" t="s">
        <v>11</v>
      </c>
      <c r="Q21" t="s">
        <v>10</v>
      </c>
      <c r="R21" t="s">
        <v>11</v>
      </c>
    </row>
    <row r="22" spans="5:28" x14ac:dyDescent="0.25">
      <c r="E22" t="s">
        <v>12</v>
      </c>
      <c r="F22">
        <v>0</v>
      </c>
      <c r="G22">
        <v>800</v>
      </c>
      <c r="H22">
        <v>100</v>
      </c>
      <c r="I22">
        <v>800</v>
      </c>
      <c r="J22">
        <f>H22/G22</f>
        <v>0.125</v>
      </c>
      <c r="K22">
        <v>45</v>
      </c>
      <c r="L22">
        <v>57</v>
      </c>
      <c r="M22">
        <v>29</v>
      </c>
      <c r="N22">
        <v>46</v>
      </c>
      <c r="O22">
        <v>2</v>
      </c>
      <c r="P22">
        <v>73</v>
      </c>
      <c r="Q22">
        <v>14</v>
      </c>
      <c r="R22">
        <v>66</v>
      </c>
    </row>
    <row r="23" spans="5:28" x14ac:dyDescent="0.25">
      <c r="E23" t="s">
        <v>13</v>
      </c>
      <c r="F23">
        <v>0</v>
      </c>
      <c r="G23">
        <v>400</v>
      </c>
      <c r="H23">
        <v>200</v>
      </c>
      <c r="I23">
        <v>400</v>
      </c>
      <c r="J23">
        <f t="shared" ref="J23:J24" si="2">H23/G23</f>
        <v>0.5</v>
      </c>
      <c r="K23">
        <v>0</v>
      </c>
      <c r="L23">
        <v>75</v>
      </c>
      <c r="M23">
        <v>24</v>
      </c>
      <c r="N23">
        <v>100</v>
      </c>
      <c r="O23">
        <v>28</v>
      </c>
      <c r="P23">
        <v>40</v>
      </c>
      <c r="Q23">
        <v>0</v>
      </c>
      <c r="R23">
        <v>49</v>
      </c>
    </row>
    <row r="24" spans="5:28" x14ac:dyDescent="0.25">
      <c r="E24" t="s">
        <v>14</v>
      </c>
      <c r="F24">
        <v>0</v>
      </c>
      <c r="G24">
        <v>2000</v>
      </c>
      <c r="H24">
        <v>400</v>
      </c>
      <c r="I24">
        <v>2000</v>
      </c>
      <c r="J24">
        <f t="shared" si="2"/>
        <v>0.2</v>
      </c>
      <c r="K24">
        <v>8</v>
      </c>
      <c r="L24">
        <v>17</v>
      </c>
      <c r="M24">
        <v>15</v>
      </c>
      <c r="N24">
        <v>21</v>
      </c>
      <c r="O24">
        <v>9</v>
      </c>
      <c r="P24">
        <v>17</v>
      </c>
      <c r="Q24">
        <v>5</v>
      </c>
      <c r="R24">
        <v>10</v>
      </c>
      <c r="W24" s="2" t="s">
        <v>10</v>
      </c>
      <c r="X24" s="2"/>
      <c r="Y24" s="2"/>
      <c r="Z24" s="2"/>
      <c r="AA24" s="2"/>
      <c r="AB24" s="2"/>
    </row>
    <row r="25" spans="5:28" x14ac:dyDescent="0.25">
      <c r="J25">
        <f>SUM(J22:J24)</f>
        <v>0.82499999999999996</v>
      </c>
      <c r="X25" t="s">
        <v>2</v>
      </c>
      <c r="Y25" t="s">
        <v>3</v>
      </c>
      <c r="Z25" s="1" t="s">
        <v>4</v>
      </c>
      <c r="AA25" s="1" t="s">
        <v>5</v>
      </c>
      <c r="AB25" t="s">
        <v>17</v>
      </c>
    </row>
    <row r="26" spans="5:28" x14ac:dyDescent="0.25">
      <c r="K26">
        <f t="shared" ref="K26:R26" si="3">SUM(K22:K25)</f>
        <v>53</v>
      </c>
      <c r="L26">
        <f t="shared" si="3"/>
        <v>149</v>
      </c>
      <c r="M26">
        <f t="shared" si="3"/>
        <v>68</v>
      </c>
      <c r="N26">
        <f t="shared" si="3"/>
        <v>167</v>
      </c>
      <c r="O26">
        <f t="shared" si="3"/>
        <v>39</v>
      </c>
      <c r="P26">
        <f t="shared" si="3"/>
        <v>130</v>
      </c>
      <c r="Q26">
        <f t="shared" si="3"/>
        <v>19</v>
      </c>
      <c r="R26">
        <f t="shared" si="3"/>
        <v>125</v>
      </c>
      <c r="W26" t="s">
        <v>18</v>
      </c>
      <c r="X26">
        <v>79</v>
      </c>
      <c r="Y26">
        <v>63</v>
      </c>
      <c r="Z26">
        <v>77</v>
      </c>
      <c r="AA26">
        <v>30</v>
      </c>
      <c r="AB26">
        <v>0.51</v>
      </c>
    </row>
    <row r="27" spans="5:28" x14ac:dyDescent="0.25">
      <c r="W27" t="s">
        <v>19</v>
      </c>
      <c r="X27">
        <v>53</v>
      </c>
      <c r="Y27">
        <v>68</v>
      </c>
      <c r="Z27">
        <v>39</v>
      </c>
      <c r="AA27">
        <v>19</v>
      </c>
      <c r="AB27">
        <v>0.83</v>
      </c>
    </row>
    <row r="28" spans="5:28" x14ac:dyDescent="0.25">
      <c r="F28" s="2" t="s">
        <v>20</v>
      </c>
      <c r="G28" s="2"/>
      <c r="H28" s="2"/>
      <c r="I28" s="2"/>
      <c r="J28" s="2"/>
      <c r="K28" s="2" t="s">
        <v>2</v>
      </c>
      <c r="L28" s="2"/>
      <c r="M28" s="2" t="s">
        <v>3</v>
      </c>
      <c r="N28" s="2"/>
      <c r="O28" s="2" t="s">
        <v>4</v>
      </c>
      <c r="P28" s="2"/>
      <c r="Q28" s="2" t="s">
        <v>5</v>
      </c>
      <c r="R28" s="2"/>
      <c r="W28" t="s">
        <v>21</v>
      </c>
      <c r="X28">
        <v>493</v>
      </c>
      <c r="Y28">
        <v>497</v>
      </c>
      <c r="Z28">
        <v>422</v>
      </c>
      <c r="AA28">
        <v>410</v>
      </c>
      <c r="AB28">
        <v>1.4</v>
      </c>
    </row>
    <row r="29" spans="5:28" x14ac:dyDescent="0.25">
      <c r="F29" t="s">
        <v>6</v>
      </c>
      <c r="G29" t="s">
        <v>7</v>
      </c>
      <c r="H29" t="s">
        <v>8</v>
      </c>
      <c r="I29" t="s">
        <v>9</v>
      </c>
      <c r="K29" t="s">
        <v>10</v>
      </c>
      <c r="L29" t="s">
        <v>11</v>
      </c>
      <c r="M29" t="s">
        <v>10</v>
      </c>
      <c r="N29" t="s">
        <v>11</v>
      </c>
      <c r="O29" t="s">
        <v>10</v>
      </c>
      <c r="P29" t="s">
        <v>11</v>
      </c>
      <c r="Q29" t="s">
        <v>10</v>
      </c>
      <c r="R29" t="s">
        <v>11</v>
      </c>
      <c r="W29" t="s">
        <v>22</v>
      </c>
      <c r="X29">
        <v>215</v>
      </c>
      <c r="Y29">
        <v>215</v>
      </c>
      <c r="Z29">
        <v>89</v>
      </c>
      <c r="AA29">
        <v>115</v>
      </c>
      <c r="AB29">
        <v>1.35</v>
      </c>
    </row>
    <row r="30" spans="5:28" x14ac:dyDescent="0.25">
      <c r="E30" t="s">
        <v>12</v>
      </c>
      <c r="F30">
        <v>0</v>
      </c>
      <c r="G30">
        <v>500</v>
      </c>
      <c r="H30">
        <v>240</v>
      </c>
      <c r="I30">
        <v>400</v>
      </c>
      <c r="J30">
        <f>H30/I30</f>
        <v>0.6</v>
      </c>
      <c r="K30">
        <v>78</v>
      </c>
      <c r="L30">
        <v>78</v>
      </c>
      <c r="M30">
        <v>78</v>
      </c>
      <c r="N30">
        <v>78</v>
      </c>
      <c r="O30">
        <v>81</v>
      </c>
      <c r="P30">
        <v>81</v>
      </c>
      <c r="Q30">
        <v>27</v>
      </c>
      <c r="R30">
        <v>27</v>
      </c>
      <c r="W30" t="s">
        <v>23</v>
      </c>
      <c r="X30">
        <v>687</v>
      </c>
      <c r="Y30">
        <v>650</v>
      </c>
      <c r="Z30">
        <v>816</v>
      </c>
      <c r="AA30">
        <v>748</v>
      </c>
      <c r="AB30">
        <v>0.5</v>
      </c>
    </row>
    <row r="31" spans="5:28" x14ac:dyDescent="0.25">
      <c r="E31" t="s">
        <v>13</v>
      </c>
      <c r="F31">
        <v>0</v>
      </c>
      <c r="G31">
        <v>200</v>
      </c>
      <c r="H31">
        <v>70</v>
      </c>
      <c r="I31">
        <v>100</v>
      </c>
      <c r="J31">
        <f t="shared" ref="J31:J32" si="4">H31/I31</f>
        <v>0.7</v>
      </c>
      <c r="K31">
        <v>249</v>
      </c>
      <c r="L31">
        <v>249</v>
      </c>
      <c r="M31">
        <v>249</v>
      </c>
      <c r="N31">
        <v>249</v>
      </c>
      <c r="O31">
        <v>253</v>
      </c>
      <c r="P31">
        <v>253</v>
      </c>
      <c r="Q31">
        <v>214</v>
      </c>
      <c r="R31">
        <v>172</v>
      </c>
    </row>
    <row r="32" spans="5:28" x14ac:dyDescent="0.25">
      <c r="E32" t="s">
        <v>14</v>
      </c>
      <c r="F32">
        <v>0</v>
      </c>
      <c r="G32">
        <v>350</v>
      </c>
      <c r="H32">
        <v>20</v>
      </c>
      <c r="I32">
        <v>200</v>
      </c>
      <c r="J32">
        <f t="shared" si="4"/>
        <v>0.1</v>
      </c>
      <c r="K32">
        <v>166</v>
      </c>
      <c r="L32">
        <v>167</v>
      </c>
      <c r="M32">
        <v>170</v>
      </c>
      <c r="N32">
        <v>170</v>
      </c>
      <c r="O32">
        <v>169</v>
      </c>
      <c r="P32">
        <v>169</v>
      </c>
      <c r="Q32">
        <v>169</v>
      </c>
      <c r="R32">
        <v>169</v>
      </c>
    </row>
    <row r="33" spans="5:28" x14ac:dyDescent="0.25">
      <c r="I33" t="s">
        <v>17</v>
      </c>
      <c r="J33">
        <f>SUM(J30:J32)</f>
        <v>1.4</v>
      </c>
      <c r="W33" s="2" t="s">
        <v>24</v>
      </c>
      <c r="X33" s="2"/>
      <c r="Y33" s="2"/>
      <c r="Z33" s="2"/>
      <c r="AA33" s="2"/>
      <c r="AB33" s="2"/>
    </row>
    <row r="34" spans="5:28" x14ac:dyDescent="0.25">
      <c r="K34">
        <f>SUM(K30:K33)</f>
        <v>493</v>
      </c>
      <c r="L34">
        <f>SUM(L30:L33)</f>
        <v>494</v>
      </c>
      <c r="M34">
        <f>SUM(M30:M33)</f>
        <v>497</v>
      </c>
      <c r="N34">
        <f>SUM(N30:N33)</f>
        <v>497</v>
      </c>
      <c r="O34">
        <f>SUM(O31:O33)</f>
        <v>422</v>
      </c>
      <c r="P34">
        <f>SUM(P31:P33)</f>
        <v>422</v>
      </c>
      <c r="Q34">
        <f>SUM(Q30:Q33)</f>
        <v>410</v>
      </c>
      <c r="R34">
        <f>SUM(R30:R33)</f>
        <v>368</v>
      </c>
      <c r="X34" t="s">
        <v>2</v>
      </c>
      <c r="Y34" t="s">
        <v>3</v>
      </c>
      <c r="Z34" s="1" t="s">
        <v>4</v>
      </c>
      <c r="AA34" s="1" t="s">
        <v>5</v>
      </c>
      <c r="AB34" t="s">
        <v>17</v>
      </c>
    </row>
    <row r="35" spans="5:28" x14ac:dyDescent="0.25">
      <c r="W35" t="s">
        <v>18</v>
      </c>
      <c r="X35">
        <v>124</v>
      </c>
      <c r="Y35">
        <v>140</v>
      </c>
      <c r="Z35">
        <v>88</v>
      </c>
      <c r="AA35">
        <v>43</v>
      </c>
      <c r="AB35">
        <v>0.51</v>
      </c>
    </row>
    <row r="36" spans="5:28" x14ac:dyDescent="0.25">
      <c r="W36" t="s">
        <v>19</v>
      </c>
      <c r="X36">
        <v>149</v>
      </c>
      <c r="Y36">
        <v>167</v>
      </c>
      <c r="Z36">
        <v>130</v>
      </c>
      <c r="AA36">
        <v>125</v>
      </c>
      <c r="AB36">
        <v>0.83</v>
      </c>
    </row>
    <row r="37" spans="5:28" x14ac:dyDescent="0.25">
      <c r="F37" s="2" t="s">
        <v>25</v>
      </c>
      <c r="G37" s="2"/>
      <c r="H37" s="2"/>
      <c r="I37" s="2"/>
      <c r="J37" s="2"/>
      <c r="K37" s="2" t="s">
        <v>2</v>
      </c>
      <c r="L37" s="2"/>
      <c r="M37" s="2" t="s">
        <v>3</v>
      </c>
      <c r="N37" s="2"/>
      <c r="O37" s="2" t="s">
        <v>4</v>
      </c>
      <c r="P37" s="2"/>
      <c r="Q37" s="2" t="s">
        <v>5</v>
      </c>
      <c r="R37" s="2"/>
      <c r="W37" t="s">
        <v>21</v>
      </c>
      <c r="X37">
        <v>494</v>
      </c>
      <c r="Y37">
        <v>497</v>
      </c>
      <c r="Z37">
        <v>422</v>
      </c>
      <c r="AA37">
        <v>368</v>
      </c>
      <c r="AB37">
        <v>1.4</v>
      </c>
    </row>
    <row r="38" spans="5:28" x14ac:dyDescent="0.25">
      <c r="F38" t="s">
        <v>6</v>
      </c>
      <c r="G38" t="s">
        <v>7</v>
      </c>
      <c r="H38" t="s">
        <v>8</v>
      </c>
      <c r="I38" t="s">
        <v>9</v>
      </c>
      <c r="K38" t="s">
        <v>10</v>
      </c>
      <c r="L38" t="s">
        <v>11</v>
      </c>
      <c r="M38" t="s">
        <v>10</v>
      </c>
      <c r="N38" t="s">
        <v>11</v>
      </c>
      <c r="O38" t="s">
        <v>10</v>
      </c>
      <c r="P38" t="s">
        <v>11</v>
      </c>
      <c r="Q38" t="s">
        <v>10</v>
      </c>
      <c r="R38" t="s">
        <v>11</v>
      </c>
      <c r="W38" t="s">
        <v>22</v>
      </c>
      <c r="X38">
        <v>312</v>
      </c>
      <c r="Y38">
        <v>312</v>
      </c>
      <c r="Z38">
        <v>164</v>
      </c>
      <c r="AA38">
        <v>183</v>
      </c>
      <c r="AB38">
        <v>1.35</v>
      </c>
    </row>
    <row r="39" spans="5:28" x14ac:dyDescent="0.25">
      <c r="E39" t="s">
        <v>12</v>
      </c>
      <c r="F39">
        <v>0</v>
      </c>
      <c r="G39">
        <v>200</v>
      </c>
      <c r="H39">
        <v>50</v>
      </c>
      <c r="I39">
        <v>200</v>
      </c>
      <c r="J39">
        <f>H39/I39</f>
        <v>0.25</v>
      </c>
      <c r="K39">
        <v>119</v>
      </c>
      <c r="L39">
        <v>207</v>
      </c>
      <c r="M39">
        <v>119</v>
      </c>
      <c r="N39">
        <v>207</v>
      </c>
      <c r="O39">
        <v>33</v>
      </c>
      <c r="P39">
        <v>24</v>
      </c>
      <c r="Q39">
        <v>31</v>
      </c>
      <c r="R39">
        <v>22</v>
      </c>
      <c r="W39" t="s">
        <v>23</v>
      </c>
      <c r="X39">
        <v>1198</v>
      </c>
      <c r="Y39">
        <v>1228</v>
      </c>
      <c r="Z39">
        <v>1201</v>
      </c>
      <c r="AA39">
        <v>1170</v>
      </c>
      <c r="AB39">
        <v>0.5</v>
      </c>
    </row>
    <row r="40" spans="5:28" x14ac:dyDescent="0.25">
      <c r="E40" t="s">
        <v>13</v>
      </c>
      <c r="F40">
        <v>100</v>
      </c>
      <c r="G40">
        <v>500</v>
      </c>
      <c r="H40">
        <v>200</v>
      </c>
      <c r="I40">
        <v>300</v>
      </c>
      <c r="J40">
        <f t="shared" ref="J40:J41" si="5">H40/I40</f>
        <v>0.66666666666666663</v>
      </c>
      <c r="K40">
        <v>68</v>
      </c>
      <c r="L40">
        <v>84</v>
      </c>
      <c r="M40">
        <v>68</v>
      </c>
      <c r="N40">
        <v>84</v>
      </c>
      <c r="O40">
        <v>41</v>
      </c>
      <c r="P40">
        <v>41</v>
      </c>
      <c r="Q40">
        <v>39</v>
      </c>
      <c r="R40">
        <v>39</v>
      </c>
    </row>
    <row r="41" spans="5:28" x14ac:dyDescent="0.25">
      <c r="E41" t="s">
        <v>14</v>
      </c>
      <c r="F41">
        <v>200</v>
      </c>
      <c r="G41">
        <v>1000</v>
      </c>
      <c r="H41">
        <v>300</v>
      </c>
      <c r="I41">
        <v>700</v>
      </c>
      <c r="J41">
        <f t="shared" si="5"/>
        <v>0.42857142857142855</v>
      </c>
      <c r="K41">
        <v>28</v>
      </c>
      <c r="L41">
        <v>21</v>
      </c>
      <c r="M41">
        <v>28</v>
      </c>
      <c r="N41">
        <v>21</v>
      </c>
      <c r="O41">
        <v>48</v>
      </c>
      <c r="P41">
        <v>123</v>
      </c>
      <c r="Q41">
        <v>45</v>
      </c>
      <c r="R41">
        <v>122</v>
      </c>
    </row>
    <row r="42" spans="5:28" x14ac:dyDescent="0.25">
      <c r="I42" t="s">
        <v>17</v>
      </c>
      <c r="J42">
        <f>SUM(J39:J41)</f>
        <v>1.3452380952380951</v>
      </c>
    </row>
    <row r="43" spans="5:28" x14ac:dyDescent="0.25">
      <c r="K43">
        <f>SUM(K39:K42)</f>
        <v>215</v>
      </c>
      <c r="L43">
        <f>SUM(L39:L42)</f>
        <v>312</v>
      </c>
      <c r="M43">
        <f>SUM(M39:M42)</f>
        <v>215</v>
      </c>
      <c r="N43">
        <f>SUM(N39:N42)</f>
        <v>312</v>
      </c>
      <c r="O43">
        <f>SUM(O40:O42)</f>
        <v>89</v>
      </c>
      <c r="P43">
        <f>SUM(P40:P42)</f>
        <v>164</v>
      </c>
      <c r="Q43">
        <f>SUM(Q39:Q42)</f>
        <v>115</v>
      </c>
      <c r="R43">
        <f>SUM(R39:R42)</f>
        <v>183</v>
      </c>
    </row>
    <row r="45" spans="5:28" x14ac:dyDescent="0.25">
      <c r="F45" s="2" t="s">
        <v>26</v>
      </c>
      <c r="G45" s="2"/>
      <c r="H45" s="2"/>
      <c r="I45" s="2"/>
      <c r="J45" s="2"/>
      <c r="K45" s="2" t="s">
        <v>2</v>
      </c>
      <c r="L45" s="2"/>
      <c r="M45" s="2" t="s">
        <v>3</v>
      </c>
      <c r="N45" s="2"/>
      <c r="O45" s="2" t="s">
        <v>4</v>
      </c>
      <c r="P45" s="2"/>
      <c r="Q45" s="2" t="s">
        <v>5</v>
      </c>
      <c r="R45" s="2"/>
    </row>
    <row r="46" spans="5:28" x14ac:dyDescent="0.25">
      <c r="F46" t="s">
        <v>6</v>
      </c>
      <c r="G46" t="s">
        <v>7</v>
      </c>
      <c r="H46" t="s">
        <v>8</v>
      </c>
      <c r="I46" t="s">
        <v>9</v>
      </c>
      <c r="K46" t="s">
        <v>10</v>
      </c>
      <c r="L46" t="s">
        <v>11</v>
      </c>
      <c r="M46" t="s">
        <v>10</v>
      </c>
      <c r="N46" t="s">
        <v>11</v>
      </c>
      <c r="O46" t="s">
        <v>10</v>
      </c>
      <c r="P46" t="s">
        <v>11</v>
      </c>
      <c r="Q46" t="s">
        <v>10</v>
      </c>
      <c r="R46" t="s">
        <v>11</v>
      </c>
    </row>
    <row r="47" spans="5:28" x14ac:dyDescent="0.25">
      <c r="E47" t="s">
        <v>12</v>
      </c>
      <c r="F47">
        <v>0</v>
      </c>
      <c r="G47">
        <v>80</v>
      </c>
      <c r="H47">
        <v>10</v>
      </c>
      <c r="I47">
        <v>80</v>
      </c>
      <c r="J47">
        <f>H47/G47</f>
        <v>0.125</v>
      </c>
      <c r="K47">
        <v>486</v>
      </c>
      <c r="L47">
        <v>702</v>
      </c>
      <c r="M47">
        <v>478</v>
      </c>
      <c r="N47">
        <v>769</v>
      </c>
      <c r="O47">
        <v>174</v>
      </c>
      <c r="P47">
        <v>305</v>
      </c>
      <c r="Q47">
        <v>521</v>
      </c>
      <c r="R47">
        <v>767</v>
      </c>
    </row>
    <row r="48" spans="5:28" x14ac:dyDescent="0.25">
      <c r="E48" t="s">
        <v>13</v>
      </c>
      <c r="F48">
        <v>0</v>
      </c>
      <c r="G48">
        <v>160</v>
      </c>
      <c r="H48">
        <v>20</v>
      </c>
      <c r="I48">
        <v>160</v>
      </c>
      <c r="J48">
        <f t="shared" ref="J48:J50" si="6">H48/G48</f>
        <v>0.125</v>
      </c>
      <c r="K48">
        <v>168</v>
      </c>
      <c r="L48">
        <v>351</v>
      </c>
      <c r="M48">
        <v>122</v>
      </c>
      <c r="N48">
        <v>311</v>
      </c>
      <c r="O48">
        <v>548</v>
      </c>
      <c r="P48">
        <v>765</v>
      </c>
      <c r="Q48">
        <v>144</v>
      </c>
      <c r="R48">
        <v>286</v>
      </c>
    </row>
    <row r="49" spans="5:18" x14ac:dyDescent="0.25">
      <c r="E49" t="s">
        <v>14</v>
      </c>
      <c r="F49">
        <v>0</v>
      </c>
      <c r="G49">
        <v>400</v>
      </c>
      <c r="H49">
        <v>50</v>
      </c>
      <c r="I49">
        <v>400</v>
      </c>
      <c r="J49">
        <f t="shared" si="6"/>
        <v>0.125</v>
      </c>
      <c r="K49">
        <v>7</v>
      </c>
      <c r="L49">
        <v>88</v>
      </c>
      <c r="M49">
        <v>11</v>
      </c>
      <c r="N49">
        <v>88</v>
      </c>
      <c r="O49">
        <v>51</v>
      </c>
      <c r="P49">
        <v>81</v>
      </c>
      <c r="Q49">
        <v>35</v>
      </c>
      <c r="R49">
        <v>66</v>
      </c>
    </row>
    <row r="50" spans="5:18" x14ac:dyDescent="0.25">
      <c r="E50" t="s">
        <v>15</v>
      </c>
      <c r="F50">
        <v>0</v>
      </c>
      <c r="G50">
        <v>800</v>
      </c>
      <c r="H50">
        <v>100</v>
      </c>
      <c r="I50">
        <v>800</v>
      </c>
      <c r="J50">
        <f t="shared" si="6"/>
        <v>0.125</v>
      </c>
      <c r="K50">
        <v>26</v>
      </c>
      <c r="L50">
        <v>57</v>
      </c>
      <c r="M50">
        <v>39</v>
      </c>
      <c r="N50">
        <v>60</v>
      </c>
      <c r="O50">
        <v>43</v>
      </c>
      <c r="P50">
        <v>50</v>
      </c>
      <c r="Q50">
        <v>48</v>
      </c>
      <c r="R50">
        <v>51</v>
      </c>
    </row>
    <row r="51" spans="5:18" x14ac:dyDescent="0.25">
      <c r="J51">
        <f t="shared" ref="J51:R51" si="7">SUM(J47:J50)</f>
        <v>0.5</v>
      </c>
      <c r="K51">
        <f t="shared" si="7"/>
        <v>687</v>
      </c>
      <c r="L51">
        <f t="shared" si="7"/>
        <v>1198</v>
      </c>
      <c r="M51">
        <f t="shared" si="7"/>
        <v>650</v>
      </c>
      <c r="N51">
        <f t="shared" si="7"/>
        <v>1228</v>
      </c>
      <c r="O51">
        <f t="shared" si="7"/>
        <v>816</v>
      </c>
      <c r="P51">
        <f t="shared" si="7"/>
        <v>1201</v>
      </c>
      <c r="Q51">
        <f t="shared" si="7"/>
        <v>748</v>
      </c>
      <c r="R51">
        <f t="shared" si="7"/>
        <v>1170</v>
      </c>
    </row>
  </sheetData>
  <mergeCells count="27">
    <mergeCell ref="F37:J37"/>
    <mergeCell ref="K37:L37"/>
    <mergeCell ref="M37:N37"/>
    <mergeCell ref="O37:P37"/>
    <mergeCell ref="Q37:R37"/>
    <mergeCell ref="F45:J45"/>
    <mergeCell ref="K45:L45"/>
    <mergeCell ref="M45:N45"/>
    <mergeCell ref="O45:P45"/>
    <mergeCell ref="Q45:R45"/>
    <mergeCell ref="W24:AB24"/>
    <mergeCell ref="W33:AB33"/>
    <mergeCell ref="F28:J28"/>
    <mergeCell ref="K28:L28"/>
    <mergeCell ref="M28:N28"/>
    <mergeCell ref="O28:P28"/>
    <mergeCell ref="Q28:R28"/>
    <mergeCell ref="F20:J20"/>
    <mergeCell ref="F12:J12"/>
    <mergeCell ref="K12:L12"/>
    <mergeCell ref="M12:N12"/>
    <mergeCell ref="O12:P12"/>
    <mergeCell ref="Q12:R12"/>
    <mergeCell ref="K20:L20"/>
    <mergeCell ref="M20:N20"/>
    <mergeCell ref="O20:P20"/>
    <mergeCell ref="Q20:R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Srilalith Nampally</cp:lastModifiedBy>
  <cp:revision/>
  <dcterms:created xsi:type="dcterms:W3CDTF">2024-01-31T19:15:07Z</dcterms:created>
  <dcterms:modified xsi:type="dcterms:W3CDTF">2024-05-05T03:15:25Z</dcterms:modified>
  <cp:category/>
  <cp:contentStatus/>
</cp:coreProperties>
</file>