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s/Dropbox (Personal)/Projects/teaching/data-viz-nairobi/highcharts/kenya_cities/"/>
    </mc:Choice>
  </mc:AlternateContent>
  <bookViews>
    <workbookView xWindow="53800" yWindow="3440" windowWidth="22940" windowHeight="14860" tabRatio="500" activeTab="4"/>
  </bookViews>
  <sheets>
    <sheet name="data" sheetId="2" r:id="rId1"/>
    <sheet name="table" sheetId="1" r:id="rId2"/>
    <sheet name="data_US" sheetId="3" r:id="rId3"/>
    <sheet name="table_US" sheetId="4" r:id="rId4"/>
    <sheet name="Sheet3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10" i="3"/>
  <c r="C6" i="3"/>
  <c r="C5" i="3"/>
  <c r="C4" i="3"/>
  <c r="C3" i="3"/>
  <c r="C2" i="3"/>
  <c r="E7" i="2"/>
  <c r="E6" i="2"/>
  <c r="E5" i="2"/>
  <c r="E4" i="2"/>
  <c r="E3" i="2"/>
  <c r="E2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<sst xmlns="http://schemas.openxmlformats.org/spreadsheetml/2006/main" count="217" uniqueCount="64">
  <si>
    <t>Population</t>
  </si>
  <si>
    <t>County</t>
  </si>
  <si>
    <t>Kisumu</t>
  </si>
  <si>
    <t>Nakuru</t>
  </si>
  <si>
    <t>Ruiru</t>
  </si>
  <si>
    <t>Kiambu</t>
  </si>
  <si>
    <t>Kikuyu</t>
  </si>
  <si>
    <t>Kangundo-Tala</t>
  </si>
  <si>
    <t>Machakos</t>
  </si>
  <si>
    <t>Naivasha</t>
  </si>
  <si>
    <t>Kitui</t>
  </si>
  <si>
    <t>Thika</t>
  </si>
  <si>
    <t>Karuri</t>
  </si>
  <si>
    <t>Molo</t>
  </si>
  <si>
    <t>Kitale</t>
  </si>
  <si>
    <t>Trans-Nzoia</t>
  </si>
  <si>
    <t>Limuru</t>
  </si>
  <si>
    <t>Awasi</t>
  </si>
  <si>
    <t>Mwingi</t>
  </si>
  <si>
    <t>Ahero</t>
  </si>
  <si>
    <t>Nandi Hills</t>
  </si>
  <si>
    <t>City/Town</t>
  </si>
  <si>
    <t>Athi River</t>
  </si>
  <si>
    <t>#1b9e77</t>
  </si>
  <si>
    <t>#d95f02</t>
  </si>
  <si>
    <t>#7570b3</t>
  </si>
  <si>
    <t>#e7298a</t>
  </si>
  <si>
    <t>#66a61e</t>
  </si>
  <si>
    <t>#e6ab02</t>
  </si>
  <si>
    <t>Color</t>
  </si>
  <si>
    <t>Avg Population</t>
  </si>
  <si>
    <t>JSON data</t>
  </si>
  <si>
    <t>Arizona</t>
  </si>
  <si>
    <t>Oklahoma</t>
  </si>
  <si>
    <t>Portland</t>
  </si>
  <si>
    <t>Oregon</t>
  </si>
  <si>
    <t>Tulsa</t>
  </si>
  <si>
    <t>Louisiana</t>
  </si>
  <si>
    <t>Glendale</t>
  </si>
  <si>
    <t>Scottsdale</t>
  </si>
  <si>
    <t>Birmingham</t>
  </si>
  <si>
    <t>Alabama</t>
  </si>
  <si>
    <t>Montgomery</t>
  </si>
  <si>
    <t>Shreveport</t>
  </si>
  <si>
    <t>Mobile</t>
  </si>
  <si>
    <t>Huntsville</t>
  </si>
  <si>
    <t>Tempe</t>
  </si>
  <si>
    <t>Peoria</t>
  </si>
  <si>
    <t>Salem</t>
  </si>
  <si>
    <t>Eugene</t>
  </si>
  <si>
    <t>Surprise</t>
  </si>
  <si>
    <t>Norman</t>
  </si>
  <si>
    <t>Broken Arrow</t>
  </si>
  <si>
    <t>New Orleans</t>
  </si>
  <si>
    <t>Baton Rouge</t>
  </si>
  <si>
    <t>Lafayette</t>
  </si>
  <si>
    <t>State</t>
  </si>
  <si>
    <t>City</t>
  </si>
  <si>
    <t>x</t>
  </si>
  <si>
    <t>y</t>
  </si>
  <si>
    <t>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</si>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</sst>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6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4" fillId="0" borderId="0" xfId="0" applyFont="1"/>
    <xf numFmtId="164" fontId="4" fillId="0" borderId="0" xfId="1" applyNumberFormat="1" applyFont="1"/>
    <xf numFmtId="164" fontId="5" fillId="0" borderId="3" xfId="1" applyNumberFormat="1" applyFont="1" applyBorder="1"/>
    <xf numFmtId="164" fontId="4" fillId="0" borderId="4" xfId="1" applyNumberFormat="1" applyFont="1" applyBorder="1"/>
    <xf numFmtId="164" fontId="4" fillId="0" borderId="5" xfId="1" applyNumberFormat="1" applyFont="1" applyBorder="1"/>
    <xf numFmtId="164" fontId="5" fillId="0" borderId="2" xfId="1" applyNumberFormat="1" applyFont="1" applyBorder="1"/>
    <xf numFmtId="164" fontId="4" fillId="0" borderId="1" xfId="1" applyNumberFormat="1" applyFont="1" applyBorder="1"/>
    <xf numFmtId="164" fontId="4" fillId="0" borderId="6" xfId="1" applyNumberFormat="1" applyFont="1" applyBorder="1"/>
    <xf numFmtId="0" fontId="6" fillId="0" borderId="0" xfId="0" applyFont="1"/>
    <xf numFmtId="164" fontId="6" fillId="0" borderId="0" xfId="1" applyNumberFormat="1" applyFont="1"/>
    <xf numFmtId="0" fontId="5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3" fontId="0" fillId="0" borderId="0" xfId="0" applyNumberFormat="1"/>
    <xf numFmtId="43" fontId="0" fillId="0" borderId="0" xfId="1" applyFont="1"/>
  </cellXfs>
  <cellStyles count="36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Sheet3!$B$3:$B$8</c:f>
              <c:numCache>
                <c:formatCode>_-* #,##0.00_-;\-* #,##0.00_-;_-* "-"??_-;_-@_-</c:formatCode>
                <c:ptCount val="6"/>
                <c:pt idx="0">
                  <c:v>0.866257328224848</c:v>
                </c:pt>
                <c:pt idx="1">
                  <c:v>0.321796828379447</c:v>
                </c:pt>
                <c:pt idx="2">
                  <c:v>0.178539950062139</c:v>
                </c:pt>
                <c:pt idx="3">
                  <c:v>0.364486676802012</c:v>
                </c:pt>
                <c:pt idx="4">
                  <c:v>0.254935676982006</c:v>
                </c:pt>
                <c:pt idx="5">
                  <c:v>0.918833832676267</c:v>
                </c:pt>
              </c:numCache>
            </c:numRef>
          </c:xVal>
          <c:yVal>
            <c:numRef>
              <c:f>Sheet3!$C$3:$C$8</c:f>
              <c:numCache>
                <c:formatCode>_-* #,##0.00_-;\-* #,##0.00_-;_-* "-"??_-;_-@_-</c:formatCode>
                <c:ptCount val="6"/>
                <c:pt idx="0">
                  <c:v>0.753974567822508</c:v>
                </c:pt>
                <c:pt idx="1">
                  <c:v>0.352432565208352</c:v>
                </c:pt>
                <c:pt idx="2">
                  <c:v>0.149000844103631</c:v>
                </c:pt>
                <c:pt idx="3">
                  <c:v>0.979557151571022</c:v>
                </c:pt>
                <c:pt idx="4">
                  <c:v>0.907155198861152</c:v>
                </c:pt>
                <c:pt idx="5">
                  <c:v>0.66304917454387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Sheet3!$B$9:$B$14</c:f>
              <c:numCache>
                <c:formatCode>_-* #,##0.00_-;\-* #,##0.00_-;_-* "-"??_-;_-@_-</c:formatCode>
                <c:ptCount val="6"/>
                <c:pt idx="0">
                  <c:v>0.181640322172914</c:v>
                </c:pt>
                <c:pt idx="1">
                  <c:v>0.882009068949554</c:v>
                </c:pt>
                <c:pt idx="2">
                  <c:v>0.479452742574987</c:v>
                </c:pt>
                <c:pt idx="3">
                  <c:v>0.0552823885492372</c:v>
                </c:pt>
                <c:pt idx="4">
                  <c:v>0.210092634896003</c:v>
                </c:pt>
                <c:pt idx="5">
                  <c:v>0.643528634604347</c:v>
                </c:pt>
              </c:numCache>
            </c:numRef>
          </c:xVal>
          <c:yVal>
            <c:numRef>
              <c:f>Sheet3!$C$9:$C$14</c:f>
              <c:numCache>
                <c:formatCode>_-* #,##0.00_-;\-* #,##0.00_-;_-* "-"??_-;_-@_-</c:formatCode>
                <c:ptCount val="6"/>
                <c:pt idx="0">
                  <c:v>0.646474230900843</c:v>
                </c:pt>
                <c:pt idx="1">
                  <c:v>0.0339793337403113</c:v>
                </c:pt>
                <c:pt idx="2">
                  <c:v>0.0932040587846939</c:v>
                </c:pt>
                <c:pt idx="3">
                  <c:v>0.321595193928601</c:v>
                </c:pt>
                <c:pt idx="4">
                  <c:v>0.808652124149152</c:v>
                </c:pt>
                <c:pt idx="5">
                  <c:v>0.137803026271563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Sheet3!$B$15:$B$20</c:f>
              <c:numCache>
                <c:formatCode>_-* #,##0.00_-;\-* #,##0.00_-;_-* "-"??_-;_-@_-</c:formatCode>
                <c:ptCount val="6"/>
                <c:pt idx="0">
                  <c:v>0.194784862764154</c:v>
                </c:pt>
                <c:pt idx="1">
                  <c:v>0.51577515885789</c:v>
                </c:pt>
                <c:pt idx="2">
                  <c:v>0.316278204712233</c:v>
                </c:pt>
                <c:pt idx="3">
                  <c:v>0.360163692807073</c:v>
                </c:pt>
                <c:pt idx="4">
                  <c:v>0.308802823420441</c:v>
                </c:pt>
                <c:pt idx="5">
                  <c:v>0.241502549755152</c:v>
                </c:pt>
              </c:numCache>
            </c:numRef>
          </c:xVal>
          <c:yVal>
            <c:numRef>
              <c:f>Sheet3!$C$15:$C$20</c:f>
              <c:numCache>
                <c:formatCode>_-* #,##0.00_-;\-* #,##0.00_-;_-* "-"??_-;_-@_-</c:formatCode>
                <c:ptCount val="6"/>
                <c:pt idx="0">
                  <c:v>0.89949480215858</c:v>
                </c:pt>
                <c:pt idx="1">
                  <c:v>0.554052269904535</c:v>
                </c:pt>
                <c:pt idx="2">
                  <c:v>0.554948264590312</c:v>
                </c:pt>
                <c:pt idx="3">
                  <c:v>0.536326755795109</c:v>
                </c:pt>
                <c:pt idx="4">
                  <c:v>0.778375082561133</c:v>
                </c:pt>
                <c:pt idx="5">
                  <c:v>0.112662452460438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57088"/>
        <c:axId val="-2100475216"/>
      </c:scatterChart>
      <c:valAx>
        <c:axId val="-21004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75216"/>
        <c:crosses val="autoZero"/>
        <c:crossBetween val="midCat"/>
      </c:valAx>
      <c:valAx>
        <c:axId val="-21004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12700</xdr:rowOff>
    </xdr:from>
    <xdr:to>
      <xdr:col>12</xdr:col>
      <xdr:colOff>38100</xdr:colOff>
      <xdr:row>26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C30" sqref="C30"/>
    </sheetView>
  </sheetViews>
  <sheetFormatPr baseColWidth="10" defaultRowHeight="16" x14ac:dyDescent="0.2"/>
  <cols>
    <col min="2" max="2" width="13.33203125" bestFit="1" customWidth="1"/>
    <col min="3" max="3" width="14" bestFit="1" customWidth="1"/>
    <col min="6" max="6" width="13.33203125" bestFit="1" customWidth="1"/>
    <col min="7" max="7" width="11.5" style="1" bestFit="1" customWidth="1"/>
  </cols>
  <sheetData>
    <row r="1" spans="1:7" s="10" customFormat="1" x14ac:dyDescent="0.2">
      <c r="A1" s="10" t="s">
        <v>1</v>
      </c>
      <c r="B1" s="10" t="s">
        <v>29</v>
      </c>
      <c r="C1" s="10" t="s">
        <v>30</v>
      </c>
      <c r="E1" s="10" t="s">
        <v>31</v>
      </c>
    </row>
    <row r="2" spans="1:7" x14ac:dyDescent="0.2">
      <c r="A2" t="s">
        <v>3</v>
      </c>
      <c r="B2" t="s">
        <v>23</v>
      </c>
      <c r="C2" s="1">
        <f t="shared" ref="C2:C7" si="0">SUMIF(A$10:A$28,A2,C$10:C$28)/COUNTIF(A$10:A$28,A2)</f>
        <v>199254</v>
      </c>
      <c r="E2" t="str">
        <f>"{ name: """&amp;A2&amp;""", color: """&amp;B2&amp;"}, "</f>
        <v xml:space="preserve">{ name: "Nakuru", color: "#1b9e77}, </v>
      </c>
    </row>
    <row r="3" spans="1:7" x14ac:dyDescent="0.2">
      <c r="A3" t="s">
        <v>2</v>
      </c>
      <c r="B3" t="s">
        <v>24</v>
      </c>
      <c r="C3" s="1">
        <f t="shared" si="0"/>
        <v>193375</v>
      </c>
      <c r="E3" t="str">
        <f t="shared" ref="E3:E7" si="1">"{ name: """&amp;A3&amp;""", color: """&amp;B3&amp;"}, "</f>
        <v xml:space="preserve">{ name: "Kisumu", color: "#d95f02}, </v>
      </c>
    </row>
    <row r="4" spans="1:7" x14ac:dyDescent="0.2">
      <c r="A4" t="s">
        <v>8</v>
      </c>
      <c r="B4" t="s">
        <v>25</v>
      </c>
      <c r="C4" s="1">
        <f t="shared" si="0"/>
        <v>169326</v>
      </c>
      <c r="E4" t="str">
        <f t="shared" si="1"/>
        <v xml:space="preserve">{ name: "Machakos", color: "#7570b3}, </v>
      </c>
    </row>
    <row r="5" spans="1:7" x14ac:dyDescent="0.2">
      <c r="A5" t="s">
        <v>5</v>
      </c>
      <c r="B5" t="s">
        <v>26</v>
      </c>
      <c r="C5" s="1">
        <f t="shared" si="0"/>
        <v>155837.83333333334</v>
      </c>
      <c r="E5" t="str">
        <f t="shared" si="1"/>
        <v xml:space="preserve">{ name: "Kiambu", color: "#e7298a}, </v>
      </c>
    </row>
    <row r="6" spans="1:7" x14ac:dyDescent="0.2">
      <c r="A6" t="s">
        <v>10</v>
      </c>
      <c r="B6" t="s">
        <v>27</v>
      </c>
      <c r="C6" s="1">
        <f t="shared" si="0"/>
        <v>119849.5</v>
      </c>
      <c r="E6" t="str">
        <f t="shared" si="1"/>
        <v xml:space="preserve">{ name: "Kitui", color: "#66a61e}, </v>
      </c>
    </row>
    <row r="7" spans="1:7" x14ac:dyDescent="0.2">
      <c r="A7" t="s">
        <v>15</v>
      </c>
      <c r="B7" t="s">
        <v>28</v>
      </c>
      <c r="C7" s="1">
        <f t="shared" si="0"/>
        <v>89906.5</v>
      </c>
      <c r="E7" t="str">
        <f t="shared" si="1"/>
        <v xml:space="preserve">{ name: "Trans-Nzoia", color: "#e6ab02}, </v>
      </c>
    </row>
    <row r="9" spans="1:7" x14ac:dyDescent="0.2">
      <c r="A9" s="10" t="s">
        <v>1</v>
      </c>
      <c r="B9" s="10" t="s">
        <v>21</v>
      </c>
      <c r="C9" s="11" t="s">
        <v>0</v>
      </c>
      <c r="D9" s="10"/>
      <c r="E9" s="10" t="s">
        <v>31</v>
      </c>
      <c r="F9" s="10"/>
      <c r="G9" s="10"/>
    </row>
    <row r="10" spans="1:7" x14ac:dyDescent="0.2">
      <c r="A10" t="s">
        <v>3</v>
      </c>
      <c r="B10" t="s">
        <v>3</v>
      </c>
      <c r="C10" s="1">
        <v>307990</v>
      </c>
      <c r="E10" t="str">
        <f t="shared" ref="E10:E28" si="2">"{ name: """&amp;B10&amp;""", color: """&amp;VLOOKUP(A10,$A$2:$B$7,2,FALSE)&amp;""", y: "&amp;C10&amp;"}, "</f>
        <v xml:space="preserve">{ name: "Nakuru", color: "#1b9e77", y: 307990}, </v>
      </c>
      <c r="G10"/>
    </row>
    <row r="11" spans="1:7" x14ac:dyDescent="0.2">
      <c r="A11" t="s">
        <v>3</v>
      </c>
      <c r="B11" t="s">
        <v>9</v>
      </c>
      <c r="C11" s="1">
        <v>181966</v>
      </c>
      <c r="E11" t="str">
        <f t="shared" si="2"/>
        <v xml:space="preserve">{ name: "Naivasha", color: "#1b9e77", y: 181966}, </v>
      </c>
      <c r="G11"/>
    </row>
    <row r="12" spans="1:7" x14ac:dyDescent="0.2">
      <c r="A12" t="s">
        <v>3</v>
      </c>
      <c r="B12" t="s">
        <v>13</v>
      </c>
      <c r="C12" s="1">
        <v>107806</v>
      </c>
      <c r="E12" t="str">
        <f t="shared" si="2"/>
        <v xml:space="preserve">{ name: "Molo", color: "#1b9e77", y: 107806}, </v>
      </c>
      <c r="G12"/>
    </row>
    <row r="13" spans="1:7" x14ac:dyDescent="0.2">
      <c r="A13" t="s">
        <v>2</v>
      </c>
      <c r="B13" t="s">
        <v>2</v>
      </c>
      <c r="C13" s="1">
        <v>409928</v>
      </c>
      <c r="E13" t="str">
        <f t="shared" si="2"/>
        <v xml:space="preserve">{ name: "Kisumu", color: "#d95f02", y: 409928}, </v>
      </c>
      <c r="G13"/>
    </row>
    <row r="14" spans="1:7" x14ac:dyDescent="0.2">
      <c r="A14" t="s">
        <v>2</v>
      </c>
      <c r="B14" t="s">
        <v>17</v>
      </c>
      <c r="C14" s="1">
        <v>93369</v>
      </c>
      <c r="E14" t="str">
        <f t="shared" si="2"/>
        <v xml:space="preserve">{ name: "Awasi", color: "#d95f02", y: 93369}, </v>
      </c>
      <c r="G14"/>
    </row>
    <row r="15" spans="1:7" x14ac:dyDescent="0.2">
      <c r="A15" t="s">
        <v>2</v>
      </c>
      <c r="B15" t="s">
        <v>19</v>
      </c>
      <c r="C15" s="1">
        <v>76828</v>
      </c>
      <c r="E15" t="str">
        <f t="shared" si="2"/>
        <v xml:space="preserve">{ name: "Ahero", color: "#d95f02", y: 76828}, </v>
      </c>
      <c r="G15"/>
    </row>
    <row r="16" spans="1:7" x14ac:dyDescent="0.2">
      <c r="A16" t="s">
        <v>8</v>
      </c>
      <c r="B16" t="s">
        <v>7</v>
      </c>
      <c r="C16" s="1">
        <v>218557</v>
      </c>
      <c r="E16" t="str">
        <f t="shared" si="2"/>
        <v xml:space="preserve">{ name: "Kangundo-Tala", color: "#7570b3", y: 218557}, </v>
      </c>
      <c r="G16"/>
    </row>
    <row r="17" spans="1:7" x14ac:dyDescent="0.2">
      <c r="A17" t="s">
        <v>8</v>
      </c>
      <c r="B17" t="s">
        <v>8</v>
      </c>
      <c r="C17" s="1">
        <v>150041</v>
      </c>
      <c r="E17" t="str">
        <f t="shared" si="2"/>
        <v xml:space="preserve">{ name: "Machakos", color: "#7570b3", y: 150041}, </v>
      </c>
      <c r="G17"/>
    </row>
    <row r="18" spans="1:7" x14ac:dyDescent="0.2">
      <c r="A18" t="s">
        <v>8</v>
      </c>
      <c r="B18" t="s">
        <v>22</v>
      </c>
      <c r="C18" s="1">
        <v>139380</v>
      </c>
      <c r="E18" t="str">
        <f t="shared" si="2"/>
        <v xml:space="preserve">{ name: "Athi River", color: "#7570b3", y: 139380}, </v>
      </c>
      <c r="G18"/>
    </row>
    <row r="19" spans="1:7" x14ac:dyDescent="0.2">
      <c r="A19" t="s">
        <v>5</v>
      </c>
      <c r="B19" t="s">
        <v>4</v>
      </c>
      <c r="C19" s="1">
        <v>238858</v>
      </c>
      <c r="E19" t="str">
        <f t="shared" si="2"/>
        <v xml:space="preserve">{ name: "Ruiru", color: "#e7298a", y: 238858}, </v>
      </c>
      <c r="G19"/>
    </row>
    <row r="20" spans="1:7" x14ac:dyDescent="0.2">
      <c r="A20" t="s">
        <v>5</v>
      </c>
      <c r="B20" t="s">
        <v>6</v>
      </c>
      <c r="C20" s="1">
        <v>233231</v>
      </c>
      <c r="E20" t="str">
        <f t="shared" si="2"/>
        <v xml:space="preserve">{ name: "Kikuyu", color: "#e7298a", y: 233231}, </v>
      </c>
      <c r="G20"/>
    </row>
    <row r="21" spans="1:7" x14ac:dyDescent="0.2">
      <c r="A21" t="s">
        <v>5</v>
      </c>
      <c r="B21" t="s">
        <v>11</v>
      </c>
      <c r="C21" s="1">
        <v>139853</v>
      </c>
      <c r="E21" t="str">
        <f t="shared" si="2"/>
        <v xml:space="preserve">{ name: "Thika", color: "#e7298a", y: 139853}, </v>
      </c>
      <c r="G21"/>
    </row>
    <row r="22" spans="1:7" x14ac:dyDescent="0.2">
      <c r="A22" t="s">
        <v>5</v>
      </c>
      <c r="B22" t="s">
        <v>12</v>
      </c>
      <c r="C22" s="1">
        <v>129934</v>
      </c>
      <c r="E22" t="str">
        <f t="shared" si="2"/>
        <v xml:space="preserve">{ name: "Karuri", color: "#e7298a", y: 129934}, </v>
      </c>
      <c r="G22"/>
    </row>
    <row r="23" spans="1:7" x14ac:dyDescent="0.2">
      <c r="A23" t="s">
        <v>5</v>
      </c>
      <c r="B23" t="s">
        <v>16</v>
      </c>
      <c r="C23" s="1">
        <v>104282</v>
      </c>
      <c r="E23" t="str">
        <f t="shared" si="2"/>
        <v xml:space="preserve">{ name: "Limuru", color: "#e7298a", y: 104282}, </v>
      </c>
      <c r="G23"/>
    </row>
    <row r="24" spans="1:7" x14ac:dyDescent="0.2">
      <c r="A24" t="s">
        <v>5</v>
      </c>
      <c r="B24" t="s">
        <v>5</v>
      </c>
      <c r="C24" s="1">
        <v>88869</v>
      </c>
      <c r="E24" t="str">
        <f t="shared" si="2"/>
        <v xml:space="preserve">{ name: "Kiambu", color: "#e7298a", y: 88869}, </v>
      </c>
      <c r="G24"/>
    </row>
    <row r="25" spans="1:7" x14ac:dyDescent="0.2">
      <c r="A25" t="s">
        <v>10</v>
      </c>
      <c r="B25" t="s">
        <v>10</v>
      </c>
      <c r="C25" s="1">
        <v>155896</v>
      </c>
      <c r="E25" t="str">
        <f t="shared" si="2"/>
        <v xml:space="preserve">{ name: "Kitui", color: "#66a61e", y: 155896}, </v>
      </c>
      <c r="G25"/>
    </row>
    <row r="26" spans="1:7" x14ac:dyDescent="0.2">
      <c r="A26" t="s">
        <v>10</v>
      </c>
      <c r="B26" t="s">
        <v>18</v>
      </c>
      <c r="C26" s="1">
        <v>83803</v>
      </c>
      <c r="E26" t="str">
        <f t="shared" si="2"/>
        <v xml:space="preserve">{ name: "Mwingi", color: "#66a61e", y: 83803}, </v>
      </c>
      <c r="G26"/>
    </row>
    <row r="27" spans="1:7" x14ac:dyDescent="0.2">
      <c r="A27" t="s">
        <v>15</v>
      </c>
      <c r="B27" t="s">
        <v>14</v>
      </c>
      <c r="C27" s="1">
        <v>106187</v>
      </c>
      <c r="E27" t="str">
        <f t="shared" si="2"/>
        <v xml:space="preserve">{ name: "Kitale", color: "#e6ab02", y: 106187}, </v>
      </c>
      <c r="G27"/>
    </row>
    <row r="28" spans="1:7" x14ac:dyDescent="0.2">
      <c r="A28" t="s">
        <v>15</v>
      </c>
      <c r="B28" t="s">
        <v>20</v>
      </c>
      <c r="C28" s="1">
        <v>73626</v>
      </c>
      <c r="E28" t="str">
        <f t="shared" si="2"/>
        <v xml:space="preserve">{ name: "Nandi Hills", color: "#e6ab02", y: 73626}, </v>
      </c>
      <c r="G28"/>
    </row>
  </sheetData>
  <sortState ref="A2:C7">
    <sortCondition descending="1" ref="C27:C32"/>
  </sortState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75" zoomScaleNormal="75" zoomScalePageLayoutView="75" workbookViewId="0">
      <selection activeCell="E6" sqref="E6"/>
    </sheetView>
  </sheetViews>
  <sheetFormatPr baseColWidth="10" defaultRowHeight="31" x14ac:dyDescent="0.35"/>
  <cols>
    <col min="1" max="1" width="10.83203125" style="2"/>
    <col min="2" max="2" width="2.6640625" style="2" customWidth="1"/>
    <col min="3" max="3" width="30.1640625" style="2" customWidth="1"/>
    <col min="4" max="4" width="2.6640625" style="2" customWidth="1"/>
    <col min="5" max="5" width="25.6640625" style="2" customWidth="1"/>
    <col min="6" max="6" width="22.6640625" style="3" bestFit="1" customWidth="1"/>
    <col min="7" max="7" width="3.33203125" style="2" customWidth="1"/>
    <col min="8" max="8" width="20.33203125" style="2" bestFit="1" customWidth="1"/>
    <col min="9" max="9" width="22.1640625" style="2" bestFit="1" customWidth="1"/>
    <col min="10" max="10" width="22.83203125" style="3" customWidth="1"/>
    <col min="11" max="11" width="2.6640625" style="2" customWidth="1"/>
    <col min="12" max="16384" width="10.83203125" style="2"/>
  </cols>
  <sheetData>
    <row r="1" spans="2:7" ht="32" thickBot="1" x14ac:dyDescent="0.4"/>
    <row r="2" spans="2:7" ht="32" thickBot="1" x14ac:dyDescent="0.4">
      <c r="B2" s="15"/>
      <c r="C2" s="12" t="s">
        <v>21</v>
      </c>
      <c r="D2" s="15"/>
      <c r="E2" s="12" t="s">
        <v>1</v>
      </c>
      <c r="F2" s="7" t="s">
        <v>0</v>
      </c>
      <c r="G2" s="4"/>
    </row>
    <row r="3" spans="2:7" x14ac:dyDescent="0.35">
      <c r="B3" s="16"/>
      <c r="C3" s="13" t="s">
        <v>19</v>
      </c>
      <c r="D3" s="16"/>
      <c r="E3" s="13" t="s">
        <v>2</v>
      </c>
      <c r="F3" s="8">
        <v>76828</v>
      </c>
      <c r="G3" s="5"/>
    </row>
    <row r="4" spans="2:7" x14ac:dyDescent="0.35">
      <c r="B4" s="16"/>
      <c r="C4" s="13" t="s">
        <v>22</v>
      </c>
      <c r="D4" s="16"/>
      <c r="E4" s="13" t="s">
        <v>8</v>
      </c>
      <c r="F4" s="8">
        <v>139380</v>
      </c>
      <c r="G4" s="5"/>
    </row>
    <row r="5" spans="2:7" x14ac:dyDescent="0.35">
      <c r="B5" s="16"/>
      <c r="C5" s="13" t="s">
        <v>17</v>
      </c>
      <c r="D5" s="16"/>
      <c r="E5" s="13" t="s">
        <v>2</v>
      </c>
      <c r="F5" s="8">
        <v>93369</v>
      </c>
      <c r="G5" s="5"/>
    </row>
    <row r="6" spans="2:7" x14ac:dyDescent="0.35">
      <c r="B6" s="16"/>
      <c r="C6" s="13" t="s">
        <v>7</v>
      </c>
      <c r="D6" s="16"/>
      <c r="E6" s="13" t="s">
        <v>8</v>
      </c>
      <c r="F6" s="8">
        <v>218557</v>
      </c>
      <c r="G6" s="5"/>
    </row>
    <row r="7" spans="2:7" x14ac:dyDescent="0.35">
      <c r="B7" s="16"/>
      <c r="C7" s="13" t="s">
        <v>12</v>
      </c>
      <c r="D7" s="16"/>
      <c r="E7" s="13" t="s">
        <v>5</v>
      </c>
      <c r="F7" s="8">
        <v>129934</v>
      </c>
      <c r="G7" s="5"/>
    </row>
    <row r="8" spans="2:7" x14ac:dyDescent="0.35">
      <c r="B8" s="16"/>
      <c r="C8" s="13" t="s">
        <v>5</v>
      </c>
      <c r="D8" s="16"/>
      <c r="E8" s="13" t="s">
        <v>5</v>
      </c>
      <c r="F8" s="8">
        <v>88869</v>
      </c>
      <c r="G8" s="5"/>
    </row>
    <row r="9" spans="2:7" x14ac:dyDescent="0.35">
      <c r="B9" s="16"/>
      <c r="C9" s="13" t="s">
        <v>6</v>
      </c>
      <c r="D9" s="16"/>
      <c r="E9" s="13" t="s">
        <v>5</v>
      </c>
      <c r="F9" s="8">
        <v>233231</v>
      </c>
      <c r="G9" s="5"/>
    </row>
    <row r="10" spans="2:7" x14ac:dyDescent="0.35">
      <c r="B10" s="16"/>
      <c r="C10" s="13" t="s">
        <v>2</v>
      </c>
      <c r="D10" s="16"/>
      <c r="E10" s="13" t="s">
        <v>2</v>
      </c>
      <c r="F10" s="8">
        <v>409928</v>
      </c>
      <c r="G10" s="5"/>
    </row>
    <row r="11" spans="2:7" x14ac:dyDescent="0.35">
      <c r="B11" s="16"/>
      <c r="C11" s="13" t="s">
        <v>14</v>
      </c>
      <c r="D11" s="16"/>
      <c r="E11" s="13" t="s">
        <v>15</v>
      </c>
      <c r="F11" s="8">
        <v>106187</v>
      </c>
      <c r="G11" s="5"/>
    </row>
    <row r="12" spans="2:7" x14ac:dyDescent="0.35">
      <c r="B12" s="16"/>
      <c r="C12" s="13" t="s">
        <v>10</v>
      </c>
      <c r="D12" s="16"/>
      <c r="E12" s="13" t="s">
        <v>10</v>
      </c>
      <c r="F12" s="8">
        <v>155896</v>
      </c>
      <c r="G12" s="5"/>
    </row>
    <row r="13" spans="2:7" x14ac:dyDescent="0.35">
      <c r="B13" s="16"/>
      <c r="C13" s="13" t="s">
        <v>16</v>
      </c>
      <c r="D13" s="16"/>
      <c r="E13" s="13" t="s">
        <v>5</v>
      </c>
      <c r="F13" s="8">
        <v>104282</v>
      </c>
      <c r="G13" s="5"/>
    </row>
    <row r="14" spans="2:7" x14ac:dyDescent="0.35">
      <c r="B14" s="16"/>
      <c r="C14" s="13" t="s">
        <v>8</v>
      </c>
      <c r="D14" s="16"/>
      <c r="E14" s="13" t="s">
        <v>8</v>
      </c>
      <c r="F14" s="8">
        <v>150041</v>
      </c>
      <c r="G14" s="5"/>
    </row>
    <row r="15" spans="2:7" x14ac:dyDescent="0.35">
      <c r="B15" s="16"/>
      <c r="C15" s="13" t="s">
        <v>13</v>
      </c>
      <c r="D15" s="16"/>
      <c r="E15" s="13" t="s">
        <v>3</v>
      </c>
      <c r="F15" s="8">
        <v>107806</v>
      </c>
      <c r="G15" s="5"/>
    </row>
    <row r="16" spans="2:7" x14ac:dyDescent="0.35">
      <c r="B16" s="16"/>
      <c r="C16" s="13" t="s">
        <v>18</v>
      </c>
      <c r="D16" s="16"/>
      <c r="E16" s="13" t="s">
        <v>10</v>
      </c>
      <c r="F16" s="8">
        <v>83803</v>
      </c>
      <c r="G16" s="5"/>
    </row>
    <row r="17" spans="2:7" x14ac:dyDescent="0.35">
      <c r="B17" s="16"/>
      <c r="C17" s="13" t="s">
        <v>9</v>
      </c>
      <c r="D17" s="16"/>
      <c r="E17" s="13" t="s">
        <v>3</v>
      </c>
      <c r="F17" s="8">
        <v>181966</v>
      </c>
      <c r="G17" s="5"/>
    </row>
    <row r="18" spans="2:7" x14ac:dyDescent="0.35">
      <c r="B18" s="16"/>
      <c r="C18" s="13" t="s">
        <v>3</v>
      </c>
      <c r="D18" s="16"/>
      <c r="E18" s="13" t="s">
        <v>3</v>
      </c>
      <c r="F18" s="8">
        <v>307990</v>
      </c>
      <c r="G18" s="5"/>
    </row>
    <row r="19" spans="2:7" x14ac:dyDescent="0.35">
      <c r="B19" s="16"/>
      <c r="C19" s="13" t="s">
        <v>20</v>
      </c>
      <c r="D19" s="16"/>
      <c r="E19" s="13" t="s">
        <v>15</v>
      </c>
      <c r="F19" s="8">
        <v>73626</v>
      </c>
      <c r="G19" s="5"/>
    </row>
    <row r="20" spans="2:7" x14ac:dyDescent="0.35">
      <c r="B20" s="16"/>
      <c r="C20" s="13" t="s">
        <v>4</v>
      </c>
      <c r="D20" s="16"/>
      <c r="E20" s="13" t="s">
        <v>5</v>
      </c>
      <c r="F20" s="8">
        <v>238858</v>
      </c>
      <c r="G20" s="5"/>
    </row>
    <row r="21" spans="2:7" ht="32" thickBot="1" x14ac:dyDescent="0.4">
      <c r="B21" s="17"/>
      <c r="C21" s="14" t="s">
        <v>11</v>
      </c>
      <c r="D21" s="17"/>
      <c r="E21" s="14" t="s">
        <v>5</v>
      </c>
      <c r="F21" s="9">
        <v>139853</v>
      </c>
      <c r="G21" s="6"/>
    </row>
  </sheetData>
  <sortState ref="B3:D21">
    <sortCondition ref="B3:B21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J3" sqref="J3"/>
    </sheetView>
  </sheetViews>
  <sheetFormatPr baseColWidth="10" defaultRowHeight="16" x14ac:dyDescent="0.2"/>
  <cols>
    <col min="2" max="2" width="13.33203125" bestFit="1" customWidth="1"/>
    <col min="3" max="3" width="14" bestFit="1" customWidth="1"/>
    <col min="6" max="6" width="13.33203125" bestFit="1" customWidth="1"/>
  </cols>
  <sheetData>
    <row r="1" spans="1:6" x14ac:dyDescent="0.2">
      <c r="A1" s="10" t="s">
        <v>56</v>
      </c>
      <c r="B1" s="10" t="s">
        <v>29</v>
      </c>
      <c r="C1" s="10" t="s">
        <v>30</v>
      </c>
      <c r="D1" s="10"/>
      <c r="E1" s="10" t="s">
        <v>31</v>
      </c>
      <c r="F1" s="10"/>
    </row>
    <row r="2" spans="1:6" x14ac:dyDescent="0.2">
      <c r="A2" t="s">
        <v>41</v>
      </c>
      <c r="B2" t="s">
        <v>23</v>
      </c>
      <c r="C2" s="1">
        <f>SUMIF(A$10:A$28,A2,C$10:C$28)/COUNTIF(A$10:A$28,A2)</f>
        <v>125266.25</v>
      </c>
      <c r="E2" t="str">
        <f>"{ name: """&amp;A2&amp;""", color: """&amp;B2&amp;""", x: 10, y: 100 }, "</f>
        <v xml:space="preserve">{ name: "Alabama", color: "#1b9e77", x: 10, y: 100 }, </v>
      </c>
    </row>
    <row r="3" spans="1:6" x14ac:dyDescent="0.2">
      <c r="A3" t="s">
        <v>32</v>
      </c>
      <c r="B3" t="s">
        <v>24</v>
      </c>
      <c r="C3" s="1">
        <f>SUMIF(A$10:A$28,A3,C$10:C$28)/COUNTIF(A$10:A$28,A3)</f>
        <v>156397.6</v>
      </c>
      <c r="E3" t="str">
        <f t="shared" ref="E3:E6" si="0">"{ name: """&amp;A3&amp;""", color: """&amp;B3&amp;""", x: 10, y: 100 }, "</f>
        <v xml:space="preserve">{ name: "Arizona", color: "#d95f02", x: 10, y: 100 }, </v>
      </c>
    </row>
    <row r="4" spans="1:6" x14ac:dyDescent="0.2">
      <c r="A4" t="s">
        <v>37</v>
      </c>
      <c r="B4" t="s">
        <v>25</v>
      </c>
      <c r="C4" s="1">
        <f>SUMIF(A$10:A$28,A4,C$10:C$28)/COUNTIF(A$10:A$28,A4)</f>
        <v>167601.5</v>
      </c>
      <c r="E4" t="str">
        <f t="shared" si="0"/>
        <v xml:space="preserve">{ name: "Louisiana", color: "#7570b3", x: 10, y: 100 }, </v>
      </c>
    </row>
    <row r="5" spans="1:6" x14ac:dyDescent="0.2">
      <c r="A5" t="s">
        <v>33</v>
      </c>
      <c r="B5" t="s">
        <v>26</v>
      </c>
      <c r="C5" s="1">
        <f>SUMIF(A$10:A$28,A5,C$10:C$28)/COUNTIF(A$10:A$28,A5)</f>
        <v>183915.33333333334</v>
      </c>
      <c r="E5" t="str">
        <f t="shared" si="0"/>
        <v xml:space="preserve">{ name: "Oklahoma", color: "#e7298a", x: 10, y: 100 }, </v>
      </c>
    </row>
    <row r="6" spans="1:6" x14ac:dyDescent="0.2">
      <c r="A6" t="s">
        <v>35</v>
      </c>
      <c r="B6" t="s">
        <v>27</v>
      </c>
      <c r="C6" s="1">
        <f>SUMIF(A$10:A$28,A6,C$10:C$28)/COUNTIF(A$10:A$28,A6)</f>
        <v>259209.66666666666</v>
      </c>
      <c r="E6" t="str">
        <f t="shared" si="0"/>
        <v xml:space="preserve">{ name: "Oregon", color: "#66a61e", x: 10, y: 100 }, </v>
      </c>
    </row>
    <row r="9" spans="1:6" x14ac:dyDescent="0.2">
      <c r="A9" s="10" t="s">
        <v>56</v>
      </c>
      <c r="B9" s="10" t="s">
        <v>57</v>
      </c>
      <c r="C9" s="11" t="s">
        <v>0</v>
      </c>
      <c r="D9" s="10"/>
      <c r="E9" s="10" t="s">
        <v>31</v>
      </c>
      <c r="F9" s="10"/>
    </row>
    <row r="10" spans="1:6" x14ac:dyDescent="0.2">
      <c r="A10" t="s">
        <v>41</v>
      </c>
      <c r="B10" t="s">
        <v>40</v>
      </c>
      <c r="C10" s="18">
        <v>220927</v>
      </c>
      <c r="D10" s="18"/>
      <c r="E10" t="str">
        <f>"{ name: """&amp;B10&amp;""", color: """&amp;VLOOKUP(A10,$A$2:$B$6,2,FALSE)&amp;""", y: "&amp;C10&amp;"}, "</f>
        <v xml:space="preserve">{ name: "Birmingham", color: "#1b9e77", y: 220927}, </v>
      </c>
    </row>
    <row r="11" spans="1:6" x14ac:dyDescent="0.2">
      <c r="A11" t="s">
        <v>41</v>
      </c>
      <c r="B11" t="s">
        <v>42</v>
      </c>
      <c r="C11" s="18">
        <v>126250</v>
      </c>
      <c r="D11" s="18"/>
      <c r="E11" t="str">
        <f t="shared" ref="E11:E28" si="1">"{ name: """&amp;B11&amp;""", color: """&amp;VLOOKUP(A11,$A$2:$B$6,2,FALSE)&amp;""", y: "&amp;C11&amp;"}, "</f>
        <v xml:space="preserve">{ name: "Montgomery", color: "#1b9e77", y: 126250}, </v>
      </c>
    </row>
    <row r="12" spans="1:6" x14ac:dyDescent="0.2">
      <c r="A12" t="s">
        <v>41</v>
      </c>
      <c r="B12" t="s">
        <v>44</v>
      </c>
      <c r="C12" s="18">
        <v>98147</v>
      </c>
      <c r="D12" s="18"/>
      <c r="E12" t="str">
        <f t="shared" si="1"/>
        <v xml:space="preserve">{ name: "Mobile", color: "#1b9e77", y: 98147}, </v>
      </c>
    </row>
    <row r="13" spans="1:6" x14ac:dyDescent="0.2">
      <c r="A13" t="s">
        <v>41</v>
      </c>
      <c r="B13" t="s">
        <v>45</v>
      </c>
      <c r="C13" s="18">
        <v>55741</v>
      </c>
      <c r="D13" s="18"/>
      <c r="E13" t="str">
        <f t="shared" si="1"/>
        <v xml:space="preserve">{ name: "Huntsville", color: "#1b9e77", y: 55741}, </v>
      </c>
    </row>
    <row r="14" spans="1:6" x14ac:dyDescent="0.2">
      <c r="A14" t="s">
        <v>32</v>
      </c>
      <c r="B14" t="s">
        <v>38</v>
      </c>
      <c r="C14" s="18">
        <v>245868</v>
      </c>
      <c r="D14" s="18"/>
      <c r="E14" t="str">
        <f t="shared" si="1"/>
        <v xml:space="preserve">{ name: "Glendale", color: "#d95f02", y: 245868}, </v>
      </c>
    </row>
    <row r="15" spans="1:6" x14ac:dyDescent="0.2">
      <c r="A15" t="s">
        <v>32</v>
      </c>
      <c r="B15" t="s">
        <v>39</v>
      </c>
      <c r="C15" s="18">
        <v>134335</v>
      </c>
      <c r="D15" s="18"/>
      <c r="E15" t="str">
        <f t="shared" si="1"/>
        <v xml:space="preserve">{ name: "Scottsdale", color: "#d95f02", y: 134335}, </v>
      </c>
    </row>
    <row r="16" spans="1:6" x14ac:dyDescent="0.2">
      <c r="A16" t="s">
        <v>32</v>
      </c>
      <c r="B16" t="s">
        <v>46</v>
      </c>
      <c r="C16" s="18">
        <v>143369</v>
      </c>
      <c r="D16" s="18"/>
      <c r="E16" t="str">
        <f t="shared" si="1"/>
        <v xml:space="preserve">{ name: "Tempe", color: "#d95f02", y: 143369}, </v>
      </c>
    </row>
    <row r="17" spans="1:5" x14ac:dyDescent="0.2">
      <c r="A17" t="s">
        <v>32</v>
      </c>
      <c r="B17" t="s">
        <v>47</v>
      </c>
      <c r="C17" s="18">
        <v>167868</v>
      </c>
      <c r="D17" s="18"/>
      <c r="E17" t="str">
        <f t="shared" si="1"/>
        <v xml:space="preserve">{ name: "Peoria", color: "#d95f02", y: 167868}, </v>
      </c>
    </row>
    <row r="18" spans="1:5" x14ac:dyDescent="0.2">
      <c r="A18" t="s">
        <v>32</v>
      </c>
      <c r="B18" t="s">
        <v>50</v>
      </c>
      <c r="C18" s="18">
        <v>90548</v>
      </c>
      <c r="D18" s="18"/>
      <c r="E18" t="str">
        <f t="shared" si="1"/>
        <v xml:space="preserve">{ name: "Surprise", color: "#d95f02", y: 90548}, </v>
      </c>
    </row>
    <row r="19" spans="1:5" x14ac:dyDescent="0.2">
      <c r="A19" t="s">
        <v>37</v>
      </c>
      <c r="B19" t="s">
        <v>53</v>
      </c>
      <c r="C19" s="18">
        <v>322172</v>
      </c>
      <c r="D19" s="18"/>
      <c r="E19" t="str">
        <f t="shared" si="1"/>
        <v xml:space="preserve">{ name: "New Orleans", color: "#7570b3", y: 322172}, </v>
      </c>
    </row>
    <row r="20" spans="1:5" x14ac:dyDescent="0.2">
      <c r="A20" t="s">
        <v>37</v>
      </c>
      <c r="B20" t="s">
        <v>54</v>
      </c>
      <c r="C20" s="18">
        <v>191741</v>
      </c>
      <c r="D20" s="18"/>
      <c r="E20" t="str">
        <f t="shared" si="1"/>
        <v xml:space="preserve">{ name: "Baton Rouge", color: "#7570b3", y: 191741}, </v>
      </c>
    </row>
    <row r="21" spans="1:5" x14ac:dyDescent="0.2">
      <c r="A21" t="s">
        <v>37</v>
      </c>
      <c r="B21" t="s">
        <v>43</v>
      </c>
      <c r="C21" s="18">
        <v>68756</v>
      </c>
      <c r="D21" s="18"/>
      <c r="E21" t="str">
        <f t="shared" si="1"/>
        <v xml:space="preserve">{ name: "Shreveport", color: "#7570b3", y: 68756}, </v>
      </c>
    </row>
    <row r="22" spans="1:5" x14ac:dyDescent="0.2">
      <c r="A22" t="s">
        <v>37</v>
      </c>
      <c r="B22" t="s">
        <v>55</v>
      </c>
      <c r="C22" s="18">
        <v>87737</v>
      </c>
      <c r="D22" s="18"/>
      <c r="E22" t="str">
        <f t="shared" si="1"/>
        <v xml:space="preserve">{ name: "Lafayette", color: "#7570b3", y: 87737}, </v>
      </c>
    </row>
    <row r="23" spans="1:5" x14ac:dyDescent="0.2">
      <c r="A23" t="s">
        <v>33</v>
      </c>
      <c r="B23" t="s">
        <v>36</v>
      </c>
      <c r="C23" s="18">
        <v>392138</v>
      </c>
      <c r="D23" s="18"/>
      <c r="E23" t="str">
        <f t="shared" si="1"/>
        <v xml:space="preserve">{ name: "Tulsa", color: "#e7298a", y: 392138}, </v>
      </c>
    </row>
    <row r="24" spans="1:5" x14ac:dyDescent="0.2">
      <c r="A24" t="s">
        <v>33</v>
      </c>
      <c r="B24" t="s">
        <v>51</v>
      </c>
      <c r="C24" s="18">
        <v>101590</v>
      </c>
      <c r="D24" s="18"/>
      <c r="E24" t="str">
        <f t="shared" si="1"/>
        <v xml:space="preserve">{ name: "Norman", color: "#e7298a", y: 101590}, </v>
      </c>
    </row>
    <row r="25" spans="1:5" x14ac:dyDescent="0.2">
      <c r="A25" t="s">
        <v>33</v>
      </c>
      <c r="B25" t="s">
        <v>52</v>
      </c>
      <c r="C25" s="18">
        <v>58018</v>
      </c>
      <c r="D25" s="18"/>
      <c r="E25" t="str">
        <f t="shared" si="1"/>
        <v xml:space="preserve">{ name: "Broken Arrow", color: "#e7298a", y: 58018}, </v>
      </c>
    </row>
    <row r="26" spans="1:5" x14ac:dyDescent="0.2">
      <c r="A26" t="s">
        <v>35</v>
      </c>
      <c r="B26" t="s">
        <v>34</v>
      </c>
      <c r="C26" s="18">
        <v>514108</v>
      </c>
      <c r="D26" s="18"/>
      <c r="E26" t="str">
        <f t="shared" si="1"/>
        <v xml:space="preserve">{ name: "Portland", color: "#66a61e", y: 514108}, </v>
      </c>
    </row>
    <row r="27" spans="1:5" x14ac:dyDescent="0.2">
      <c r="A27" t="s">
        <v>35</v>
      </c>
      <c r="B27" t="s">
        <v>48</v>
      </c>
      <c r="C27" s="18">
        <v>147631</v>
      </c>
      <c r="D27" s="18"/>
      <c r="E27" t="str">
        <f t="shared" si="1"/>
        <v xml:space="preserve">{ name: "Salem", color: "#66a61e", y: 147631}, </v>
      </c>
    </row>
    <row r="28" spans="1:5" x14ac:dyDescent="0.2">
      <c r="A28" t="s">
        <v>35</v>
      </c>
      <c r="B28" t="s">
        <v>49</v>
      </c>
      <c r="C28" s="18">
        <v>115890</v>
      </c>
      <c r="D28" s="18"/>
      <c r="E28" t="str">
        <f t="shared" si="1"/>
        <v xml:space="preserve">{ name: "Eugene", color: "#66a61e", y: 115890}, 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75" zoomScaleNormal="75" zoomScalePageLayoutView="75" workbookViewId="0">
      <selection activeCell="I8" sqref="I8"/>
    </sheetView>
  </sheetViews>
  <sheetFormatPr baseColWidth="10" defaultRowHeight="31" x14ac:dyDescent="0.35"/>
  <cols>
    <col min="1" max="1" width="10.83203125" style="2"/>
    <col min="2" max="2" width="2.6640625" style="2" customWidth="1"/>
    <col min="3" max="3" width="30.1640625" style="2" customWidth="1"/>
    <col min="4" max="4" width="2.6640625" style="2" customWidth="1"/>
    <col min="5" max="5" width="25.6640625" style="2" customWidth="1"/>
    <col min="6" max="6" width="22.6640625" style="3" bestFit="1" customWidth="1"/>
    <col min="7" max="7" width="3.33203125" style="2" customWidth="1"/>
    <col min="8" max="8" width="20.33203125" style="2" bestFit="1" customWidth="1"/>
    <col min="9" max="9" width="22.1640625" style="2" bestFit="1" customWidth="1"/>
    <col min="10" max="10" width="22.83203125" style="3" customWidth="1"/>
    <col min="11" max="11" width="2.6640625" style="2" customWidth="1"/>
    <col min="12" max="16384" width="10.83203125" style="2"/>
  </cols>
  <sheetData>
    <row r="1" spans="2:7" ht="32" thickBot="1" x14ac:dyDescent="0.4"/>
    <row r="2" spans="2:7" ht="32" thickBot="1" x14ac:dyDescent="0.4">
      <c r="B2" s="15"/>
      <c r="C2" s="12" t="s">
        <v>57</v>
      </c>
      <c r="D2" s="15"/>
      <c r="E2" s="12" t="s">
        <v>56</v>
      </c>
      <c r="F2" s="7" t="s">
        <v>0</v>
      </c>
      <c r="G2" s="4"/>
    </row>
    <row r="3" spans="2:7" x14ac:dyDescent="0.35">
      <c r="B3" s="16"/>
      <c r="C3" s="13" t="s">
        <v>54</v>
      </c>
      <c r="D3" s="16"/>
      <c r="E3" s="13" t="s">
        <v>37</v>
      </c>
      <c r="F3" s="8">
        <v>191740.7052926184</v>
      </c>
      <c r="G3" s="5"/>
    </row>
    <row r="4" spans="2:7" x14ac:dyDescent="0.35">
      <c r="B4" s="16"/>
      <c r="C4" s="13" t="s">
        <v>40</v>
      </c>
      <c r="D4" s="16"/>
      <c r="E4" s="13" t="s">
        <v>41</v>
      </c>
      <c r="F4" s="8">
        <v>220927.44687691651</v>
      </c>
      <c r="G4" s="5"/>
    </row>
    <row r="5" spans="2:7" x14ac:dyDescent="0.35">
      <c r="B5" s="16"/>
      <c r="C5" s="13" t="s">
        <v>52</v>
      </c>
      <c r="D5" s="16"/>
      <c r="E5" s="13" t="s">
        <v>33</v>
      </c>
      <c r="F5" s="8">
        <v>58017.565116846279</v>
      </c>
      <c r="G5" s="5"/>
    </row>
    <row r="6" spans="2:7" x14ac:dyDescent="0.35">
      <c r="B6" s="16"/>
      <c r="C6" s="13" t="s">
        <v>49</v>
      </c>
      <c r="D6" s="16"/>
      <c r="E6" s="13" t="s">
        <v>35</v>
      </c>
      <c r="F6" s="8">
        <v>115890.38636936237</v>
      </c>
      <c r="G6" s="5"/>
    </row>
    <row r="7" spans="2:7" x14ac:dyDescent="0.35">
      <c r="B7" s="16"/>
      <c r="C7" s="13" t="s">
        <v>38</v>
      </c>
      <c r="D7" s="16"/>
      <c r="E7" s="13" t="s">
        <v>32</v>
      </c>
      <c r="F7" s="8">
        <v>245867.68313794417</v>
      </c>
      <c r="G7" s="5"/>
    </row>
    <row r="8" spans="2:7" x14ac:dyDescent="0.35">
      <c r="B8" s="16"/>
      <c r="C8" s="13" t="s">
        <v>45</v>
      </c>
      <c r="D8" s="16"/>
      <c r="E8" s="13" t="s">
        <v>41</v>
      </c>
      <c r="F8" s="8">
        <v>55741.148078063416</v>
      </c>
      <c r="G8" s="5"/>
    </row>
    <row r="9" spans="2:7" x14ac:dyDescent="0.35">
      <c r="B9" s="16"/>
      <c r="C9" s="13" t="s">
        <v>55</v>
      </c>
      <c r="D9" s="16"/>
      <c r="E9" s="13" t="s">
        <v>37</v>
      </c>
      <c r="F9" s="8">
        <v>87736.661142570229</v>
      </c>
      <c r="G9" s="5"/>
    </row>
    <row r="10" spans="2:7" x14ac:dyDescent="0.35">
      <c r="B10" s="16"/>
      <c r="C10" s="13" t="s">
        <v>44</v>
      </c>
      <c r="D10" s="16"/>
      <c r="E10" s="13" t="s">
        <v>41</v>
      </c>
      <c r="F10" s="8">
        <v>98147.479787792734</v>
      </c>
      <c r="G10" s="5"/>
    </row>
    <row r="11" spans="2:7" x14ac:dyDescent="0.35">
      <c r="B11" s="16"/>
      <c r="C11" s="13" t="s">
        <v>42</v>
      </c>
      <c r="D11" s="16"/>
      <c r="E11" s="13" t="s">
        <v>41</v>
      </c>
      <c r="F11" s="8">
        <v>126250.39285769385</v>
      </c>
      <c r="G11" s="5"/>
    </row>
    <row r="12" spans="2:7" x14ac:dyDescent="0.35">
      <c r="B12" s="16"/>
      <c r="C12" s="13" t="s">
        <v>53</v>
      </c>
      <c r="D12" s="16"/>
      <c r="E12" s="13" t="s">
        <v>37</v>
      </c>
      <c r="F12" s="8">
        <v>322172.06483135634</v>
      </c>
      <c r="G12" s="5"/>
    </row>
    <row r="13" spans="2:7" x14ac:dyDescent="0.35">
      <c r="B13" s="16"/>
      <c r="C13" s="13" t="s">
        <v>51</v>
      </c>
      <c r="D13" s="16"/>
      <c r="E13" s="13" t="s">
        <v>33</v>
      </c>
      <c r="F13" s="8">
        <v>101590.43565372941</v>
      </c>
      <c r="G13" s="5"/>
    </row>
    <row r="14" spans="2:7" x14ac:dyDescent="0.35">
      <c r="B14" s="16"/>
      <c r="C14" s="13" t="s">
        <v>47</v>
      </c>
      <c r="D14" s="16"/>
      <c r="E14" s="13" t="s">
        <v>32</v>
      </c>
      <c r="F14" s="8">
        <v>167868.06436526022</v>
      </c>
      <c r="G14" s="5"/>
    </row>
    <row r="15" spans="2:7" x14ac:dyDescent="0.35">
      <c r="B15" s="16"/>
      <c r="C15" s="13" t="s">
        <v>34</v>
      </c>
      <c r="D15" s="16"/>
      <c r="E15" s="13" t="s">
        <v>35</v>
      </c>
      <c r="F15" s="8">
        <v>514107.80109693395</v>
      </c>
      <c r="G15" s="5"/>
    </row>
    <row r="16" spans="2:7" x14ac:dyDescent="0.35">
      <c r="B16" s="16"/>
      <c r="C16" s="13" t="s">
        <v>48</v>
      </c>
      <c r="D16" s="16"/>
      <c r="E16" s="13" t="s">
        <v>35</v>
      </c>
      <c r="F16" s="8">
        <v>147630.53414740824</v>
      </c>
      <c r="G16" s="5"/>
    </row>
    <row r="17" spans="2:7" x14ac:dyDescent="0.35">
      <c r="B17" s="16"/>
      <c r="C17" s="13" t="s">
        <v>39</v>
      </c>
      <c r="D17" s="16"/>
      <c r="E17" s="13" t="s">
        <v>32</v>
      </c>
      <c r="F17" s="8">
        <v>134334.5576257327</v>
      </c>
      <c r="G17" s="5"/>
    </row>
    <row r="18" spans="2:7" x14ac:dyDescent="0.35">
      <c r="B18" s="16"/>
      <c r="C18" s="13" t="s">
        <v>43</v>
      </c>
      <c r="D18" s="16"/>
      <c r="E18" s="13" t="s">
        <v>37</v>
      </c>
      <c r="F18" s="8">
        <v>68756.327352279448</v>
      </c>
      <c r="G18" s="5"/>
    </row>
    <row r="19" spans="2:7" x14ac:dyDescent="0.35">
      <c r="B19" s="16"/>
      <c r="C19" s="13" t="s">
        <v>50</v>
      </c>
      <c r="D19" s="16"/>
      <c r="E19" s="13" t="s">
        <v>32</v>
      </c>
      <c r="F19" s="8">
        <v>90548.460783390939</v>
      </c>
      <c r="G19" s="5"/>
    </row>
    <row r="20" spans="2:7" x14ac:dyDescent="0.35">
      <c r="B20" s="16"/>
      <c r="C20" s="13" t="s">
        <v>46</v>
      </c>
      <c r="D20" s="16"/>
      <c r="E20" s="13" t="s">
        <v>32</v>
      </c>
      <c r="F20" s="8">
        <v>143369.49863820124</v>
      </c>
      <c r="G20" s="5"/>
    </row>
    <row r="21" spans="2:7" ht="32" thickBot="1" x14ac:dyDescent="0.4">
      <c r="B21" s="17"/>
      <c r="C21" s="14" t="s">
        <v>36</v>
      </c>
      <c r="D21" s="17"/>
      <c r="E21" s="14" t="s">
        <v>33</v>
      </c>
      <c r="F21" s="9">
        <v>392138.2810459453</v>
      </c>
      <c r="G21" s="6"/>
    </row>
  </sheetData>
  <sortState ref="B3:J21">
    <sortCondition ref="C3:C21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tabSelected="1" workbookViewId="0">
      <selection activeCell="J31" sqref="J31"/>
    </sheetView>
  </sheetViews>
  <sheetFormatPr baseColWidth="10" defaultRowHeight="16" x14ac:dyDescent="0.2"/>
  <cols>
    <col min="1" max="1" width="4.1640625" customWidth="1"/>
    <col min="2" max="3" width="10.83203125" style="19"/>
  </cols>
  <sheetData>
    <row r="2" spans="2:4" x14ac:dyDescent="0.2">
      <c r="B2" s="19" t="s">
        <v>58</v>
      </c>
      <c r="C2" s="19" t="s">
        <v>59</v>
      </c>
      <c r="D2" t="s">
        <v>60</v>
      </c>
    </row>
    <row r="3" spans="2:4" x14ac:dyDescent="0.2">
      <c r="B3" s="19">
        <v>0.8662573282248478</v>
      </c>
      <c r="C3" s="19">
        <v>0.75397456782250794</v>
      </c>
      <c r="D3" t="s">
        <v>61</v>
      </c>
    </row>
    <row r="4" spans="2:4" x14ac:dyDescent="0.2">
      <c r="B4" s="19">
        <v>0.32179682837944668</v>
      </c>
      <c r="C4" s="19">
        <v>0.35243256520835253</v>
      </c>
      <c r="D4" t="s">
        <v>61</v>
      </c>
    </row>
    <row r="5" spans="2:4" x14ac:dyDescent="0.2">
      <c r="B5" s="19">
        <v>0.17853995006213885</v>
      </c>
      <c r="C5" s="19">
        <v>0.14900084410363079</v>
      </c>
      <c r="D5" t="s">
        <v>61</v>
      </c>
    </row>
    <row r="6" spans="2:4" x14ac:dyDescent="0.2">
      <c r="B6" s="19">
        <v>0.36448667680201186</v>
      </c>
      <c r="C6" s="19">
        <v>0.97955715157102208</v>
      </c>
      <c r="D6" t="s">
        <v>61</v>
      </c>
    </row>
    <row r="7" spans="2:4" x14ac:dyDescent="0.2">
      <c r="B7" s="19">
        <v>0.25493567698200614</v>
      </c>
      <c r="C7" s="19">
        <v>0.90715519886115181</v>
      </c>
      <c r="D7" t="s">
        <v>61</v>
      </c>
    </row>
    <row r="8" spans="2:4" x14ac:dyDescent="0.2">
      <c r="B8" s="19">
        <v>0.91883383267626739</v>
      </c>
      <c r="C8" s="19">
        <v>0.6630491745438698</v>
      </c>
      <c r="D8" t="s">
        <v>61</v>
      </c>
    </row>
    <row r="9" spans="2:4" x14ac:dyDescent="0.2">
      <c r="B9" s="19">
        <v>0.1816403221729137</v>
      </c>
      <c r="C9" s="19">
        <v>0.64647423090084355</v>
      </c>
      <c r="D9" t="s">
        <v>62</v>
      </c>
    </row>
    <row r="10" spans="2:4" x14ac:dyDescent="0.2">
      <c r="B10" s="19">
        <v>0.88200906894955422</v>
      </c>
      <c r="C10" s="19">
        <v>3.3979333740311257E-2</v>
      </c>
      <c r="D10" t="s">
        <v>62</v>
      </c>
    </row>
    <row r="11" spans="2:4" x14ac:dyDescent="0.2">
      <c r="B11" s="19">
        <v>0.47945274257498682</v>
      </c>
      <c r="C11" s="19">
        <v>9.3204058784693955E-2</v>
      </c>
      <c r="D11" t="s">
        <v>62</v>
      </c>
    </row>
    <row r="12" spans="2:4" x14ac:dyDescent="0.2">
      <c r="B12" s="19">
        <v>5.5282388549237171E-2</v>
      </c>
      <c r="C12" s="19">
        <v>0.3215951939286007</v>
      </c>
      <c r="D12" t="s">
        <v>62</v>
      </c>
    </row>
    <row r="13" spans="2:4" x14ac:dyDescent="0.2">
      <c r="B13" s="19">
        <v>0.21009263489600305</v>
      </c>
      <c r="C13" s="19">
        <v>0.80865212414915233</v>
      </c>
      <c r="D13" t="s">
        <v>62</v>
      </c>
    </row>
    <row r="14" spans="2:4" x14ac:dyDescent="0.2">
      <c r="B14" s="19">
        <v>0.64352863460434728</v>
      </c>
      <c r="C14" s="19">
        <v>0.13780302627156338</v>
      </c>
      <c r="D14" t="s">
        <v>62</v>
      </c>
    </row>
    <row r="15" spans="2:4" x14ac:dyDescent="0.2">
      <c r="B15" s="19">
        <v>0.19478486276415397</v>
      </c>
      <c r="C15" s="19">
        <v>0.89949480215858024</v>
      </c>
      <c r="D15" t="s">
        <v>63</v>
      </c>
    </row>
    <row r="16" spans="2:4" x14ac:dyDescent="0.2">
      <c r="B16" s="19">
        <v>0.51577515885789016</v>
      </c>
      <c r="C16" s="19">
        <v>0.55405226990453482</v>
      </c>
      <c r="D16" t="s">
        <v>63</v>
      </c>
    </row>
    <row r="17" spans="2:4" x14ac:dyDescent="0.2">
      <c r="B17" s="19">
        <v>0.31627820471223278</v>
      </c>
      <c r="C17" s="19">
        <v>0.55494826459031243</v>
      </c>
      <c r="D17" t="s">
        <v>63</v>
      </c>
    </row>
    <row r="18" spans="2:4" x14ac:dyDescent="0.2">
      <c r="B18" s="19">
        <v>0.36016369280707283</v>
      </c>
      <c r="C18" s="19">
        <v>0.53632675579510891</v>
      </c>
      <c r="D18" t="s">
        <v>63</v>
      </c>
    </row>
    <row r="19" spans="2:4" x14ac:dyDescent="0.2">
      <c r="B19" s="19">
        <v>0.30880282342044063</v>
      </c>
      <c r="C19" s="19">
        <v>0.77837508256113297</v>
      </c>
      <c r="D19" t="s">
        <v>63</v>
      </c>
    </row>
    <row r="20" spans="2:4" x14ac:dyDescent="0.2">
      <c r="B20" s="19">
        <v>0.2415025497551524</v>
      </c>
      <c r="C20" s="19">
        <v>0.1126624524604376</v>
      </c>
      <c r="D20" t="s">
        <v>63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table</vt:lpstr>
      <vt:lpstr>data_US</vt:lpstr>
      <vt:lpstr>table_US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Microsoft Office User</cp:lastModifiedBy>
  <dcterms:created xsi:type="dcterms:W3CDTF">2015-06-08T20:48:00Z</dcterms:created>
  <dcterms:modified xsi:type="dcterms:W3CDTF">2016-03-23T04:39:40Z</dcterms:modified>
</cp:coreProperties>
</file>