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40" yWindow="0" windowWidth="22940" windowHeight="14860" tabRatio="500" activeTab="3"/>
  </bookViews>
  <sheets>
    <sheet name="CPI" sheetId="3" r:id="rId1"/>
    <sheet name="Competitiveness" sheetId="4" r:id="rId2"/>
    <sheet name="agg" sheetId="5" r:id="rId3"/>
    <sheet name="selection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6" l="1"/>
  <c r="D11" i="6"/>
  <c r="C10" i="6"/>
  <c r="D10" i="6"/>
  <c r="C9" i="6"/>
  <c r="C8" i="6"/>
  <c r="C7" i="6"/>
  <c r="C6" i="6"/>
  <c r="C5" i="6"/>
  <c r="C4" i="6"/>
  <c r="C3" i="6"/>
  <c r="D9" i="6"/>
  <c r="D8" i="6"/>
  <c r="D7" i="6"/>
  <c r="D6" i="6"/>
  <c r="D5" i="6"/>
  <c r="D4" i="6"/>
  <c r="D3" i="6"/>
  <c r="B121" i="5"/>
  <c r="G121" i="5"/>
  <c r="B120" i="5"/>
  <c r="G120" i="5"/>
  <c r="B119" i="5"/>
  <c r="G119" i="5"/>
  <c r="B118" i="5"/>
  <c r="G118" i="5"/>
  <c r="B117" i="5"/>
  <c r="G117" i="5"/>
  <c r="B116" i="5"/>
  <c r="G116" i="5"/>
  <c r="B115" i="5"/>
  <c r="G115" i="5"/>
  <c r="B114" i="5"/>
  <c r="G114" i="5"/>
  <c r="B113" i="5"/>
  <c r="G113" i="5"/>
  <c r="B112" i="5"/>
  <c r="G112" i="5"/>
  <c r="B111" i="5"/>
  <c r="G111" i="5"/>
  <c r="B110" i="5"/>
  <c r="G110" i="5"/>
  <c r="B109" i="5"/>
  <c r="G109" i="5"/>
  <c r="B108" i="5"/>
  <c r="G108" i="5"/>
  <c r="B107" i="5"/>
  <c r="G107" i="5"/>
  <c r="B106" i="5"/>
  <c r="G106" i="5"/>
  <c r="B105" i="5"/>
  <c r="G105" i="5"/>
  <c r="B104" i="5"/>
  <c r="G104" i="5"/>
  <c r="B103" i="5"/>
  <c r="G103" i="5"/>
  <c r="B102" i="5"/>
  <c r="G102" i="5"/>
  <c r="B101" i="5"/>
  <c r="G101" i="5"/>
  <c r="B100" i="5"/>
  <c r="G100" i="5"/>
  <c r="B99" i="5"/>
  <c r="G99" i="5"/>
  <c r="B98" i="5"/>
  <c r="G98" i="5"/>
  <c r="B97" i="5"/>
  <c r="G97" i="5"/>
  <c r="B96" i="5"/>
  <c r="G96" i="5"/>
  <c r="B95" i="5"/>
  <c r="G95" i="5"/>
  <c r="B94" i="5"/>
  <c r="G94" i="5"/>
  <c r="B93" i="5"/>
  <c r="G93" i="5"/>
  <c r="B92" i="5"/>
  <c r="G92" i="5"/>
  <c r="B91" i="5"/>
  <c r="G91" i="5"/>
  <c r="B90" i="5"/>
  <c r="G90" i="5"/>
  <c r="B89" i="5"/>
  <c r="G89" i="5"/>
  <c r="B88" i="5"/>
  <c r="G88" i="5"/>
  <c r="B87" i="5"/>
  <c r="G87" i="5"/>
  <c r="B86" i="5"/>
  <c r="G86" i="5"/>
  <c r="B85" i="5"/>
  <c r="G85" i="5"/>
  <c r="B84" i="5"/>
  <c r="G84" i="5"/>
  <c r="B83" i="5"/>
  <c r="G83" i="5"/>
  <c r="B82" i="5"/>
  <c r="G82" i="5"/>
  <c r="B81" i="5"/>
  <c r="G81" i="5"/>
  <c r="B80" i="5"/>
  <c r="G80" i="5"/>
  <c r="B79" i="5"/>
  <c r="G79" i="5"/>
  <c r="B78" i="5"/>
  <c r="G78" i="5"/>
  <c r="B77" i="5"/>
  <c r="G77" i="5"/>
  <c r="B76" i="5"/>
  <c r="G76" i="5"/>
  <c r="B75" i="5"/>
  <c r="G75" i="5"/>
  <c r="B74" i="5"/>
  <c r="G74" i="5"/>
  <c r="B73" i="5"/>
  <c r="G73" i="5"/>
  <c r="B72" i="5"/>
  <c r="G72" i="5"/>
  <c r="B71" i="5"/>
  <c r="G71" i="5"/>
  <c r="B70" i="5"/>
  <c r="G70" i="5"/>
  <c r="B69" i="5"/>
  <c r="G69" i="5"/>
  <c r="B68" i="5"/>
  <c r="G68" i="5"/>
  <c r="B67" i="5"/>
  <c r="G67" i="5"/>
  <c r="B66" i="5"/>
  <c r="G66" i="5"/>
  <c r="B65" i="5"/>
  <c r="G65" i="5"/>
  <c r="B64" i="5"/>
  <c r="G64" i="5"/>
  <c r="B63" i="5"/>
  <c r="G63" i="5"/>
  <c r="B62" i="5"/>
  <c r="G62" i="5"/>
  <c r="B61" i="5"/>
  <c r="G61" i="5"/>
  <c r="B60" i="5"/>
  <c r="G60" i="5"/>
  <c r="B59" i="5"/>
  <c r="G59" i="5"/>
  <c r="B58" i="5"/>
  <c r="G58" i="5"/>
  <c r="B57" i="5"/>
  <c r="G57" i="5"/>
  <c r="B56" i="5"/>
  <c r="G56" i="5"/>
  <c r="B55" i="5"/>
  <c r="G55" i="5"/>
  <c r="B54" i="5"/>
  <c r="G54" i="5"/>
  <c r="B53" i="5"/>
  <c r="G53" i="5"/>
  <c r="B52" i="5"/>
  <c r="G52" i="5"/>
  <c r="B51" i="5"/>
  <c r="G51" i="5"/>
  <c r="B50" i="5"/>
  <c r="G50" i="5"/>
  <c r="B49" i="5"/>
  <c r="G49" i="5"/>
  <c r="B48" i="5"/>
  <c r="G48" i="5"/>
  <c r="B47" i="5"/>
  <c r="G47" i="5"/>
  <c r="B46" i="5"/>
  <c r="G46" i="5"/>
  <c r="B45" i="5"/>
  <c r="G45" i="5"/>
  <c r="B44" i="5"/>
  <c r="G44" i="5"/>
  <c r="B43" i="5"/>
  <c r="G43" i="5"/>
  <c r="B42" i="5"/>
  <c r="G42" i="5"/>
  <c r="B41" i="5"/>
  <c r="G41" i="5"/>
  <c r="B40" i="5"/>
  <c r="G40" i="5"/>
  <c r="B39" i="5"/>
  <c r="G39" i="5"/>
  <c r="B38" i="5"/>
  <c r="G38" i="5"/>
  <c r="B37" i="5"/>
  <c r="G37" i="5"/>
  <c r="B36" i="5"/>
  <c r="G36" i="5"/>
  <c r="B35" i="5"/>
  <c r="G35" i="5"/>
  <c r="B34" i="5"/>
  <c r="G34" i="5"/>
  <c r="B33" i="5"/>
  <c r="G33" i="5"/>
  <c r="B32" i="5"/>
  <c r="G32" i="5"/>
  <c r="B31" i="5"/>
  <c r="G31" i="5"/>
  <c r="B30" i="5"/>
  <c r="G30" i="5"/>
  <c r="B29" i="5"/>
  <c r="G29" i="5"/>
  <c r="B28" i="5"/>
  <c r="G28" i="5"/>
  <c r="B27" i="5"/>
  <c r="G27" i="5"/>
  <c r="B26" i="5"/>
  <c r="G26" i="5"/>
  <c r="B25" i="5"/>
  <c r="G25" i="5"/>
  <c r="B24" i="5"/>
  <c r="G24" i="5"/>
  <c r="B23" i="5"/>
  <c r="G23" i="5"/>
  <c r="B22" i="5"/>
  <c r="G22" i="5"/>
  <c r="B21" i="5"/>
  <c r="G21" i="5"/>
  <c r="B20" i="5"/>
  <c r="G20" i="5"/>
  <c r="B19" i="5"/>
  <c r="G19" i="5"/>
  <c r="B18" i="5"/>
  <c r="G18" i="5"/>
  <c r="B17" i="5"/>
  <c r="G17" i="5"/>
  <c r="B16" i="5"/>
  <c r="G16" i="5"/>
  <c r="B15" i="5"/>
  <c r="G15" i="5"/>
  <c r="B14" i="5"/>
  <c r="G14" i="5"/>
  <c r="B13" i="5"/>
  <c r="G13" i="5"/>
  <c r="B12" i="5"/>
  <c r="G12" i="5"/>
  <c r="B11" i="5"/>
  <c r="G11" i="5"/>
  <c r="B10" i="5"/>
  <c r="G10" i="5"/>
  <c r="B9" i="5"/>
  <c r="G9" i="5"/>
  <c r="B8" i="5"/>
  <c r="G8" i="5"/>
  <c r="B7" i="5"/>
  <c r="G7" i="5"/>
  <c r="B6" i="5"/>
  <c r="G6" i="5"/>
  <c r="B5" i="5"/>
  <c r="G5" i="5"/>
  <c r="B4" i="5"/>
  <c r="G4" i="5"/>
  <c r="B3" i="5"/>
  <c r="G3" i="5"/>
  <c r="B2" i="5"/>
  <c r="G2" i="5"/>
  <c r="C121" i="5"/>
  <c r="D121" i="5"/>
  <c r="F121" i="5"/>
  <c r="H121" i="5"/>
  <c r="C120" i="5"/>
  <c r="D120" i="5"/>
  <c r="F120" i="5"/>
  <c r="H120" i="5"/>
  <c r="C119" i="5"/>
  <c r="D119" i="5"/>
  <c r="F119" i="5"/>
  <c r="H119" i="5"/>
  <c r="C118" i="5"/>
  <c r="D118" i="5"/>
  <c r="F118" i="5"/>
  <c r="H118" i="5"/>
  <c r="C117" i="5"/>
  <c r="D117" i="5"/>
  <c r="F117" i="5"/>
  <c r="H117" i="5"/>
  <c r="C116" i="5"/>
  <c r="D116" i="5"/>
  <c r="F116" i="5"/>
  <c r="H116" i="5"/>
  <c r="C115" i="5"/>
  <c r="D115" i="5"/>
  <c r="F115" i="5"/>
  <c r="H115" i="5"/>
  <c r="C114" i="5"/>
  <c r="D114" i="5"/>
  <c r="F114" i="5"/>
  <c r="H114" i="5"/>
  <c r="C113" i="5"/>
  <c r="D113" i="5"/>
  <c r="F113" i="5"/>
  <c r="H113" i="5"/>
  <c r="C112" i="5"/>
  <c r="D112" i="5"/>
  <c r="F112" i="5"/>
  <c r="H112" i="5"/>
  <c r="C111" i="5"/>
  <c r="D111" i="5"/>
  <c r="F111" i="5"/>
  <c r="H111" i="5"/>
  <c r="C110" i="5"/>
  <c r="D110" i="5"/>
  <c r="F110" i="5"/>
  <c r="H110" i="5"/>
  <c r="C109" i="5"/>
  <c r="D109" i="5"/>
  <c r="F109" i="5"/>
  <c r="H109" i="5"/>
  <c r="C108" i="5"/>
  <c r="D108" i="5"/>
  <c r="F108" i="5"/>
  <c r="H108" i="5"/>
  <c r="C107" i="5"/>
  <c r="D107" i="5"/>
  <c r="F107" i="5"/>
  <c r="H107" i="5"/>
  <c r="C106" i="5"/>
  <c r="D106" i="5"/>
  <c r="F106" i="5"/>
  <c r="H106" i="5"/>
  <c r="C105" i="5"/>
  <c r="D105" i="5"/>
  <c r="F105" i="5"/>
  <c r="H105" i="5"/>
  <c r="C104" i="5"/>
  <c r="D104" i="5"/>
  <c r="F104" i="5"/>
  <c r="H104" i="5"/>
  <c r="C103" i="5"/>
  <c r="D103" i="5"/>
  <c r="F103" i="5"/>
  <c r="H103" i="5"/>
  <c r="C102" i="5"/>
  <c r="D102" i="5"/>
  <c r="F102" i="5"/>
  <c r="H102" i="5"/>
  <c r="C101" i="5"/>
  <c r="D101" i="5"/>
  <c r="F101" i="5"/>
  <c r="H101" i="5"/>
  <c r="C100" i="5"/>
  <c r="D100" i="5"/>
  <c r="F100" i="5"/>
  <c r="H100" i="5"/>
  <c r="C99" i="5"/>
  <c r="D99" i="5"/>
  <c r="F99" i="5"/>
  <c r="H99" i="5"/>
  <c r="C98" i="5"/>
  <c r="D98" i="5"/>
  <c r="F98" i="5"/>
  <c r="H98" i="5"/>
  <c r="C97" i="5"/>
  <c r="D97" i="5"/>
  <c r="F97" i="5"/>
  <c r="H97" i="5"/>
  <c r="C96" i="5"/>
  <c r="D96" i="5"/>
  <c r="F96" i="5"/>
  <c r="H96" i="5"/>
  <c r="C95" i="5"/>
  <c r="D95" i="5"/>
  <c r="F95" i="5"/>
  <c r="H95" i="5"/>
  <c r="C94" i="5"/>
  <c r="D94" i="5"/>
  <c r="F94" i="5"/>
  <c r="H94" i="5"/>
  <c r="C93" i="5"/>
  <c r="D93" i="5"/>
  <c r="F93" i="5"/>
  <c r="H93" i="5"/>
  <c r="C92" i="5"/>
  <c r="D92" i="5"/>
  <c r="F92" i="5"/>
  <c r="H92" i="5"/>
  <c r="C91" i="5"/>
  <c r="D91" i="5"/>
  <c r="F91" i="5"/>
  <c r="H91" i="5"/>
  <c r="C90" i="5"/>
  <c r="D90" i="5"/>
  <c r="F90" i="5"/>
  <c r="H90" i="5"/>
  <c r="C89" i="5"/>
  <c r="D89" i="5"/>
  <c r="F89" i="5"/>
  <c r="H89" i="5"/>
  <c r="C88" i="5"/>
  <c r="D88" i="5"/>
  <c r="F88" i="5"/>
  <c r="H88" i="5"/>
  <c r="C87" i="5"/>
  <c r="D87" i="5"/>
  <c r="F87" i="5"/>
  <c r="H87" i="5"/>
  <c r="C86" i="5"/>
  <c r="D86" i="5"/>
  <c r="F86" i="5"/>
  <c r="H86" i="5"/>
  <c r="C85" i="5"/>
  <c r="D85" i="5"/>
  <c r="F85" i="5"/>
  <c r="H85" i="5"/>
  <c r="C84" i="5"/>
  <c r="D84" i="5"/>
  <c r="F84" i="5"/>
  <c r="H84" i="5"/>
  <c r="C83" i="5"/>
  <c r="D83" i="5"/>
  <c r="F83" i="5"/>
  <c r="H83" i="5"/>
  <c r="C82" i="5"/>
  <c r="D82" i="5"/>
  <c r="F82" i="5"/>
  <c r="H82" i="5"/>
  <c r="C81" i="5"/>
  <c r="D81" i="5"/>
  <c r="F81" i="5"/>
  <c r="H81" i="5"/>
  <c r="C80" i="5"/>
  <c r="D80" i="5"/>
  <c r="F80" i="5"/>
  <c r="H80" i="5"/>
  <c r="C79" i="5"/>
  <c r="D79" i="5"/>
  <c r="F79" i="5"/>
  <c r="H79" i="5"/>
  <c r="C78" i="5"/>
  <c r="D78" i="5"/>
  <c r="F78" i="5"/>
  <c r="H78" i="5"/>
  <c r="C77" i="5"/>
  <c r="D77" i="5"/>
  <c r="F77" i="5"/>
  <c r="H77" i="5"/>
  <c r="C76" i="5"/>
  <c r="D76" i="5"/>
  <c r="F76" i="5"/>
  <c r="H76" i="5"/>
  <c r="C75" i="5"/>
  <c r="D75" i="5"/>
  <c r="F75" i="5"/>
  <c r="H75" i="5"/>
  <c r="F74" i="5"/>
  <c r="H74" i="5"/>
  <c r="C73" i="5"/>
  <c r="D73" i="5"/>
  <c r="F73" i="5"/>
  <c r="H73" i="5"/>
  <c r="C72" i="5"/>
  <c r="D72" i="5"/>
  <c r="F72" i="5"/>
  <c r="H72" i="5"/>
  <c r="C71" i="5"/>
  <c r="D71" i="5"/>
  <c r="F71" i="5"/>
  <c r="H71" i="5"/>
  <c r="C70" i="5"/>
  <c r="D70" i="5"/>
  <c r="F70" i="5"/>
  <c r="H70" i="5"/>
  <c r="C69" i="5"/>
  <c r="D69" i="5"/>
  <c r="F69" i="5"/>
  <c r="H69" i="5"/>
  <c r="F68" i="5"/>
  <c r="H68" i="5"/>
  <c r="C67" i="5"/>
  <c r="D67" i="5"/>
  <c r="F67" i="5"/>
  <c r="H67" i="5"/>
  <c r="C66" i="5"/>
  <c r="D66" i="5"/>
  <c r="F66" i="5"/>
  <c r="H66" i="5"/>
  <c r="C65" i="5"/>
  <c r="D65" i="5"/>
  <c r="F65" i="5"/>
  <c r="H65" i="5"/>
  <c r="C64" i="5"/>
  <c r="D64" i="5"/>
  <c r="F64" i="5"/>
  <c r="H64" i="5"/>
  <c r="C63" i="5"/>
  <c r="D63" i="5"/>
  <c r="F63" i="5"/>
  <c r="H63" i="5"/>
  <c r="C62" i="5"/>
  <c r="D62" i="5"/>
  <c r="F62" i="5"/>
  <c r="H62" i="5"/>
  <c r="C61" i="5"/>
  <c r="D61" i="5"/>
  <c r="F61" i="5"/>
  <c r="H61" i="5"/>
  <c r="C60" i="5"/>
  <c r="D60" i="5"/>
  <c r="F60" i="5"/>
  <c r="H60" i="5"/>
  <c r="C59" i="5"/>
  <c r="D59" i="5"/>
  <c r="F59" i="5"/>
  <c r="H59" i="5"/>
  <c r="C58" i="5"/>
  <c r="D58" i="5"/>
  <c r="F58" i="5"/>
  <c r="H58" i="5"/>
  <c r="F57" i="5"/>
  <c r="H57" i="5"/>
  <c r="C56" i="5"/>
  <c r="D56" i="5"/>
  <c r="F56" i="5"/>
  <c r="H56" i="5"/>
  <c r="C55" i="5"/>
  <c r="D55" i="5"/>
  <c r="F55" i="5"/>
  <c r="H55" i="5"/>
  <c r="C54" i="5"/>
  <c r="D54" i="5"/>
  <c r="F54" i="5"/>
  <c r="H54" i="5"/>
  <c r="C53" i="5"/>
  <c r="D53" i="5"/>
  <c r="F53" i="5"/>
  <c r="H53" i="5"/>
  <c r="C52" i="5"/>
  <c r="D52" i="5"/>
  <c r="F52" i="5"/>
  <c r="H52" i="5"/>
  <c r="C51" i="5"/>
  <c r="D51" i="5"/>
  <c r="F51" i="5"/>
  <c r="H51" i="5"/>
  <c r="C50" i="5"/>
  <c r="D50" i="5"/>
  <c r="F50" i="5"/>
  <c r="H50" i="5"/>
  <c r="C49" i="5"/>
  <c r="D49" i="5"/>
  <c r="F49" i="5"/>
  <c r="H49" i="5"/>
  <c r="C48" i="5"/>
  <c r="D48" i="5"/>
  <c r="F48" i="5"/>
  <c r="H48" i="5"/>
  <c r="F47" i="5"/>
  <c r="H47" i="5"/>
  <c r="C46" i="5"/>
  <c r="D46" i="5"/>
  <c r="F46" i="5"/>
  <c r="H46" i="5"/>
  <c r="C45" i="5"/>
  <c r="D45" i="5"/>
  <c r="F45" i="5"/>
  <c r="H45" i="5"/>
  <c r="F44" i="5"/>
  <c r="H44" i="5"/>
  <c r="C43" i="5"/>
  <c r="D43" i="5"/>
  <c r="F43" i="5"/>
  <c r="H43" i="5"/>
  <c r="F42" i="5"/>
  <c r="H42" i="5"/>
  <c r="F41" i="5"/>
  <c r="H41" i="5"/>
  <c r="C40" i="5"/>
  <c r="D40" i="5"/>
  <c r="F40" i="5"/>
  <c r="H40" i="5"/>
  <c r="C39" i="5"/>
  <c r="D39" i="5"/>
  <c r="F39" i="5"/>
  <c r="H39" i="5"/>
  <c r="F38" i="5"/>
  <c r="H38" i="5"/>
  <c r="F37" i="5"/>
  <c r="H37" i="5"/>
  <c r="C36" i="5"/>
  <c r="D36" i="5"/>
  <c r="F36" i="5"/>
  <c r="H36" i="5"/>
  <c r="C35" i="5"/>
  <c r="D35" i="5"/>
  <c r="F35" i="5"/>
  <c r="H35" i="5"/>
  <c r="C34" i="5"/>
  <c r="D34" i="5"/>
  <c r="F34" i="5"/>
  <c r="H34" i="5"/>
  <c r="C33" i="5"/>
  <c r="D33" i="5"/>
  <c r="F33" i="5"/>
  <c r="H33" i="5"/>
  <c r="F32" i="5"/>
  <c r="H32" i="5"/>
  <c r="F31" i="5"/>
  <c r="H31" i="5"/>
  <c r="F30" i="5"/>
  <c r="H30" i="5"/>
  <c r="C29" i="5"/>
  <c r="D29" i="5"/>
  <c r="F29" i="5"/>
  <c r="H29" i="5"/>
  <c r="F28" i="5"/>
  <c r="H28" i="5"/>
  <c r="C27" i="5"/>
  <c r="D27" i="5"/>
  <c r="F27" i="5"/>
  <c r="H27" i="5"/>
  <c r="F26" i="5"/>
  <c r="H26" i="5"/>
  <c r="F25" i="5"/>
  <c r="H25" i="5"/>
  <c r="C24" i="5"/>
  <c r="D24" i="5"/>
  <c r="F24" i="5"/>
  <c r="H24" i="5"/>
  <c r="C23" i="5"/>
  <c r="D23" i="5"/>
  <c r="F23" i="5"/>
  <c r="H23" i="5"/>
  <c r="C22" i="5"/>
  <c r="D22" i="5"/>
  <c r="F22" i="5"/>
  <c r="H22" i="5"/>
  <c r="F21" i="5"/>
  <c r="H21" i="5"/>
  <c r="F20" i="5"/>
  <c r="H20" i="5"/>
  <c r="C19" i="5"/>
  <c r="D19" i="5"/>
  <c r="F19" i="5"/>
  <c r="H19" i="5"/>
  <c r="C18" i="5"/>
  <c r="D18" i="5"/>
  <c r="F18" i="5"/>
  <c r="H18" i="5"/>
  <c r="C17" i="5"/>
  <c r="D17" i="5"/>
  <c r="F17" i="5"/>
  <c r="H17" i="5"/>
  <c r="C16" i="5"/>
  <c r="D16" i="5"/>
  <c r="F16" i="5"/>
  <c r="H16" i="5"/>
  <c r="F15" i="5"/>
  <c r="H15" i="5"/>
  <c r="C14" i="5"/>
  <c r="D14" i="5"/>
  <c r="F14" i="5"/>
  <c r="H14" i="5"/>
  <c r="C13" i="5"/>
  <c r="D13" i="5"/>
  <c r="F13" i="5"/>
  <c r="H13" i="5"/>
  <c r="C12" i="5"/>
  <c r="D12" i="5"/>
  <c r="F12" i="5"/>
  <c r="H12" i="5"/>
  <c r="F11" i="5"/>
  <c r="H11" i="5"/>
  <c r="F10" i="5"/>
  <c r="H10" i="5"/>
  <c r="F9" i="5"/>
  <c r="H9" i="5"/>
  <c r="F8" i="5"/>
  <c r="H8" i="5"/>
  <c r="C7" i="5"/>
  <c r="D7" i="5"/>
  <c r="F7" i="5"/>
  <c r="H7" i="5"/>
  <c r="C6" i="5"/>
  <c r="D6" i="5"/>
  <c r="F6" i="5"/>
  <c r="H6" i="5"/>
  <c r="F5" i="5"/>
  <c r="H5" i="5"/>
  <c r="C4" i="5"/>
  <c r="D4" i="5"/>
  <c r="F4" i="5"/>
  <c r="H4" i="5"/>
  <c r="F3" i="5"/>
  <c r="H3" i="5"/>
  <c r="F2" i="5"/>
  <c r="H2" i="5"/>
  <c r="C74" i="5"/>
  <c r="D74" i="5"/>
  <c r="C68" i="5"/>
  <c r="D68" i="5"/>
  <c r="C57" i="5"/>
  <c r="D57" i="5"/>
  <c r="C47" i="5"/>
  <c r="D47" i="5"/>
  <c r="C44" i="5"/>
  <c r="D44" i="5"/>
  <c r="C42" i="5"/>
  <c r="D42" i="5"/>
  <c r="C41" i="5"/>
  <c r="D41" i="5"/>
  <c r="C38" i="5"/>
  <c r="D38" i="5"/>
  <c r="C37" i="5"/>
  <c r="D37" i="5"/>
  <c r="C32" i="5"/>
  <c r="D32" i="5"/>
  <c r="C31" i="5"/>
  <c r="D31" i="5"/>
  <c r="C30" i="5"/>
  <c r="D30" i="5"/>
  <c r="C28" i="5"/>
  <c r="D28" i="5"/>
  <c r="C26" i="5"/>
  <c r="D26" i="5"/>
  <c r="C25" i="5"/>
  <c r="D25" i="5"/>
  <c r="C21" i="5"/>
  <c r="D21" i="5"/>
  <c r="C20" i="5"/>
  <c r="D20" i="5"/>
  <c r="C15" i="5"/>
  <c r="D15" i="5"/>
  <c r="C11" i="5"/>
  <c r="D11" i="5"/>
  <c r="C10" i="5"/>
  <c r="D10" i="5"/>
  <c r="C9" i="5"/>
  <c r="D9" i="5"/>
  <c r="C8" i="5"/>
  <c r="D8" i="5"/>
  <c r="C5" i="5"/>
  <c r="D5" i="5"/>
  <c r="C3" i="5"/>
  <c r="D3" i="5"/>
  <c r="C2" i="5"/>
  <c r="D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<sst xmlns="http://schemas.openxmlformats.org/spreadsheetml/2006/main" count="640" uniqueCount="606">
  <si>
    <t>City</t>
  </si>
  <si>
    <t>Consumer Price Index</t>
  </si>
  <si>
    <t>Rent Index</t>
  </si>
  <si>
    <t>Consumer Price Plus Rent Index</t>
  </si>
  <si>
    <t>Groceries Index</t>
  </si>
  <si>
    <t>Restaurant Price Index</t>
  </si>
  <si>
    <t>Local Purchasing Power Index</t>
  </si>
  <si>
    <t>Hamilton, Bermuda</t>
  </si>
  <si>
    <t>Geneva, Switzerland</t>
  </si>
  <si>
    <t>Caracas, Venezuela</t>
  </si>
  <si>
    <t>Zurich, Switzerland</t>
  </si>
  <si>
    <t>Tromso, Norway</t>
  </si>
  <si>
    <t>Basel, Switzerland</t>
  </si>
  <si>
    <t>Stavanger, Norway</t>
  </si>
  <si>
    <t>Lausanne, Switzerland</t>
  </si>
  <si>
    <t>Darwin, Australia</t>
  </si>
  <si>
    <t>Bern, Switzerland</t>
  </si>
  <si>
    <t>Trondheim, Norway</t>
  </si>
  <si>
    <t>Saint Helier, Jersey</t>
  </si>
  <si>
    <t>Luanda, Angola</t>
  </si>
  <si>
    <t>Oslo, Norway</t>
  </si>
  <si>
    <t>Bergen, Norway</t>
  </si>
  <si>
    <t>Lugano, Switzerland</t>
  </si>
  <si>
    <t>Reading, United Kingdom</t>
  </si>
  <si>
    <t>Aberdeen, United Kingdom</t>
  </si>
  <si>
    <t>Fort McMurray, Canada</t>
  </si>
  <si>
    <t>Perth, Australia</t>
  </si>
  <si>
    <t>Port Moresby, Papua New Guinea</t>
  </si>
  <si>
    <t>London, United Kingdom</t>
  </si>
  <si>
    <t>Copenhagen, Denmark</t>
  </si>
  <si>
    <t>Reykjavik, Iceland</t>
  </si>
  <si>
    <t>Honolulu, HI, United States</t>
  </si>
  <si>
    <t>Nice, France</t>
  </si>
  <si>
    <t>Arhus, Denmark</t>
  </si>
  <si>
    <t>Sydney, Australia</t>
  </si>
  <si>
    <t>Modena, Italy</t>
  </si>
  <si>
    <t>Wellington, New Zealand</t>
  </si>
  <si>
    <t>New York, NY, United States</t>
  </si>
  <si>
    <t>Anchorage, AK, United States</t>
  </si>
  <si>
    <t>Paris, France</t>
  </si>
  <si>
    <t>Northampton, United Kingdom</t>
  </si>
  <si>
    <t>Adelaide, Australia</t>
  </si>
  <si>
    <t>Oxford, United Kingdom</t>
  </si>
  <si>
    <t>Singapore, Singapore</t>
  </si>
  <si>
    <t>Bristol, United Kingdom</t>
  </si>
  <si>
    <t>Cambridge, United Kingdom</t>
  </si>
  <si>
    <t>Melbourne, Australia</t>
  </si>
  <si>
    <t>San Francisco, CA, United States</t>
  </si>
  <si>
    <t>Canberra, Australia</t>
  </si>
  <si>
    <t>Leeds, United Kingdom</t>
  </si>
  <si>
    <t>Auckland, New Zealand</t>
  </si>
  <si>
    <t>Stamford, CT, United States</t>
  </si>
  <si>
    <t>Cardiff, United Kingdom</t>
  </si>
  <si>
    <t>Wollongong, Australia</t>
  </si>
  <si>
    <t>Washington, DC, United States</t>
  </si>
  <si>
    <t>Dublin, Ireland</t>
  </si>
  <si>
    <t>Brisbane, Australia</t>
  </si>
  <si>
    <t>Hobart, Australia</t>
  </si>
  <si>
    <t>Brighton, United Kingdom</t>
  </si>
  <si>
    <t>Lethbridge, AB, Canada</t>
  </si>
  <si>
    <t>Oshawa, Canada</t>
  </si>
  <si>
    <t>Helsinki, Finland</t>
  </si>
  <si>
    <t>The Hague, Netherlands</t>
  </si>
  <si>
    <t>Norwich, United Kingdom</t>
  </si>
  <si>
    <t>Oulu, Finland</t>
  </si>
  <si>
    <t>Venice, Italy</t>
  </si>
  <si>
    <t>Southampton, United Kingdom</t>
  </si>
  <si>
    <t>Gold Coast, Australia</t>
  </si>
  <si>
    <t>Glasgow, United Kingdom</t>
  </si>
  <si>
    <t>Brussels, Belgium</t>
  </si>
  <si>
    <t>Cairns, Australia</t>
  </si>
  <si>
    <t>Trento, Italy</t>
  </si>
  <si>
    <t>Lyon, France</t>
  </si>
  <si>
    <t>Halifax, Canada</t>
  </si>
  <si>
    <t>Genoa, Italy</t>
  </si>
  <si>
    <t>Manchester, United Kingdom</t>
  </si>
  <si>
    <t>Lille, France</t>
  </si>
  <si>
    <t>Edinburgh, United Kingdom</t>
  </si>
  <si>
    <t>Dunedin, New Zealand</t>
  </si>
  <si>
    <t>Seattle, WA, United States</t>
  </si>
  <si>
    <t>Luxembourg, Luxembourg</t>
  </si>
  <si>
    <t>Bournemouth, United Kingdom</t>
  </si>
  <si>
    <t>Cleveland, OH, United States</t>
  </si>
  <si>
    <t>Cork, Ireland</t>
  </si>
  <si>
    <t>Vancouver, Canada</t>
  </si>
  <si>
    <t>Christchurch, New Zealand</t>
  </si>
  <si>
    <t>Houston, TX, United States</t>
  </si>
  <si>
    <t>Knoxville, TN, United States</t>
  </si>
  <si>
    <t>Hartford, CT, United States</t>
  </si>
  <si>
    <t>Brampton, Canada</t>
  </si>
  <si>
    <t>Como, Italy</t>
  </si>
  <si>
    <t>Aalborg, Denmark</t>
  </si>
  <si>
    <t>St.Catharines, Canada</t>
  </si>
  <si>
    <t>Boston, MA, United States</t>
  </si>
  <si>
    <t>Calgary, Canada</t>
  </si>
  <si>
    <t>Fairfax, VA, United States</t>
  </si>
  <si>
    <t>Stockholm, Sweden</t>
  </si>
  <si>
    <t>Philadelphia, PA, United States</t>
  </si>
  <si>
    <t>Turku, Finland</t>
  </si>
  <si>
    <t>Barrie, Canada</t>
  </si>
  <si>
    <t>Sacramento, CA, United States</t>
  </si>
  <si>
    <t>Amsterdam, Netherlands</t>
  </si>
  <si>
    <t>Coventry, United Kingdom</t>
  </si>
  <si>
    <t>Quebec City, Canada</t>
  </si>
  <si>
    <t>Fredericton, Canada</t>
  </si>
  <si>
    <t>Leicester, United Kingdom</t>
  </si>
  <si>
    <t>Bordeaux, France</t>
  </si>
  <si>
    <t>Surrey, Canada</t>
  </si>
  <si>
    <t>Tampere, Finland</t>
  </si>
  <si>
    <t>West Palm Beach, FL, United States</t>
  </si>
  <si>
    <t>Nottingham, United Kingdom</t>
  </si>
  <si>
    <t>Galway, Ireland</t>
  </si>
  <si>
    <t>Saskatoon, Canada</t>
  </si>
  <si>
    <t>Madison, WI, United States</t>
  </si>
  <si>
    <t>Utrecht, Netherlands</t>
  </si>
  <si>
    <t>Espoo, Finland</t>
  </si>
  <si>
    <t>San Jose, CA, United States</t>
  </si>
  <si>
    <t>Tel Aviv-yafo, Israel</t>
  </si>
  <si>
    <t>Tokyo, Japan</t>
  </si>
  <si>
    <t>Trieste, Italy</t>
  </si>
  <si>
    <t>Regina, Canada</t>
  </si>
  <si>
    <t>Edmonton, Canada</t>
  </si>
  <si>
    <t>Victoria, Canada</t>
  </si>
  <si>
    <t>Asheville, NC, United States</t>
  </si>
  <si>
    <t>Fort Lauderdale, FL, United States</t>
  </si>
  <si>
    <t>Rotterdam, Netherlands</t>
  </si>
  <si>
    <t>Oakland, CA, United States</t>
  </si>
  <si>
    <t>Birmingham, United Kingdom</t>
  </si>
  <si>
    <t>Florence, Italy</t>
  </si>
  <si>
    <t>Groningen, Netherlands</t>
  </si>
  <si>
    <t>Padova, Italy</t>
  </si>
  <si>
    <t>Miami, FL, United States</t>
  </si>
  <si>
    <t>Munich, Germany</t>
  </si>
  <si>
    <t>Accra, Ghana</t>
  </si>
  <si>
    <t>London, Canada</t>
  </si>
  <si>
    <t>Rome, Italy</t>
  </si>
  <si>
    <t>Milan, Italy</t>
  </si>
  <si>
    <t>Newcastle Upon Tyne, United Kingdom</t>
  </si>
  <si>
    <t>Seoul, South Korea</t>
  </si>
  <si>
    <t>Frankfurt, Germany</t>
  </si>
  <si>
    <t>Richmond, VA, United States</t>
  </si>
  <si>
    <t>Beersheba, Israel</t>
  </si>
  <si>
    <t>Pisa, Italy</t>
  </si>
  <si>
    <t>Raleigh, NC, United States</t>
  </si>
  <si>
    <t>Antwerp, Belgium</t>
  </si>
  <si>
    <t>Treviso, Italy</t>
  </si>
  <si>
    <t>Liverpool, United Kingdom</t>
  </si>
  <si>
    <t>Newark, NJ, United States</t>
  </si>
  <si>
    <t>Jyvaskyla, Finland</t>
  </si>
  <si>
    <t>Leiden, Netherlands</t>
  </si>
  <si>
    <t>Gothenburg, Sweden</t>
  </si>
  <si>
    <t>Toulouse, France</t>
  </si>
  <si>
    <t>Eindhoven, Netherlands</t>
  </si>
  <si>
    <t>Hamburg, Germany</t>
  </si>
  <si>
    <t>Toronto, Canada</t>
  </si>
  <si>
    <t>Stuttgart, Germany</t>
  </si>
  <si>
    <t>Verona, Italy</t>
  </si>
  <si>
    <t>Huntsville, AL, United States</t>
  </si>
  <si>
    <t>Montreal, Canada</t>
  </si>
  <si>
    <t>Nanaimo, BC, Canada</t>
  </si>
  <si>
    <t>Belfast, United Kingdom</t>
  </si>
  <si>
    <t>Rehovot, Israel</t>
  </si>
  <si>
    <t>Minneapolis, MN, United States</t>
  </si>
  <si>
    <t>Turin, Italy</t>
  </si>
  <si>
    <t>Gent, Belgium</t>
  </si>
  <si>
    <t>Saint Louis, MO, United States</t>
  </si>
  <si>
    <t>Abbotsford, Canada</t>
  </si>
  <si>
    <t>Moncton, Canada</t>
  </si>
  <si>
    <t>Baltimore, MD, United States</t>
  </si>
  <si>
    <t>Buffalo, NY, United States</t>
  </si>
  <si>
    <t>Ottawa, Canada</t>
  </si>
  <si>
    <t>Mississauga, Canada</t>
  </si>
  <si>
    <t>Chicago, IL, United States</t>
  </si>
  <si>
    <t>Las Vegas, NV, United States</t>
  </si>
  <si>
    <t>Jacksonville, FL, United States</t>
  </si>
  <si>
    <t>Dusseldorf, Germany</t>
  </si>
  <si>
    <t>Orlando, FL, United States</t>
  </si>
  <si>
    <t>Denver, CO, United States</t>
  </si>
  <si>
    <t>Limassol, Cyprus</t>
  </si>
  <si>
    <t>Nicosia, Cyprus</t>
  </si>
  <si>
    <t>Austin, TX, United States</t>
  </si>
  <si>
    <t>Reno, NV, United States</t>
  </si>
  <si>
    <t>San Juan, Puerto Rico</t>
  </si>
  <si>
    <t>Grand Rapids, MI, United States</t>
  </si>
  <si>
    <t>Windsor, Canada</t>
  </si>
  <si>
    <t>Fresno, CA, United States</t>
  </si>
  <si>
    <t>Hong Kong, Hong Kong</t>
  </si>
  <si>
    <t>San Diego, CA, United States</t>
  </si>
  <si>
    <t>Malmo, Sweden</t>
  </si>
  <si>
    <t>Dallas, TX, United States</t>
  </si>
  <si>
    <t>Vienna, Austria</t>
  </si>
  <si>
    <t>Columbus, OH, United States</t>
  </si>
  <si>
    <t>Paphos, Cyprus</t>
  </si>
  <si>
    <t>Osaka, Japan</t>
  </si>
  <si>
    <t>Kelowna, Canada</t>
  </si>
  <si>
    <t>Dayton, OH, United States</t>
  </si>
  <si>
    <t>Kansas City, MO, United States</t>
  </si>
  <si>
    <t>Pittsburgh, PA, United States</t>
  </si>
  <si>
    <t>Atlanta, GA, United States</t>
  </si>
  <si>
    <t>Tampa, FL, United States</t>
  </si>
  <si>
    <t>Cologne, Germany</t>
  </si>
  <si>
    <t>Moscow, Russia</t>
  </si>
  <si>
    <t>Winnipeg, Canada</t>
  </si>
  <si>
    <t>Tucson, AZ, United States</t>
  </si>
  <si>
    <t>Jerusalem, Israel</t>
  </si>
  <si>
    <t>Colorado Springs, CO, United States</t>
  </si>
  <si>
    <t>Ann Arbor, MI, United States</t>
  </si>
  <si>
    <t>Detroit, MI, United States</t>
  </si>
  <si>
    <t>Kitchener, Canada</t>
  </si>
  <si>
    <t>Haifa, Israel</t>
  </si>
  <si>
    <t>Buenos Aires, Argentina</t>
  </si>
  <si>
    <t>Berlin, Germany</t>
  </si>
  <si>
    <t>Naples, Italy</t>
  </si>
  <si>
    <t>Doha, Qatar</t>
  </si>
  <si>
    <t>San Antonio, TX, United States</t>
  </si>
  <si>
    <t>New Orleans, LA, United States</t>
  </si>
  <si>
    <t>Louisville, KY, United States</t>
  </si>
  <si>
    <t>Macao, Macao</t>
  </si>
  <si>
    <t>Graz, Austria</t>
  </si>
  <si>
    <t>Aachen, Germany</t>
  </si>
  <si>
    <t>Kowloon, Hong Kong</t>
  </si>
  <si>
    <t>Ad Dammam, Saudi Arabia</t>
  </si>
  <si>
    <t>Palma De Mallorca, Spain</t>
  </si>
  <si>
    <t>Marseille, France</t>
  </si>
  <si>
    <t>Phoenix, AZ, United States</t>
  </si>
  <si>
    <t>Kingston, Jamaica</t>
  </si>
  <si>
    <t>Nuremberg, Germany</t>
  </si>
  <si>
    <t>Indianapolis, IN, United States</t>
  </si>
  <si>
    <t>Memphis, TN, United States</t>
  </si>
  <si>
    <t>Milwaukee, WI, United States</t>
  </si>
  <si>
    <t>Dresden, Germany</t>
  </si>
  <si>
    <t>Portland, OR, United States</t>
  </si>
  <si>
    <t>Albuquerque, NM, United States</t>
  </si>
  <si>
    <t>Athens, Greece</t>
  </si>
  <si>
    <t>Dubai, United Arab Emirates</t>
  </si>
  <si>
    <t>Bologna, Italy</t>
  </si>
  <si>
    <t>Patras, Greece</t>
  </si>
  <si>
    <t>Vladivostok, Russia</t>
  </si>
  <si>
    <t>Beirut, Lebanon</t>
  </si>
  <si>
    <t>Oklahoma City, OK, United States</t>
  </si>
  <si>
    <t>Salt Lake City, UT, United States</t>
  </si>
  <si>
    <t>Sliema, Malta</t>
  </si>
  <si>
    <t>Bandar Seri Begawan, Brunei</t>
  </si>
  <si>
    <t>Los Angeles, CA, United States</t>
  </si>
  <si>
    <t>Alicante, Spain</t>
  </si>
  <si>
    <t>Harare, Zimbabwe</t>
  </si>
  <si>
    <t>Madrid, Spain</t>
  </si>
  <si>
    <t>Barcelona, Spain</t>
  </si>
  <si>
    <t>Boise, ID, United States</t>
  </si>
  <si>
    <t>Maputo, Mozambique</t>
  </si>
  <si>
    <t>Montevideo, Uruguay</t>
  </si>
  <si>
    <t>Taichung, Taiwan</t>
  </si>
  <si>
    <t>Male, Maldives</t>
  </si>
  <si>
    <t>Chania, Greece</t>
  </si>
  <si>
    <t>Thessaloniki, Greece</t>
  </si>
  <si>
    <t>Bahrain, Bahrain</t>
  </si>
  <si>
    <t>Yekaterinburg, Russia</t>
  </si>
  <si>
    <t>Valencia, Spain</t>
  </si>
  <si>
    <t>Ljubljana, Slovenia</t>
  </si>
  <si>
    <t>Tallinn, Estonia</t>
  </si>
  <si>
    <t>Corunna, Spain</t>
  </si>
  <si>
    <t>Phnom Penh, Cambodia</t>
  </si>
  <si>
    <t>San Jose, Costa Rica</t>
  </si>
  <si>
    <t>Malaga, Spain</t>
  </si>
  <si>
    <t>Irbil, Iraq</t>
  </si>
  <si>
    <t>Sharjah, United Arab Emirates</t>
  </si>
  <si>
    <t>Omaha, NE, United States</t>
  </si>
  <si>
    <t>Phuket, Thailand</t>
  </si>
  <si>
    <t>Sevilla, Spain</t>
  </si>
  <si>
    <t>Dar Es Salaam, Tanzania</t>
  </si>
  <si>
    <t>Amman, Jordan</t>
  </si>
  <si>
    <t>Kampala, Uganda</t>
  </si>
  <si>
    <t>Lagos, Nigeria</t>
  </si>
  <si>
    <t>Abu Dhabi, United Arab Emirates</t>
  </si>
  <si>
    <t>Vientiane, Laos</t>
  </si>
  <si>
    <t>Sao Paulo, Brazil</t>
  </si>
  <si>
    <t>Kabul, Afghanistan</t>
  </si>
  <si>
    <t>Panama City, Panama</t>
  </si>
  <si>
    <t>Saint Petersburg, Russia</t>
  </si>
  <si>
    <t>Rio De Janeiro, Brazil</t>
  </si>
  <si>
    <t>Baku, Azerbaijan</t>
  </si>
  <si>
    <t>Split, Croatia</t>
  </si>
  <si>
    <t>Zagreb, Croatia</t>
  </si>
  <si>
    <t>Santo Domingo, Dominican Republic</t>
  </si>
  <si>
    <t>Lisbon, Portugal</t>
  </si>
  <si>
    <t>Rijeka, Croatia</t>
  </si>
  <si>
    <t>Zadar, Croatia</t>
  </si>
  <si>
    <t>Brasilia, Brazil</t>
  </si>
  <si>
    <t>Krasnoyarsk, Russia</t>
  </si>
  <si>
    <t>Tartu, Estonia</t>
  </si>
  <si>
    <t>Tashkent, Uzbekistan</t>
  </si>
  <si>
    <t>Tomsk, Russia</t>
  </si>
  <si>
    <t>Campinas, Brazil</t>
  </si>
  <si>
    <t>Muscat, Oman</t>
  </si>
  <si>
    <t>Riga, Latvia</t>
  </si>
  <si>
    <t>Fortaleza, Brazil</t>
  </si>
  <si>
    <t>Manama, Bahrain</t>
  </si>
  <si>
    <t>Shanghai, China</t>
  </si>
  <si>
    <t>Almaty, Kazakhstan</t>
  </si>
  <si>
    <t>Tripoli, Libya</t>
  </si>
  <si>
    <t>Coimbra, Portugal</t>
  </si>
  <si>
    <t>Taipei, Taiwan</t>
  </si>
  <si>
    <t>Porto, Portugal</t>
  </si>
  <si>
    <t>Kota Kinabalu, Malaysia</t>
  </si>
  <si>
    <t>Havana, Cuba</t>
  </si>
  <si>
    <t>Samara, Russia</t>
  </si>
  <si>
    <t>Santiago, Chile</t>
  </si>
  <si>
    <t>Porto Alegre, Brazil</t>
  </si>
  <si>
    <t>Lima, Peru</t>
  </si>
  <si>
    <t>Florianopolis, Brazil</t>
  </si>
  <si>
    <t>Kaliningrad, Russia</t>
  </si>
  <si>
    <t>Bratislava, Slovakia</t>
  </si>
  <si>
    <t>Nairobi, Kenya</t>
  </si>
  <si>
    <t>Windhoek, Namibia</t>
  </si>
  <si>
    <t>Vilnius, Lithuania</t>
  </si>
  <si>
    <t>Kaunas, Lithuania</t>
  </si>
  <si>
    <t>San Salvador, El Salvador</t>
  </si>
  <si>
    <t>Istanbul, Turkey</t>
  </si>
  <si>
    <t>Yangon, Myanmar</t>
  </si>
  <si>
    <t>Beijing, China</t>
  </si>
  <si>
    <t>Curitiba, Brazil</t>
  </si>
  <si>
    <t>Kosice, Slovakia</t>
  </si>
  <si>
    <t>Quito, Ecuador</t>
  </si>
  <si>
    <t>Osijek, Croatia</t>
  </si>
  <si>
    <t>Ulaanbaatar, Mongolia</t>
  </si>
  <si>
    <t>Belo Horizonte, Brazil</t>
  </si>
  <si>
    <t>Recife, Brazil</t>
  </si>
  <si>
    <t>Khartoum, Sudan</t>
  </si>
  <si>
    <t>Riyadh, Saudi Arabia</t>
  </si>
  <si>
    <t>Bangkok, Thailand</t>
  </si>
  <si>
    <t>Guatemala City, Guatemala</t>
  </si>
  <si>
    <t>Addis Ababa, Ethiopia</t>
  </si>
  <si>
    <t>Minsk, Belarus</t>
  </si>
  <si>
    <t>Baghdad, Iraq</t>
  </si>
  <si>
    <t>Shenzhen, China</t>
  </si>
  <si>
    <t>Budapest, Hungary</t>
  </si>
  <si>
    <t>Managua, Nicaragua</t>
  </si>
  <si>
    <t>Nizhniy Novgorod, Russia</t>
  </si>
  <si>
    <t>Jeddah (Jiddah), Saudi Arabia</t>
  </si>
  <si>
    <t>Petaling Jaya, Malaysia</t>
  </si>
  <si>
    <t>Makati, Philippines</t>
  </si>
  <si>
    <t>Prague, Czech Republic</t>
  </si>
  <si>
    <t>Brno, Czech Republic</t>
  </si>
  <si>
    <t>Novosibirsk, Russia</t>
  </si>
  <si>
    <t>Bursa, Turkey</t>
  </si>
  <si>
    <t>Johannesburg, South Africa</t>
  </si>
  <si>
    <t>Natal, Brazil</t>
  </si>
  <si>
    <t>Izmir, Turkey</t>
  </si>
  <si>
    <t>Podgorica, Montenegro</t>
  </si>
  <si>
    <t>Tehran, Iran</t>
  </si>
  <si>
    <t>Ankara, Turkey</t>
  </si>
  <si>
    <t>Kuala Lumpur, Malaysia</t>
  </si>
  <si>
    <t>Warsaw, Poland</t>
  </si>
  <si>
    <t>Monterrey, Mexico</t>
  </si>
  <si>
    <t>Mexico City, Mexico</t>
  </si>
  <si>
    <t>Pretoria, South Africa</t>
  </si>
  <si>
    <t>Guangzhou, China</t>
  </si>
  <si>
    <t>Goiania, Brazil</t>
  </si>
  <si>
    <t>Manila, Philippines</t>
  </si>
  <si>
    <t>Antalya, Turkey</t>
  </si>
  <si>
    <t>Szczecin, Poland</t>
  </si>
  <si>
    <t>Poznan, Poland</t>
  </si>
  <si>
    <t>Belgrade, Serbia</t>
  </si>
  <si>
    <t>Odesa, Ukraine</t>
  </si>
  <si>
    <t>Sofia, Bulgaria</t>
  </si>
  <si>
    <t>Hanoi, Vietnam</t>
  </si>
  <si>
    <t>Bucharest, Romania</t>
  </si>
  <si>
    <t>Jakarta, Indonesia</t>
  </si>
  <si>
    <t>Sarajevo, Bosnia And Herzegovina</t>
  </si>
  <si>
    <t>Constanta, Romania</t>
  </si>
  <si>
    <t>Kiev, Ukraine</t>
  </si>
  <si>
    <t>Krakow (Cracow), Poland</t>
  </si>
  <si>
    <t>Gdansk, Poland</t>
  </si>
  <si>
    <t>Tirana, Albania</t>
  </si>
  <si>
    <t>Wroclaw, Poland</t>
  </si>
  <si>
    <t>Port Elizabeth, South Africa</t>
  </si>
  <si>
    <t>Cape Town, South Africa</t>
  </si>
  <si>
    <t>Ho Chi Minh City, Vietnam</t>
  </si>
  <si>
    <t>Penang, Malaysia</t>
  </si>
  <si>
    <t>Colombo, Sri Lanka</t>
  </si>
  <si>
    <t>Cancun, Mexico</t>
  </si>
  <si>
    <t>Johor Baharu, Malaysia</t>
  </si>
  <si>
    <t>Kharkiv, Ukraine</t>
  </si>
  <si>
    <t>Dalian, China</t>
  </si>
  <si>
    <t>Varna, Bulgaria</t>
  </si>
  <si>
    <t>Brasov, Romania</t>
  </si>
  <si>
    <t>Lodz, Poland</t>
  </si>
  <si>
    <t>Iasi, Romania</t>
  </si>
  <si>
    <t>Bishkek, Kyrgyzstan</t>
  </si>
  <si>
    <t>Bogota, Colombia</t>
  </si>
  <si>
    <t>Durban, South Africa</t>
  </si>
  <si>
    <t>Casablanca, Morocco</t>
  </si>
  <si>
    <t>Banja Luka, Bosnia And Herzegovina</t>
  </si>
  <si>
    <t>Novi Sad, Serbia</t>
  </si>
  <si>
    <t>Guadalajara, Mexico</t>
  </si>
  <si>
    <t>Lublin, Poland</t>
  </si>
  <si>
    <t>Skopje, Macedonia</t>
  </si>
  <si>
    <t>Dushanbe, Tajikistan</t>
  </si>
  <si>
    <t>Cluj-napoca, Romania</t>
  </si>
  <si>
    <t>Chiang Mai, Thailand</t>
  </si>
  <si>
    <t>Yerevan, Armenia</t>
  </si>
  <si>
    <t>Katowice, Poland</t>
  </si>
  <si>
    <t>Queretaro, Mexico</t>
  </si>
  <si>
    <t>Timisoara, Romania</t>
  </si>
  <si>
    <t>Xi'an, China</t>
  </si>
  <si>
    <t>Pristina, Kosovo (Disputed Territory)</t>
  </si>
  <si>
    <t>Dhaka, Bangladesh</t>
  </si>
  <si>
    <t>Puerto Vallarta, Mexico</t>
  </si>
  <si>
    <t>Damascus, Syria</t>
  </si>
  <si>
    <t>Tbilisi, Georgia</t>
  </si>
  <si>
    <t>Cebu, Philippines</t>
  </si>
  <si>
    <t>Plovdiv, Bulgaria</t>
  </si>
  <si>
    <t>Lviv, Ukraine</t>
  </si>
  <si>
    <t>Craiova, Romania</t>
  </si>
  <si>
    <t>Bandung, Indonesia</t>
  </si>
  <si>
    <t>Davao, Philippines</t>
  </si>
  <si>
    <t>Medellin, Colombia</t>
  </si>
  <si>
    <t>Cali, Colombia</t>
  </si>
  <si>
    <t>Dnipropetrovsk, Ukraine</t>
  </si>
  <si>
    <t>Cairo, Egypt</t>
  </si>
  <si>
    <t>Alexandria, Egypt</t>
  </si>
  <si>
    <t>Ivano-Frankivsk, Ukraine</t>
  </si>
  <si>
    <t>Algiers, Algeria</t>
  </si>
  <si>
    <t>Tunis, Tunisia</t>
  </si>
  <si>
    <t>Islamabad, Pakistan</t>
  </si>
  <si>
    <t>Nis, Serbia</t>
  </si>
  <si>
    <t>Chisinau, Moldova</t>
  </si>
  <si>
    <t>Surabaya, Indonesia</t>
  </si>
  <si>
    <t>Chelyabinsk, Russia</t>
  </si>
  <si>
    <t>Lahore, Pakistan</t>
  </si>
  <si>
    <t>Gurgaon, India</t>
  </si>
  <si>
    <t>Karachi, Pakistan</t>
  </si>
  <si>
    <t>Thane, India</t>
  </si>
  <si>
    <t>Kazan, Russia</t>
  </si>
  <si>
    <t>Mumbai, India</t>
  </si>
  <si>
    <t>Kathmandu, Nepal</t>
  </si>
  <si>
    <t>Bhopal, India</t>
  </si>
  <si>
    <t>Krasnodar, Russia</t>
  </si>
  <si>
    <t>Noida, India</t>
  </si>
  <si>
    <t>Izhevsk, Russia</t>
  </si>
  <si>
    <t>Delhi, India</t>
  </si>
  <si>
    <t>Goa, India</t>
  </si>
  <si>
    <t>Navi Mumbai, India</t>
  </si>
  <si>
    <t>Vadodara, India</t>
  </si>
  <si>
    <t>Bangalore, India</t>
  </si>
  <si>
    <t>Pune, India</t>
  </si>
  <si>
    <t>Visakhapatnam, India</t>
  </si>
  <si>
    <t>Nasik, India</t>
  </si>
  <si>
    <t>Vijayawada, India</t>
  </si>
  <si>
    <t>Rawalpindi, Pakistan</t>
  </si>
  <si>
    <t>Guwahati, India</t>
  </si>
  <si>
    <t>Ahmedabad, India</t>
  </si>
  <si>
    <t>Indore, India</t>
  </si>
  <si>
    <t>Jaipur, India</t>
  </si>
  <si>
    <t>Nagpur, India</t>
  </si>
  <si>
    <t>Chandigarh, India</t>
  </si>
  <si>
    <t>Chennai, India</t>
  </si>
  <si>
    <t>Lucknow (Lakhnau), India</t>
  </si>
  <si>
    <t>Surat, India</t>
  </si>
  <si>
    <t>Kolkata, India</t>
  </si>
  <si>
    <t>Hyderabad, India</t>
  </si>
  <si>
    <t>Kochi, India</t>
  </si>
  <si>
    <t>Bhubaneswar, India</t>
  </si>
  <si>
    <t>Ludhiana, India</t>
  </si>
  <si>
    <t>Coimbatore, India</t>
  </si>
  <si>
    <t>Thiruvananthapuram, India</t>
  </si>
  <si>
    <t>from: http://www.numbeo.com/cost-of-living/rankings.jsp</t>
  </si>
  <si>
    <t>United States New York City</t>
  </si>
  <si>
    <t>United Kingdom London</t>
  </si>
  <si>
    <t>Singapore Singapore</t>
  </si>
  <si>
    <t>Hong Kong Hong Kong</t>
  </si>
  <si>
    <t>France Paris</t>
  </si>
  <si>
    <t>Japan Tokyo</t>
  </si>
  <si>
    <t>Switzerland ZŸrich</t>
  </si>
  <si>
    <t>United States Washington, D.C.</t>
  </si>
  <si>
    <t>United States Chicago</t>
  </si>
  <si>
    <t>United States Boston</t>
  </si>
  <si>
    <t>Germany Frankfurt</t>
  </si>
  <si>
    <t>Canada Toronto</t>
  </si>
  <si>
    <t>Switzerland Geneva</t>
  </si>
  <si>
    <t>United States San Francisco</t>
  </si>
  <si>
    <t>Australia Sydney</t>
  </si>
  <si>
    <t>Australia Melbourne</t>
  </si>
  <si>
    <t>Netherlands Amsterdam</t>
  </si>
  <si>
    <t>Canada Vancouver</t>
  </si>
  <si>
    <t>United States Los Angeles</t>
  </si>
  <si>
    <t>South Korea Seoul</t>
  </si>
  <si>
    <t>Sweden Stockholm</t>
  </si>
  <si>
    <t>Canada Montreal</t>
  </si>
  <si>
    <t>Denmark Copenhagen</t>
  </si>
  <si>
    <t>United States Houston</t>
  </si>
  <si>
    <t>United States Dallas</t>
  </si>
  <si>
    <t>Austria Vienna</t>
  </si>
  <si>
    <t>Republic of Ireland Dublin</t>
  </si>
  <si>
    <t>Spain Madrid</t>
  </si>
  <si>
    <t>United States Seattle</t>
  </si>
  <si>
    <t>United States Philadelphia</t>
  </si>
  <si>
    <t>United States Atlanta</t>
  </si>
  <si>
    <t>Germany Berlin</t>
  </si>
  <si>
    <t>Norway Oslo</t>
  </si>
  <si>
    <t>Belgium Brussels</t>
  </si>
  <si>
    <t>Germany Hamburg</t>
  </si>
  <si>
    <t>New Zealand Auckland</t>
  </si>
  <si>
    <t>United Kingdom Birmingham</t>
  </si>
  <si>
    <t>Taiwan Taipei</t>
  </si>
  <si>
    <t>China Beijing</t>
  </si>
  <si>
    <t>United Arab Emirates Dubai</t>
  </si>
  <si>
    <t>United Arab Emirates Abu Dhabi</t>
  </si>
  <si>
    <t>Spain Barcelona</t>
  </si>
  <si>
    <t>United States Miami</t>
  </si>
  <si>
    <t>China Shanghai</t>
  </si>
  <si>
    <t>Malaysia Kuala Lumpur</t>
  </si>
  <si>
    <t>Czech Republic Prague</t>
  </si>
  <si>
    <t>Qatar Doha</t>
  </si>
  <si>
    <t>Italy Milan</t>
  </si>
  <si>
    <t>Japan Osaka</t>
  </si>
  <si>
    <t>Japan Nagoya</t>
  </si>
  <si>
    <t>Italy Rome</t>
  </si>
  <si>
    <t>China Shenzhen</t>
  </si>
  <si>
    <t>Poland Warsaw</t>
  </si>
  <si>
    <t>Monaco Monaco</t>
  </si>
  <si>
    <t>Hungary Budapest</t>
  </si>
  <si>
    <t>South Korea Incheon</t>
  </si>
  <si>
    <t>Portugal Lisbon</t>
  </si>
  <si>
    <t>Russia Moscow</t>
  </si>
  <si>
    <t>Israel Tel Aviv</t>
  </si>
  <si>
    <t>Argentina Buenos Aires</t>
  </si>
  <si>
    <t>Thailand Bangkok</t>
  </si>
  <si>
    <t>Brazil São Paulo</t>
  </si>
  <si>
    <t>Japan Fukuoka</t>
  </si>
  <si>
    <t>South Korea Busan</t>
  </si>
  <si>
    <t>China Guangzhou</t>
  </si>
  <si>
    <t>Poland Kraków</t>
  </si>
  <si>
    <t>South Africa Johannesburg</t>
  </si>
  <si>
    <t>India Delhi</t>
  </si>
  <si>
    <t>Chile Santiago</t>
  </si>
  <si>
    <t>India Mumbai</t>
  </si>
  <si>
    <t>Mexico Mexico City</t>
  </si>
  <si>
    <t>Greece Athens</t>
  </si>
  <si>
    <t>South Africa Cape Town</t>
  </si>
  <si>
    <t>Turkey Istanbul</t>
  </si>
  <si>
    <t>China Tianjin</t>
  </si>
  <si>
    <t>Romania Bucharest</t>
  </si>
  <si>
    <t>Brazil Rio de Janeiro</t>
  </si>
  <si>
    <t>Panama Panama City</t>
  </si>
  <si>
    <t>India Bangalore</t>
  </si>
  <si>
    <t>Kuwait Kuwait City</t>
  </si>
  <si>
    <t>Indonesia Jakarta</t>
  </si>
  <si>
    <t>China Dalian</t>
  </si>
  <si>
    <t>China Chengdu</t>
  </si>
  <si>
    <t>China Suzhou</t>
  </si>
  <si>
    <t>Philippines Manila</t>
  </si>
  <si>
    <t>Oman Muscat</t>
  </si>
  <si>
    <t>China Chongqing</t>
  </si>
  <si>
    <t>Peru Lima</t>
  </si>
  <si>
    <t>Colombia Bogot‡</t>
  </si>
  <si>
    <t>Mexico Monterrey</t>
  </si>
  <si>
    <t>China Qingdao</t>
  </si>
  <si>
    <t>India Ahmedabad</t>
  </si>
  <si>
    <t>China Hangzhou</t>
  </si>
  <si>
    <t>South Africa Durban</t>
  </si>
  <si>
    <t>Turkey Ankara</t>
  </si>
  <si>
    <t>Colombia Medell’n</t>
  </si>
  <si>
    <t>India Pune</t>
  </si>
  <si>
    <t>Brazil Belo Horizonte</t>
  </si>
  <si>
    <t>India Hyderabad</t>
  </si>
  <si>
    <t>Kazakhstan Almaty</t>
  </si>
  <si>
    <t>Russia Saint Petersburg</t>
  </si>
  <si>
    <t>Mexico Guadalajara</t>
  </si>
  <si>
    <t>Brazil Porto Alegre</t>
  </si>
  <si>
    <t>Vietnam Hanoi</t>
  </si>
  <si>
    <t>India Chennai</t>
  </si>
  <si>
    <t>India Kolkata</t>
  </si>
  <si>
    <t>Saudi Arabia Riyadh</t>
  </si>
  <si>
    <t>Ukraine Kiev</t>
  </si>
  <si>
    <t>Vietnam Ho Chi Minh City</t>
  </si>
  <si>
    <t>Indonesia Surabaya</t>
  </si>
  <si>
    <t>Sri Lanka Colombo</t>
  </si>
  <si>
    <t>Pakistan Karachi</t>
  </si>
  <si>
    <t>Egypt Cairo</t>
  </si>
  <si>
    <t>Indonesia Bandung</t>
  </si>
  <si>
    <t>Kenya Nairobi</t>
  </si>
  <si>
    <t>Egypt Alexandria</t>
  </si>
  <si>
    <t>Lebanon Beirut</t>
  </si>
  <si>
    <t>Bangladesh Dhaka</t>
  </si>
  <si>
    <t>Nigeria Lagos</t>
  </si>
  <si>
    <t>Iran Tehran</t>
  </si>
  <si>
    <t>from: https://en.wikipedia.org/wiki/Global_city#Global_City_Competitiveness_Index</t>
  </si>
  <si>
    <t>Incheon, South Korea</t>
  </si>
  <si>
    <t>comp</t>
  </si>
  <si>
    <t>cpi</t>
  </si>
  <si>
    <t>city</t>
  </si>
  <si>
    <t>x</t>
  </si>
  <si>
    <t>Competitiveness</t>
  </si>
  <si>
    <t>CPI</t>
  </si>
  <si>
    <t>y</t>
  </si>
  <si>
    <t>name</t>
  </si>
  <si>
    <t>New York</t>
  </si>
  <si>
    <t>Hong Kong</t>
  </si>
  <si>
    <t>Philadelphia</t>
  </si>
  <si>
    <t>Berlin</t>
  </si>
  <si>
    <t>New Delhi</t>
  </si>
  <si>
    <t>Istanbul</t>
  </si>
  <si>
    <t>Mexico City</t>
  </si>
  <si>
    <t>Bangkok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</si>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</sst>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2E6E9E"/>
      <name val="Helvetica Neue"/>
    </font>
    <font>
      <b/>
      <sz val="15"/>
      <color rgb="FF2E6E9E"/>
      <name val="Helvetica Neue"/>
    </font>
    <font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4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1" xfId="0" applyFont="1" applyBorder="1"/>
  </cellXfs>
  <cellStyles count="4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"/>
  <sheetViews>
    <sheetView topLeftCell="A27" workbookViewId="0">
      <selection activeCell="A52" sqref="A52"/>
    </sheetView>
  </sheetViews>
  <sheetFormatPr baseColWidth="10" defaultRowHeight="15" x14ac:dyDescent="0"/>
  <cols>
    <col min="1" max="1" width="42" bestFit="1" customWidth="1"/>
    <col min="2" max="2" width="25.83203125" bestFit="1" customWidth="1"/>
    <col min="3" max="3" width="13.1640625" bestFit="1" customWidth="1"/>
    <col min="4" max="4" width="37" bestFit="1" customWidth="1"/>
    <col min="5" max="5" width="18.6640625" bestFit="1" customWidth="1"/>
    <col min="6" max="6" width="26.5" bestFit="1" customWidth="1"/>
    <col min="7" max="7" width="34.83203125" bestFit="1" customWidth="1"/>
  </cols>
  <sheetData>
    <row r="1" spans="1:7">
      <c r="A1" t="s">
        <v>466</v>
      </c>
    </row>
    <row r="4" spans="1:7" ht="19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7" ht="17">
      <c r="A5" s="3" t="s">
        <v>7</v>
      </c>
      <c r="B5" s="3">
        <v>163.55000000000001</v>
      </c>
      <c r="C5" s="3">
        <v>120.02</v>
      </c>
      <c r="D5" s="3">
        <v>142.28</v>
      </c>
      <c r="E5" s="3">
        <v>191.71</v>
      </c>
      <c r="F5" s="3">
        <v>132.91</v>
      </c>
      <c r="G5" s="3">
        <v>69.790000000000006</v>
      </c>
    </row>
    <row r="6" spans="1:7" ht="17">
      <c r="A6" s="3" t="s">
        <v>8</v>
      </c>
      <c r="B6" s="3">
        <v>145.18</v>
      </c>
      <c r="C6" s="3">
        <v>81.459999999999994</v>
      </c>
      <c r="D6" s="3">
        <v>114.05</v>
      </c>
      <c r="E6" s="3">
        <v>161.13999999999999</v>
      </c>
      <c r="F6" s="3">
        <v>141.22999999999999</v>
      </c>
      <c r="G6" s="3">
        <v>130.21</v>
      </c>
    </row>
    <row r="7" spans="1:7" ht="17">
      <c r="A7" s="3" t="s">
        <v>9</v>
      </c>
      <c r="B7" s="3">
        <v>141.41</v>
      </c>
      <c r="C7" s="3">
        <v>60.46</v>
      </c>
      <c r="D7" s="3">
        <v>101.86</v>
      </c>
      <c r="E7" s="3">
        <v>155.16</v>
      </c>
      <c r="F7" s="3">
        <v>122.27</v>
      </c>
      <c r="G7" s="3">
        <v>9.73</v>
      </c>
    </row>
    <row r="8" spans="1:7" ht="17">
      <c r="A8" s="3" t="s">
        <v>10</v>
      </c>
      <c r="B8" s="3">
        <v>141.06</v>
      </c>
      <c r="C8" s="3">
        <v>66.39</v>
      </c>
      <c r="D8" s="3">
        <v>104.57</v>
      </c>
      <c r="E8" s="3">
        <v>148.56</v>
      </c>
      <c r="F8" s="3">
        <v>146.9</v>
      </c>
      <c r="G8" s="3">
        <v>133.91</v>
      </c>
    </row>
    <row r="9" spans="1:7" ht="17">
      <c r="A9" s="3" t="s">
        <v>11</v>
      </c>
      <c r="B9" s="3">
        <v>131.44999999999999</v>
      </c>
      <c r="C9" s="3">
        <v>55.8</v>
      </c>
      <c r="D9" s="3">
        <v>94.48</v>
      </c>
      <c r="E9" s="3">
        <v>127.72</v>
      </c>
      <c r="F9" s="3">
        <v>137.08000000000001</v>
      </c>
      <c r="G9" s="3">
        <v>132.41</v>
      </c>
    </row>
    <row r="10" spans="1:7" ht="17">
      <c r="A10" s="3" t="s">
        <v>12</v>
      </c>
      <c r="B10" s="3">
        <v>127.22</v>
      </c>
      <c r="C10" s="3">
        <v>54.43</v>
      </c>
      <c r="D10" s="3">
        <v>91.65</v>
      </c>
      <c r="E10" s="3">
        <v>118.85</v>
      </c>
      <c r="F10" s="3">
        <v>138.16999999999999</v>
      </c>
      <c r="G10" s="3">
        <v>148.13999999999999</v>
      </c>
    </row>
    <row r="11" spans="1:7" ht="17">
      <c r="A11" s="3" t="s">
        <v>13</v>
      </c>
      <c r="B11" s="3">
        <v>125.13</v>
      </c>
      <c r="C11" s="3">
        <v>65.67</v>
      </c>
      <c r="D11" s="3">
        <v>96.07</v>
      </c>
      <c r="E11" s="3">
        <v>117.55</v>
      </c>
      <c r="F11" s="3">
        <v>147.99</v>
      </c>
      <c r="G11" s="3">
        <v>95.71</v>
      </c>
    </row>
    <row r="12" spans="1:7" ht="17">
      <c r="A12" s="3" t="s">
        <v>14</v>
      </c>
      <c r="B12" s="3">
        <v>124.7</v>
      </c>
      <c r="C12" s="3">
        <v>54.64</v>
      </c>
      <c r="D12" s="3">
        <v>90.46</v>
      </c>
      <c r="E12" s="3">
        <v>124.7</v>
      </c>
      <c r="F12" s="3">
        <v>130.38999999999999</v>
      </c>
      <c r="G12" s="3">
        <v>135.53</v>
      </c>
    </row>
    <row r="13" spans="1:7" ht="17">
      <c r="A13" s="3" t="s">
        <v>15</v>
      </c>
      <c r="B13" s="3">
        <v>124.61</v>
      </c>
      <c r="C13" s="3">
        <v>63.25</v>
      </c>
      <c r="D13" s="3">
        <v>94.62</v>
      </c>
      <c r="E13" s="3">
        <v>120.78</v>
      </c>
      <c r="F13" s="3">
        <v>125.61</v>
      </c>
      <c r="G13" s="3">
        <v>86.86</v>
      </c>
    </row>
    <row r="14" spans="1:7" ht="17">
      <c r="A14" s="3" t="s">
        <v>16</v>
      </c>
      <c r="B14" s="3">
        <v>124.25</v>
      </c>
      <c r="C14" s="3">
        <v>54.13</v>
      </c>
      <c r="D14" s="3">
        <v>89.99</v>
      </c>
      <c r="E14" s="3">
        <v>123.19</v>
      </c>
      <c r="F14" s="3">
        <v>123.53</v>
      </c>
      <c r="G14" s="3">
        <v>178.9</v>
      </c>
    </row>
    <row r="15" spans="1:7" ht="17">
      <c r="A15" s="3" t="s">
        <v>17</v>
      </c>
      <c r="B15" s="3">
        <v>119.93</v>
      </c>
      <c r="C15" s="3">
        <v>48.59</v>
      </c>
      <c r="D15" s="3">
        <v>85.07</v>
      </c>
      <c r="E15" s="3">
        <v>109.52</v>
      </c>
      <c r="F15" s="3">
        <v>140.62</v>
      </c>
      <c r="G15" s="3">
        <v>93.45</v>
      </c>
    </row>
    <row r="16" spans="1:7" ht="17">
      <c r="A16" s="3" t="s">
        <v>18</v>
      </c>
      <c r="B16" s="3">
        <v>118.26</v>
      </c>
      <c r="C16" s="3">
        <v>64.55</v>
      </c>
      <c r="D16" s="3">
        <v>92.01</v>
      </c>
      <c r="E16" s="3">
        <v>98.32</v>
      </c>
      <c r="F16" s="3">
        <v>165.48</v>
      </c>
      <c r="G16" s="3">
        <v>90.84</v>
      </c>
    </row>
    <row r="17" spans="1:7" ht="17">
      <c r="A17" s="3" t="s">
        <v>19</v>
      </c>
      <c r="B17" s="3">
        <v>116.52</v>
      </c>
      <c r="C17" s="3">
        <v>133.86000000000001</v>
      </c>
      <c r="D17" s="3">
        <v>124.99</v>
      </c>
      <c r="E17" s="3">
        <v>94.78</v>
      </c>
      <c r="F17" s="3">
        <v>117</v>
      </c>
      <c r="G17" s="3">
        <v>38.79</v>
      </c>
    </row>
    <row r="18" spans="1:7" ht="17">
      <c r="A18" s="3" t="s">
        <v>20</v>
      </c>
      <c r="B18" s="3">
        <v>115.38</v>
      </c>
      <c r="C18" s="3">
        <v>51.56</v>
      </c>
      <c r="D18" s="3">
        <v>84.2</v>
      </c>
      <c r="E18" s="3">
        <v>104.53</v>
      </c>
      <c r="F18" s="3">
        <v>140.55000000000001</v>
      </c>
      <c r="G18" s="3">
        <v>99.05</v>
      </c>
    </row>
    <row r="19" spans="1:7" ht="17">
      <c r="A19" s="3" t="s">
        <v>21</v>
      </c>
      <c r="B19" s="3">
        <v>115.1</v>
      </c>
      <c r="C19" s="3">
        <v>49.79</v>
      </c>
      <c r="D19" s="3">
        <v>83.19</v>
      </c>
      <c r="E19" s="3">
        <v>106.77</v>
      </c>
      <c r="F19" s="3">
        <v>132.9</v>
      </c>
      <c r="G19" s="3">
        <v>96.4</v>
      </c>
    </row>
    <row r="20" spans="1:7" ht="17">
      <c r="A20" s="3" t="s">
        <v>22</v>
      </c>
      <c r="B20" s="3">
        <v>112.81</v>
      </c>
      <c r="C20" s="3">
        <v>46.4</v>
      </c>
      <c r="D20" s="3">
        <v>80.36</v>
      </c>
      <c r="E20" s="3">
        <v>112.18</v>
      </c>
      <c r="F20" s="3">
        <v>124.5</v>
      </c>
      <c r="G20" s="3">
        <v>124.89</v>
      </c>
    </row>
    <row r="21" spans="1:7" ht="17">
      <c r="A21" s="3" t="s">
        <v>23</v>
      </c>
      <c r="B21" s="3">
        <v>111.47</v>
      </c>
      <c r="C21" s="3">
        <v>52.47</v>
      </c>
      <c r="D21" s="3">
        <v>82.64</v>
      </c>
      <c r="E21" s="3">
        <v>100.38</v>
      </c>
      <c r="F21" s="3">
        <v>123.1</v>
      </c>
      <c r="G21" s="3">
        <v>79.08</v>
      </c>
    </row>
    <row r="22" spans="1:7" ht="17">
      <c r="A22" s="3" t="s">
        <v>24</v>
      </c>
      <c r="B22" s="3">
        <v>111.01</v>
      </c>
      <c r="C22" s="3">
        <v>45.74</v>
      </c>
      <c r="D22" s="3">
        <v>79.11</v>
      </c>
      <c r="E22" s="3">
        <v>98.11</v>
      </c>
      <c r="F22" s="3">
        <v>128.51</v>
      </c>
      <c r="G22" s="3">
        <v>93.74</v>
      </c>
    </row>
    <row r="23" spans="1:7" ht="17">
      <c r="A23" s="3" t="s">
        <v>25</v>
      </c>
      <c r="B23" s="3">
        <v>109.54</v>
      </c>
      <c r="C23" s="3">
        <v>71</v>
      </c>
      <c r="D23" s="3">
        <v>90.71</v>
      </c>
      <c r="E23" s="3">
        <v>108.44</v>
      </c>
      <c r="F23" s="3">
        <v>111.82</v>
      </c>
      <c r="G23" s="3">
        <v>132.06</v>
      </c>
    </row>
    <row r="24" spans="1:7" ht="17">
      <c r="A24" s="3" t="s">
        <v>26</v>
      </c>
      <c r="B24" s="3">
        <v>108.99</v>
      </c>
      <c r="C24" s="3">
        <v>57.41</v>
      </c>
      <c r="D24" s="3">
        <v>83.78</v>
      </c>
      <c r="E24" s="3">
        <v>99.74</v>
      </c>
      <c r="F24" s="3">
        <v>108.11</v>
      </c>
      <c r="G24" s="3">
        <v>105.18</v>
      </c>
    </row>
    <row r="25" spans="1:7" ht="17">
      <c r="A25" s="3" t="s">
        <v>27</v>
      </c>
      <c r="B25" s="3">
        <v>105.86</v>
      </c>
      <c r="C25" s="3">
        <v>103.56</v>
      </c>
      <c r="D25" s="3">
        <v>104.73</v>
      </c>
      <c r="E25" s="3">
        <v>118.29</v>
      </c>
      <c r="F25" s="3">
        <v>66.260000000000005</v>
      </c>
      <c r="G25" s="3">
        <v>8.08</v>
      </c>
    </row>
    <row r="26" spans="1:7" ht="17">
      <c r="A26" s="3" t="s">
        <v>28</v>
      </c>
      <c r="B26" s="3">
        <v>105.8</v>
      </c>
      <c r="C26" s="3">
        <v>82.16</v>
      </c>
      <c r="D26" s="3">
        <v>94.25</v>
      </c>
      <c r="E26" s="3">
        <v>91.26</v>
      </c>
      <c r="F26" s="3">
        <v>101.65</v>
      </c>
      <c r="G26" s="3">
        <v>82.95</v>
      </c>
    </row>
    <row r="27" spans="1:7" ht="17">
      <c r="A27" s="3" t="s">
        <v>29</v>
      </c>
      <c r="B27" s="3">
        <v>105.72</v>
      </c>
      <c r="C27" s="3">
        <v>52.79</v>
      </c>
      <c r="D27" s="3">
        <v>79.86</v>
      </c>
      <c r="E27" s="3">
        <v>94.65</v>
      </c>
      <c r="F27" s="3">
        <v>122.94</v>
      </c>
      <c r="G27" s="3">
        <v>96.68</v>
      </c>
    </row>
    <row r="28" spans="1:7" ht="17">
      <c r="A28" s="3" t="s">
        <v>30</v>
      </c>
      <c r="B28" s="3">
        <v>105.02</v>
      </c>
      <c r="C28" s="3">
        <v>37.17</v>
      </c>
      <c r="D28" s="3">
        <v>71.86</v>
      </c>
      <c r="E28" s="3">
        <v>107.89</v>
      </c>
      <c r="F28" s="3">
        <v>110.31</v>
      </c>
      <c r="G28" s="3">
        <v>66.819999999999993</v>
      </c>
    </row>
    <row r="29" spans="1:7" ht="17">
      <c r="A29" s="3" t="s">
        <v>31</v>
      </c>
      <c r="B29" s="3">
        <v>104.23</v>
      </c>
      <c r="C29" s="3">
        <v>64.92</v>
      </c>
      <c r="D29" s="3">
        <v>85.02</v>
      </c>
      <c r="E29" s="3">
        <v>119.41</v>
      </c>
      <c r="F29" s="3">
        <v>85.11</v>
      </c>
      <c r="G29" s="3">
        <v>68.7</v>
      </c>
    </row>
    <row r="30" spans="1:7" ht="17">
      <c r="A30" s="3" t="s">
        <v>32</v>
      </c>
      <c r="B30" s="3">
        <v>101.63</v>
      </c>
      <c r="C30" s="3">
        <v>31.15</v>
      </c>
      <c r="D30" s="3">
        <v>67.19</v>
      </c>
      <c r="E30" s="3">
        <v>100.91</v>
      </c>
      <c r="F30" s="3">
        <v>106.71</v>
      </c>
      <c r="G30" s="3">
        <v>78.83</v>
      </c>
    </row>
    <row r="31" spans="1:7" ht="17">
      <c r="A31" s="3" t="s">
        <v>33</v>
      </c>
      <c r="B31" s="3">
        <v>101.39</v>
      </c>
      <c r="C31" s="3">
        <v>30.85</v>
      </c>
      <c r="D31" s="3">
        <v>66.92</v>
      </c>
      <c r="E31" s="3">
        <v>86.25</v>
      </c>
      <c r="F31" s="3">
        <v>115.16</v>
      </c>
      <c r="G31" s="3">
        <v>112.16</v>
      </c>
    </row>
    <row r="32" spans="1:7" ht="17">
      <c r="A32" s="3" t="s">
        <v>34</v>
      </c>
      <c r="B32" s="3">
        <v>100.42</v>
      </c>
      <c r="C32" s="3">
        <v>68.739999999999995</v>
      </c>
      <c r="D32" s="3">
        <v>84.94</v>
      </c>
      <c r="E32" s="3">
        <v>93.74</v>
      </c>
      <c r="F32" s="3">
        <v>85.68</v>
      </c>
      <c r="G32" s="3">
        <v>104.9</v>
      </c>
    </row>
    <row r="33" spans="1:7" ht="17">
      <c r="A33" s="3" t="s">
        <v>35</v>
      </c>
      <c r="B33" s="3">
        <v>100.39</v>
      </c>
      <c r="C33" s="3">
        <v>22.8</v>
      </c>
      <c r="D33" s="3">
        <v>62.48</v>
      </c>
      <c r="E33" s="3">
        <v>88.66</v>
      </c>
      <c r="F33" s="3">
        <v>90.31</v>
      </c>
      <c r="G33" s="3">
        <v>72.650000000000006</v>
      </c>
    </row>
    <row r="34" spans="1:7" ht="17">
      <c r="A34" s="3" t="s">
        <v>36</v>
      </c>
      <c r="B34" s="3">
        <v>100.09</v>
      </c>
      <c r="C34" s="3">
        <v>39.47</v>
      </c>
      <c r="D34" s="3">
        <v>70.47</v>
      </c>
      <c r="E34" s="3">
        <v>102.41</v>
      </c>
      <c r="F34" s="3">
        <v>89.48</v>
      </c>
      <c r="G34" s="3">
        <v>99.06</v>
      </c>
    </row>
    <row r="35" spans="1:7" ht="17">
      <c r="A35" s="3" t="s">
        <v>37</v>
      </c>
      <c r="B35" s="3">
        <v>100</v>
      </c>
      <c r="C35" s="3">
        <v>100</v>
      </c>
      <c r="D35" s="3">
        <v>100</v>
      </c>
      <c r="E35" s="3">
        <v>100</v>
      </c>
      <c r="F35" s="3">
        <v>100</v>
      </c>
      <c r="G35" s="3">
        <v>100</v>
      </c>
    </row>
    <row r="36" spans="1:7" ht="17">
      <c r="A36" s="3" t="s">
        <v>38</v>
      </c>
      <c r="B36" s="3">
        <v>99.75</v>
      </c>
      <c r="C36" s="3">
        <v>39.979999999999997</v>
      </c>
      <c r="D36" s="3">
        <v>70.540000000000006</v>
      </c>
      <c r="E36" s="3">
        <v>110.64</v>
      </c>
      <c r="F36" s="3">
        <v>90.85</v>
      </c>
      <c r="G36" s="3">
        <v>146.16999999999999</v>
      </c>
    </row>
    <row r="37" spans="1:7" ht="17">
      <c r="A37" s="3" t="s">
        <v>39</v>
      </c>
      <c r="B37" s="3">
        <v>99.61</v>
      </c>
      <c r="C37" s="3">
        <v>55.45</v>
      </c>
      <c r="D37" s="3">
        <v>78.03</v>
      </c>
      <c r="E37" s="3">
        <v>98.53</v>
      </c>
      <c r="F37" s="3">
        <v>97.72</v>
      </c>
      <c r="G37" s="3">
        <v>89.21</v>
      </c>
    </row>
    <row r="38" spans="1:7" ht="17">
      <c r="A38" s="3" t="s">
        <v>40</v>
      </c>
      <c r="B38" s="3">
        <v>99.42</v>
      </c>
      <c r="C38" s="3">
        <v>36.479999999999997</v>
      </c>
      <c r="D38" s="3">
        <v>68.66</v>
      </c>
      <c r="E38" s="3">
        <v>95.22</v>
      </c>
      <c r="F38" s="3">
        <v>91.73</v>
      </c>
      <c r="G38" s="3">
        <v>79.39</v>
      </c>
    </row>
    <row r="39" spans="1:7" ht="17">
      <c r="A39" s="3" t="s">
        <v>41</v>
      </c>
      <c r="B39" s="3">
        <v>98.9</v>
      </c>
      <c r="C39" s="3">
        <v>40.92</v>
      </c>
      <c r="D39" s="3">
        <v>70.569999999999993</v>
      </c>
      <c r="E39" s="3">
        <v>92.35</v>
      </c>
      <c r="F39" s="3">
        <v>85.34</v>
      </c>
      <c r="G39" s="3">
        <v>93.75</v>
      </c>
    </row>
    <row r="40" spans="1:7" ht="17">
      <c r="A40" s="3" t="s">
        <v>42</v>
      </c>
      <c r="B40" s="3">
        <v>98.07</v>
      </c>
      <c r="C40" s="3">
        <v>57.61</v>
      </c>
      <c r="D40" s="3">
        <v>78.3</v>
      </c>
      <c r="E40" s="3">
        <v>108.17</v>
      </c>
      <c r="F40" s="3">
        <v>100.43</v>
      </c>
      <c r="G40" s="3">
        <v>78.900000000000006</v>
      </c>
    </row>
    <row r="41" spans="1:7" ht="17">
      <c r="A41" s="3" t="s">
        <v>43</v>
      </c>
      <c r="B41" s="3">
        <v>97.87</v>
      </c>
      <c r="C41" s="3">
        <v>91.58</v>
      </c>
      <c r="D41" s="3">
        <v>94.8</v>
      </c>
      <c r="E41" s="3">
        <v>88.38</v>
      </c>
      <c r="F41" s="3">
        <v>64.290000000000006</v>
      </c>
      <c r="G41" s="3">
        <v>73.25</v>
      </c>
    </row>
    <row r="42" spans="1:7" ht="17">
      <c r="A42" s="3" t="s">
        <v>44</v>
      </c>
      <c r="B42" s="3">
        <v>97.81</v>
      </c>
      <c r="C42" s="3">
        <v>41.05</v>
      </c>
      <c r="D42" s="3">
        <v>70.069999999999993</v>
      </c>
      <c r="E42" s="3">
        <v>93.87</v>
      </c>
      <c r="F42" s="3">
        <v>100</v>
      </c>
      <c r="G42" s="3">
        <v>101.12</v>
      </c>
    </row>
    <row r="43" spans="1:7" ht="17">
      <c r="A43" s="3" t="s">
        <v>45</v>
      </c>
      <c r="B43" s="3">
        <v>97.05</v>
      </c>
      <c r="C43" s="3">
        <v>50.63</v>
      </c>
      <c r="D43" s="3">
        <v>74.36</v>
      </c>
      <c r="E43" s="3">
        <v>89.49</v>
      </c>
      <c r="F43" s="3">
        <v>100.11</v>
      </c>
      <c r="G43" s="3">
        <v>95.89</v>
      </c>
    </row>
    <row r="44" spans="1:7" ht="17">
      <c r="A44" s="3" t="s">
        <v>46</v>
      </c>
      <c r="B44" s="3">
        <v>97.03</v>
      </c>
      <c r="C44" s="3">
        <v>48.1</v>
      </c>
      <c r="D44" s="3">
        <v>73.12</v>
      </c>
      <c r="E44" s="3">
        <v>92.26</v>
      </c>
      <c r="F44" s="3">
        <v>86.02</v>
      </c>
      <c r="G44" s="3">
        <v>113.38</v>
      </c>
    </row>
    <row r="45" spans="1:7" ht="17">
      <c r="A45" s="3" t="s">
        <v>47</v>
      </c>
      <c r="B45" s="3">
        <v>97</v>
      </c>
      <c r="C45" s="3">
        <v>96.07</v>
      </c>
      <c r="D45" s="3">
        <v>96.54</v>
      </c>
      <c r="E45" s="3">
        <v>111.86</v>
      </c>
      <c r="F45" s="3">
        <v>99.17</v>
      </c>
      <c r="G45" s="3">
        <v>116.72</v>
      </c>
    </row>
    <row r="46" spans="1:7" ht="17">
      <c r="A46" s="3" t="s">
        <v>48</v>
      </c>
      <c r="B46" s="3">
        <v>96.96</v>
      </c>
      <c r="C46" s="3">
        <v>54.47</v>
      </c>
      <c r="D46" s="3">
        <v>76.2</v>
      </c>
      <c r="E46" s="3">
        <v>92.06</v>
      </c>
      <c r="F46" s="3">
        <v>86.54</v>
      </c>
      <c r="G46" s="3">
        <v>134.75</v>
      </c>
    </row>
    <row r="47" spans="1:7" ht="17">
      <c r="A47" s="3" t="s">
        <v>49</v>
      </c>
      <c r="B47" s="3">
        <v>96.47</v>
      </c>
      <c r="C47" s="3">
        <v>31.2</v>
      </c>
      <c r="D47" s="3">
        <v>64.569999999999993</v>
      </c>
      <c r="E47" s="3">
        <v>89.67</v>
      </c>
      <c r="F47" s="3">
        <v>106.5</v>
      </c>
      <c r="G47" s="3">
        <v>98</v>
      </c>
    </row>
    <row r="48" spans="1:7" ht="17">
      <c r="A48" s="3" t="s">
        <v>50</v>
      </c>
      <c r="B48" s="3">
        <v>96.24</v>
      </c>
      <c r="C48" s="3">
        <v>45.33</v>
      </c>
      <c r="D48" s="3">
        <v>71.36</v>
      </c>
      <c r="E48" s="3">
        <v>92.58</v>
      </c>
      <c r="F48" s="3">
        <v>84.87</v>
      </c>
      <c r="G48" s="3">
        <v>89.08</v>
      </c>
    </row>
    <row r="49" spans="1:7" ht="17">
      <c r="A49" s="3" t="s">
        <v>51</v>
      </c>
      <c r="B49" s="3">
        <v>96.22</v>
      </c>
      <c r="C49" s="3">
        <v>62.65</v>
      </c>
      <c r="D49" s="3">
        <v>79.819999999999993</v>
      </c>
      <c r="E49" s="3">
        <v>108.93</v>
      </c>
      <c r="F49" s="3">
        <v>90.06</v>
      </c>
      <c r="G49" s="3">
        <v>127.65</v>
      </c>
    </row>
    <row r="50" spans="1:7" ht="17">
      <c r="A50" s="3" t="s">
        <v>52</v>
      </c>
      <c r="B50" s="3">
        <v>96.1</v>
      </c>
      <c r="C50" s="3">
        <v>33.18</v>
      </c>
      <c r="D50" s="3">
        <v>65.349999999999994</v>
      </c>
      <c r="E50" s="3">
        <v>81.06</v>
      </c>
      <c r="F50" s="3">
        <v>99.51</v>
      </c>
      <c r="G50" s="3">
        <v>68.12</v>
      </c>
    </row>
    <row r="51" spans="1:7" ht="17">
      <c r="A51" s="3" t="s">
        <v>53</v>
      </c>
      <c r="B51" s="3">
        <v>96.07</v>
      </c>
      <c r="C51" s="3">
        <v>40.57</v>
      </c>
      <c r="D51" s="3">
        <v>68.95</v>
      </c>
      <c r="E51" s="3">
        <v>96.13</v>
      </c>
      <c r="F51" s="3">
        <v>77.099999999999994</v>
      </c>
      <c r="G51" s="3">
        <v>96.47</v>
      </c>
    </row>
    <row r="52" spans="1:7" ht="17">
      <c r="A52" s="4" t="s">
        <v>54</v>
      </c>
      <c r="B52" s="3">
        <v>96.02</v>
      </c>
      <c r="C52" s="3">
        <v>69.88</v>
      </c>
      <c r="D52" s="3">
        <v>83.25</v>
      </c>
      <c r="E52" s="3">
        <v>94.01</v>
      </c>
      <c r="F52" s="3">
        <v>96.31</v>
      </c>
      <c r="G52" s="3">
        <v>130.91</v>
      </c>
    </row>
    <row r="53" spans="1:7" ht="17">
      <c r="A53" s="3" t="s">
        <v>55</v>
      </c>
      <c r="B53" s="3">
        <v>95.56</v>
      </c>
      <c r="C53" s="3">
        <v>45.81</v>
      </c>
      <c r="D53" s="3">
        <v>71.25</v>
      </c>
      <c r="E53" s="3">
        <v>86.03</v>
      </c>
      <c r="F53" s="3">
        <v>102.08</v>
      </c>
      <c r="G53" s="3">
        <v>88.89</v>
      </c>
    </row>
    <row r="54" spans="1:7" ht="17">
      <c r="A54" s="3" t="s">
        <v>56</v>
      </c>
      <c r="B54" s="3">
        <v>95.49</v>
      </c>
      <c r="C54" s="3">
        <v>47.97</v>
      </c>
      <c r="D54" s="3">
        <v>72.27</v>
      </c>
      <c r="E54" s="3">
        <v>92.88</v>
      </c>
      <c r="F54" s="3">
        <v>87.7</v>
      </c>
      <c r="G54" s="3">
        <v>100.05</v>
      </c>
    </row>
    <row r="55" spans="1:7" ht="17">
      <c r="A55" s="3" t="s">
        <v>57</v>
      </c>
      <c r="B55" s="3">
        <v>95.48</v>
      </c>
      <c r="C55" s="3">
        <v>37.11</v>
      </c>
      <c r="D55" s="3">
        <v>66.959999999999994</v>
      </c>
      <c r="E55" s="3">
        <v>86.3</v>
      </c>
      <c r="F55" s="3">
        <v>91.4</v>
      </c>
      <c r="G55" s="3">
        <v>92.24</v>
      </c>
    </row>
    <row r="56" spans="1:7" ht="17">
      <c r="A56" s="3" t="s">
        <v>58</v>
      </c>
      <c r="B56" s="3">
        <v>95.39</v>
      </c>
      <c r="C56" s="3">
        <v>48.71</v>
      </c>
      <c r="D56" s="3">
        <v>72.58</v>
      </c>
      <c r="E56" s="3">
        <v>86.01</v>
      </c>
      <c r="F56" s="3">
        <v>89.94</v>
      </c>
      <c r="G56" s="3">
        <v>91.39</v>
      </c>
    </row>
    <row r="57" spans="1:7" ht="17">
      <c r="A57" s="3" t="s">
        <v>59</v>
      </c>
      <c r="B57" s="3">
        <v>95.36</v>
      </c>
      <c r="C57" s="3">
        <v>26.09</v>
      </c>
      <c r="D57" s="3">
        <v>61.51</v>
      </c>
      <c r="E57" s="3">
        <v>87.79</v>
      </c>
      <c r="F57" s="3">
        <v>103.99</v>
      </c>
      <c r="G57" s="3">
        <v>67.39</v>
      </c>
    </row>
    <row r="58" spans="1:7" ht="17">
      <c r="A58" s="3" t="s">
        <v>60</v>
      </c>
      <c r="B58" s="3">
        <v>94.52</v>
      </c>
      <c r="C58" s="3">
        <v>27.17</v>
      </c>
      <c r="D58" s="3">
        <v>61.61</v>
      </c>
      <c r="E58" s="3">
        <v>91.62</v>
      </c>
      <c r="F58" s="3">
        <v>84.09</v>
      </c>
      <c r="G58" s="3">
        <v>98.45</v>
      </c>
    </row>
    <row r="59" spans="1:7" ht="17">
      <c r="A59" s="3" t="s">
        <v>61</v>
      </c>
      <c r="B59" s="3">
        <v>94.2</v>
      </c>
      <c r="C59" s="3">
        <v>41.63</v>
      </c>
      <c r="D59" s="3">
        <v>68.510000000000005</v>
      </c>
      <c r="E59" s="3">
        <v>90.76</v>
      </c>
      <c r="F59" s="3">
        <v>101.59</v>
      </c>
      <c r="G59" s="3">
        <v>91.39</v>
      </c>
    </row>
    <row r="60" spans="1:7" ht="17">
      <c r="A60" s="3" t="s">
        <v>62</v>
      </c>
      <c r="B60" s="3">
        <v>94.09</v>
      </c>
      <c r="C60" s="3">
        <v>37.53</v>
      </c>
      <c r="D60" s="3">
        <v>66.459999999999994</v>
      </c>
      <c r="E60" s="3">
        <v>72.69</v>
      </c>
      <c r="F60" s="3">
        <v>104.76</v>
      </c>
      <c r="G60" s="3">
        <v>95.38</v>
      </c>
    </row>
    <row r="61" spans="1:7" ht="17">
      <c r="A61" s="3" t="s">
        <v>63</v>
      </c>
      <c r="B61" s="3">
        <v>94.02</v>
      </c>
      <c r="C61" s="3">
        <v>28.21</v>
      </c>
      <c r="D61" s="3">
        <v>61.86</v>
      </c>
      <c r="E61" s="3">
        <v>80.650000000000006</v>
      </c>
      <c r="F61" s="3">
        <v>106.73</v>
      </c>
      <c r="G61" s="3">
        <v>77.069999999999993</v>
      </c>
    </row>
    <row r="62" spans="1:7" ht="17">
      <c r="A62" s="3" t="s">
        <v>64</v>
      </c>
      <c r="B62" s="3">
        <v>93.62</v>
      </c>
      <c r="C62" s="3">
        <v>22.25</v>
      </c>
      <c r="D62" s="3">
        <v>58.74</v>
      </c>
      <c r="E62" s="3">
        <v>86.84</v>
      </c>
      <c r="F62" s="3">
        <v>95.68</v>
      </c>
      <c r="G62" s="3">
        <v>79.13</v>
      </c>
    </row>
    <row r="63" spans="1:7" ht="17">
      <c r="A63" s="3" t="s">
        <v>65</v>
      </c>
      <c r="B63" s="3">
        <v>93.24</v>
      </c>
      <c r="C63" s="3">
        <v>29.68</v>
      </c>
      <c r="D63" s="3">
        <v>62.18</v>
      </c>
      <c r="E63" s="3">
        <v>83.8</v>
      </c>
      <c r="F63" s="3">
        <v>103.96</v>
      </c>
      <c r="G63" s="3">
        <v>74.510000000000005</v>
      </c>
    </row>
    <row r="64" spans="1:7" ht="17">
      <c r="A64" s="3" t="s">
        <v>66</v>
      </c>
      <c r="B64" s="3">
        <v>93.13</v>
      </c>
      <c r="C64" s="3">
        <v>38.200000000000003</v>
      </c>
      <c r="D64" s="3">
        <v>66.290000000000006</v>
      </c>
      <c r="E64" s="3">
        <v>79.02</v>
      </c>
      <c r="F64" s="3">
        <v>104.02</v>
      </c>
      <c r="G64" s="3">
        <v>91.83</v>
      </c>
    </row>
    <row r="65" spans="1:7" ht="17">
      <c r="A65" s="3" t="s">
        <v>67</v>
      </c>
      <c r="B65" s="3">
        <v>92.89</v>
      </c>
      <c r="C65" s="3">
        <v>39.43</v>
      </c>
      <c r="D65" s="3">
        <v>66.77</v>
      </c>
      <c r="E65" s="3">
        <v>86.81</v>
      </c>
      <c r="F65" s="3">
        <v>87.97</v>
      </c>
      <c r="G65" s="3">
        <v>118.92</v>
      </c>
    </row>
    <row r="66" spans="1:7" ht="17">
      <c r="A66" s="3" t="s">
        <v>68</v>
      </c>
      <c r="B66" s="3">
        <v>92.77</v>
      </c>
      <c r="C66" s="3">
        <v>31.16</v>
      </c>
      <c r="D66" s="3">
        <v>62.66</v>
      </c>
      <c r="E66" s="3">
        <v>79.72</v>
      </c>
      <c r="F66" s="3">
        <v>98.55</v>
      </c>
      <c r="G66" s="3">
        <v>99.32</v>
      </c>
    </row>
    <row r="67" spans="1:7" ht="17">
      <c r="A67" s="3" t="s">
        <v>69</v>
      </c>
      <c r="B67" s="3">
        <v>92.77</v>
      </c>
      <c r="C67" s="3">
        <v>37.07</v>
      </c>
      <c r="D67" s="3">
        <v>65.55</v>
      </c>
      <c r="E67" s="3">
        <v>88.64</v>
      </c>
      <c r="F67" s="3">
        <v>96.67</v>
      </c>
      <c r="G67" s="3">
        <v>85.34</v>
      </c>
    </row>
    <row r="68" spans="1:7" ht="17">
      <c r="A68" s="3" t="s">
        <v>70</v>
      </c>
      <c r="B68" s="3">
        <v>92.28</v>
      </c>
      <c r="C68" s="3">
        <v>30.93</v>
      </c>
      <c r="D68" s="3">
        <v>62.3</v>
      </c>
      <c r="E68" s="3">
        <v>92.66</v>
      </c>
      <c r="F68" s="3">
        <v>94.31</v>
      </c>
      <c r="G68" s="3">
        <v>83.54</v>
      </c>
    </row>
    <row r="69" spans="1:7" ht="17">
      <c r="A69" s="3" t="s">
        <v>71</v>
      </c>
      <c r="B69" s="3">
        <v>92.23</v>
      </c>
      <c r="C69" s="3">
        <v>31.66</v>
      </c>
      <c r="D69" s="3">
        <v>62.63</v>
      </c>
      <c r="E69" s="3">
        <v>84.41</v>
      </c>
      <c r="F69" s="3">
        <v>86.07</v>
      </c>
      <c r="G69" s="3">
        <v>87.27</v>
      </c>
    </row>
    <row r="70" spans="1:7" ht="17">
      <c r="A70" s="3" t="s">
        <v>72</v>
      </c>
      <c r="B70" s="3">
        <v>91.97</v>
      </c>
      <c r="C70" s="3">
        <v>29.12</v>
      </c>
      <c r="D70" s="3">
        <v>61.26</v>
      </c>
      <c r="E70" s="3">
        <v>94.52</v>
      </c>
      <c r="F70" s="3">
        <v>78.5</v>
      </c>
      <c r="G70" s="3">
        <v>82.17</v>
      </c>
    </row>
    <row r="71" spans="1:7" ht="17">
      <c r="A71" s="3" t="s">
        <v>73</v>
      </c>
      <c r="B71" s="3">
        <v>91.93</v>
      </c>
      <c r="C71" s="3">
        <v>31.56</v>
      </c>
      <c r="D71" s="3">
        <v>62.43</v>
      </c>
      <c r="E71" s="3">
        <v>106.47</v>
      </c>
      <c r="F71" s="3">
        <v>74.03</v>
      </c>
      <c r="G71" s="3">
        <v>82.97</v>
      </c>
    </row>
    <row r="72" spans="1:7" ht="17">
      <c r="A72" s="3" t="s">
        <v>74</v>
      </c>
      <c r="B72" s="3">
        <v>91.85</v>
      </c>
      <c r="C72" s="3">
        <v>28.09</v>
      </c>
      <c r="D72" s="3">
        <v>60.69</v>
      </c>
      <c r="E72" s="3">
        <v>78.66</v>
      </c>
      <c r="F72" s="3">
        <v>99.31</v>
      </c>
      <c r="G72" s="3">
        <v>67.62</v>
      </c>
    </row>
    <row r="73" spans="1:7" ht="17">
      <c r="A73" s="3" t="s">
        <v>75</v>
      </c>
      <c r="B73" s="3">
        <v>91.85</v>
      </c>
      <c r="C73" s="3">
        <v>35.520000000000003</v>
      </c>
      <c r="D73" s="3">
        <v>64.319999999999993</v>
      </c>
      <c r="E73" s="3">
        <v>88.67</v>
      </c>
      <c r="F73" s="3">
        <v>99.39</v>
      </c>
      <c r="G73" s="3">
        <v>71.540000000000006</v>
      </c>
    </row>
    <row r="74" spans="1:7" ht="17">
      <c r="A74" s="3" t="s">
        <v>76</v>
      </c>
      <c r="B74" s="3">
        <v>91.79</v>
      </c>
      <c r="C74" s="3">
        <v>28.69</v>
      </c>
      <c r="D74" s="3">
        <v>60.96</v>
      </c>
      <c r="E74" s="3">
        <v>87.74</v>
      </c>
      <c r="F74" s="3">
        <v>83.68</v>
      </c>
      <c r="G74" s="3">
        <v>91.66</v>
      </c>
    </row>
    <row r="75" spans="1:7" ht="17">
      <c r="A75" s="3" t="s">
        <v>77</v>
      </c>
      <c r="B75" s="3">
        <v>91.74</v>
      </c>
      <c r="C75" s="3">
        <v>33.58</v>
      </c>
      <c r="D75" s="3">
        <v>63.32</v>
      </c>
      <c r="E75" s="3">
        <v>88.11</v>
      </c>
      <c r="F75" s="3">
        <v>94.95</v>
      </c>
      <c r="G75" s="3">
        <v>96.34</v>
      </c>
    </row>
    <row r="76" spans="1:7" ht="17">
      <c r="A76" s="3" t="s">
        <v>78</v>
      </c>
      <c r="B76" s="3">
        <v>91.49</v>
      </c>
      <c r="C76" s="3">
        <v>27.17</v>
      </c>
      <c r="D76" s="3">
        <v>60.06</v>
      </c>
      <c r="E76" s="3">
        <v>88.14</v>
      </c>
      <c r="F76" s="3">
        <v>87.33</v>
      </c>
      <c r="G76" s="3">
        <v>78.459999999999994</v>
      </c>
    </row>
    <row r="77" spans="1:7" ht="17">
      <c r="A77" s="3" t="s">
        <v>79</v>
      </c>
      <c r="B77" s="3">
        <v>90.71</v>
      </c>
      <c r="C77" s="3">
        <v>59.12</v>
      </c>
      <c r="D77" s="3">
        <v>75.27</v>
      </c>
      <c r="E77" s="3">
        <v>100.71</v>
      </c>
      <c r="F77" s="3">
        <v>82.07</v>
      </c>
      <c r="G77" s="3">
        <v>124.49</v>
      </c>
    </row>
    <row r="78" spans="1:7" ht="17">
      <c r="A78" s="3" t="s">
        <v>80</v>
      </c>
      <c r="B78" s="3">
        <v>90.58</v>
      </c>
      <c r="C78" s="3">
        <v>62.22</v>
      </c>
      <c r="D78" s="3">
        <v>76.72</v>
      </c>
      <c r="E78" s="3">
        <v>77.42</v>
      </c>
      <c r="F78" s="3">
        <v>109.56</v>
      </c>
      <c r="G78" s="3">
        <v>127.15</v>
      </c>
    </row>
    <row r="79" spans="1:7" ht="17">
      <c r="A79" s="3" t="s">
        <v>81</v>
      </c>
      <c r="B79" s="3">
        <v>90.42</v>
      </c>
      <c r="C79" s="3">
        <v>39</v>
      </c>
      <c r="D79" s="3">
        <v>65.3</v>
      </c>
      <c r="E79" s="3">
        <v>80.790000000000006</v>
      </c>
      <c r="F79" s="3">
        <v>110.27</v>
      </c>
      <c r="G79" s="3">
        <v>74.3</v>
      </c>
    </row>
    <row r="80" spans="1:7" ht="17">
      <c r="A80" s="3" t="s">
        <v>82</v>
      </c>
      <c r="B80" s="3">
        <v>90.35</v>
      </c>
      <c r="C80" s="3">
        <v>27.3</v>
      </c>
      <c r="D80" s="3">
        <v>59.54</v>
      </c>
      <c r="E80" s="3">
        <v>99.28</v>
      </c>
      <c r="F80" s="3">
        <v>63.62</v>
      </c>
      <c r="G80" s="3">
        <v>121.76</v>
      </c>
    </row>
    <row r="81" spans="1:7" ht="17">
      <c r="A81" s="3" t="s">
        <v>83</v>
      </c>
      <c r="B81" s="3">
        <v>90.27</v>
      </c>
      <c r="C81" s="3">
        <v>27.5</v>
      </c>
      <c r="D81" s="3">
        <v>59.6</v>
      </c>
      <c r="E81" s="3">
        <v>87.53</v>
      </c>
      <c r="F81" s="3">
        <v>89.08</v>
      </c>
      <c r="G81" s="3">
        <v>114.43</v>
      </c>
    </row>
    <row r="82" spans="1:7" ht="17">
      <c r="A82" s="3" t="s">
        <v>84</v>
      </c>
      <c r="B82" s="3">
        <v>90.19</v>
      </c>
      <c r="C82" s="3">
        <v>49.09</v>
      </c>
      <c r="D82" s="3">
        <v>70.099999999999994</v>
      </c>
      <c r="E82" s="3">
        <v>98.23</v>
      </c>
      <c r="F82" s="3">
        <v>78.98</v>
      </c>
      <c r="G82" s="3">
        <v>94.7</v>
      </c>
    </row>
    <row r="83" spans="1:7" ht="17">
      <c r="A83" s="3" t="s">
        <v>85</v>
      </c>
      <c r="B83" s="3">
        <v>90.05</v>
      </c>
      <c r="C83" s="3">
        <v>37.54</v>
      </c>
      <c r="D83" s="3">
        <v>64.39</v>
      </c>
      <c r="E83" s="3">
        <v>88.73</v>
      </c>
      <c r="F83" s="3">
        <v>96.52</v>
      </c>
      <c r="G83" s="3">
        <v>72.87</v>
      </c>
    </row>
    <row r="84" spans="1:7" ht="17">
      <c r="A84" s="3" t="s">
        <v>86</v>
      </c>
      <c r="B84" s="3">
        <v>89.86</v>
      </c>
      <c r="C84" s="3">
        <v>50.68</v>
      </c>
      <c r="D84" s="3">
        <v>70.709999999999994</v>
      </c>
      <c r="E84" s="3">
        <v>88.1</v>
      </c>
      <c r="F84" s="3">
        <v>83.3</v>
      </c>
      <c r="G84" s="3">
        <v>121.27</v>
      </c>
    </row>
    <row r="85" spans="1:7" ht="17">
      <c r="A85" s="3" t="s">
        <v>87</v>
      </c>
      <c r="B85" s="3">
        <v>89.64</v>
      </c>
      <c r="C85" s="3">
        <v>31.04</v>
      </c>
      <c r="D85" s="3">
        <v>61</v>
      </c>
      <c r="E85" s="3">
        <v>117.22</v>
      </c>
      <c r="F85" s="3">
        <v>61.01</v>
      </c>
      <c r="G85" s="3">
        <v>86.43</v>
      </c>
    </row>
    <row r="86" spans="1:7" ht="17">
      <c r="A86" s="3" t="s">
        <v>88</v>
      </c>
      <c r="B86" s="3">
        <v>89.47</v>
      </c>
      <c r="C86" s="3">
        <v>37.840000000000003</v>
      </c>
      <c r="D86" s="3">
        <v>64.239999999999995</v>
      </c>
      <c r="E86" s="3">
        <v>106.98</v>
      </c>
      <c r="F86" s="3">
        <v>73.86</v>
      </c>
      <c r="G86" s="3">
        <v>136.28</v>
      </c>
    </row>
    <row r="87" spans="1:7" ht="17">
      <c r="A87" s="3" t="s">
        <v>89</v>
      </c>
      <c r="B87" s="3">
        <v>89.45</v>
      </c>
      <c r="C87" s="3">
        <v>30.26</v>
      </c>
      <c r="D87" s="3">
        <v>60.53</v>
      </c>
      <c r="E87" s="3">
        <v>95.91</v>
      </c>
      <c r="F87" s="3">
        <v>78.510000000000005</v>
      </c>
      <c r="G87" s="3">
        <v>87.27</v>
      </c>
    </row>
    <row r="88" spans="1:7" ht="17">
      <c r="A88" s="3" t="s">
        <v>90</v>
      </c>
      <c r="B88" s="3">
        <v>89.44</v>
      </c>
      <c r="C88" s="3">
        <v>26.86</v>
      </c>
      <c r="D88" s="3">
        <v>58.86</v>
      </c>
      <c r="E88" s="3">
        <v>75.31</v>
      </c>
      <c r="F88" s="3">
        <v>88.68</v>
      </c>
      <c r="G88" s="3">
        <v>97.93</v>
      </c>
    </row>
    <row r="89" spans="1:7" ht="17">
      <c r="A89" s="3" t="s">
        <v>91</v>
      </c>
      <c r="B89" s="3">
        <v>89.42</v>
      </c>
      <c r="C89" s="3">
        <v>22.88</v>
      </c>
      <c r="D89" s="3">
        <v>56.91</v>
      </c>
      <c r="E89" s="3">
        <v>79.83</v>
      </c>
      <c r="F89" s="3">
        <v>109.27</v>
      </c>
      <c r="G89" s="3">
        <v>110.54</v>
      </c>
    </row>
    <row r="90" spans="1:7" ht="17">
      <c r="A90" s="3" t="s">
        <v>92</v>
      </c>
      <c r="B90" s="3">
        <v>89.39</v>
      </c>
      <c r="C90" s="3">
        <v>21.67</v>
      </c>
      <c r="D90" s="3">
        <v>56.3</v>
      </c>
      <c r="E90" s="3">
        <v>97.36</v>
      </c>
      <c r="F90" s="3">
        <v>75.290000000000006</v>
      </c>
      <c r="G90" s="3">
        <v>87.01</v>
      </c>
    </row>
    <row r="91" spans="1:7" ht="17">
      <c r="A91" s="3" t="s">
        <v>93</v>
      </c>
      <c r="B91" s="3">
        <v>89.37</v>
      </c>
      <c r="C91" s="3">
        <v>70.53</v>
      </c>
      <c r="D91" s="3">
        <v>80.16</v>
      </c>
      <c r="E91" s="3">
        <v>94.57</v>
      </c>
      <c r="F91" s="3">
        <v>83.34</v>
      </c>
      <c r="G91" s="3">
        <v>118.78</v>
      </c>
    </row>
    <row r="92" spans="1:7" ht="17">
      <c r="A92" s="3" t="s">
        <v>94</v>
      </c>
      <c r="B92" s="3">
        <v>89.29</v>
      </c>
      <c r="C92" s="3">
        <v>42.81</v>
      </c>
      <c r="D92" s="3">
        <v>66.58</v>
      </c>
      <c r="E92" s="3">
        <v>94.48</v>
      </c>
      <c r="F92" s="3">
        <v>84.51</v>
      </c>
      <c r="G92" s="3">
        <v>118.47</v>
      </c>
    </row>
    <row r="93" spans="1:7" ht="17">
      <c r="A93" s="3" t="s">
        <v>95</v>
      </c>
      <c r="B93" s="3">
        <v>89.19</v>
      </c>
      <c r="C93" s="3">
        <v>55.6</v>
      </c>
      <c r="D93" s="3">
        <v>72.78</v>
      </c>
      <c r="E93" s="3">
        <v>86.45</v>
      </c>
      <c r="F93" s="3">
        <v>84.71</v>
      </c>
      <c r="G93" s="3">
        <v>122.22</v>
      </c>
    </row>
    <row r="94" spans="1:7" ht="17">
      <c r="A94" s="3" t="s">
        <v>96</v>
      </c>
      <c r="B94" s="3">
        <v>89.15</v>
      </c>
      <c r="C94" s="3">
        <v>38.06</v>
      </c>
      <c r="D94" s="3">
        <v>64.180000000000007</v>
      </c>
      <c r="E94" s="3">
        <v>80.44</v>
      </c>
      <c r="F94" s="3">
        <v>95.38</v>
      </c>
      <c r="G94" s="3">
        <v>105.62</v>
      </c>
    </row>
    <row r="95" spans="1:7" ht="17">
      <c r="A95" s="3" t="s">
        <v>97</v>
      </c>
      <c r="B95" s="3">
        <v>88.57</v>
      </c>
      <c r="C95" s="3">
        <v>52.9</v>
      </c>
      <c r="D95" s="3">
        <v>71.14</v>
      </c>
      <c r="E95" s="3">
        <v>100.58</v>
      </c>
      <c r="F95" s="3">
        <v>71.78</v>
      </c>
      <c r="G95" s="3">
        <v>109.99</v>
      </c>
    </row>
    <row r="96" spans="1:7" ht="17">
      <c r="A96" s="3" t="s">
        <v>98</v>
      </c>
      <c r="B96" s="3">
        <v>88.38</v>
      </c>
      <c r="C96" s="3">
        <v>26.41</v>
      </c>
      <c r="D96" s="3">
        <v>58.1</v>
      </c>
      <c r="E96" s="3">
        <v>80.14</v>
      </c>
      <c r="F96" s="3">
        <v>91.98</v>
      </c>
      <c r="G96" s="3">
        <v>89.6</v>
      </c>
    </row>
    <row r="97" spans="1:7" ht="17">
      <c r="A97" s="3" t="s">
        <v>99</v>
      </c>
      <c r="B97" s="3">
        <v>88.24</v>
      </c>
      <c r="C97" s="3">
        <v>31.78</v>
      </c>
      <c r="D97" s="3">
        <v>60.65</v>
      </c>
      <c r="E97" s="3">
        <v>97.61</v>
      </c>
      <c r="F97" s="3">
        <v>66.14</v>
      </c>
      <c r="G97" s="3">
        <v>108.03</v>
      </c>
    </row>
    <row r="98" spans="1:7" ht="17">
      <c r="A98" s="3" t="s">
        <v>100</v>
      </c>
      <c r="B98" s="3">
        <v>88.21</v>
      </c>
      <c r="C98" s="3">
        <v>34.72</v>
      </c>
      <c r="D98" s="3">
        <v>62.07</v>
      </c>
      <c r="E98" s="3">
        <v>94.86</v>
      </c>
      <c r="F98" s="3">
        <v>76.06</v>
      </c>
      <c r="G98" s="3">
        <v>145.30000000000001</v>
      </c>
    </row>
    <row r="99" spans="1:7" ht="17">
      <c r="A99" s="3" t="s">
        <v>101</v>
      </c>
      <c r="B99" s="3">
        <v>88.19</v>
      </c>
      <c r="C99" s="3">
        <v>44.17</v>
      </c>
      <c r="D99" s="3">
        <v>66.680000000000007</v>
      </c>
      <c r="E99" s="3">
        <v>69.099999999999994</v>
      </c>
      <c r="F99" s="3">
        <v>103.24</v>
      </c>
      <c r="G99" s="3">
        <v>99.63</v>
      </c>
    </row>
    <row r="100" spans="1:7" ht="17">
      <c r="A100" s="3" t="s">
        <v>102</v>
      </c>
      <c r="B100" s="3">
        <v>88.11</v>
      </c>
      <c r="C100" s="3">
        <v>27.52</v>
      </c>
      <c r="D100" s="3">
        <v>58.5</v>
      </c>
      <c r="E100" s="3">
        <v>78.95</v>
      </c>
      <c r="F100" s="3">
        <v>92.51</v>
      </c>
      <c r="G100" s="3">
        <v>129.08000000000001</v>
      </c>
    </row>
    <row r="101" spans="1:7" ht="17">
      <c r="A101" s="3" t="s">
        <v>103</v>
      </c>
      <c r="B101" s="3">
        <v>87.87</v>
      </c>
      <c r="C101" s="3">
        <v>21.93</v>
      </c>
      <c r="D101" s="3">
        <v>55.65</v>
      </c>
      <c r="E101" s="3">
        <v>103.94</v>
      </c>
      <c r="F101" s="3">
        <v>81.53</v>
      </c>
      <c r="G101" s="3">
        <v>107.97</v>
      </c>
    </row>
    <row r="102" spans="1:7" ht="17">
      <c r="A102" s="3" t="s">
        <v>104</v>
      </c>
      <c r="B102" s="3">
        <v>87.66</v>
      </c>
      <c r="C102" s="3">
        <v>22.67</v>
      </c>
      <c r="D102" s="3">
        <v>55.9</v>
      </c>
      <c r="E102" s="3">
        <v>100.34</v>
      </c>
      <c r="F102" s="3">
        <v>74.67</v>
      </c>
      <c r="G102" s="3">
        <v>77.150000000000006</v>
      </c>
    </row>
    <row r="103" spans="1:7" ht="17">
      <c r="A103" s="3" t="s">
        <v>105</v>
      </c>
      <c r="B103" s="3">
        <v>87.54</v>
      </c>
      <c r="C103" s="3">
        <v>32.130000000000003</v>
      </c>
      <c r="D103" s="3">
        <v>60.46</v>
      </c>
      <c r="E103" s="3">
        <v>78.73</v>
      </c>
      <c r="F103" s="3">
        <v>82.64</v>
      </c>
      <c r="G103" s="3">
        <v>81.62</v>
      </c>
    </row>
    <row r="104" spans="1:7" ht="17">
      <c r="A104" s="3" t="s">
        <v>106</v>
      </c>
      <c r="B104" s="3">
        <v>87.54</v>
      </c>
      <c r="C104" s="3">
        <v>26.02</v>
      </c>
      <c r="D104" s="3">
        <v>57.47</v>
      </c>
      <c r="E104" s="3">
        <v>88.65</v>
      </c>
      <c r="F104" s="3">
        <v>87.19</v>
      </c>
      <c r="G104" s="3">
        <v>71.89</v>
      </c>
    </row>
    <row r="105" spans="1:7" ht="17">
      <c r="A105" s="3" t="s">
        <v>107</v>
      </c>
      <c r="B105" s="3">
        <v>87.3</v>
      </c>
      <c r="C105" s="3">
        <v>29.5</v>
      </c>
      <c r="D105" s="3">
        <v>59.05</v>
      </c>
      <c r="E105" s="3">
        <v>97.04</v>
      </c>
      <c r="F105" s="3">
        <v>86.01</v>
      </c>
      <c r="G105" s="3">
        <v>80.67</v>
      </c>
    </row>
    <row r="106" spans="1:7" ht="17">
      <c r="A106" s="3" t="s">
        <v>108</v>
      </c>
      <c r="B106" s="3">
        <v>86.84</v>
      </c>
      <c r="C106" s="3">
        <v>32.450000000000003</v>
      </c>
      <c r="D106" s="3">
        <v>60.26</v>
      </c>
      <c r="E106" s="3">
        <v>81.739999999999995</v>
      </c>
      <c r="F106" s="3">
        <v>79.349999999999994</v>
      </c>
      <c r="G106" s="3">
        <v>123.11</v>
      </c>
    </row>
    <row r="107" spans="1:7" ht="17">
      <c r="A107" s="3" t="s">
        <v>109</v>
      </c>
      <c r="B107" s="3">
        <v>86.78</v>
      </c>
      <c r="C107" s="3">
        <v>43.93</v>
      </c>
      <c r="D107" s="3">
        <v>65.84</v>
      </c>
      <c r="E107" s="3">
        <v>91.42</v>
      </c>
      <c r="F107" s="3">
        <v>76.25</v>
      </c>
      <c r="G107" s="3">
        <v>109.47</v>
      </c>
    </row>
    <row r="108" spans="1:7" ht="17">
      <c r="A108" s="3" t="s">
        <v>110</v>
      </c>
      <c r="B108" s="3">
        <v>86.7</v>
      </c>
      <c r="C108" s="3">
        <v>26.23</v>
      </c>
      <c r="D108" s="3">
        <v>57.15</v>
      </c>
      <c r="E108" s="3">
        <v>84.93</v>
      </c>
      <c r="F108" s="3">
        <v>94.6</v>
      </c>
      <c r="G108" s="3">
        <v>111.28</v>
      </c>
    </row>
    <row r="109" spans="1:7" ht="17">
      <c r="A109" s="3" t="s">
        <v>111</v>
      </c>
      <c r="B109" s="3">
        <v>86.5</v>
      </c>
      <c r="C109" s="3">
        <v>28.59</v>
      </c>
      <c r="D109" s="3">
        <v>58.21</v>
      </c>
      <c r="E109" s="3">
        <v>80.81</v>
      </c>
      <c r="F109" s="3">
        <v>102</v>
      </c>
      <c r="G109" s="3">
        <v>111.52</v>
      </c>
    </row>
    <row r="110" spans="1:7" ht="17">
      <c r="A110" s="3" t="s">
        <v>112</v>
      </c>
      <c r="B110" s="3">
        <v>86.42</v>
      </c>
      <c r="C110" s="3">
        <v>33.33</v>
      </c>
      <c r="D110" s="3">
        <v>60.48</v>
      </c>
      <c r="E110" s="3">
        <v>98.9</v>
      </c>
      <c r="F110" s="3">
        <v>69.89</v>
      </c>
      <c r="G110" s="3">
        <v>90.4</v>
      </c>
    </row>
    <row r="111" spans="1:7" ht="17">
      <c r="A111" s="3" t="s">
        <v>113</v>
      </c>
      <c r="B111" s="3">
        <v>86.14</v>
      </c>
      <c r="C111" s="3">
        <v>34.19</v>
      </c>
      <c r="D111" s="3">
        <v>60.75</v>
      </c>
      <c r="E111" s="3">
        <v>99.51</v>
      </c>
      <c r="F111" s="3">
        <v>72.39</v>
      </c>
      <c r="G111" s="3">
        <v>116.7</v>
      </c>
    </row>
    <row r="112" spans="1:7" ht="17">
      <c r="A112" s="3" t="s">
        <v>114</v>
      </c>
      <c r="B112" s="3">
        <v>85.93</v>
      </c>
      <c r="C112" s="3">
        <v>39.35</v>
      </c>
      <c r="D112" s="3">
        <v>63.17</v>
      </c>
      <c r="E112" s="3">
        <v>66.819999999999993</v>
      </c>
      <c r="F112" s="3">
        <v>103.25</v>
      </c>
      <c r="G112" s="3">
        <v>83.1</v>
      </c>
    </row>
    <row r="113" spans="1:7" ht="17">
      <c r="A113" s="3" t="s">
        <v>115</v>
      </c>
      <c r="B113" s="3">
        <v>85.92</v>
      </c>
      <c r="C113" s="3">
        <v>37.56</v>
      </c>
      <c r="D113" s="3">
        <v>62.28</v>
      </c>
      <c r="E113" s="3">
        <v>75</v>
      </c>
      <c r="F113" s="3">
        <v>98.26</v>
      </c>
      <c r="G113" s="3">
        <v>87.3</v>
      </c>
    </row>
    <row r="114" spans="1:7" ht="17">
      <c r="A114" s="3" t="s">
        <v>116</v>
      </c>
      <c r="B114" s="3">
        <v>85.87</v>
      </c>
      <c r="C114" s="3">
        <v>77.569999999999993</v>
      </c>
      <c r="D114" s="3">
        <v>81.819999999999993</v>
      </c>
      <c r="E114" s="3">
        <v>96.48</v>
      </c>
      <c r="F114" s="3">
        <v>72.08</v>
      </c>
      <c r="G114" s="3">
        <v>143.22999999999999</v>
      </c>
    </row>
    <row r="115" spans="1:7" ht="17">
      <c r="A115" s="3" t="s">
        <v>117</v>
      </c>
      <c r="B115" s="3">
        <v>85.54</v>
      </c>
      <c r="C115" s="3">
        <v>38.840000000000003</v>
      </c>
      <c r="D115" s="3">
        <v>62.72</v>
      </c>
      <c r="E115" s="3">
        <v>75.11</v>
      </c>
      <c r="F115" s="3">
        <v>92.43</v>
      </c>
      <c r="G115" s="3">
        <v>71.59</v>
      </c>
    </row>
    <row r="116" spans="1:7" ht="17">
      <c r="A116" s="3" t="s">
        <v>118</v>
      </c>
      <c r="B116" s="3">
        <v>85.41</v>
      </c>
      <c r="C116" s="3">
        <v>40.19</v>
      </c>
      <c r="D116" s="3">
        <v>63.31</v>
      </c>
      <c r="E116" s="3">
        <v>90.09</v>
      </c>
      <c r="F116" s="3">
        <v>58.88</v>
      </c>
      <c r="G116" s="3">
        <v>96.79</v>
      </c>
    </row>
    <row r="117" spans="1:7" ht="17">
      <c r="A117" s="3" t="s">
        <v>119</v>
      </c>
      <c r="B117" s="3">
        <v>85.24</v>
      </c>
      <c r="C117" s="3">
        <v>19.309999999999999</v>
      </c>
      <c r="D117" s="3">
        <v>53.02</v>
      </c>
      <c r="E117" s="3">
        <v>77.290000000000006</v>
      </c>
      <c r="F117" s="3">
        <v>96.06</v>
      </c>
      <c r="G117" s="3">
        <v>86.19</v>
      </c>
    </row>
    <row r="118" spans="1:7" ht="17">
      <c r="A118" s="3" t="s">
        <v>120</v>
      </c>
      <c r="B118" s="3">
        <v>85.02</v>
      </c>
      <c r="C118" s="3">
        <v>32.64</v>
      </c>
      <c r="D118" s="3">
        <v>59.42</v>
      </c>
      <c r="E118" s="3">
        <v>93.21</v>
      </c>
      <c r="F118" s="3">
        <v>70.91</v>
      </c>
      <c r="G118" s="3">
        <v>101.74</v>
      </c>
    </row>
    <row r="119" spans="1:7" ht="17">
      <c r="A119" s="3" t="s">
        <v>121</v>
      </c>
      <c r="B119" s="3">
        <v>84.92</v>
      </c>
      <c r="C119" s="3">
        <v>34.72</v>
      </c>
      <c r="D119" s="3">
        <v>60.39</v>
      </c>
      <c r="E119" s="3">
        <v>88.72</v>
      </c>
      <c r="F119" s="3">
        <v>75.709999999999994</v>
      </c>
      <c r="G119" s="3">
        <v>101.79</v>
      </c>
    </row>
    <row r="120" spans="1:7" ht="17">
      <c r="A120" s="3" t="s">
        <v>122</v>
      </c>
      <c r="B120" s="3">
        <v>84.89</v>
      </c>
      <c r="C120" s="3">
        <v>32.65</v>
      </c>
      <c r="D120" s="3">
        <v>59.37</v>
      </c>
      <c r="E120" s="3">
        <v>95.59</v>
      </c>
      <c r="F120" s="3">
        <v>75.42</v>
      </c>
      <c r="G120" s="3">
        <v>102.08</v>
      </c>
    </row>
    <row r="121" spans="1:7" ht="17">
      <c r="A121" s="3" t="s">
        <v>123</v>
      </c>
      <c r="B121" s="3">
        <v>84.68</v>
      </c>
      <c r="C121" s="3">
        <v>36.67</v>
      </c>
      <c r="D121" s="3">
        <v>61.22</v>
      </c>
      <c r="E121" s="3">
        <v>106.14</v>
      </c>
      <c r="F121" s="3">
        <v>65.05</v>
      </c>
      <c r="G121" s="3">
        <v>98.31</v>
      </c>
    </row>
    <row r="122" spans="1:7" ht="17">
      <c r="A122" s="3" t="s">
        <v>124</v>
      </c>
      <c r="B122" s="3">
        <v>84.67</v>
      </c>
      <c r="C122" s="3">
        <v>41.37</v>
      </c>
      <c r="D122" s="3">
        <v>63.51</v>
      </c>
      <c r="E122" s="3">
        <v>88.57</v>
      </c>
      <c r="F122" s="3">
        <v>72.42</v>
      </c>
      <c r="G122" s="3">
        <v>125.87</v>
      </c>
    </row>
    <row r="123" spans="1:7" ht="17">
      <c r="A123" s="3" t="s">
        <v>125</v>
      </c>
      <c r="B123" s="3">
        <v>84.61</v>
      </c>
      <c r="C123" s="3">
        <v>29.96</v>
      </c>
      <c r="D123" s="3">
        <v>57.9</v>
      </c>
      <c r="E123" s="3">
        <v>65.040000000000006</v>
      </c>
      <c r="F123" s="3">
        <v>95.97</v>
      </c>
      <c r="G123" s="3">
        <v>97.77</v>
      </c>
    </row>
    <row r="124" spans="1:7" ht="17">
      <c r="A124" s="3" t="s">
        <v>126</v>
      </c>
      <c r="B124" s="3">
        <v>84.56</v>
      </c>
      <c r="C124" s="3">
        <v>66.37</v>
      </c>
      <c r="D124" s="3">
        <v>75.67</v>
      </c>
      <c r="E124" s="3">
        <v>98.28</v>
      </c>
      <c r="F124" s="3">
        <v>75.33</v>
      </c>
      <c r="G124" s="3">
        <v>114.22</v>
      </c>
    </row>
    <row r="125" spans="1:7" ht="17">
      <c r="A125" s="3" t="s">
        <v>127</v>
      </c>
      <c r="B125" s="3">
        <v>84.48</v>
      </c>
      <c r="C125" s="3">
        <v>35.53</v>
      </c>
      <c r="D125" s="3">
        <v>60.56</v>
      </c>
      <c r="E125" s="3">
        <v>79.02</v>
      </c>
      <c r="F125" s="3">
        <v>86.17</v>
      </c>
      <c r="G125" s="3">
        <v>94.95</v>
      </c>
    </row>
    <row r="126" spans="1:7" ht="17">
      <c r="A126" s="3" t="s">
        <v>128</v>
      </c>
      <c r="B126" s="3">
        <v>84.41</v>
      </c>
      <c r="C126" s="3">
        <v>32.67</v>
      </c>
      <c r="D126" s="3">
        <v>59.13</v>
      </c>
      <c r="E126" s="3">
        <v>76.7</v>
      </c>
      <c r="F126" s="3">
        <v>97.92</v>
      </c>
      <c r="G126" s="3">
        <v>62.28</v>
      </c>
    </row>
    <row r="127" spans="1:7" ht="17">
      <c r="A127" s="3" t="s">
        <v>129</v>
      </c>
      <c r="B127" s="3">
        <v>84.4</v>
      </c>
      <c r="C127" s="3">
        <v>30.29</v>
      </c>
      <c r="D127" s="3">
        <v>57.96</v>
      </c>
      <c r="E127" s="3">
        <v>70.760000000000005</v>
      </c>
      <c r="F127" s="3">
        <v>86.54</v>
      </c>
      <c r="G127" s="3">
        <v>126.38</v>
      </c>
    </row>
    <row r="128" spans="1:7" ht="17">
      <c r="A128" s="3" t="s">
        <v>130</v>
      </c>
      <c r="B128" s="3">
        <v>84.33</v>
      </c>
      <c r="C128" s="3">
        <v>21.11</v>
      </c>
      <c r="D128" s="3">
        <v>53.44</v>
      </c>
      <c r="E128" s="3">
        <v>74.349999999999994</v>
      </c>
      <c r="F128" s="3">
        <v>87.6</v>
      </c>
      <c r="G128" s="3">
        <v>73.540000000000006</v>
      </c>
    </row>
    <row r="129" spans="1:7" ht="17">
      <c r="A129" s="3" t="s">
        <v>131</v>
      </c>
      <c r="B129" s="3">
        <v>84.24</v>
      </c>
      <c r="C129" s="3">
        <v>54.52</v>
      </c>
      <c r="D129" s="3">
        <v>69.709999999999994</v>
      </c>
      <c r="E129" s="3">
        <v>85.19</v>
      </c>
      <c r="F129" s="3">
        <v>81.41</v>
      </c>
      <c r="G129" s="3">
        <v>105.63</v>
      </c>
    </row>
    <row r="130" spans="1:7" ht="17">
      <c r="A130" s="3" t="s">
        <v>132</v>
      </c>
      <c r="B130" s="3">
        <v>84.16</v>
      </c>
      <c r="C130" s="3">
        <v>41.67</v>
      </c>
      <c r="D130" s="3">
        <v>63.4</v>
      </c>
      <c r="E130" s="3">
        <v>74.19</v>
      </c>
      <c r="F130" s="3">
        <v>82.3</v>
      </c>
      <c r="G130" s="3">
        <v>99.64</v>
      </c>
    </row>
    <row r="131" spans="1:7" ht="17">
      <c r="A131" s="3" t="s">
        <v>133</v>
      </c>
      <c r="B131" s="3">
        <v>84.13</v>
      </c>
      <c r="C131" s="3">
        <v>59.25</v>
      </c>
      <c r="D131" s="3">
        <v>71.97</v>
      </c>
      <c r="E131" s="3">
        <v>80.16</v>
      </c>
      <c r="F131" s="3">
        <v>62.12</v>
      </c>
      <c r="G131" s="3">
        <v>11.48</v>
      </c>
    </row>
    <row r="132" spans="1:7" ht="17">
      <c r="A132" s="3" t="s">
        <v>134</v>
      </c>
      <c r="B132" s="3">
        <v>83.98</v>
      </c>
      <c r="C132" s="3">
        <v>24.9</v>
      </c>
      <c r="D132" s="3">
        <v>55.11</v>
      </c>
      <c r="E132" s="3">
        <v>80.510000000000005</v>
      </c>
      <c r="F132" s="3">
        <v>75.25</v>
      </c>
      <c r="G132" s="3">
        <v>88.15</v>
      </c>
    </row>
    <row r="133" spans="1:7" ht="17">
      <c r="A133" s="3" t="s">
        <v>135</v>
      </c>
      <c r="B133" s="3">
        <v>83.75</v>
      </c>
      <c r="C133" s="3">
        <v>48.4</v>
      </c>
      <c r="D133" s="3">
        <v>66.48</v>
      </c>
      <c r="E133" s="3">
        <v>73.5</v>
      </c>
      <c r="F133" s="3">
        <v>98.84</v>
      </c>
      <c r="G133" s="3">
        <v>58.09</v>
      </c>
    </row>
    <row r="134" spans="1:7" ht="17">
      <c r="A134" s="3" t="s">
        <v>136</v>
      </c>
      <c r="B134" s="3">
        <v>83.73</v>
      </c>
      <c r="C134" s="3">
        <v>42.74</v>
      </c>
      <c r="D134" s="3">
        <v>63.7</v>
      </c>
      <c r="E134" s="3">
        <v>73.010000000000005</v>
      </c>
      <c r="F134" s="3">
        <v>101.57</v>
      </c>
      <c r="G134" s="3">
        <v>73.98</v>
      </c>
    </row>
    <row r="135" spans="1:7" ht="17">
      <c r="A135" s="3" t="s">
        <v>137</v>
      </c>
      <c r="B135" s="3">
        <v>83.73</v>
      </c>
      <c r="C135" s="3">
        <v>28.93</v>
      </c>
      <c r="D135" s="3">
        <v>56.95</v>
      </c>
      <c r="E135" s="3">
        <v>76.540000000000006</v>
      </c>
      <c r="F135" s="3">
        <v>79.47</v>
      </c>
      <c r="G135" s="3">
        <v>129.05000000000001</v>
      </c>
    </row>
    <row r="136" spans="1:7" ht="17">
      <c r="A136" s="3" t="s">
        <v>138</v>
      </c>
      <c r="B136" s="3">
        <v>83.67</v>
      </c>
      <c r="C136" s="3">
        <v>41.52</v>
      </c>
      <c r="D136" s="3">
        <v>63.08</v>
      </c>
      <c r="E136" s="3">
        <v>93.6</v>
      </c>
      <c r="F136" s="3">
        <v>54.49</v>
      </c>
      <c r="G136" s="3">
        <v>88.6</v>
      </c>
    </row>
    <row r="137" spans="1:7" ht="17">
      <c r="A137" s="3" t="s">
        <v>139</v>
      </c>
      <c r="B137" s="3">
        <v>83.53</v>
      </c>
      <c r="C137" s="3">
        <v>30.28</v>
      </c>
      <c r="D137" s="3">
        <v>57.51</v>
      </c>
      <c r="E137" s="3">
        <v>71.69</v>
      </c>
      <c r="F137" s="3">
        <v>77.97</v>
      </c>
      <c r="G137" s="3">
        <v>139.55000000000001</v>
      </c>
    </row>
    <row r="138" spans="1:7" ht="17">
      <c r="A138" s="3" t="s">
        <v>140</v>
      </c>
      <c r="B138" s="3">
        <v>83.47</v>
      </c>
      <c r="C138" s="3">
        <v>35.43</v>
      </c>
      <c r="D138" s="3">
        <v>60</v>
      </c>
      <c r="E138" s="3">
        <v>96.96</v>
      </c>
      <c r="F138" s="3">
        <v>66.36</v>
      </c>
      <c r="G138" s="3">
        <v>151.65</v>
      </c>
    </row>
    <row r="139" spans="1:7" ht="17">
      <c r="A139" s="3" t="s">
        <v>141</v>
      </c>
      <c r="B139" s="3">
        <v>83.42</v>
      </c>
      <c r="C139" s="3">
        <v>17.73</v>
      </c>
      <c r="D139" s="3">
        <v>51.32</v>
      </c>
      <c r="E139" s="3">
        <v>64.7</v>
      </c>
      <c r="F139" s="3">
        <v>79.23</v>
      </c>
      <c r="G139" s="3">
        <v>79.510000000000005</v>
      </c>
    </row>
    <row r="140" spans="1:7" ht="17">
      <c r="A140" s="3" t="s">
        <v>142</v>
      </c>
      <c r="B140" s="3">
        <v>83.33</v>
      </c>
      <c r="C140" s="3">
        <v>25.52</v>
      </c>
      <c r="D140" s="3">
        <v>55.08</v>
      </c>
      <c r="E140" s="3">
        <v>76.430000000000007</v>
      </c>
      <c r="F140" s="3">
        <v>88.7</v>
      </c>
      <c r="G140" s="3">
        <v>70.33</v>
      </c>
    </row>
    <row r="141" spans="1:7" ht="17">
      <c r="A141" s="3" t="s">
        <v>143</v>
      </c>
      <c r="B141" s="3">
        <v>83.05</v>
      </c>
      <c r="C141" s="3">
        <v>35.25</v>
      </c>
      <c r="D141" s="3">
        <v>59.69</v>
      </c>
      <c r="E141" s="3">
        <v>87.78</v>
      </c>
      <c r="F141" s="3">
        <v>75.42</v>
      </c>
      <c r="G141" s="3">
        <v>132.16999999999999</v>
      </c>
    </row>
    <row r="142" spans="1:7" ht="17">
      <c r="A142" s="3" t="s">
        <v>144</v>
      </c>
      <c r="B142" s="3">
        <v>83.03</v>
      </c>
      <c r="C142" s="3">
        <v>26.43</v>
      </c>
      <c r="D142" s="3">
        <v>55.37</v>
      </c>
      <c r="E142" s="3">
        <v>76.709999999999994</v>
      </c>
      <c r="F142" s="3">
        <v>100.61</v>
      </c>
      <c r="G142" s="3">
        <v>83.95</v>
      </c>
    </row>
    <row r="143" spans="1:7" ht="17">
      <c r="A143" s="3" t="s">
        <v>145</v>
      </c>
      <c r="B143" s="3">
        <v>82.88</v>
      </c>
      <c r="C143" s="3">
        <v>21.73</v>
      </c>
      <c r="D143" s="3">
        <v>53</v>
      </c>
      <c r="E143" s="3">
        <v>69.25</v>
      </c>
      <c r="F143" s="3">
        <v>97.98</v>
      </c>
      <c r="G143" s="3">
        <v>84.76</v>
      </c>
    </row>
    <row r="144" spans="1:7" ht="17">
      <c r="A144" s="3" t="s">
        <v>146</v>
      </c>
      <c r="B144" s="3">
        <v>82.88</v>
      </c>
      <c r="C144" s="3">
        <v>27.89</v>
      </c>
      <c r="D144" s="3">
        <v>56.01</v>
      </c>
      <c r="E144" s="3">
        <v>73.209999999999994</v>
      </c>
      <c r="F144" s="3">
        <v>81.86</v>
      </c>
      <c r="G144" s="3">
        <v>123.15</v>
      </c>
    </row>
    <row r="145" spans="1:7" ht="17">
      <c r="A145" s="3" t="s">
        <v>147</v>
      </c>
      <c r="B145" s="3">
        <v>82.77</v>
      </c>
      <c r="C145" s="3">
        <v>62.9</v>
      </c>
      <c r="D145" s="3">
        <v>73.06</v>
      </c>
      <c r="E145" s="3">
        <v>70.31</v>
      </c>
      <c r="F145" s="3">
        <v>70.55</v>
      </c>
      <c r="G145" s="3">
        <v>96.78</v>
      </c>
    </row>
    <row r="146" spans="1:7" ht="17">
      <c r="A146" s="3" t="s">
        <v>148</v>
      </c>
      <c r="B146" s="3">
        <v>82.76</v>
      </c>
      <c r="C146" s="3">
        <v>23.84</v>
      </c>
      <c r="D146" s="3">
        <v>53.97</v>
      </c>
      <c r="E146" s="3">
        <v>69.84</v>
      </c>
      <c r="F146" s="3">
        <v>81.39</v>
      </c>
      <c r="G146" s="3">
        <v>147.91</v>
      </c>
    </row>
    <row r="147" spans="1:7" ht="17">
      <c r="A147" s="3" t="s">
        <v>149</v>
      </c>
      <c r="B147" s="3">
        <v>82.7</v>
      </c>
      <c r="C147" s="3">
        <v>36.44</v>
      </c>
      <c r="D147" s="3">
        <v>60.09</v>
      </c>
      <c r="E147" s="3">
        <v>64.430000000000007</v>
      </c>
      <c r="F147" s="3">
        <v>100.06</v>
      </c>
      <c r="G147" s="3">
        <v>116.78</v>
      </c>
    </row>
    <row r="148" spans="1:7" ht="17">
      <c r="A148" s="3" t="s">
        <v>150</v>
      </c>
      <c r="B148" s="3">
        <v>82.47</v>
      </c>
      <c r="C148" s="3">
        <v>29.38</v>
      </c>
      <c r="D148" s="3">
        <v>56.52</v>
      </c>
      <c r="E148" s="3">
        <v>84.3</v>
      </c>
      <c r="F148" s="3">
        <v>80.28</v>
      </c>
      <c r="G148" s="3">
        <v>136.80000000000001</v>
      </c>
    </row>
    <row r="149" spans="1:7" ht="17">
      <c r="A149" s="3" t="s">
        <v>151</v>
      </c>
      <c r="B149" s="3">
        <v>82.12</v>
      </c>
      <c r="C149" s="3">
        <v>26.76</v>
      </c>
      <c r="D149" s="3">
        <v>55.07</v>
      </c>
      <c r="E149" s="3">
        <v>81.09</v>
      </c>
      <c r="F149" s="3">
        <v>88.15</v>
      </c>
      <c r="G149" s="3">
        <v>86.46</v>
      </c>
    </row>
    <row r="150" spans="1:7" ht="17">
      <c r="A150" s="3" t="s">
        <v>152</v>
      </c>
      <c r="B150" s="3">
        <v>81.849999999999994</v>
      </c>
      <c r="C150" s="3">
        <v>33.549999999999997</v>
      </c>
      <c r="D150" s="3">
        <v>58.25</v>
      </c>
      <c r="E150" s="3">
        <v>58.51</v>
      </c>
      <c r="F150" s="3">
        <v>105.37</v>
      </c>
      <c r="G150" s="3">
        <v>116.43</v>
      </c>
    </row>
    <row r="151" spans="1:7" ht="17">
      <c r="A151" s="3" t="s">
        <v>153</v>
      </c>
      <c r="B151" s="3">
        <v>81.790000000000006</v>
      </c>
      <c r="C151" s="3">
        <v>33.979999999999997</v>
      </c>
      <c r="D151" s="3">
        <v>58.43</v>
      </c>
      <c r="E151" s="3">
        <v>73.11</v>
      </c>
      <c r="F151" s="3">
        <v>69.92</v>
      </c>
      <c r="G151" s="3">
        <v>98.13</v>
      </c>
    </row>
    <row r="152" spans="1:7" ht="17">
      <c r="A152" s="3" t="s">
        <v>154</v>
      </c>
      <c r="B152" s="3">
        <v>81.739999999999995</v>
      </c>
      <c r="C152" s="3">
        <v>45.97</v>
      </c>
      <c r="D152" s="3">
        <v>64.260000000000005</v>
      </c>
      <c r="E152" s="3">
        <v>81.17</v>
      </c>
      <c r="F152" s="3">
        <v>74.75</v>
      </c>
      <c r="G152" s="3">
        <v>103.5</v>
      </c>
    </row>
    <row r="153" spans="1:7" ht="17">
      <c r="A153" s="3" t="s">
        <v>155</v>
      </c>
      <c r="B153" s="3">
        <v>81.48</v>
      </c>
      <c r="C153" s="3">
        <v>30.52</v>
      </c>
      <c r="D153" s="3">
        <v>56.58</v>
      </c>
      <c r="E153" s="3">
        <v>70.28</v>
      </c>
      <c r="F153" s="3">
        <v>75</v>
      </c>
      <c r="G153" s="3">
        <v>111.08</v>
      </c>
    </row>
    <row r="154" spans="1:7" ht="17">
      <c r="A154" s="3" t="s">
        <v>156</v>
      </c>
      <c r="B154" s="3">
        <v>81.38</v>
      </c>
      <c r="C154" s="3">
        <v>20.36</v>
      </c>
      <c r="D154" s="3">
        <v>51.56</v>
      </c>
      <c r="E154" s="3">
        <v>66.62</v>
      </c>
      <c r="F154" s="3">
        <v>87.35</v>
      </c>
      <c r="G154" s="3">
        <v>76.489999999999995</v>
      </c>
    </row>
    <row r="155" spans="1:7" ht="17">
      <c r="A155" s="3" t="s">
        <v>157</v>
      </c>
      <c r="B155" s="3">
        <v>81.3</v>
      </c>
      <c r="C155" s="3">
        <v>20.88</v>
      </c>
      <c r="D155" s="3">
        <v>51.77</v>
      </c>
      <c r="E155" s="3">
        <v>96.43</v>
      </c>
      <c r="F155" s="3">
        <v>69.37</v>
      </c>
      <c r="G155" s="3">
        <v>109.95</v>
      </c>
    </row>
    <row r="156" spans="1:7" ht="17">
      <c r="A156" s="3" t="s">
        <v>158</v>
      </c>
      <c r="B156" s="3">
        <v>81.150000000000006</v>
      </c>
      <c r="C156" s="3">
        <v>28.11</v>
      </c>
      <c r="D156" s="3">
        <v>55.23</v>
      </c>
      <c r="E156" s="3">
        <v>91.73</v>
      </c>
      <c r="F156" s="3">
        <v>72.89</v>
      </c>
      <c r="G156" s="3">
        <v>100.25</v>
      </c>
    </row>
    <row r="157" spans="1:7" ht="17">
      <c r="A157" s="3" t="s">
        <v>159</v>
      </c>
      <c r="B157" s="3">
        <v>80.97</v>
      </c>
      <c r="C157" s="3">
        <v>25.5</v>
      </c>
      <c r="D157" s="3">
        <v>53.86</v>
      </c>
      <c r="E157" s="3">
        <v>86.05</v>
      </c>
      <c r="F157" s="3">
        <v>80</v>
      </c>
      <c r="G157" s="3">
        <v>76.959999999999994</v>
      </c>
    </row>
    <row r="158" spans="1:7" ht="17">
      <c r="A158" s="3" t="s">
        <v>160</v>
      </c>
      <c r="B158" s="3">
        <v>80.84</v>
      </c>
      <c r="C158" s="3">
        <v>28.64</v>
      </c>
      <c r="D158" s="3">
        <v>55.33</v>
      </c>
      <c r="E158" s="3">
        <v>77.42</v>
      </c>
      <c r="F158" s="3">
        <v>85.62</v>
      </c>
      <c r="G158" s="3">
        <v>91.73</v>
      </c>
    </row>
    <row r="159" spans="1:7" ht="17">
      <c r="A159" s="3" t="s">
        <v>161</v>
      </c>
      <c r="B159" s="3">
        <v>80.7</v>
      </c>
      <c r="C159" s="3">
        <v>21.09</v>
      </c>
      <c r="D159" s="3">
        <v>51.57</v>
      </c>
      <c r="E159" s="3">
        <v>68.75</v>
      </c>
      <c r="F159" s="3">
        <v>81.37</v>
      </c>
      <c r="G159" s="3">
        <v>90.07</v>
      </c>
    </row>
    <row r="160" spans="1:7" ht="17">
      <c r="A160" s="3" t="s">
        <v>162</v>
      </c>
      <c r="B160" s="3">
        <v>80.56</v>
      </c>
      <c r="C160" s="3">
        <v>38.68</v>
      </c>
      <c r="D160" s="3">
        <v>60.09</v>
      </c>
      <c r="E160" s="3">
        <v>90.85</v>
      </c>
      <c r="F160" s="3">
        <v>73.099999999999994</v>
      </c>
      <c r="G160" s="3">
        <v>122.07</v>
      </c>
    </row>
    <row r="161" spans="1:7" ht="17">
      <c r="A161" s="3" t="s">
        <v>163</v>
      </c>
      <c r="B161" s="3">
        <v>80.510000000000005</v>
      </c>
      <c r="C161" s="3">
        <v>23.85</v>
      </c>
      <c r="D161" s="3">
        <v>52.82</v>
      </c>
      <c r="E161" s="3">
        <v>65.3</v>
      </c>
      <c r="F161" s="3">
        <v>93.56</v>
      </c>
      <c r="G161" s="3">
        <v>73.02</v>
      </c>
    </row>
    <row r="162" spans="1:7" ht="17">
      <c r="A162" s="3" t="s">
        <v>164</v>
      </c>
      <c r="B162" s="3">
        <v>80.39</v>
      </c>
      <c r="C162" s="3">
        <v>29.97</v>
      </c>
      <c r="D162" s="3">
        <v>55.75</v>
      </c>
      <c r="E162" s="3">
        <v>70.92</v>
      </c>
      <c r="F162" s="3">
        <v>87.17</v>
      </c>
      <c r="G162" s="3">
        <v>90.95</v>
      </c>
    </row>
    <row r="163" spans="1:7" ht="17">
      <c r="A163" s="3" t="s">
        <v>165</v>
      </c>
      <c r="B163" s="3">
        <v>80.349999999999994</v>
      </c>
      <c r="C163" s="3">
        <v>28.31</v>
      </c>
      <c r="D163" s="3">
        <v>54.92</v>
      </c>
      <c r="E163" s="3">
        <v>87.98</v>
      </c>
      <c r="F163" s="3">
        <v>65.33</v>
      </c>
      <c r="G163" s="3">
        <v>134.88999999999999</v>
      </c>
    </row>
    <row r="164" spans="1:7" ht="17">
      <c r="A164" s="3" t="s">
        <v>166</v>
      </c>
      <c r="B164" s="3">
        <v>80.209999999999994</v>
      </c>
      <c r="C164" s="3">
        <v>24.3</v>
      </c>
      <c r="D164" s="3">
        <v>52.89</v>
      </c>
      <c r="E164" s="3">
        <v>85.4</v>
      </c>
      <c r="F164" s="3">
        <v>77.37</v>
      </c>
      <c r="G164" s="3">
        <v>108.48</v>
      </c>
    </row>
    <row r="165" spans="1:7" ht="17">
      <c r="A165" s="3" t="s">
        <v>167</v>
      </c>
      <c r="B165" s="3">
        <v>80.12</v>
      </c>
      <c r="C165" s="3">
        <v>20.66</v>
      </c>
      <c r="D165" s="3">
        <v>51.06</v>
      </c>
      <c r="E165" s="3">
        <v>92.38</v>
      </c>
      <c r="F165" s="3">
        <v>77.459999999999994</v>
      </c>
      <c r="G165" s="3">
        <v>110.33</v>
      </c>
    </row>
    <row r="166" spans="1:7" ht="17">
      <c r="A166" s="3" t="s">
        <v>168</v>
      </c>
      <c r="B166" s="3">
        <v>79.989999999999995</v>
      </c>
      <c r="C166" s="3">
        <v>42.41</v>
      </c>
      <c r="D166" s="3">
        <v>61.62</v>
      </c>
      <c r="E166" s="3">
        <v>83.19</v>
      </c>
      <c r="F166" s="3">
        <v>72.41</v>
      </c>
      <c r="G166" s="3">
        <v>131.66</v>
      </c>
    </row>
    <row r="167" spans="1:7" ht="17">
      <c r="A167" s="3" t="s">
        <v>169</v>
      </c>
      <c r="B167" s="3">
        <v>79.98</v>
      </c>
      <c r="C167" s="3">
        <v>25.12</v>
      </c>
      <c r="D167" s="3">
        <v>53.17</v>
      </c>
      <c r="E167" s="3">
        <v>92.31</v>
      </c>
      <c r="F167" s="3">
        <v>73.89</v>
      </c>
      <c r="G167" s="3">
        <v>118.75</v>
      </c>
    </row>
    <row r="168" spans="1:7" ht="17">
      <c r="A168" s="3" t="s">
        <v>170</v>
      </c>
      <c r="B168" s="3">
        <v>79.87</v>
      </c>
      <c r="C168" s="3">
        <v>32.89</v>
      </c>
      <c r="D168" s="3">
        <v>56.91</v>
      </c>
      <c r="E168" s="3">
        <v>81.510000000000005</v>
      </c>
      <c r="F168" s="3">
        <v>78.33</v>
      </c>
      <c r="G168" s="3">
        <v>131.02000000000001</v>
      </c>
    </row>
    <row r="169" spans="1:7" ht="17">
      <c r="A169" s="3" t="s">
        <v>171</v>
      </c>
      <c r="B169" s="3">
        <v>79.73</v>
      </c>
      <c r="C169" s="3">
        <v>36.979999999999997</v>
      </c>
      <c r="D169" s="3">
        <v>58.84</v>
      </c>
      <c r="E169" s="3">
        <v>75.63</v>
      </c>
      <c r="F169" s="3">
        <v>73.97</v>
      </c>
      <c r="G169" s="3">
        <v>110.31</v>
      </c>
    </row>
    <row r="170" spans="1:7" ht="17">
      <c r="A170" s="3" t="s">
        <v>172</v>
      </c>
      <c r="B170" s="3">
        <v>79.650000000000006</v>
      </c>
      <c r="C170" s="3">
        <v>54.73</v>
      </c>
      <c r="D170" s="3">
        <v>67.47</v>
      </c>
      <c r="E170" s="3">
        <v>83.53</v>
      </c>
      <c r="F170" s="3">
        <v>74.25</v>
      </c>
      <c r="G170" s="3">
        <v>127.49</v>
      </c>
    </row>
    <row r="171" spans="1:7" ht="17">
      <c r="A171" s="3" t="s">
        <v>173</v>
      </c>
      <c r="B171" s="3">
        <v>79.489999999999995</v>
      </c>
      <c r="C171" s="3">
        <v>27.93</v>
      </c>
      <c r="D171" s="3">
        <v>54.29</v>
      </c>
      <c r="E171" s="3">
        <v>84.5</v>
      </c>
      <c r="F171" s="3">
        <v>74.97</v>
      </c>
      <c r="G171" s="3">
        <v>141.11000000000001</v>
      </c>
    </row>
    <row r="172" spans="1:7" ht="17">
      <c r="A172" s="3" t="s">
        <v>174</v>
      </c>
      <c r="B172" s="3">
        <v>79.069999999999993</v>
      </c>
      <c r="C172" s="3">
        <v>29.29</v>
      </c>
      <c r="D172" s="3">
        <v>54.74</v>
      </c>
      <c r="E172" s="3">
        <v>79.84</v>
      </c>
      <c r="F172" s="3">
        <v>72.13</v>
      </c>
      <c r="G172" s="3">
        <v>126.68</v>
      </c>
    </row>
    <row r="173" spans="1:7" ht="17">
      <c r="A173" s="3" t="s">
        <v>175</v>
      </c>
      <c r="B173" s="3">
        <v>78.849999999999994</v>
      </c>
      <c r="C173" s="3">
        <v>32.43</v>
      </c>
      <c r="D173" s="3">
        <v>56.16</v>
      </c>
      <c r="E173" s="3">
        <v>69.64</v>
      </c>
      <c r="F173" s="3">
        <v>78.19</v>
      </c>
      <c r="G173" s="3">
        <v>121.79</v>
      </c>
    </row>
    <row r="174" spans="1:7" ht="17">
      <c r="A174" s="3" t="s">
        <v>176</v>
      </c>
      <c r="B174" s="3">
        <v>78.599999999999994</v>
      </c>
      <c r="C174" s="3">
        <v>33.72</v>
      </c>
      <c r="D174" s="3">
        <v>56.67</v>
      </c>
      <c r="E174" s="3">
        <v>89.5</v>
      </c>
      <c r="F174" s="3">
        <v>63.05</v>
      </c>
      <c r="G174" s="3">
        <v>131.1</v>
      </c>
    </row>
    <row r="175" spans="1:7" ht="17">
      <c r="A175" s="3" t="s">
        <v>177</v>
      </c>
      <c r="B175" s="3">
        <v>78.59</v>
      </c>
      <c r="C175" s="3">
        <v>43.63</v>
      </c>
      <c r="D175" s="3">
        <v>61.51</v>
      </c>
      <c r="E175" s="3">
        <v>79.599999999999994</v>
      </c>
      <c r="F175" s="3">
        <v>70.52</v>
      </c>
      <c r="G175" s="3">
        <v>130.06</v>
      </c>
    </row>
    <row r="176" spans="1:7" ht="17">
      <c r="A176" s="3" t="s">
        <v>178</v>
      </c>
      <c r="B176" s="3">
        <v>78.47</v>
      </c>
      <c r="C176" s="3">
        <v>17.2</v>
      </c>
      <c r="D176" s="3">
        <v>48.53</v>
      </c>
      <c r="E176" s="3">
        <v>70.2</v>
      </c>
      <c r="F176" s="3">
        <v>88.39</v>
      </c>
      <c r="G176" s="3">
        <v>65.02</v>
      </c>
    </row>
    <row r="177" spans="1:7" ht="17">
      <c r="A177" s="3" t="s">
        <v>179</v>
      </c>
      <c r="B177" s="3">
        <v>78.400000000000006</v>
      </c>
      <c r="C177" s="3">
        <v>17.3</v>
      </c>
      <c r="D177" s="3">
        <v>48.54</v>
      </c>
      <c r="E177" s="3">
        <v>73.39</v>
      </c>
      <c r="F177" s="3">
        <v>81.63</v>
      </c>
      <c r="G177" s="3">
        <v>64.16</v>
      </c>
    </row>
    <row r="178" spans="1:7" ht="17">
      <c r="A178" s="3" t="s">
        <v>180</v>
      </c>
      <c r="B178" s="3">
        <v>78.260000000000005</v>
      </c>
      <c r="C178" s="3">
        <v>46.63</v>
      </c>
      <c r="D178" s="3">
        <v>62.81</v>
      </c>
      <c r="E178" s="3">
        <v>83.18</v>
      </c>
      <c r="F178" s="3">
        <v>74.05</v>
      </c>
      <c r="G178" s="3">
        <v>136.38999999999999</v>
      </c>
    </row>
    <row r="179" spans="1:7" ht="17">
      <c r="A179" s="3" t="s">
        <v>181</v>
      </c>
      <c r="B179" s="3">
        <v>78.040000000000006</v>
      </c>
      <c r="C179" s="3">
        <v>24.93</v>
      </c>
      <c r="D179" s="3">
        <v>52.09</v>
      </c>
      <c r="E179" s="3">
        <v>88.41</v>
      </c>
      <c r="F179" s="3">
        <v>66.3</v>
      </c>
      <c r="G179" s="3">
        <v>70.349999999999994</v>
      </c>
    </row>
    <row r="180" spans="1:7" ht="17">
      <c r="A180" s="3" t="s">
        <v>182</v>
      </c>
      <c r="B180" s="3">
        <v>77.959999999999994</v>
      </c>
      <c r="C180" s="3">
        <v>25.99</v>
      </c>
      <c r="D180" s="3">
        <v>52.56</v>
      </c>
      <c r="E180" s="3">
        <v>81.19</v>
      </c>
      <c r="F180" s="3">
        <v>69.650000000000006</v>
      </c>
      <c r="G180" s="3">
        <v>107.52</v>
      </c>
    </row>
    <row r="181" spans="1:7" ht="17">
      <c r="A181" s="3" t="s">
        <v>183</v>
      </c>
      <c r="B181" s="3">
        <v>77.84</v>
      </c>
      <c r="C181" s="3">
        <v>30.83</v>
      </c>
      <c r="D181" s="3">
        <v>54.87</v>
      </c>
      <c r="E181" s="3">
        <v>89.2</v>
      </c>
      <c r="F181" s="3">
        <v>68.239999999999995</v>
      </c>
      <c r="G181" s="3">
        <v>124.34</v>
      </c>
    </row>
    <row r="182" spans="1:7" ht="17">
      <c r="A182" s="3" t="s">
        <v>184</v>
      </c>
      <c r="B182" s="3">
        <v>77.8</v>
      </c>
      <c r="C182" s="3">
        <v>25.27</v>
      </c>
      <c r="D182" s="3">
        <v>52.13</v>
      </c>
      <c r="E182" s="3">
        <v>72.48</v>
      </c>
      <c r="F182" s="3">
        <v>59.89</v>
      </c>
      <c r="G182" s="3">
        <v>131.52000000000001</v>
      </c>
    </row>
    <row r="183" spans="1:7" ht="17">
      <c r="A183" s="3" t="s">
        <v>185</v>
      </c>
      <c r="B183" s="3">
        <v>77.37</v>
      </c>
      <c r="C183" s="3">
        <v>30.76</v>
      </c>
      <c r="D183" s="3">
        <v>54.59</v>
      </c>
      <c r="E183" s="3">
        <v>83.26</v>
      </c>
      <c r="F183" s="3">
        <v>70.64</v>
      </c>
      <c r="G183" s="3">
        <v>100.96</v>
      </c>
    </row>
    <row r="184" spans="1:7" ht="17">
      <c r="A184" s="3" t="s">
        <v>186</v>
      </c>
      <c r="B184" s="3">
        <v>77.36</v>
      </c>
      <c r="C184" s="3">
        <v>90.06</v>
      </c>
      <c r="D184" s="3">
        <v>83.57</v>
      </c>
      <c r="E184" s="3">
        <v>81.760000000000005</v>
      </c>
      <c r="F184" s="3">
        <v>58.75</v>
      </c>
      <c r="G184" s="3">
        <v>67.12</v>
      </c>
    </row>
    <row r="185" spans="1:7" ht="17">
      <c r="A185" s="3" t="s">
        <v>187</v>
      </c>
      <c r="B185" s="3">
        <v>77.33</v>
      </c>
      <c r="C185" s="3">
        <v>57.07</v>
      </c>
      <c r="D185" s="3">
        <v>67.430000000000007</v>
      </c>
      <c r="E185" s="3">
        <v>83.89</v>
      </c>
      <c r="F185" s="3">
        <v>72.05</v>
      </c>
      <c r="G185" s="3">
        <v>129.6</v>
      </c>
    </row>
    <row r="186" spans="1:7" ht="17">
      <c r="A186" s="3" t="s">
        <v>188</v>
      </c>
      <c r="B186" s="3">
        <v>77.25</v>
      </c>
      <c r="C186" s="3">
        <v>26.89</v>
      </c>
      <c r="D186" s="3">
        <v>52.64</v>
      </c>
      <c r="E186" s="3">
        <v>75.489999999999995</v>
      </c>
      <c r="F186" s="3">
        <v>77.89</v>
      </c>
      <c r="G186" s="3">
        <v>108.45</v>
      </c>
    </row>
    <row r="187" spans="1:7" ht="17">
      <c r="A187" s="3" t="s">
        <v>189</v>
      </c>
      <c r="B187" s="3">
        <v>77.12</v>
      </c>
      <c r="C187" s="3">
        <v>39.590000000000003</v>
      </c>
      <c r="D187" s="3">
        <v>58.78</v>
      </c>
      <c r="E187" s="3">
        <v>75.680000000000007</v>
      </c>
      <c r="F187" s="3">
        <v>69.849999999999994</v>
      </c>
      <c r="G187" s="3">
        <v>160.43</v>
      </c>
    </row>
    <row r="188" spans="1:7" ht="17">
      <c r="A188" s="3" t="s">
        <v>190</v>
      </c>
      <c r="B188" s="3">
        <v>77.02</v>
      </c>
      <c r="C188" s="3">
        <v>32.92</v>
      </c>
      <c r="D188" s="3">
        <v>55.47</v>
      </c>
      <c r="E188" s="3">
        <v>74.92</v>
      </c>
      <c r="F188" s="3">
        <v>70.06</v>
      </c>
      <c r="G188" s="3">
        <v>100.22</v>
      </c>
    </row>
    <row r="189" spans="1:7" ht="17">
      <c r="A189" s="3" t="s">
        <v>191</v>
      </c>
      <c r="B189" s="3">
        <v>76.8</v>
      </c>
      <c r="C189" s="3">
        <v>31.37</v>
      </c>
      <c r="D189" s="3">
        <v>54.6</v>
      </c>
      <c r="E189" s="3">
        <v>81.69</v>
      </c>
      <c r="F189" s="3">
        <v>62.7</v>
      </c>
      <c r="G189" s="3">
        <v>123.76</v>
      </c>
    </row>
    <row r="190" spans="1:7" ht="17">
      <c r="A190" s="3" t="s">
        <v>192</v>
      </c>
      <c r="B190" s="3">
        <v>76.7</v>
      </c>
      <c r="C190" s="3">
        <v>14.3</v>
      </c>
      <c r="D190" s="3">
        <v>46.2</v>
      </c>
      <c r="E190" s="3">
        <v>63.42</v>
      </c>
      <c r="F190" s="3">
        <v>80.62</v>
      </c>
      <c r="G190" s="3">
        <v>87.8</v>
      </c>
    </row>
    <row r="191" spans="1:7" ht="17">
      <c r="A191" s="3" t="s">
        <v>193</v>
      </c>
      <c r="B191" s="3">
        <v>76.56</v>
      </c>
      <c r="C191" s="3">
        <v>26.86</v>
      </c>
      <c r="D191" s="3">
        <v>52.27</v>
      </c>
      <c r="E191" s="3">
        <v>71.790000000000006</v>
      </c>
      <c r="F191" s="3">
        <v>54.4</v>
      </c>
      <c r="G191" s="3">
        <v>105.46</v>
      </c>
    </row>
    <row r="192" spans="1:7" ht="17">
      <c r="A192" s="3" t="s">
        <v>194</v>
      </c>
      <c r="B192" s="3">
        <v>76.48</v>
      </c>
      <c r="C192" s="3">
        <v>30.14</v>
      </c>
      <c r="D192" s="3">
        <v>53.83</v>
      </c>
      <c r="E192" s="3">
        <v>84.05</v>
      </c>
      <c r="F192" s="3">
        <v>72.83</v>
      </c>
      <c r="G192" s="3">
        <v>87.17</v>
      </c>
    </row>
    <row r="193" spans="1:7" ht="17">
      <c r="A193" s="3" t="s">
        <v>195</v>
      </c>
      <c r="B193" s="3">
        <v>76.38</v>
      </c>
      <c r="C193" s="3">
        <v>23.31</v>
      </c>
      <c r="D193" s="3">
        <v>50.44</v>
      </c>
      <c r="E193" s="3">
        <v>88.14</v>
      </c>
      <c r="F193" s="3">
        <v>71.08</v>
      </c>
      <c r="G193" s="3">
        <v>91.92</v>
      </c>
    </row>
    <row r="194" spans="1:7" ht="17">
      <c r="A194" s="3" t="s">
        <v>196</v>
      </c>
      <c r="B194" s="3">
        <v>76.11</v>
      </c>
      <c r="C194" s="3">
        <v>27.76</v>
      </c>
      <c r="D194" s="3">
        <v>52.48</v>
      </c>
      <c r="E194" s="3">
        <v>86.28</v>
      </c>
      <c r="F194" s="3">
        <v>69.34</v>
      </c>
      <c r="G194" s="3">
        <v>120.25</v>
      </c>
    </row>
    <row r="195" spans="1:7" ht="17">
      <c r="A195" s="3" t="s">
        <v>197</v>
      </c>
      <c r="B195" s="3">
        <v>75.849999999999994</v>
      </c>
      <c r="C195" s="3">
        <v>35.909999999999997</v>
      </c>
      <c r="D195" s="3">
        <v>56.33</v>
      </c>
      <c r="E195" s="3">
        <v>79.650000000000006</v>
      </c>
      <c r="F195" s="3">
        <v>68.13</v>
      </c>
      <c r="G195" s="3">
        <v>121.32</v>
      </c>
    </row>
    <row r="196" spans="1:7" ht="17">
      <c r="A196" s="3" t="s">
        <v>198</v>
      </c>
      <c r="B196" s="3">
        <v>75.7</v>
      </c>
      <c r="C196" s="3">
        <v>34.56</v>
      </c>
      <c r="D196" s="3">
        <v>55.6</v>
      </c>
      <c r="E196" s="3">
        <v>76.56</v>
      </c>
      <c r="F196" s="3">
        <v>70.010000000000005</v>
      </c>
      <c r="G196" s="3">
        <v>156.21</v>
      </c>
    </row>
    <row r="197" spans="1:7" ht="17">
      <c r="A197" s="3" t="s">
        <v>199</v>
      </c>
      <c r="B197" s="3">
        <v>75.680000000000007</v>
      </c>
      <c r="C197" s="3">
        <v>32.04</v>
      </c>
      <c r="D197" s="3">
        <v>54.35</v>
      </c>
      <c r="E197" s="3">
        <v>82.93</v>
      </c>
      <c r="F197" s="3">
        <v>70.92</v>
      </c>
      <c r="G197" s="3">
        <v>118.49</v>
      </c>
    </row>
    <row r="198" spans="1:7" ht="17">
      <c r="A198" s="3" t="s">
        <v>200</v>
      </c>
      <c r="B198" s="3">
        <v>75.66</v>
      </c>
      <c r="C198" s="3">
        <v>30.98</v>
      </c>
      <c r="D198" s="3">
        <v>53.83</v>
      </c>
      <c r="E198" s="3">
        <v>63.28</v>
      </c>
      <c r="F198" s="3">
        <v>68.42</v>
      </c>
      <c r="G198" s="3">
        <v>116.94</v>
      </c>
    </row>
    <row r="199" spans="1:7" ht="17">
      <c r="A199" s="3" t="s">
        <v>201</v>
      </c>
      <c r="B199" s="3">
        <v>75.650000000000006</v>
      </c>
      <c r="C199" s="3">
        <v>58.86</v>
      </c>
      <c r="D199" s="3">
        <v>67.45</v>
      </c>
      <c r="E199" s="3">
        <v>56.77</v>
      </c>
      <c r="F199" s="3">
        <v>91.19</v>
      </c>
      <c r="G199" s="3">
        <v>47.71</v>
      </c>
    </row>
    <row r="200" spans="1:7" ht="17">
      <c r="A200" s="3" t="s">
        <v>202</v>
      </c>
      <c r="B200" s="3">
        <v>75.650000000000006</v>
      </c>
      <c r="C200" s="3">
        <v>27.53</v>
      </c>
      <c r="D200" s="3">
        <v>52.14</v>
      </c>
      <c r="E200" s="3">
        <v>79.5</v>
      </c>
      <c r="F200" s="3">
        <v>69.36</v>
      </c>
      <c r="G200" s="3">
        <v>93.8</v>
      </c>
    </row>
    <row r="201" spans="1:7" ht="17">
      <c r="A201" s="3" t="s">
        <v>203</v>
      </c>
      <c r="B201" s="3">
        <v>75.650000000000006</v>
      </c>
      <c r="C201" s="3">
        <v>28.4</v>
      </c>
      <c r="D201" s="3">
        <v>52.56</v>
      </c>
      <c r="E201" s="3">
        <v>90.54</v>
      </c>
      <c r="F201" s="3">
        <v>63.88</v>
      </c>
      <c r="G201" s="3">
        <v>95.57</v>
      </c>
    </row>
    <row r="202" spans="1:7" ht="17">
      <c r="A202" s="3" t="s">
        <v>204</v>
      </c>
      <c r="B202" s="3">
        <v>75.5</v>
      </c>
      <c r="C202" s="3">
        <v>32.21</v>
      </c>
      <c r="D202" s="3">
        <v>54.34</v>
      </c>
      <c r="E202" s="3">
        <v>66.23</v>
      </c>
      <c r="F202" s="3">
        <v>83.25</v>
      </c>
      <c r="G202" s="3">
        <v>80.64</v>
      </c>
    </row>
    <row r="203" spans="1:7" ht="17">
      <c r="A203" s="3" t="s">
        <v>205</v>
      </c>
      <c r="B203" s="3">
        <v>75.180000000000007</v>
      </c>
      <c r="C203" s="3">
        <v>28.32</v>
      </c>
      <c r="D203" s="3">
        <v>52.28</v>
      </c>
      <c r="E203" s="3">
        <v>84.95</v>
      </c>
      <c r="F203" s="3">
        <v>67.53</v>
      </c>
      <c r="G203" s="3">
        <v>135.86000000000001</v>
      </c>
    </row>
    <row r="204" spans="1:7" ht="17">
      <c r="A204" s="3" t="s">
        <v>206</v>
      </c>
      <c r="B204" s="3">
        <v>75.150000000000006</v>
      </c>
      <c r="C204" s="3">
        <v>35.409999999999997</v>
      </c>
      <c r="D204" s="3">
        <v>55.73</v>
      </c>
      <c r="E204" s="3">
        <v>79.25</v>
      </c>
      <c r="F204" s="3">
        <v>65.319999999999993</v>
      </c>
      <c r="G204" s="3">
        <v>249.59</v>
      </c>
    </row>
    <row r="205" spans="1:7" ht="17">
      <c r="A205" s="3" t="s">
        <v>207</v>
      </c>
      <c r="B205" s="3">
        <v>75.040000000000006</v>
      </c>
      <c r="C205" s="3">
        <v>30.62</v>
      </c>
      <c r="D205" s="3">
        <v>53.34</v>
      </c>
      <c r="E205" s="3">
        <v>78.56</v>
      </c>
      <c r="F205" s="3">
        <v>64.260000000000005</v>
      </c>
      <c r="G205" s="3">
        <v>127.49</v>
      </c>
    </row>
    <row r="206" spans="1:7" ht="17">
      <c r="A206" s="3" t="s">
        <v>208</v>
      </c>
      <c r="B206" s="3">
        <v>75</v>
      </c>
      <c r="C206" s="3">
        <v>30.54</v>
      </c>
      <c r="D206" s="3">
        <v>53.27</v>
      </c>
      <c r="E206" s="3">
        <v>77.27</v>
      </c>
      <c r="F206" s="3">
        <v>79.3</v>
      </c>
      <c r="G206" s="3">
        <v>133.68</v>
      </c>
    </row>
    <row r="207" spans="1:7" ht="17">
      <c r="A207" s="3" t="s">
        <v>209</v>
      </c>
      <c r="B207" s="3">
        <v>74.98</v>
      </c>
      <c r="C207" s="3">
        <v>22.22</v>
      </c>
      <c r="D207" s="3">
        <v>49.2</v>
      </c>
      <c r="E207" s="3">
        <v>64.709999999999994</v>
      </c>
      <c r="F207" s="3">
        <v>87.21</v>
      </c>
      <c r="G207" s="3">
        <v>98.96</v>
      </c>
    </row>
    <row r="208" spans="1:7" ht="17">
      <c r="A208" s="3" t="s">
        <v>210</v>
      </c>
      <c r="B208" s="3">
        <v>74.75</v>
      </c>
      <c r="C208" s="3">
        <v>21.8</v>
      </c>
      <c r="D208" s="3">
        <v>48.88</v>
      </c>
      <c r="E208" s="3">
        <v>68.17</v>
      </c>
      <c r="F208" s="3">
        <v>72.680000000000007</v>
      </c>
      <c r="G208" s="3">
        <v>58.67</v>
      </c>
    </row>
    <row r="209" spans="1:7" ht="17">
      <c r="A209" s="3" t="s">
        <v>211</v>
      </c>
      <c r="B209" s="3">
        <v>74.72</v>
      </c>
      <c r="C209" s="3">
        <v>29.22</v>
      </c>
      <c r="D209" s="3">
        <v>52.49</v>
      </c>
      <c r="E209" s="3">
        <v>67.34</v>
      </c>
      <c r="F209" s="3">
        <v>64.12</v>
      </c>
      <c r="G209" s="3">
        <v>97.08</v>
      </c>
    </row>
    <row r="210" spans="1:7" ht="17">
      <c r="A210" s="3" t="s">
        <v>212</v>
      </c>
      <c r="B210" s="3">
        <v>74.599999999999994</v>
      </c>
      <c r="C210" s="3">
        <v>24.9</v>
      </c>
      <c r="D210" s="3">
        <v>50.31</v>
      </c>
      <c r="E210" s="3">
        <v>60.33</v>
      </c>
      <c r="F210" s="3">
        <v>89.48</v>
      </c>
      <c r="G210" s="3">
        <v>65.09</v>
      </c>
    </row>
    <row r="211" spans="1:7" ht="17">
      <c r="A211" s="3" t="s">
        <v>213</v>
      </c>
      <c r="B211" s="3">
        <v>74</v>
      </c>
      <c r="C211" s="3">
        <v>75.510000000000005</v>
      </c>
      <c r="D211" s="3">
        <v>74.739999999999995</v>
      </c>
      <c r="E211" s="3">
        <v>65.02</v>
      </c>
      <c r="F211" s="3">
        <v>78.180000000000007</v>
      </c>
      <c r="G211" s="3">
        <v>114.56</v>
      </c>
    </row>
    <row r="212" spans="1:7" ht="17">
      <c r="A212" s="3" t="s">
        <v>214</v>
      </c>
      <c r="B212" s="3">
        <v>73.73</v>
      </c>
      <c r="C212" s="3">
        <v>33.5</v>
      </c>
      <c r="D212" s="3">
        <v>54.07</v>
      </c>
      <c r="E212" s="3">
        <v>75.34</v>
      </c>
      <c r="F212" s="3">
        <v>64.2</v>
      </c>
      <c r="G212" s="3">
        <v>138.5</v>
      </c>
    </row>
    <row r="213" spans="1:7" ht="17">
      <c r="A213" s="3" t="s">
        <v>215</v>
      </c>
      <c r="B213" s="3">
        <v>73.58</v>
      </c>
      <c r="C213" s="3">
        <v>43.77</v>
      </c>
      <c r="D213" s="3">
        <v>59.02</v>
      </c>
      <c r="E213" s="3">
        <v>69.69</v>
      </c>
      <c r="F213" s="3">
        <v>82.5</v>
      </c>
      <c r="G213" s="3">
        <v>94.35</v>
      </c>
    </row>
    <row r="214" spans="1:7" ht="17">
      <c r="A214" s="3" t="s">
        <v>216</v>
      </c>
      <c r="B214" s="3">
        <v>73.41</v>
      </c>
      <c r="C214" s="3">
        <v>27.63</v>
      </c>
      <c r="D214" s="3">
        <v>51.04</v>
      </c>
      <c r="E214" s="3">
        <v>83.25</v>
      </c>
      <c r="F214" s="3">
        <v>64.23</v>
      </c>
      <c r="G214" s="3">
        <v>93.38</v>
      </c>
    </row>
    <row r="215" spans="1:7" ht="17">
      <c r="A215" s="3" t="s">
        <v>217</v>
      </c>
      <c r="B215" s="3">
        <v>73.3</v>
      </c>
      <c r="C215" s="3">
        <v>39.909999999999997</v>
      </c>
      <c r="D215" s="3">
        <v>56.98</v>
      </c>
      <c r="E215" s="3">
        <v>82.07</v>
      </c>
      <c r="F215" s="3">
        <v>51.97</v>
      </c>
      <c r="G215" s="3">
        <v>61.8</v>
      </c>
    </row>
    <row r="216" spans="1:7" ht="17">
      <c r="A216" s="3" t="s">
        <v>218</v>
      </c>
      <c r="B216" s="3">
        <v>73.16</v>
      </c>
      <c r="C216" s="3">
        <v>21.24</v>
      </c>
      <c r="D216" s="3">
        <v>47.79</v>
      </c>
      <c r="E216" s="3">
        <v>69.59</v>
      </c>
      <c r="F216" s="3">
        <v>68.930000000000007</v>
      </c>
      <c r="G216" s="3">
        <v>146.03</v>
      </c>
    </row>
    <row r="217" spans="1:7" ht="17">
      <c r="A217" s="3" t="s">
        <v>219</v>
      </c>
      <c r="B217" s="3">
        <v>72.87</v>
      </c>
      <c r="C217" s="3">
        <v>20.47</v>
      </c>
      <c r="D217" s="3">
        <v>47.26</v>
      </c>
      <c r="E217" s="3">
        <v>62.38</v>
      </c>
      <c r="F217" s="3">
        <v>64.72</v>
      </c>
      <c r="G217" s="3">
        <v>108.42</v>
      </c>
    </row>
    <row r="218" spans="1:7" ht="17">
      <c r="A218" s="3" t="s">
        <v>220</v>
      </c>
      <c r="B218" s="3">
        <v>72.739999999999995</v>
      </c>
      <c r="C218" s="3">
        <v>76.28</v>
      </c>
      <c r="D218" s="3">
        <v>74.47</v>
      </c>
      <c r="E218" s="3">
        <v>76.97</v>
      </c>
      <c r="F218" s="3">
        <v>48.04</v>
      </c>
      <c r="G218" s="3">
        <v>73.22</v>
      </c>
    </row>
    <row r="219" spans="1:7" ht="17">
      <c r="A219" s="3" t="s">
        <v>221</v>
      </c>
      <c r="B219" s="3">
        <v>72.45</v>
      </c>
      <c r="C219" s="3">
        <v>14.64</v>
      </c>
      <c r="D219" s="3">
        <v>44.2</v>
      </c>
      <c r="E219" s="3">
        <v>95.1</v>
      </c>
      <c r="F219" s="3">
        <v>36.130000000000003</v>
      </c>
      <c r="G219" s="3">
        <v>74.13</v>
      </c>
    </row>
    <row r="220" spans="1:7" ht="17">
      <c r="A220" s="3" t="s">
        <v>222</v>
      </c>
      <c r="B220" s="3">
        <v>72.41</v>
      </c>
      <c r="C220" s="3">
        <v>23.37</v>
      </c>
      <c r="D220" s="3">
        <v>48.44</v>
      </c>
      <c r="E220" s="3">
        <v>62.21</v>
      </c>
      <c r="F220" s="3">
        <v>66.680000000000007</v>
      </c>
      <c r="G220" s="3">
        <v>62.03</v>
      </c>
    </row>
    <row r="221" spans="1:7" ht="17">
      <c r="A221" s="3" t="s">
        <v>223</v>
      </c>
      <c r="B221" s="3">
        <v>72.3</v>
      </c>
      <c r="C221" s="3">
        <v>26.75</v>
      </c>
      <c r="D221" s="3">
        <v>50.04</v>
      </c>
      <c r="E221" s="3">
        <v>62.77</v>
      </c>
      <c r="F221" s="3">
        <v>77.78</v>
      </c>
      <c r="G221" s="3">
        <v>113.03</v>
      </c>
    </row>
    <row r="222" spans="1:7" ht="17">
      <c r="A222" s="3" t="s">
        <v>224</v>
      </c>
      <c r="B222" s="3">
        <v>72.3</v>
      </c>
      <c r="C222" s="3">
        <v>30.31</v>
      </c>
      <c r="D222" s="3">
        <v>51.78</v>
      </c>
      <c r="E222" s="3">
        <v>75.44</v>
      </c>
      <c r="F222" s="3">
        <v>69.8</v>
      </c>
      <c r="G222" s="3">
        <v>124.89</v>
      </c>
    </row>
    <row r="223" spans="1:7" ht="17">
      <c r="A223" s="3" t="s">
        <v>225</v>
      </c>
      <c r="B223" s="3">
        <v>72.02</v>
      </c>
      <c r="C223" s="3">
        <v>20.36</v>
      </c>
      <c r="D223" s="3">
        <v>46.77</v>
      </c>
      <c r="E223" s="3">
        <v>64.510000000000005</v>
      </c>
      <c r="F223" s="3">
        <v>48.13</v>
      </c>
      <c r="G223" s="3">
        <v>48.47</v>
      </c>
    </row>
    <row r="224" spans="1:7" ht="17">
      <c r="A224" s="3" t="s">
        <v>226</v>
      </c>
      <c r="B224" s="3">
        <v>71.91</v>
      </c>
      <c r="C224" s="3">
        <v>23.88</v>
      </c>
      <c r="D224" s="3">
        <v>48.44</v>
      </c>
      <c r="E224" s="3">
        <v>56.37</v>
      </c>
      <c r="F224" s="3">
        <v>76.06</v>
      </c>
      <c r="G224" s="3">
        <v>126.51</v>
      </c>
    </row>
    <row r="225" spans="1:7" ht="17">
      <c r="A225" s="3" t="s">
        <v>227</v>
      </c>
      <c r="B225" s="3">
        <v>71.78</v>
      </c>
      <c r="C225" s="3">
        <v>28.35</v>
      </c>
      <c r="D225" s="3">
        <v>50.56</v>
      </c>
      <c r="E225" s="3">
        <v>73.959999999999994</v>
      </c>
      <c r="F225" s="3">
        <v>65.66</v>
      </c>
      <c r="G225" s="3">
        <v>113.33</v>
      </c>
    </row>
    <row r="226" spans="1:7" ht="17">
      <c r="A226" s="3" t="s">
        <v>228</v>
      </c>
      <c r="B226" s="3">
        <v>71.709999999999994</v>
      </c>
      <c r="C226" s="3">
        <v>31.66</v>
      </c>
      <c r="D226" s="3">
        <v>52.14</v>
      </c>
      <c r="E226" s="3">
        <v>85.02</v>
      </c>
      <c r="F226" s="3">
        <v>57.59</v>
      </c>
      <c r="G226" s="3">
        <v>100.42</v>
      </c>
    </row>
    <row r="227" spans="1:7" ht="17">
      <c r="A227" s="3" t="s">
        <v>229</v>
      </c>
      <c r="B227" s="3">
        <v>71.58</v>
      </c>
      <c r="C227" s="3">
        <v>29.93</v>
      </c>
      <c r="D227" s="3">
        <v>51.23</v>
      </c>
      <c r="E227" s="3">
        <v>72.319999999999993</v>
      </c>
      <c r="F227" s="3">
        <v>74</v>
      </c>
      <c r="G227" s="3">
        <v>115.43</v>
      </c>
    </row>
    <row r="228" spans="1:7" ht="17">
      <c r="A228" s="3" t="s">
        <v>230</v>
      </c>
      <c r="B228" s="3">
        <v>71.150000000000006</v>
      </c>
      <c r="C228" s="3">
        <v>26.47</v>
      </c>
      <c r="D228" s="3">
        <v>49.32</v>
      </c>
      <c r="E228" s="3">
        <v>55.34</v>
      </c>
      <c r="F228" s="3">
        <v>68.83</v>
      </c>
      <c r="G228" s="3">
        <v>85.81</v>
      </c>
    </row>
    <row r="229" spans="1:7" ht="17">
      <c r="A229" s="3" t="s">
        <v>231</v>
      </c>
      <c r="B229" s="3">
        <v>71.14</v>
      </c>
      <c r="C229" s="3">
        <v>43.67</v>
      </c>
      <c r="D229" s="3">
        <v>57.72</v>
      </c>
      <c r="E229" s="3">
        <v>68.41</v>
      </c>
      <c r="F229" s="3">
        <v>68.040000000000006</v>
      </c>
      <c r="G229" s="3">
        <v>110.99</v>
      </c>
    </row>
    <row r="230" spans="1:7" ht="17">
      <c r="A230" s="3" t="s">
        <v>232</v>
      </c>
      <c r="B230" s="3">
        <v>71.13</v>
      </c>
      <c r="C230" s="3">
        <v>25.96</v>
      </c>
      <c r="D230" s="3">
        <v>49.05</v>
      </c>
      <c r="E230" s="3">
        <v>86.44</v>
      </c>
      <c r="F230" s="3">
        <v>63.65</v>
      </c>
      <c r="G230" s="3">
        <v>133.87</v>
      </c>
    </row>
    <row r="231" spans="1:7" ht="17">
      <c r="A231" s="3" t="s">
        <v>233</v>
      </c>
      <c r="B231" s="3">
        <v>70.48</v>
      </c>
      <c r="C231" s="3">
        <v>13.91</v>
      </c>
      <c r="D231" s="3">
        <v>42.83</v>
      </c>
      <c r="E231" s="3">
        <v>59.14</v>
      </c>
      <c r="F231" s="3">
        <v>75.42</v>
      </c>
      <c r="G231" s="3">
        <v>45.54</v>
      </c>
    </row>
    <row r="232" spans="1:7" ht="17">
      <c r="A232" s="3" t="s">
        <v>234</v>
      </c>
      <c r="B232" s="3">
        <v>70.34</v>
      </c>
      <c r="C232" s="3">
        <v>70.150000000000006</v>
      </c>
      <c r="D232" s="3">
        <v>70.25</v>
      </c>
      <c r="E232" s="3">
        <v>63.9</v>
      </c>
      <c r="F232" s="3">
        <v>64.56</v>
      </c>
      <c r="G232" s="3">
        <v>106.3</v>
      </c>
    </row>
    <row r="233" spans="1:7" ht="17">
      <c r="A233" s="3" t="s">
        <v>235</v>
      </c>
      <c r="B233" s="3">
        <v>70.22</v>
      </c>
      <c r="C233" s="3">
        <v>29.73</v>
      </c>
      <c r="D233" s="3">
        <v>50.43</v>
      </c>
      <c r="E233" s="3">
        <v>60.01</v>
      </c>
      <c r="F233" s="3">
        <v>82.9</v>
      </c>
      <c r="G233" s="3">
        <v>88.62</v>
      </c>
    </row>
    <row r="234" spans="1:7" ht="17">
      <c r="A234" s="3" t="s">
        <v>236</v>
      </c>
      <c r="B234" s="3">
        <v>70.09</v>
      </c>
      <c r="C234" s="3">
        <v>11.04</v>
      </c>
      <c r="D234" s="3">
        <v>41.24</v>
      </c>
      <c r="E234" s="3">
        <v>59.58</v>
      </c>
      <c r="F234" s="3">
        <v>58.94</v>
      </c>
      <c r="G234" s="3">
        <v>46.23</v>
      </c>
    </row>
    <row r="235" spans="1:7" ht="17">
      <c r="A235" s="3" t="s">
        <v>237</v>
      </c>
      <c r="B235" s="3">
        <v>69.97</v>
      </c>
      <c r="C235" s="3">
        <v>27.59</v>
      </c>
      <c r="D235" s="3">
        <v>49.26</v>
      </c>
      <c r="E235" s="3">
        <v>59.13</v>
      </c>
      <c r="F235" s="3">
        <v>65.510000000000005</v>
      </c>
      <c r="G235" s="3">
        <v>36.86</v>
      </c>
    </row>
    <row r="236" spans="1:7" ht="17">
      <c r="A236" s="3" t="s">
        <v>238</v>
      </c>
      <c r="B236" s="3">
        <v>69.86</v>
      </c>
      <c r="C236" s="3">
        <v>33.89</v>
      </c>
      <c r="D236" s="3">
        <v>52.29</v>
      </c>
      <c r="E236" s="3">
        <v>53.94</v>
      </c>
      <c r="F236" s="3">
        <v>73.540000000000006</v>
      </c>
      <c r="G236" s="3">
        <v>46.77</v>
      </c>
    </row>
    <row r="237" spans="1:7" ht="17">
      <c r="A237" s="3" t="s">
        <v>239</v>
      </c>
      <c r="B237" s="3">
        <v>69.739999999999995</v>
      </c>
      <c r="C237" s="3">
        <v>22.57</v>
      </c>
      <c r="D237" s="3">
        <v>46.69</v>
      </c>
      <c r="E237" s="3">
        <v>76.099999999999994</v>
      </c>
      <c r="F237" s="3">
        <v>64.430000000000007</v>
      </c>
      <c r="G237" s="3">
        <v>108.77</v>
      </c>
    </row>
    <row r="238" spans="1:7" ht="17">
      <c r="A238" s="3" t="s">
        <v>240</v>
      </c>
      <c r="B238" s="3">
        <v>69.709999999999994</v>
      </c>
      <c r="C238" s="3">
        <v>31.07</v>
      </c>
      <c r="D238" s="3">
        <v>50.83</v>
      </c>
      <c r="E238" s="3">
        <v>67.73</v>
      </c>
      <c r="F238" s="3">
        <v>65.209999999999994</v>
      </c>
      <c r="G238" s="3">
        <v>137.61000000000001</v>
      </c>
    </row>
    <row r="239" spans="1:7" ht="17">
      <c r="A239" s="3" t="s">
        <v>241</v>
      </c>
      <c r="B239" s="3">
        <v>69.7</v>
      </c>
      <c r="C239" s="3">
        <v>20.88</v>
      </c>
      <c r="D239" s="3">
        <v>45.84</v>
      </c>
      <c r="E239" s="3">
        <v>59.51</v>
      </c>
      <c r="F239" s="3">
        <v>82.54</v>
      </c>
      <c r="G239" s="3">
        <v>80.17</v>
      </c>
    </row>
    <row r="240" spans="1:7" ht="17">
      <c r="A240" s="3" t="s">
        <v>242</v>
      </c>
      <c r="B240" s="3">
        <v>69.48</v>
      </c>
      <c r="C240" s="3">
        <v>20.04</v>
      </c>
      <c r="D240" s="3">
        <v>45.32</v>
      </c>
      <c r="E240" s="3">
        <v>71.87</v>
      </c>
      <c r="F240" s="3">
        <v>43.64</v>
      </c>
      <c r="G240" s="3">
        <v>65.52</v>
      </c>
    </row>
    <row r="241" spans="1:7" ht="17">
      <c r="A241" s="3" t="s">
        <v>243</v>
      </c>
      <c r="B241" s="3">
        <v>69.41</v>
      </c>
      <c r="C241" s="3">
        <v>57.72</v>
      </c>
      <c r="D241" s="3">
        <v>63.7</v>
      </c>
      <c r="E241" s="3">
        <v>65.31</v>
      </c>
      <c r="F241" s="3">
        <v>73.680000000000007</v>
      </c>
      <c r="G241" s="3">
        <v>136.93</v>
      </c>
    </row>
    <row r="242" spans="1:7" ht="17">
      <c r="A242" s="3" t="s">
        <v>244</v>
      </c>
      <c r="B242" s="3">
        <v>69.319999999999993</v>
      </c>
      <c r="C242" s="3">
        <v>17.850000000000001</v>
      </c>
      <c r="D242" s="3">
        <v>44.17</v>
      </c>
      <c r="E242" s="3">
        <v>59.61</v>
      </c>
      <c r="F242" s="3">
        <v>63.54</v>
      </c>
      <c r="G242" s="3">
        <v>74.63</v>
      </c>
    </row>
    <row r="243" spans="1:7" ht="17">
      <c r="A243" s="3" t="s">
        <v>245</v>
      </c>
      <c r="B243" s="3">
        <v>69.19</v>
      </c>
      <c r="C243" s="3">
        <v>21.84</v>
      </c>
      <c r="D243" s="3">
        <v>46.05</v>
      </c>
      <c r="E243" s="3">
        <v>61.98</v>
      </c>
      <c r="F243" s="3">
        <v>54.72</v>
      </c>
      <c r="G243" s="3">
        <v>30.44</v>
      </c>
    </row>
    <row r="244" spans="1:7" ht="17">
      <c r="A244" s="3" t="s">
        <v>246</v>
      </c>
      <c r="B244" s="3">
        <v>69.099999999999994</v>
      </c>
      <c r="C244" s="3">
        <v>31.75</v>
      </c>
      <c r="D244" s="3">
        <v>50.85</v>
      </c>
      <c r="E244" s="3">
        <v>58.26</v>
      </c>
      <c r="F244" s="3">
        <v>71.94</v>
      </c>
      <c r="G244" s="3">
        <v>74.02</v>
      </c>
    </row>
    <row r="245" spans="1:7" ht="17">
      <c r="A245" s="3" t="s">
        <v>247</v>
      </c>
      <c r="B245" s="3">
        <v>68.94</v>
      </c>
      <c r="C245" s="3">
        <v>27.94</v>
      </c>
      <c r="D245" s="3">
        <v>48.9</v>
      </c>
      <c r="E245" s="3">
        <v>57.18</v>
      </c>
      <c r="F245" s="3">
        <v>71.56</v>
      </c>
      <c r="G245" s="3">
        <v>73.62</v>
      </c>
    </row>
    <row r="246" spans="1:7" ht="17">
      <c r="A246" s="3" t="s">
        <v>248</v>
      </c>
      <c r="B246" s="3">
        <v>68.88</v>
      </c>
      <c r="C246" s="3">
        <v>24.49</v>
      </c>
      <c r="D246" s="3">
        <v>47.19</v>
      </c>
      <c r="E246" s="3">
        <v>55.61</v>
      </c>
      <c r="F246" s="3">
        <v>75.42</v>
      </c>
      <c r="G246" s="3">
        <v>126.25</v>
      </c>
    </row>
    <row r="247" spans="1:7" ht="17">
      <c r="A247" s="3" t="s">
        <v>249</v>
      </c>
      <c r="B247" s="3">
        <v>68.84</v>
      </c>
      <c r="C247" s="3">
        <v>47.56</v>
      </c>
      <c r="D247" s="3">
        <v>58.44</v>
      </c>
      <c r="E247" s="3">
        <v>54.94</v>
      </c>
      <c r="F247" s="3">
        <v>69.92</v>
      </c>
      <c r="G247" s="3">
        <v>39.39</v>
      </c>
    </row>
    <row r="248" spans="1:7" ht="17">
      <c r="A248" s="3" t="s">
        <v>250</v>
      </c>
      <c r="B248" s="3">
        <v>67.41</v>
      </c>
      <c r="C248" s="3">
        <v>21.46</v>
      </c>
      <c r="D248" s="3">
        <v>44.96</v>
      </c>
      <c r="E248" s="3">
        <v>59.95</v>
      </c>
      <c r="F248" s="3">
        <v>63.22</v>
      </c>
      <c r="G248" s="3">
        <v>46.35</v>
      </c>
    </row>
    <row r="249" spans="1:7" ht="17">
      <c r="A249" s="3" t="s">
        <v>251</v>
      </c>
      <c r="B249" s="3">
        <v>67.180000000000007</v>
      </c>
      <c r="C249" s="3">
        <v>10.72</v>
      </c>
      <c r="D249" s="3">
        <v>39.590000000000003</v>
      </c>
      <c r="E249" s="3">
        <v>86.88</v>
      </c>
      <c r="F249" s="3">
        <v>27.51</v>
      </c>
      <c r="G249" s="3">
        <v>56.75</v>
      </c>
    </row>
    <row r="250" spans="1:7" ht="17">
      <c r="A250" s="3" t="s">
        <v>252</v>
      </c>
      <c r="B250" s="3">
        <v>67.150000000000006</v>
      </c>
      <c r="C250" s="3">
        <v>32.97</v>
      </c>
      <c r="D250" s="3">
        <v>50.45</v>
      </c>
      <c r="E250" s="3">
        <v>70.040000000000006</v>
      </c>
      <c r="F250" s="3">
        <v>44.09</v>
      </c>
      <c r="G250" s="3">
        <v>26.65</v>
      </c>
    </row>
    <row r="251" spans="1:7" ht="17">
      <c r="A251" s="3" t="s">
        <v>253</v>
      </c>
      <c r="B251" s="3">
        <v>66.790000000000006</v>
      </c>
      <c r="C251" s="3">
        <v>11.26</v>
      </c>
      <c r="D251" s="3">
        <v>39.65</v>
      </c>
      <c r="E251" s="3">
        <v>57.78</v>
      </c>
      <c r="F251" s="3">
        <v>72.05</v>
      </c>
      <c r="G251" s="3">
        <v>60.79</v>
      </c>
    </row>
    <row r="252" spans="1:7" ht="17">
      <c r="A252" s="3" t="s">
        <v>254</v>
      </c>
      <c r="B252" s="3">
        <v>66.62</v>
      </c>
      <c r="C252" s="3">
        <v>12.34</v>
      </c>
      <c r="D252" s="3">
        <v>40.1</v>
      </c>
      <c r="E252" s="3">
        <v>56.14</v>
      </c>
      <c r="F252" s="3">
        <v>69.11</v>
      </c>
      <c r="G252" s="3">
        <v>50.93</v>
      </c>
    </row>
    <row r="253" spans="1:7" ht="17">
      <c r="A253" s="3" t="s">
        <v>255</v>
      </c>
      <c r="B253" s="3">
        <v>65.52</v>
      </c>
      <c r="C253" s="3">
        <v>38.01</v>
      </c>
      <c r="D253" s="3">
        <v>52.08</v>
      </c>
      <c r="E253" s="3">
        <v>65.44</v>
      </c>
      <c r="F253" s="3">
        <v>60.94</v>
      </c>
      <c r="G253" s="3">
        <v>49.02</v>
      </c>
    </row>
    <row r="254" spans="1:7" ht="17">
      <c r="A254" s="3" t="s">
        <v>256</v>
      </c>
      <c r="B254" s="3">
        <v>65.459999999999994</v>
      </c>
      <c r="C254" s="3">
        <v>28.73</v>
      </c>
      <c r="D254" s="3">
        <v>47.51</v>
      </c>
      <c r="E254" s="3">
        <v>51.29</v>
      </c>
      <c r="F254" s="3">
        <v>67.28</v>
      </c>
      <c r="G254" s="3">
        <v>40.450000000000003</v>
      </c>
    </row>
    <row r="255" spans="1:7" ht="17">
      <c r="A255" s="3" t="s">
        <v>257</v>
      </c>
      <c r="B255" s="3">
        <v>65.44</v>
      </c>
      <c r="C255" s="3">
        <v>18.579999999999998</v>
      </c>
      <c r="D255" s="3">
        <v>42.54</v>
      </c>
      <c r="E255" s="3">
        <v>56.9</v>
      </c>
      <c r="F255" s="3">
        <v>59.18</v>
      </c>
      <c r="G255" s="3">
        <v>80.569999999999993</v>
      </c>
    </row>
    <row r="256" spans="1:7" ht="17">
      <c r="A256" s="3" t="s">
        <v>258</v>
      </c>
      <c r="B256" s="3">
        <v>65.13</v>
      </c>
      <c r="C256" s="3">
        <v>18.87</v>
      </c>
      <c r="D256" s="3">
        <v>42.52</v>
      </c>
      <c r="E256" s="3">
        <v>55.71</v>
      </c>
      <c r="F256" s="3">
        <v>55.02</v>
      </c>
      <c r="G256" s="3">
        <v>68.73</v>
      </c>
    </row>
    <row r="257" spans="1:7" ht="17">
      <c r="A257" s="3" t="s">
        <v>259</v>
      </c>
      <c r="B257" s="3">
        <v>64.819999999999993</v>
      </c>
      <c r="C257" s="3">
        <v>18.68</v>
      </c>
      <c r="D257" s="3">
        <v>42.27</v>
      </c>
      <c r="E257" s="3">
        <v>49.97</v>
      </c>
      <c r="F257" s="3">
        <v>56.19</v>
      </c>
      <c r="G257" s="3">
        <v>49.36</v>
      </c>
    </row>
    <row r="258" spans="1:7" ht="17">
      <c r="A258" s="3" t="s">
        <v>260</v>
      </c>
      <c r="B258" s="3">
        <v>64.81</v>
      </c>
      <c r="C258" s="3">
        <v>16.98</v>
      </c>
      <c r="D258" s="3">
        <v>41.43</v>
      </c>
      <c r="E258" s="3">
        <v>54.51</v>
      </c>
      <c r="F258" s="3">
        <v>66.81</v>
      </c>
      <c r="G258" s="3">
        <v>80.23</v>
      </c>
    </row>
    <row r="259" spans="1:7" ht="17">
      <c r="A259" s="3" t="s">
        <v>261</v>
      </c>
      <c r="B259" s="3">
        <v>64.56</v>
      </c>
      <c r="C259" s="3">
        <v>19.989999999999998</v>
      </c>
      <c r="D259" s="3">
        <v>42.78</v>
      </c>
      <c r="E259" s="3">
        <v>78.77</v>
      </c>
      <c r="F259" s="3">
        <v>30.11</v>
      </c>
      <c r="G259" s="3">
        <v>22.53</v>
      </c>
    </row>
    <row r="260" spans="1:7" ht="17">
      <c r="A260" s="3" t="s">
        <v>262</v>
      </c>
      <c r="B260" s="3">
        <v>64.55</v>
      </c>
      <c r="C260" s="3">
        <v>22.37</v>
      </c>
      <c r="D260" s="3">
        <v>43.94</v>
      </c>
      <c r="E260" s="3">
        <v>63.89</v>
      </c>
      <c r="F260" s="3">
        <v>55.6</v>
      </c>
      <c r="G260" s="3">
        <v>40.72</v>
      </c>
    </row>
    <row r="261" spans="1:7" ht="17">
      <c r="A261" s="3" t="s">
        <v>263</v>
      </c>
      <c r="B261" s="3">
        <v>63.91</v>
      </c>
      <c r="C261" s="3">
        <v>19.16</v>
      </c>
      <c r="D261" s="3">
        <v>42.04</v>
      </c>
      <c r="E261" s="3">
        <v>50.21</v>
      </c>
      <c r="F261" s="3">
        <v>66.5</v>
      </c>
      <c r="G261" s="3">
        <v>74.27</v>
      </c>
    </row>
    <row r="262" spans="1:7" ht="17">
      <c r="A262" s="3" t="s">
        <v>264</v>
      </c>
      <c r="B262" s="3">
        <v>63.81</v>
      </c>
      <c r="C262" s="3">
        <v>27.89</v>
      </c>
      <c r="D262" s="3">
        <v>46.26</v>
      </c>
      <c r="E262" s="3">
        <v>48.29</v>
      </c>
      <c r="F262" s="3">
        <v>63.9</v>
      </c>
      <c r="G262" s="3">
        <v>29.55</v>
      </c>
    </row>
    <row r="263" spans="1:7" ht="17">
      <c r="A263" s="3" t="s">
        <v>265</v>
      </c>
      <c r="B263" s="3">
        <v>63.77</v>
      </c>
      <c r="C263" s="3">
        <v>36.049999999999997</v>
      </c>
      <c r="D263" s="3">
        <v>50.22</v>
      </c>
      <c r="E263" s="3">
        <v>62.29</v>
      </c>
      <c r="F263" s="3">
        <v>51.28</v>
      </c>
      <c r="G263" s="3">
        <v>103.73</v>
      </c>
    </row>
    <row r="264" spans="1:7" ht="17">
      <c r="A264" s="3" t="s">
        <v>266</v>
      </c>
      <c r="B264" s="3">
        <v>63.37</v>
      </c>
      <c r="C264" s="3">
        <v>23.77</v>
      </c>
      <c r="D264" s="3">
        <v>44.02</v>
      </c>
      <c r="E264" s="3">
        <v>64.489999999999995</v>
      </c>
      <c r="F264" s="3">
        <v>60.8</v>
      </c>
      <c r="G264" s="3">
        <v>123.83</v>
      </c>
    </row>
    <row r="265" spans="1:7" ht="17">
      <c r="A265" s="3" t="s">
        <v>267</v>
      </c>
      <c r="B265" s="3">
        <v>63.01</v>
      </c>
      <c r="C265" s="3">
        <v>17.46</v>
      </c>
      <c r="D265" s="3">
        <v>40.75</v>
      </c>
      <c r="E265" s="3">
        <v>66.650000000000006</v>
      </c>
      <c r="F265" s="3">
        <v>34.58</v>
      </c>
      <c r="G265" s="3">
        <v>32.130000000000003</v>
      </c>
    </row>
    <row r="266" spans="1:7" ht="17">
      <c r="A266" s="3" t="s">
        <v>268</v>
      </c>
      <c r="B266" s="3">
        <v>62.93</v>
      </c>
      <c r="C266" s="3">
        <v>21.67</v>
      </c>
      <c r="D266" s="3">
        <v>42.77</v>
      </c>
      <c r="E266" s="3">
        <v>52</v>
      </c>
      <c r="F266" s="3">
        <v>65.14</v>
      </c>
      <c r="G266" s="3">
        <v>76.22</v>
      </c>
    </row>
    <row r="267" spans="1:7" ht="17">
      <c r="A267" s="3" t="s">
        <v>269</v>
      </c>
      <c r="B267" s="3">
        <v>62.83</v>
      </c>
      <c r="C267" s="3">
        <v>35.68</v>
      </c>
      <c r="D267" s="3">
        <v>49.56</v>
      </c>
      <c r="E267" s="3">
        <v>62.06</v>
      </c>
      <c r="F267" s="3">
        <v>43.78</v>
      </c>
      <c r="G267" s="3">
        <v>25.44</v>
      </c>
    </row>
    <row r="268" spans="1:7" ht="17">
      <c r="A268" s="3" t="s">
        <v>270</v>
      </c>
      <c r="B268" s="3">
        <v>62.63</v>
      </c>
      <c r="C268" s="3">
        <v>16.48</v>
      </c>
      <c r="D268" s="3">
        <v>40.08</v>
      </c>
      <c r="E268" s="3">
        <v>52.64</v>
      </c>
      <c r="F268" s="3">
        <v>59.46</v>
      </c>
      <c r="G268" s="3">
        <v>39.15</v>
      </c>
    </row>
    <row r="269" spans="1:7" ht="17">
      <c r="A269" s="3" t="s">
        <v>271</v>
      </c>
      <c r="B269" s="3">
        <v>62.62</v>
      </c>
      <c r="C269" s="3">
        <v>9.7799999999999994</v>
      </c>
      <c r="D269" s="3">
        <v>36.799999999999997</v>
      </c>
      <c r="E269" s="3">
        <v>69.31</v>
      </c>
      <c r="F269" s="3">
        <v>33.130000000000003</v>
      </c>
      <c r="G269" s="3">
        <v>20.67</v>
      </c>
    </row>
    <row r="270" spans="1:7" ht="17">
      <c r="A270" s="3" t="s">
        <v>272</v>
      </c>
      <c r="B270" s="3">
        <v>62.33</v>
      </c>
      <c r="C270" s="3">
        <v>27.07</v>
      </c>
      <c r="D270" s="3">
        <v>45.1</v>
      </c>
      <c r="E270" s="3">
        <v>57.82</v>
      </c>
      <c r="F270" s="3">
        <v>52.85</v>
      </c>
      <c r="G270" s="3">
        <v>36.17</v>
      </c>
    </row>
    <row r="271" spans="1:7" ht="17">
      <c r="A271" s="3" t="s">
        <v>273</v>
      </c>
      <c r="B271" s="3">
        <v>62.28</v>
      </c>
      <c r="C271" s="3">
        <v>75.13</v>
      </c>
      <c r="D271" s="3">
        <v>68.56</v>
      </c>
      <c r="E271" s="3">
        <v>55.19</v>
      </c>
      <c r="F271" s="3">
        <v>62.95</v>
      </c>
      <c r="G271" s="3">
        <v>105.35</v>
      </c>
    </row>
    <row r="272" spans="1:7" ht="17">
      <c r="A272" s="3" t="s">
        <v>274</v>
      </c>
      <c r="B272" s="3">
        <v>62.1</v>
      </c>
      <c r="C272" s="3">
        <v>20.67</v>
      </c>
      <c r="D272" s="3">
        <v>41.86</v>
      </c>
      <c r="E272" s="3">
        <v>66.75</v>
      </c>
      <c r="F272" s="3">
        <v>29.35</v>
      </c>
      <c r="G272" s="3">
        <v>11.98</v>
      </c>
    </row>
    <row r="273" spans="1:7" ht="17">
      <c r="A273" s="3" t="s">
        <v>275</v>
      </c>
      <c r="B273" s="3">
        <v>61.83</v>
      </c>
      <c r="C273" s="3">
        <v>26.82</v>
      </c>
      <c r="D273" s="3">
        <v>44.72</v>
      </c>
      <c r="E273" s="3">
        <v>49.89</v>
      </c>
      <c r="F273" s="3">
        <v>53.69</v>
      </c>
      <c r="G273" s="3">
        <v>44.79</v>
      </c>
    </row>
    <row r="274" spans="1:7" ht="17">
      <c r="A274" s="3" t="s">
        <v>276</v>
      </c>
      <c r="B274" s="3">
        <v>61.58</v>
      </c>
      <c r="C274" s="3">
        <v>11.08</v>
      </c>
      <c r="D274" s="3">
        <v>36.909999999999997</v>
      </c>
      <c r="E274" s="3">
        <v>50.17</v>
      </c>
      <c r="F274" s="3">
        <v>48.85</v>
      </c>
      <c r="G274" s="3">
        <v>25.32</v>
      </c>
    </row>
    <row r="275" spans="1:7" ht="17">
      <c r="A275" s="3" t="s">
        <v>277</v>
      </c>
      <c r="B275" s="3">
        <v>61.11</v>
      </c>
      <c r="C275" s="3">
        <v>35.31</v>
      </c>
      <c r="D275" s="3">
        <v>48.5</v>
      </c>
      <c r="E275" s="3">
        <v>64.56</v>
      </c>
      <c r="F275" s="3">
        <v>55.89</v>
      </c>
      <c r="G275" s="3">
        <v>38.19</v>
      </c>
    </row>
    <row r="276" spans="1:7" ht="17">
      <c r="A276" s="3" t="s">
        <v>278</v>
      </c>
      <c r="B276" s="3">
        <v>61.11</v>
      </c>
      <c r="C276" s="3">
        <v>32.5</v>
      </c>
      <c r="D276" s="3">
        <v>47.13</v>
      </c>
      <c r="E276" s="3">
        <v>49.42</v>
      </c>
      <c r="F276" s="3">
        <v>67.52</v>
      </c>
      <c r="G276" s="3">
        <v>46.38</v>
      </c>
    </row>
    <row r="277" spans="1:7" ht="17">
      <c r="A277" s="3" t="s">
        <v>279</v>
      </c>
      <c r="B277" s="3">
        <v>61.09</v>
      </c>
      <c r="C277" s="3">
        <v>30.46</v>
      </c>
      <c r="D277" s="3">
        <v>46.12</v>
      </c>
      <c r="E277" s="3">
        <v>45.2</v>
      </c>
      <c r="F277" s="3">
        <v>53.46</v>
      </c>
      <c r="G277" s="3">
        <v>37</v>
      </c>
    </row>
    <row r="278" spans="1:7" ht="17">
      <c r="A278" s="3" t="s">
        <v>280</v>
      </c>
      <c r="B278" s="3">
        <v>60.64</v>
      </c>
      <c r="C278" s="3">
        <v>30.94</v>
      </c>
      <c r="D278" s="3">
        <v>46.13</v>
      </c>
      <c r="E278" s="3">
        <v>52.8</v>
      </c>
      <c r="F278" s="3">
        <v>64.69</v>
      </c>
      <c r="G278" s="3">
        <v>28.57</v>
      </c>
    </row>
    <row r="279" spans="1:7" ht="17">
      <c r="A279" s="3" t="s">
        <v>281</v>
      </c>
      <c r="B279" s="3">
        <v>60.5</v>
      </c>
      <c r="C279" s="3">
        <v>12.16</v>
      </c>
      <c r="D279" s="3">
        <v>36.880000000000003</v>
      </c>
      <c r="E279" s="3">
        <v>54.01</v>
      </c>
      <c r="F279" s="3">
        <v>51.89</v>
      </c>
      <c r="G279" s="3">
        <v>39.79</v>
      </c>
    </row>
    <row r="280" spans="1:7" ht="17">
      <c r="A280" s="3" t="s">
        <v>282</v>
      </c>
      <c r="B280" s="3">
        <v>60.33</v>
      </c>
      <c r="C280" s="3">
        <v>13.63</v>
      </c>
      <c r="D280" s="3">
        <v>37.51</v>
      </c>
      <c r="E280" s="3">
        <v>53.54</v>
      </c>
      <c r="F280" s="3">
        <v>44.94</v>
      </c>
      <c r="G280" s="3">
        <v>53.94</v>
      </c>
    </row>
    <row r="281" spans="1:7" ht="17">
      <c r="A281" s="3" t="s">
        <v>283</v>
      </c>
      <c r="B281" s="3">
        <v>59.94</v>
      </c>
      <c r="C281" s="3">
        <v>15.97</v>
      </c>
      <c r="D281" s="3">
        <v>38.450000000000003</v>
      </c>
      <c r="E281" s="3">
        <v>58.1</v>
      </c>
      <c r="F281" s="3">
        <v>52.18</v>
      </c>
      <c r="G281" s="3">
        <v>28.99</v>
      </c>
    </row>
    <row r="282" spans="1:7" ht="17">
      <c r="A282" s="3" t="s">
        <v>284</v>
      </c>
      <c r="B282" s="3">
        <v>59.53</v>
      </c>
      <c r="C282" s="3">
        <v>22.38</v>
      </c>
      <c r="D282" s="3">
        <v>41.37</v>
      </c>
      <c r="E282" s="3">
        <v>49.11</v>
      </c>
      <c r="F282" s="3">
        <v>53.95</v>
      </c>
      <c r="G282" s="3">
        <v>57.74</v>
      </c>
    </row>
    <row r="283" spans="1:7" ht="17">
      <c r="A283" s="3" t="s">
        <v>285</v>
      </c>
      <c r="B283" s="3">
        <v>59.11</v>
      </c>
      <c r="C283" s="3">
        <v>10.24</v>
      </c>
      <c r="D283" s="3">
        <v>35.229999999999997</v>
      </c>
      <c r="E283" s="3">
        <v>53.4</v>
      </c>
      <c r="F283" s="3">
        <v>47.27</v>
      </c>
      <c r="G283" s="3">
        <v>50.03</v>
      </c>
    </row>
    <row r="284" spans="1:7" ht="17">
      <c r="A284" s="3" t="s">
        <v>286</v>
      </c>
      <c r="B284" s="3">
        <v>58.9</v>
      </c>
      <c r="C284" s="3">
        <v>11.36</v>
      </c>
      <c r="D284" s="3">
        <v>35.67</v>
      </c>
      <c r="E284" s="3">
        <v>54.56</v>
      </c>
      <c r="F284" s="3">
        <v>51.8</v>
      </c>
      <c r="G284" s="3">
        <v>49.97</v>
      </c>
    </row>
    <row r="285" spans="1:7" ht="17">
      <c r="A285" s="3" t="s">
        <v>287</v>
      </c>
      <c r="B285" s="3">
        <v>58.75</v>
      </c>
      <c r="C285" s="3">
        <v>20.32</v>
      </c>
      <c r="D285" s="3">
        <v>39.97</v>
      </c>
      <c r="E285" s="3">
        <v>47.55</v>
      </c>
      <c r="F285" s="3">
        <v>50.61</v>
      </c>
      <c r="G285" s="3">
        <v>66.930000000000007</v>
      </c>
    </row>
    <row r="286" spans="1:7" ht="17">
      <c r="A286" s="3" t="s">
        <v>288</v>
      </c>
      <c r="B286" s="3">
        <v>58.7</v>
      </c>
      <c r="C286" s="3">
        <v>19.600000000000001</v>
      </c>
      <c r="D286" s="3">
        <v>39.590000000000003</v>
      </c>
      <c r="E286" s="3">
        <v>50.21</v>
      </c>
      <c r="F286" s="3">
        <v>58.84</v>
      </c>
      <c r="G286" s="3">
        <v>38.65</v>
      </c>
    </row>
    <row r="287" spans="1:7" ht="17">
      <c r="A287" s="3" t="s">
        <v>289</v>
      </c>
      <c r="B287" s="3">
        <v>58.59</v>
      </c>
      <c r="C287" s="3">
        <v>12.57</v>
      </c>
      <c r="D287" s="3">
        <v>36.11</v>
      </c>
      <c r="E287" s="3">
        <v>49.87</v>
      </c>
      <c r="F287" s="3">
        <v>51.2</v>
      </c>
      <c r="G287" s="3">
        <v>55.24</v>
      </c>
    </row>
    <row r="288" spans="1:7" ht="17">
      <c r="A288" s="3" t="s">
        <v>290</v>
      </c>
      <c r="B288" s="3">
        <v>58.34</v>
      </c>
      <c r="C288" s="3">
        <v>13.64</v>
      </c>
      <c r="D288" s="3">
        <v>36.5</v>
      </c>
      <c r="E288" s="3">
        <v>50.82</v>
      </c>
      <c r="F288" s="3">
        <v>53.19</v>
      </c>
      <c r="G288" s="3">
        <v>21.82</v>
      </c>
    </row>
    <row r="289" spans="1:7" ht="17">
      <c r="A289" s="3" t="s">
        <v>291</v>
      </c>
      <c r="B289" s="3">
        <v>58.32</v>
      </c>
      <c r="C289" s="3">
        <v>17.79</v>
      </c>
      <c r="D289" s="3">
        <v>38.520000000000003</v>
      </c>
      <c r="E289" s="3">
        <v>51.31</v>
      </c>
      <c r="F289" s="3">
        <v>57.97</v>
      </c>
      <c r="G289" s="3">
        <v>41.17</v>
      </c>
    </row>
    <row r="290" spans="1:7" ht="17">
      <c r="A290" s="3" t="s">
        <v>292</v>
      </c>
      <c r="B290" s="3">
        <v>58.21</v>
      </c>
      <c r="C290" s="3">
        <v>19.21</v>
      </c>
      <c r="D290" s="3">
        <v>39.15</v>
      </c>
      <c r="E290" s="3">
        <v>43.93</v>
      </c>
      <c r="F290" s="3">
        <v>49.15</v>
      </c>
      <c r="G290" s="3">
        <v>65.900000000000006</v>
      </c>
    </row>
    <row r="291" spans="1:7" ht="17">
      <c r="A291" s="3" t="s">
        <v>293</v>
      </c>
      <c r="B291" s="3">
        <v>57.93</v>
      </c>
      <c r="C291" s="3">
        <v>32.909999999999997</v>
      </c>
      <c r="D291" s="3">
        <v>45.71</v>
      </c>
      <c r="E291" s="3">
        <v>53.04</v>
      </c>
      <c r="F291" s="3">
        <v>49.85</v>
      </c>
      <c r="G291" s="3">
        <v>106.09</v>
      </c>
    </row>
    <row r="292" spans="1:7" ht="17">
      <c r="A292" s="3" t="s">
        <v>294</v>
      </c>
      <c r="B292" s="3">
        <v>57.74</v>
      </c>
      <c r="C292" s="3">
        <v>13.74</v>
      </c>
      <c r="D292" s="3">
        <v>36.24</v>
      </c>
      <c r="E292" s="3">
        <v>45.76</v>
      </c>
      <c r="F292" s="3">
        <v>48.25</v>
      </c>
      <c r="G292" s="3">
        <v>43.09</v>
      </c>
    </row>
    <row r="293" spans="1:7" ht="17">
      <c r="A293" s="3" t="s">
        <v>295</v>
      </c>
      <c r="B293" s="3">
        <v>57.64</v>
      </c>
      <c r="C293" s="3">
        <v>13.44</v>
      </c>
      <c r="D293" s="3">
        <v>36.04</v>
      </c>
      <c r="E293" s="3">
        <v>48.1</v>
      </c>
      <c r="F293" s="3">
        <v>38.07</v>
      </c>
      <c r="G293" s="3">
        <v>39.03</v>
      </c>
    </row>
    <row r="294" spans="1:7" ht="17">
      <c r="A294" s="3" t="s">
        <v>296</v>
      </c>
      <c r="B294" s="3">
        <v>57.6</v>
      </c>
      <c r="C294" s="3">
        <v>33.71</v>
      </c>
      <c r="D294" s="3">
        <v>45.93</v>
      </c>
      <c r="E294" s="3">
        <v>57.7</v>
      </c>
      <c r="F294" s="3">
        <v>61.7</v>
      </c>
      <c r="G294" s="3">
        <v>67.53</v>
      </c>
    </row>
    <row r="295" spans="1:7" ht="17">
      <c r="A295" s="3" t="s">
        <v>297</v>
      </c>
      <c r="B295" s="3">
        <v>57.07</v>
      </c>
      <c r="C295" s="3">
        <v>37.42</v>
      </c>
      <c r="D295" s="3">
        <v>47.47</v>
      </c>
      <c r="E295" s="3">
        <v>58.78</v>
      </c>
      <c r="F295" s="3">
        <v>47.23</v>
      </c>
      <c r="G295" s="3">
        <v>56.03</v>
      </c>
    </row>
    <row r="296" spans="1:7" ht="17">
      <c r="A296" s="3" t="s">
        <v>298</v>
      </c>
      <c r="B296" s="3">
        <v>56.8</v>
      </c>
      <c r="C296" s="3">
        <v>20.440000000000001</v>
      </c>
      <c r="D296" s="3">
        <v>39.04</v>
      </c>
      <c r="E296" s="3">
        <v>46.14</v>
      </c>
      <c r="F296" s="3">
        <v>61.86</v>
      </c>
      <c r="G296" s="3">
        <v>47.17</v>
      </c>
    </row>
    <row r="297" spans="1:7" ht="17">
      <c r="A297" s="3" t="s">
        <v>299</v>
      </c>
      <c r="B297" s="3">
        <v>56.64</v>
      </c>
      <c r="C297" s="3">
        <v>25.93</v>
      </c>
      <c r="D297" s="3">
        <v>41.64</v>
      </c>
      <c r="E297" s="3">
        <v>58.99</v>
      </c>
      <c r="F297" s="3">
        <v>52.38</v>
      </c>
      <c r="G297" s="3">
        <v>44.58</v>
      </c>
    </row>
    <row r="298" spans="1:7" ht="17">
      <c r="A298" s="3" t="s">
        <v>300</v>
      </c>
      <c r="B298" s="3">
        <v>56.06</v>
      </c>
      <c r="C298" s="3">
        <v>16.88</v>
      </c>
      <c r="D298" s="3">
        <v>36.909999999999997</v>
      </c>
      <c r="E298" s="3">
        <v>42.22</v>
      </c>
      <c r="F298" s="3">
        <v>49.4</v>
      </c>
      <c r="G298" s="3">
        <v>56.29</v>
      </c>
    </row>
    <row r="299" spans="1:7" ht="17">
      <c r="A299" s="3" t="s">
        <v>301</v>
      </c>
      <c r="B299" s="3">
        <v>55.89</v>
      </c>
      <c r="C299" s="3">
        <v>22.2</v>
      </c>
      <c r="D299" s="3">
        <v>39.43</v>
      </c>
      <c r="E299" s="3">
        <v>59.62</v>
      </c>
      <c r="F299" s="3">
        <v>29.45</v>
      </c>
      <c r="G299" s="3">
        <v>84.64</v>
      </c>
    </row>
    <row r="300" spans="1:7" ht="17">
      <c r="A300" s="3" t="s">
        <v>302</v>
      </c>
      <c r="B300" s="3">
        <v>55.87</v>
      </c>
      <c r="C300" s="3">
        <v>15.32</v>
      </c>
      <c r="D300" s="3">
        <v>36.06</v>
      </c>
      <c r="E300" s="3">
        <v>45.32</v>
      </c>
      <c r="F300" s="3">
        <v>44.53</v>
      </c>
      <c r="G300" s="3">
        <v>59.65</v>
      </c>
    </row>
    <row r="301" spans="1:7" ht="17">
      <c r="A301" s="3" t="s">
        <v>303</v>
      </c>
      <c r="B301" s="3">
        <v>55.56</v>
      </c>
      <c r="C301" s="3">
        <v>9.56</v>
      </c>
      <c r="D301" s="3">
        <v>33.08</v>
      </c>
      <c r="E301" s="3">
        <v>56.51</v>
      </c>
      <c r="F301" s="3">
        <v>26.08</v>
      </c>
      <c r="G301" s="3">
        <v>60.88</v>
      </c>
    </row>
    <row r="302" spans="1:7" ht="17">
      <c r="A302" s="3" t="s">
        <v>304</v>
      </c>
      <c r="B302" s="3">
        <v>55.18</v>
      </c>
      <c r="C302" s="3">
        <v>15.53</v>
      </c>
      <c r="D302" s="3">
        <v>35.81</v>
      </c>
      <c r="E302" s="3">
        <v>37.56</v>
      </c>
      <c r="F302" s="3">
        <v>33.94</v>
      </c>
      <c r="G302" s="3">
        <v>1.52</v>
      </c>
    </row>
    <row r="303" spans="1:7" ht="17">
      <c r="A303" s="3" t="s">
        <v>305</v>
      </c>
      <c r="B303" s="3">
        <v>55.06</v>
      </c>
      <c r="C303" s="3">
        <v>18.78</v>
      </c>
      <c r="D303" s="3">
        <v>37.33</v>
      </c>
      <c r="E303" s="3">
        <v>45.27</v>
      </c>
      <c r="F303" s="3">
        <v>68.73</v>
      </c>
      <c r="G303" s="3">
        <v>44.46</v>
      </c>
    </row>
    <row r="304" spans="1:7" ht="17">
      <c r="A304" s="3" t="s">
        <v>306</v>
      </c>
      <c r="B304" s="3">
        <v>55</v>
      </c>
      <c r="C304" s="3">
        <v>19.18</v>
      </c>
      <c r="D304" s="3">
        <v>37.5</v>
      </c>
      <c r="E304" s="3">
        <v>49.65</v>
      </c>
      <c r="F304" s="3">
        <v>45.05</v>
      </c>
      <c r="G304" s="3">
        <v>53.11</v>
      </c>
    </row>
    <row r="305" spans="1:7" ht="17">
      <c r="A305" s="3" t="s">
        <v>307</v>
      </c>
      <c r="B305" s="3">
        <v>54.85</v>
      </c>
      <c r="C305" s="3">
        <v>16.03</v>
      </c>
      <c r="D305" s="3">
        <v>35.880000000000003</v>
      </c>
      <c r="E305" s="3">
        <v>45.09</v>
      </c>
      <c r="F305" s="3">
        <v>42.77</v>
      </c>
      <c r="G305" s="3">
        <v>40.96</v>
      </c>
    </row>
    <row r="306" spans="1:7" ht="17">
      <c r="A306" s="3" t="s">
        <v>308</v>
      </c>
      <c r="B306" s="3">
        <v>54.69</v>
      </c>
      <c r="C306" s="3">
        <v>21.11</v>
      </c>
      <c r="D306" s="3">
        <v>38.28</v>
      </c>
      <c r="E306" s="3">
        <v>50.17</v>
      </c>
      <c r="F306" s="3">
        <v>37.450000000000003</v>
      </c>
      <c r="G306" s="3">
        <v>29.84</v>
      </c>
    </row>
    <row r="307" spans="1:7" ht="17">
      <c r="A307" s="3" t="s">
        <v>309</v>
      </c>
      <c r="B307" s="3">
        <v>54.65</v>
      </c>
      <c r="C307" s="3">
        <v>16.059999999999999</v>
      </c>
      <c r="D307" s="3">
        <v>35.79</v>
      </c>
      <c r="E307" s="3">
        <v>45.91</v>
      </c>
      <c r="F307" s="3">
        <v>42.62</v>
      </c>
      <c r="G307" s="3">
        <v>42.99</v>
      </c>
    </row>
    <row r="308" spans="1:7" ht="17">
      <c r="A308" s="3" t="s">
        <v>310</v>
      </c>
      <c r="B308" s="3">
        <v>54.58</v>
      </c>
      <c r="C308" s="3">
        <v>16.79</v>
      </c>
      <c r="D308" s="3">
        <v>36.11</v>
      </c>
      <c r="E308" s="3">
        <v>47.53</v>
      </c>
      <c r="F308" s="3">
        <v>61.66</v>
      </c>
      <c r="G308" s="3">
        <v>42.2</v>
      </c>
    </row>
    <row r="309" spans="1:7" ht="17">
      <c r="A309" s="3" t="s">
        <v>311</v>
      </c>
      <c r="B309" s="3">
        <v>54.4</v>
      </c>
      <c r="C309" s="3">
        <v>21.19</v>
      </c>
      <c r="D309" s="3">
        <v>38.17</v>
      </c>
      <c r="E309" s="3">
        <v>48.63</v>
      </c>
      <c r="F309" s="3">
        <v>45.12</v>
      </c>
      <c r="G309" s="3">
        <v>61.75</v>
      </c>
    </row>
    <row r="310" spans="1:7" ht="17">
      <c r="A310" s="3" t="s">
        <v>312</v>
      </c>
      <c r="B310" s="3">
        <v>54.34</v>
      </c>
      <c r="C310" s="3">
        <v>19.28</v>
      </c>
      <c r="D310" s="3">
        <v>37.21</v>
      </c>
      <c r="E310" s="3">
        <v>54.66</v>
      </c>
      <c r="F310" s="3">
        <v>38.86</v>
      </c>
      <c r="G310" s="3">
        <v>30.63</v>
      </c>
    </row>
    <row r="311" spans="1:7" ht="17">
      <c r="A311" s="3" t="s">
        <v>313</v>
      </c>
      <c r="B311" s="3">
        <v>54.15</v>
      </c>
      <c r="C311" s="3">
        <v>22.95</v>
      </c>
      <c r="D311" s="3">
        <v>38.9</v>
      </c>
      <c r="E311" s="3">
        <v>50.11</v>
      </c>
      <c r="F311" s="3">
        <v>46.42</v>
      </c>
      <c r="G311" s="3">
        <v>42.65</v>
      </c>
    </row>
    <row r="312" spans="1:7" ht="17">
      <c r="A312" s="3" t="s">
        <v>314</v>
      </c>
      <c r="B312" s="3">
        <v>53.85</v>
      </c>
      <c r="C312" s="3">
        <v>15.7</v>
      </c>
      <c r="D312" s="3">
        <v>35.21</v>
      </c>
      <c r="E312" s="3">
        <v>45.09</v>
      </c>
      <c r="F312" s="3">
        <v>39.4</v>
      </c>
      <c r="G312" s="3">
        <v>46.95</v>
      </c>
    </row>
    <row r="313" spans="1:7" ht="17">
      <c r="A313" s="3" t="s">
        <v>315</v>
      </c>
      <c r="B313" s="3">
        <v>53.75</v>
      </c>
      <c r="C313" s="3">
        <v>9.68</v>
      </c>
      <c r="D313" s="3">
        <v>32.21</v>
      </c>
      <c r="E313" s="3">
        <v>43.81</v>
      </c>
      <c r="F313" s="3">
        <v>38.17</v>
      </c>
      <c r="G313" s="3">
        <v>41.7</v>
      </c>
    </row>
    <row r="314" spans="1:7" ht="17">
      <c r="A314" s="3" t="s">
        <v>316</v>
      </c>
      <c r="B314" s="3">
        <v>53.46</v>
      </c>
      <c r="C314" s="3">
        <v>10.75</v>
      </c>
      <c r="D314" s="3">
        <v>32.590000000000003</v>
      </c>
      <c r="E314" s="3">
        <v>47.25</v>
      </c>
      <c r="F314" s="3">
        <v>39.94</v>
      </c>
      <c r="G314" s="3">
        <v>29.28</v>
      </c>
    </row>
    <row r="315" spans="1:7" ht="17">
      <c r="A315" s="3" t="s">
        <v>317</v>
      </c>
      <c r="B315" s="3">
        <v>53.4</v>
      </c>
      <c r="C315" s="3">
        <v>17.239999999999998</v>
      </c>
      <c r="D315" s="3">
        <v>35.729999999999997</v>
      </c>
      <c r="E315" s="3">
        <v>43.18</v>
      </c>
      <c r="F315" s="3">
        <v>42.79</v>
      </c>
      <c r="G315" s="3">
        <v>53.02</v>
      </c>
    </row>
    <row r="316" spans="1:7" ht="17">
      <c r="A316" s="3" t="s">
        <v>318</v>
      </c>
      <c r="B316" s="3">
        <v>52.99</v>
      </c>
      <c r="C316" s="3">
        <v>27.47</v>
      </c>
      <c r="D316" s="3">
        <v>40.520000000000003</v>
      </c>
      <c r="E316" s="3">
        <v>59.5</v>
      </c>
      <c r="F316" s="3">
        <v>24.28</v>
      </c>
      <c r="G316" s="3">
        <v>19.600000000000001</v>
      </c>
    </row>
    <row r="317" spans="1:7" ht="17">
      <c r="A317" s="3" t="s">
        <v>319</v>
      </c>
      <c r="B317" s="3">
        <v>52.97</v>
      </c>
      <c r="C317" s="3">
        <v>38.119999999999997</v>
      </c>
      <c r="D317" s="3">
        <v>45.71</v>
      </c>
      <c r="E317" s="3">
        <v>52.66</v>
      </c>
      <c r="F317" s="3">
        <v>41.68</v>
      </c>
      <c r="G317" s="3">
        <v>53.27</v>
      </c>
    </row>
    <row r="318" spans="1:7" ht="17">
      <c r="A318" s="3" t="s">
        <v>320</v>
      </c>
      <c r="B318" s="3">
        <v>52.96</v>
      </c>
      <c r="C318" s="3">
        <v>15.8</v>
      </c>
      <c r="D318" s="3">
        <v>34.799999999999997</v>
      </c>
      <c r="E318" s="3">
        <v>41</v>
      </c>
      <c r="F318" s="3">
        <v>43.59</v>
      </c>
      <c r="G318" s="3">
        <v>30.88</v>
      </c>
    </row>
    <row r="319" spans="1:7" ht="17">
      <c r="A319" s="3" t="s">
        <v>321</v>
      </c>
      <c r="B319" s="3">
        <v>52.78</v>
      </c>
      <c r="C319" s="3">
        <v>18.11</v>
      </c>
      <c r="D319" s="3">
        <v>35.83</v>
      </c>
      <c r="E319" s="3">
        <v>48.3</v>
      </c>
      <c r="F319" s="3">
        <v>42.57</v>
      </c>
      <c r="G319" s="3">
        <v>53.68</v>
      </c>
    </row>
    <row r="320" spans="1:7" ht="17">
      <c r="A320" s="3" t="s">
        <v>322</v>
      </c>
      <c r="B320" s="3">
        <v>52.69</v>
      </c>
      <c r="C320" s="3">
        <v>17.98</v>
      </c>
      <c r="D320" s="3">
        <v>35.729999999999997</v>
      </c>
      <c r="E320" s="3">
        <v>52.99</v>
      </c>
      <c r="F320" s="3">
        <v>35.950000000000003</v>
      </c>
      <c r="G320" s="3">
        <v>36.85</v>
      </c>
    </row>
    <row r="321" spans="1:7" ht="17">
      <c r="A321" s="3" t="s">
        <v>323</v>
      </c>
      <c r="B321" s="3">
        <v>52.59</v>
      </c>
      <c r="C321" s="3">
        <v>8.5399999999999991</v>
      </c>
      <c r="D321" s="3">
        <v>31.06</v>
      </c>
      <c r="E321" s="3">
        <v>49.72</v>
      </c>
      <c r="F321" s="3">
        <v>31.75</v>
      </c>
      <c r="G321" s="3">
        <v>53.33</v>
      </c>
    </row>
    <row r="322" spans="1:7" ht="17">
      <c r="A322" s="3" t="s">
        <v>324</v>
      </c>
      <c r="B322" s="3">
        <v>52.57</v>
      </c>
      <c r="C322" s="3">
        <v>27.88</v>
      </c>
      <c r="D322" s="3">
        <v>40.5</v>
      </c>
      <c r="E322" s="3">
        <v>53.32</v>
      </c>
      <c r="F322" s="3">
        <v>35.090000000000003</v>
      </c>
      <c r="G322" s="3">
        <v>23.41</v>
      </c>
    </row>
    <row r="323" spans="1:7" ht="17">
      <c r="A323" s="3" t="s">
        <v>325</v>
      </c>
      <c r="B323" s="3">
        <v>52.36</v>
      </c>
      <c r="C323" s="3">
        <v>17.440000000000001</v>
      </c>
      <c r="D323" s="3">
        <v>35.299999999999997</v>
      </c>
      <c r="E323" s="3">
        <v>39.83</v>
      </c>
      <c r="F323" s="3">
        <v>41.83</v>
      </c>
      <c r="G323" s="3">
        <v>40.700000000000003</v>
      </c>
    </row>
    <row r="324" spans="1:7" ht="17">
      <c r="A324" s="3" t="s">
        <v>326</v>
      </c>
      <c r="B324" s="3">
        <v>52.35</v>
      </c>
      <c r="C324" s="3">
        <v>18.36</v>
      </c>
      <c r="D324" s="3">
        <v>35.74</v>
      </c>
      <c r="E324" s="3">
        <v>43.29</v>
      </c>
      <c r="F324" s="3">
        <v>43.66</v>
      </c>
      <c r="G324" s="3">
        <v>66.59</v>
      </c>
    </row>
    <row r="325" spans="1:7" ht="17">
      <c r="A325" s="3" t="s">
        <v>327</v>
      </c>
      <c r="B325" s="3">
        <v>52.33</v>
      </c>
      <c r="C325" s="3">
        <v>15.08</v>
      </c>
      <c r="D325" s="3">
        <v>34.130000000000003</v>
      </c>
      <c r="E325" s="3">
        <v>51.99</v>
      </c>
      <c r="F325" s="3">
        <v>35.840000000000003</v>
      </c>
      <c r="G325" s="3">
        <v>51.35</v>
      </c>
    </row>
    <row r="326" spans="1:7" ht="17">
      <c r="A326" s="3" t="s">
        <v>328</v>
      </c>
      <c r="B326" s="3">
        <v>52.22</v>
      </c>
      <c r="C326" s="3">
        <v>19.03</v>
      </c>
      <c r="D326" s="3">
        <v>36</v>
      </c>
      <c r="E326" s="3">
        <v>44.49</v>
      </c>
      <c r="F326" s="3">
        <v>35.46</v>
      </c>
      <c r="G326" s="3">
        <v>132.80000000000001</v>
      </c>
    </row>
    <row r="327" spans="1:7" ht="17">
      <c r="A327" s="3" t="s">
        <v>329</v>
      </c>
      <c r="B327" s="3">
        <v>52.1</v>
      </c>
      <c r="C327" s="3">
        <v>26.23</v>
      </c>
      <c r="D327" s="3">
        <v>39.46</v>
      </c>
      <c r="E327" s="3">
        <v>58.69</v>
      </c>
      <c r="F327" s="3">
        <v>25.71</v>
      </c>
      <c r="G327" s="3">
        <v>42.45</v>
      </c>
    </row>
    <row r="328" spans="1:7" ht="17">
      <c r="A328" s="3" t="s">
        <v>330</v>
      </c>
      <c r="B328" s="3">
        <v>52.08</v>
      </c>
      <c r="C328" s="3">
        <v>15.58</v>
      </c>
      <c r="D328" s="3">
        <v>34.24</v>
      </c>
      <c r="E328" s="3">
        <v>53.95</v>
      </c>
      <c r="F328" s="3">
        <v>36.07</v>
      </c>
      <c r="G328" s="3">
        <v>35.56</v>
      </c>
    </row>
    <row r="329" spans="1:7" ht="17">
      <c r="A329" s="3" t="s">
        <v>331</v>
      </c>
      <c r="B329" s="3">
        <v>51.97</v>
      </c>
      <c r="C329" s="3">
        <v>16.95</v>
      </c>
      <c r="D329" s="3">
        <v>34.86</v>
      </c>
      <c r="E329" s="3">
        <v>48.53</v>
      </c>
      <c r="F329" s="3">
        <v>24.74</v>
      </c>
      <c r="G329" s="3">
        <v>15.06</v>
      </c>
    </row>
    <row r="330" spans="1:7" ht="17">
      <c r="A330" s="3" t="s">
        <v>332</v>
      </c>
      <c r="B330" s="3">
        <v>51.71</v>
      </c>
      <c r="C330" s="3">
        <v>19.16</v>
      </c>
      <c r="D330" s="3">
        <v>35.799999999999997</v>
      </c>
      <c r="E330" s="3">
        <v>47.07</v>
      </c>
      <c r="F330" s="3">
        <v>58.03</v>
      </c>
      <c r="G330" s="3">
        <v>36.39</v>
      </c>
    </row>
    <row r="331" spans="1:7" ht="17">
      <c r="A331" s="3" t="s">
        <v>333</v>
      </c>
      <c r="B331" s="3">
        <v>51.66</v>
      </c>
      <c r="C331" s="3">
        <v>17.440000000000001</v>
      </c>
      <c r="D331" s="3">
        <v>34.94</v>
      </c>
      <c r="E331" s="3">
        <v>42.75</v>
      </c>
      <c r="F331" s="3">
        <v>43.82</v>
      </c>
      <c r="G331" s="3">
        <v>41.11</v>
      </c>
    </row>
    <row r="332" spans="1:7" ht="17">
      <c r="A332" s="3" t="s">
        <v>334</v>
      </c>
      <c r="B332" s="3">
        <v>51.33</v>
      </c>
      <c r="C332" s="3">
        <v>24.91</v>
      </c>
      <c r="D332" s="3">
        <v>38.42</v>
      </c>
      <c r="E332" s="3">
        <v>48.4</v>
      </c>
      <c r="F332" s="3">
        <v>45.58</v>
      </c>
      <c r="G332" s="3">
        <v>69.39</v>
      </c>
    </row>
    <row r="333" spans="1:7" ht="17">
      <c r="A333" s="3" t="s">
        <v>335</v>
      </c>
      <c r="B333" s="3">
        <v>51.15</v>
      </c>
      <c r="C333" s="3">
        <v>10.4</v>
      </c>
      <c r="D333" s="3">
        <v>31.24</v>
      </c>
      <c r="E333" s="3">
        <v>41.15</v>
      </c>
      <c r="F333" s="3">
        <v>40.18</v>
      </c>
      <c r="G333" s="3">
        <v>47.99</v>
      </c>
    </row>
    <row r="334" spans="1:7" ht="17">
      <c r="A334" s="3" t="s">
        <v>336</v>
      </c>
      <c r="B334" s="3">
        <v>51.14</v>
      </c>
      <c r="C334" s="3">
        <v>8.4700000000000006</v>
      </c>
      <c r="D334" s="3">
        <v>30.29</v>
      </c>
      <c r="E334" s="3">
        <v>43.81</v>
      </c>
      <c r="F334" s="3">
        <v>32.200000000000003</v>
      </c>
      <c r="G334" s="3">
        <v>23.14</v>
      </c>
    </row>
    <row r="335" spans="1:7" ht="17">
      <c r="A335" s="3" t="s">
        <v>337</v>
      </c>
      <c r="B335" s="3">
        <v>51.04</v>
      </c>
      <c r="C335" s="3">
        <v>17.36</v>
      </c>
      <c r="D335" s="3">
        <v>34.58</v>
      </c>
      <c r="E335" s="3">
        <v>42.32</v>
      </c>
      <c r="F335" s="3">
        <v>44.65</v>
      </c>
      <c r="G335" s="3">
        <v>34.369999999999997</v>
      </c>
    </row>
    <row r="336" spans="1:7" ht="17">
      <c r="A336" s="3" t="s">
        <v>338</v>
      </c>
      <c r="B336" s="3">
        <v>50.59</v>
      </c>
      <c r="C336" s="3">
        <v>16.7</v>
      </c>
      <c r="D336" s="3">
        <v>34.03</v>
      </c>
      <c r="E336" s="3">
        <v>46.32</v>
      </c>
      <c r="F336" s="3">
        <v>34.74</v>
      </c>
      <c r="G336" s="3">
        <v>120.56</v>
      </c>
    </row>
    <row r="337" spans="1:7" ht="17">
      <c r="A337" s="3" t="s">
        <v>339</v>
      </c>
      <c r="B337" s="3">
        <v>50.27</v>
      </c>
      <c r="C337" s="3">
        <v>15.58</v>
      </c>
      <c r="D337" s="3">
        <v>33.32</v>
      </c>
      <c r="E337" s="3">
        <v>52.49</v>
      </c>
      <c r="F337" s="3">
        <v>29.31</v>
      </c>
      <c r="G337" s="3">
        <v>76.209999999999994</v>
      </c>
    </row>
    <row r="338" spans="1:7" ht="17">
      <c r="A338" s="3" t="s">
        <v>340</v>
      </c>
      <c r="B338" s="3">
        <v>49.8</v>
      </c>
      <c r="C338" s="3">
        <v>28.28</v>
      </c>
      <c r="D338" s="3">
        <v>39.28</v>
      </c>
      <c r="E338" s="3">
        <v>48.58</v>
      </c>
      <c r="F338" s="3">
        <v>30.67</v>
      </c>
      <c r="G338" s="3">
        <v>32.74</v>
      </c>
    </row>
    <row r="339" spans="1:7" ht="17">
      <c r="A339" s="3" t="s">
        <v>341</v>
      </c>
      <c r="B339" s="3">
        <v>49.73</v>
      </c>
      <c r="C339" s="3">
        <v>20.04</v>
      </c>
      <c r="D339" s="3">
        <v>35.22</v>
      </c>
      <c r="E339" s="3">
        <v>44.53</v>
      </c>
      <c r="F339" s="3">
        <v>36.83</v>
      </c>
      <c r="G339" s="3">
        <v>69.95</v>
      </c>
    </row>
    <row r="340" spans="1:7" ht="17">
      <c r="A340" s="3" t="s">
        <v>342</v>
      </c>
      <c r="B340" s="3">
        <v>49.71</v>
      </c>
      <c r="C340" s="3">
        <v>15.66</v>
      </c>
      <c r="D340" s="3">
        <v>33.07</v>
      </c>
      <c r="E340" s="3">
        <v>44.44</v>
      </c>
      <c r="F340" s="3">
        <v>33.08</v>
      </c>
      <c r="G340" s="3">
        <v>64.319999999999993</v>
      </c>
    </row>
    <row r="341" spans="1:7" ht="17">
      <c r="A341" s="3" t="s">
        <v>343</v>
      </c>
      <c r="B341" s="3">
        <v>49.55</v>
      </c>
      <c r="C341" s="3">
        <v>19.77</v>
      </c>
      <c r="D341" s="3">
        <v>34.99</v>
      </c>
      <c r="E341" s="3">
        <v>44.62</v>
      </c>
      <c r="F341" s="3">
        <v>52.43</v>
      </c>
      <c r="G341" s="3">
        <v>43.07</v>
      </c>
    </row>
    <row r="342" spans="1:7" ht="17">
      <c r="A342" s="3" t="s">
        <v>344</v>
      </c>
      <c r="B342" s="3">
        <v>49.33</v>
      </c>
      <c r="C342" s="3">
        <v>8.68</v>
      </c>
      <c r="D342" s="3">
        <v>29.46</v>
      </c>
      <c r="E342" s="3">
        <v>39.869999999999997</v>
      </c>
      <c r="F342" s="3">
        <v>36.369999999999997</v>
      </c>
      <c r="G342" s="3">
        <v>58.66</v>
      </c>
    </row>
    <row r="343" spans="1:7" ht="17">
      <c r="A343" s="3" t="s">
        <v>345</v>
      </c>
      <c r="B343" s="3">
        <v>48.96</v>
      </c>
      <c r="C343" s="3">
        <v>20.62</v>
      </c>
      <c r="D343" s="3">
        <v>35.11</v>
      </c>
      <c r="E343" s="3">
        <v>42.81</v>
      </c>
      <c r="F343" s="3">
        <v>44.2</v>
      </c>
      <c r="G343" s="3">
        <v>118.08</v>
      </c>
    </row>
    <row r="344" spans="1:7" ht="17">
      <c r="A344" s="3" t="s">
        <v>346</v>
      </c>
      <c r="B344" s="3">
        <v>48.68</v>
      </c>
      <c r="C344" s="3">
        <v>11.01</v>
      </c>
      <c r="D344" s="3">
        <v>30.27</v>
      </c>
      <c r="E344" s="3">
        <v>40.090000000000003</v>
      </c>
      <c r="F344" s="3">
        <v>32.79</v>
      </c>
      <c r="G344" s="3">
        <v>39.72</v>
      </c>
    </row>
    <row r="345" spans="1:7" ht="17">
      <c r="A345" s="3" t="s">
        <v>347</v>
      </c>
      <c r="B345" s="3">
        <v>48.51</v>
      </c>
      <c r="C345" s="3">
        <v>11.46</v>
      </c>
      <c r="D345" s="3">
        <v>30.4</v>
      </c>
      <c r="E345" s="3">
        <v>40</v>
      </c>
      <c r="F345" s="3">
        <v>39.36</v>
      </c>
      <c r="G345" s="3">
        <v>47.46</v>
      </c>
    </row>
    <row r="346" spans="1:7" ht="17">
      <c r="A346" s="3" t="s">
        <v>348</v>
      </c>
      <c r="B346" s="3">
        <v>48.32</v>
      </c>
      <c r="C346" s="3">
        <v>11.32</v>
      </c>
      <c r="D346" s="3">
        <v>30.24</v>
      </c>
      <c r="E346" s="3">
        <v>38.869999999999997</v>
      </c>
      <c r="F346" s="3">
        <v>41.61</v>
      </c>
      <c r="G346" s="3">
        <v>40.35</v>
      </c>
    </row>
    <row r="347" spans="1:7" ht="17">
      <c r="A347" s="3" t="s">
        <v>349</v>
      </c>
      <c r="B347" s="3">
        <v>48.29</v>
      </c>
      <c r="C347" s="3">
        <v>25.08</v>
      </c>
      <c r="D347" s="3">
        <v>36.950000000000003</v>
      </c>
      <c r="E347" s="3">
        <v>48.69</v>
      </c>
      <c r="F347" s="3">
        <v>43.26</v>
      </c>
      <c r="G347" s="3">
        <v>31.17</v>
      </c>
    </row>
    <row r="348" spans="1:7" ht="17">
      <c r="A348" s="3" t="s">
        <v>350</v>
      </c>
      <c r="B348" s="3">
        <v>48.24</v>
      </c>
      <c r="C348" s="3">
        <v>9.9700000000000006</v>
      </c>
      <c r="D348" s="3">
        <v>29.54</v>
      </c>
      <c r="E348" s="3">
        <v>39.5</v>
      </c>
      <c r="F348" s="3">
        <v>37.090000000000003</v>
      </c>
      <c r="G348" s="3">
        <v>64.84</v>
      </c>
    </row>
    <row r="349" spans="1:7" ht="17">
      <c r="A349" s="3" t="s">
        <v>351</v>
      </c>
      <c r="B349" s="3">
        <v>48.21</v>
      </c>
      <c r="C349" s="3">
        <v>21.52</v>
      </c>
      <c r="D349" s="3">
        <v>35.17</v>
      </c>
      <c r="E349" s="3">
        <v>48.32</v>
      </c>
      <c r="F349" s="3">
        <v>28.32</v>
      </c>
      <c r="G349" s="3">
        <v>71.8</v>
      </c>
    </row>
    <row r="350" spans="1:7" ht="17">
      <c r="A350" s="3" t="s">
        <v>352</v>
      </c>
      <c r="B350" s="3">
        <v>48.04</v>
      </c>
      <c r="C350" s="3">
        <v>19.440000000000001</v>
      </c>
      <c r="D350" s="3">
        <v>34.07</v>
      </c>
      <c r="E350" s="3">
        <v>39.56</v>
      </c>
      <c r="F350" s="3">
        <v>42.71</v>
      </c>
      <c r="G350" s="3">
        <v>71.150000000000006</v>
      </c>
    </row>
    <row r="351" spans="1:7" ht="17">
      <c r="A351" s="3" t="s">
        <v>353</v>
      </c>
      <c r="B351" s="3">
        <v>47.18</v>
      </c>
      <c r="C351" s="3">
        <v>13.25</v>
      </c>
      <c r="D351" s="3">
        <v>30.6</v>
      </c>
      <c r="E351" s="3">
        <v>45.78</v>
      </c>
      <c r="F351" s="3">
        <v>37.35</v>
      </c>
      <c r="G351" s="3">
        <v>88.45</v>
      </c>
    </row>
    <row r="352" spans="1:7" ht="17">
      <c r="A352" s="3" t="s">
        <v>354</v>
      </c>
      <c r="B352" s="3">
        <v>47.09</v>
      </c>
      <c r="C352" s="3">
        <v>19.739999999999998</v>
      </c>
      <c r="D352" s="3">
        <v>33.729999999999997</v>
      </c>
      <c r="E352" s="3">
        <v>44.17</v>
      </c>
      <c r="F352" s="3">
        <v>38.729999999999997</v>
      </c>
      <c r="G352" s="3">
        <v>59.15</v>
      </c>
    </row>
    <row r="353" spans="1:7" ht="17">
      <c r="A353" s="3" t="s">
        <v>355</v>
      </c>
      <c r="B353" s="3">
        <v>46.73</v>
      </c>
      <c r="C353" s="3">
        <v>13.04</v>
      </c>
      <c r="D353" s="3">
        <v>30.27</v>
      </c>
      <c r="E353" s="3">
        <v>40.21</v>
      </c>
      <c r="F353" s="3">
        <v>41.95</v>
      </c>
      <c r="G353" s="3">
        <v>129.58000000000001</v>
      </c>
    </row>
    <row r="354" spans="1:7" ht="17">
      <c r="A354" s="3" t="s">
        <v>356</v>
      </c>
      <c r="B354" s="3">
        <v>46.36</v>
      </c>
      <c r="C354" s="3">
        <v>17.29</v>
      </c>
      <c r="D354" s="3">
        <v>32.15</v>
      </c>
      <c r="E354" s="3">
        <v>52.82</v>
      </c>
      <c r="F354" s="3">
        <v>27.13</v>
      </c>
      <c r="G354" s="3">
        <v>51.87</v>
      </c>
    </row>
    <row r="355" spans="1:7" ht="17">
      <c r="A355" s="3" t="s">
        <v>357</v>
      </c>
      <c r="B355" s="3">
        <v>46.03</v>
      </c>
      <c r="C355" s="3">
        <v>11.33</v>
      </c>
      <c r="D355" s="3">
        <v>29.07</v>
      </c>
      <c r="E355" s="3">
        <v>36.99</v>
      </c>
      <c r="F355" s="3">
        <v>42.01</v>
      </c>
      <c r="G355" s="3">
        <v>65.52</v>
      </c>
    </row>
    <row r="356" spans="1:7" ht="17">
      <c r="A356" s="3" t="s">
        <v>358</v>
      </c>
      <c r="B356" s="3">
        <v>46.03</v>
      </c>
      <c r="C356" s="3">
        <v>18.399999999999999</v>
      </c>
      <c r="D356" s="3">
        <v>32.520000000000003</v>
      </c>
      <c r="E356" s="3">
        <v>45.01</v>
      </c>
      <c r="F356" s="3">
        <v>26.93</v>
      </c>
      <c r="G356" s="3">
        <v>37.630000000000003</v>
      </c>
    </row>
    <row r="357" spans="1:7" ht="17">
      <c r="A357" s="3" t="s">
        <v>359</v>
      </c>
      <c r="B357" s="3">
        <v>46</v>
      </c>
      <c r="C357" s="3">
        <v>8.92</v>
      </c>
      <c r="D357" s="3">
        <v>27.88</v>
      </c>
      <c r="E357" s="3">
        <v>36.81</v>
      </c>
      <c r="F357" s="3">
        <v>40.06</v>
      </c>
      <c r="G357" s="3">
        <v>53.86</v>
      </c>
    </row>
    <row r="358" spans="1:7" ht="17">
      <c r="A358" s="3" t="s">
        <v>360</v>
      </c>
      <c r="B358" s="3">
        <v>45.76</v>
      </c>
      <c r="C358" s="3">
        <v>11.53</v>
      </c>
      <c r="D358" s="3">
        <v>29.03</v>
      </c>
      <c r="E358" s="3">
        <v>37.119999999999997</v>
      </c>
      <c r="F358" s="3">
        <v>37.39</v>
      </c>
      <c r="G358" s="3">
        <v>58.91</v>
      </c>
    </row>
    <row r="359" spans="1:7" ht="17">
      <c r="A359" s="3" t="s">
        <v>361</v>
      </c>
      <c r="B359" s="3">
        <v>45.49</v>
      </c>
      <c r="C359" s="3">
        <v>14.29</v>
      </c>
      <c r="D359" s="3">
        <v>30.24</v>
      </c>
      <c r="E359" s="3">
        <v>35.54</v>
      </c>
      <c r="F359" s="3">
        <v>39.49</v>
      </c>
      <c r="G359" s="3">
        <v>56.73</v>
      </c>
    </row>
    <row r="360" spans="1:7" ht="17">
      <c r="A360" s="3" t="s">
        <v>362</v>
      </c>
      <c r="B360" s="3">
        <v>45.17</v>
      </c>
      <c r="C360" s="3">
        <v>10.39</v>
      </c>
      <c r="D360" s="3">
        <v>28.17</v>
      </c>
      <c r="E360" s="3">
        <v>36.840000000000003</v>
      </c>
      <c r="F360" s="3">
        <v>39.36</v>
      </c>
      <c r="G360" s="3">
        <v>40.020000000000003</v>
      </c>
    </row>
    <row r="361" spans="1:7" ht="17">
      <c r="A361" s="3" t="s">
        <v>363</v>
      </c>
      <c r="B361" s="3">
        <v>45.03</v>
      </c>
      <c r="C361" s="3">
        <v>15.8</v>
      </c>
      <c r="D361" s="3">
        <v>30.74</v>
      </c>
      <c r="E361" s="3">
        <v>38.1</v>
      </c>
      <c r="F361" s="3">
        <v>42.37</v>
      </c>
      <c r="G361" s="3">
        <v>28.82</v>
      </c>
    </row>
    <row r="362" spans="1:7" ht="17">
      <c r="A362" s="3" t="s">
        <v>364</v>
      </c>
      <c r="B362" s="3">
        <v>44.92</v>
      </c>
      <c r="C362" s="3">
        <v>10.93</v>
      </c>
      <c r="D362" s="3">
        <v>28.31</v>
      </c>
      <c r="E362" s="3">
        <v>39.64</v>
      </c>
      <c r="F362" s="3">
        <v>34.200000000000003</v>
      </c>
      <c r="G362" s="3">
        <v>44.76</v>
      </c>
    </row>
    <row r="363" spans="1:7" ht="17">
      <c r="A363" s="3" t="s">
        <v>365</v>
      </c>
      <c r="B363" s="3">
        <v>44.91</v>
      </c>
      <c r="C363" s="3">
        <v>13.97</v>
      </c>
      <c r="D363" s="3">
        <v>29.79</v>
      </c>
      <c r="E363" s="3">
        <v>40.869999999999997</v>
      </c>
      <c r="F363" s="3">
        <v>21.29</v>
      </c>
      <c r="G363" s="3">
        <v>26.36</v>
      </c>
    </row>
    <row r="364" spans="1:7" ht="17">
      <c r="A364" s="3" t="s">
        <v>366</v>
      </c>
      <c r="B364" s="3">
        <v>44.79</v>
      </c>
      <c r="C364" s="3">
        <v>12.73</v>
      </c>
      <c r="D364" s="3">
        <v>29.12</v>
      </c>
      <c r="E364" s="3">
        <v>39.11</v>
      </c>
      <c r="F364" s="3">
        <v>38.909999999999997</v>
      </c>
      <c r="G364" s="3">
        <v>39.04</v>
      </c>
    </row>
    <row r="365" spans="1:7" ht="17">
      <c r="A365" s="3" t="s">
        <v>367</v>
      </c>
      <c r="B365" s="3">
        <v>44.69</v>
      </c>
      <c r="C365" s="3">
        <v>21.33</v>
      </c>
      <c r="D365" s="3">
        <v>33.28</v>
      </c>
      <c r="E365" s="3">
        <v>49.66</v>
      </c>
      <c r="F365" s="3">
        <v>26.42</v>
      </c>
      <c r="G365" s="3">
        <v>25</v>
      </c>
    </row>
    <row r="366" spans="1:7" ht="17">
      <c r="A366" s="3" t="s">
        <v>368</v>
      </c>
      <c r="B366" s="3">
        <v>44.6</v>
      </c>
      <c r="C366" s="3">
        <v>9.69</v>
      </c>
      <c r="D366" s="3">
        <v>27.54</v>
      </c>
      <c r="E366" s="3">
        <v>38.79</v>
      </c>
      <c r="F366" s="3">
        <v>31.44</v>
      </c>
      <c r="G366" s="3">
        <v>42.45</v>
      </c>
    </row>
    <row r="367" spans="1:7" ht="17">
      <c r="A367" s="3" t="s">
        <v>369</v>
      </c>
      <c r="B367" s="3">
        <v>44.53</v>
      </c>
      <c r="C367" s="3">
        <v>7.52</v>
      </c>
      <c r="D367" s="3">
        <v>26.45</v>
      </c>
      <c r="E367" s="3">
        <v>37.869999999999997</v>
      </c>
      <c r="F367" s="3">
        <v>38.08</v>
      </c>
      <c r="G367" s="3">
        <v>32.69</v>
      </c>
    </row>
    <row r="368" spans="1:7" ht="17">
      <c r="A368" s="3" t="s">
        <v>370</v>
      </c>
      <c r="B368" s="3">
        <v>44.49</v>
      </c>
      <c r="C368" s="3">
        <v>23.09</v>
      </c>
      <c r="D368" s="3">
        <v>34.04</v>
      </c>
      <c r="E368" s="3">
        <v>37.799999999999997</v>
      </c>
      <c r="F368" s="3">
        <v>41.15</v>
      </c>
      <c r="G368" s="3">
        <v>35.92</v>
      </c>
    </row>
    <row r="369" spans="1:7" ht="17">
      <c r="A369" s="3" t="s">
        <v>371</v>
      </c>
      <c r="B369" s="3">
        <v>44.47</v>
      </c>
      <c r="C369" s="3">
        <v>15.29</v>
      </c>
      <c r="D369" s="3">
        <v>30.21</v>
      </c>
      <c r="E369" s="3">
        <v>36.72</v>
      </c>
      <c r="F369" s="3">
        <v>36.08</v>
      </c>
      <c r="G369" s="3">
        <v>63.8</v>
      </c>
    </row>
    <row r="370" spans="1:7" ht="17">
      <c r="A370" s="3" t="s">
        <v>372</v>
      </c>
      <c r="B370" s="3">
        <v>44.38</v>
      </c>
      <c r="C370" s="3">
        <v>14.5</v>
      </c>
      <c r="D370" s="3">
        <v>29.78</v>
      </c>
      <c r="E370" s="3">
        <v>35.39</v>
      </c>
      <c r="F370" s="3">
        <v>35.35</v>
      </c>
      <c r="G370" s="3">
        <v>66.260000000000005</v>
      </c>
    </row>
    <row r="371" spans="1:7" ht="17">
      <c r="A371" s="3" t="s">
        <v>373</v>
      </c>
      <c r="B371" s="3">
        <v>44.16</v>
      </c>
      <c r="C371" s="3">
        <v>9.5500000000000007</v>
      </c>
      <c r="D371" s="3">
        <v>27.25</v>
      </c>
      <c r="E371" s="3">
        <v>35.33</v>
      </c>
      <c r="F371" s="3">
        <v>36.18</v>
      </c>
      <c r="G371" s="3">
        <v>34.369999999999997</v>
      </c>
    </row>
    <row r="372" spans="1:7" ht="17">
      <c r="A372" s="3" t="s">
        <v>374</v>
      </c>
      <c r="B372" s="3">
        <v>44.14</v>
      </c>
      <c r="C372" s="3">
        <v>16.690000000000001</v>
      </c>
      <c r="D372" s="3">
        <v>30.72</v>
      </c>
      <c r="E372" s="3">
        <v>36.4</v>
      </c>
      <c r="F372" s="3">
        <v>36.5</v>
      </c>
      <c r="G372" s="3">
        <v>63.64</v>
      </c>
    </row>
    <row r="373" spans="1:7" ht="17">
      <c r="A373" s="3" t="s">
        <v>375</v>
      </c>
      <c r="B373" s="3">
        <v>44.12</v>
      </c>
      <c r="C373" s="3">
        <v>12.15</v>
      </c>
      <c r="D373" s="3">
        <v>28.5</v>
      </c>
      <c r="E373" s="3">
        <v>41.87</v>
      </c>
      <c r="F373" s="3">
        <v>36.17</v>
      </c>
      <c r="G373" s="3">
        <v>85.71</v>
      </c>
    </row>
    <row r="374" spans="1:7" ht="17">
      <c r="A374" s="3" t="s">
        <v>376</v>
      </c>
      <c r="B374" s="3">
        <v>44.04</v>
      </c>
      <c r="C374" s="3">
        <v>23.83</v>
      </c>
      <c r="D374" s="3">
        <v>34.159999999999997</v>
      </c>
      <c r="E374" s="3">
        <v>40.590000000000003</v>
      </c>
      <c r="F374" s="3">
        <v>38.26</v>
      </c>
      <c r="G374" s="3">
        <v>97.71</v>
      </c>
    </row>
    <row r="375" spans="1:7" ht="17">
      <c r="A375" s="3" t="s">
        <v>377</v>
      </c>
      <c r="B375" s="3">
        <v>43.97</v>
      </c>
      <c r="C375" s="3">
        <v>15.91</v>
      </c>
      <c r="D375" s="3">
        <v>30.26</v>
      </c>
      <c r="E375" s="3">
        <v>38.450000000000003</v>
      </c>
      <c r="F375" s="3">
        <v>26.66</v>
      </c>
      <c r="G375" s="3">
        <v>23.1</v>
      </c>
    </row>
    <row r="376" spans="1:7" ht="17">
      <c r="A376" s="3" t="s">
        <v>378</v>
      </c>
      <c r="B376" s="3">
        <v>43.75</v>
      </c>
      <c r="C376" s="3">
        <v>9.85</v>
      </c>
      <c r="D376" s="3">
        <v>27.18</v>
      </c>
      <c r="E376" s="3">
        <v>43.01</v>
      </c>
      <c r="F376" s="3">
        <v>25.95</v>
      </c>
      <c r="G376" s="3">
        <v>78.73</v>
      </c>
    </row>
    <row r="377" spans="1:7" ht="17">
      <c r="A377" s="3" t="s">
        <v>379</v>
      </c>
      <c r="B377" s="3">
        <v>43.68</v>
      </c>
      <c r="C377" s="3">
        <v>12.9</v>
      </c>
      <c r="D377" s="3">
        <v>28.64</v>
      </c>
      <c r="E377" s="3">
        <v>52.62</v>
      </c>
      <c r="F377" s="3">
        <v>24.59</v>
      </c>
      <c r="G377" s="3">
        <v>27.28</v>
      </c>
    </row>
    <row r="378" spans="1:7" ht="17">
      <c r="A378" s="3" t="s">
        <v>380</v>
      </c>
      <c r="B378" s="3">
        <v>43.66</v>
      </c>
      <c r="C378" s="3">
        <v>10.029999999999999</v>
      </c>
      <c r="D378" s="3">
        <v>27.23</v>
      </c>
      <c r="E378" s="3">
        <v>42.72</v>
      </c>
      <c r="F378" s="3">
        <v>32.64</v>
      </c>
      <c r="G378" s="3">
        <v>52.96</v>
      </c>
    </row>
    <row r="379" spans="1:7" ht="17">
      <c r="A379" s="3" t="s">
        <v>381</v>
      </c>
      <c r="B379" s="3">
        <v>43.61</v>
      </c>
      <c r="C379" s="3">
        <v>15.79</v>
      </c>
      <c r="D379" s="3">
        <v>30.02</v>
      </c>
      <c r="E379" s="3">
        <v>42.99</v>
      </c>
      <c r="F379" s="3">
        <v>25.65</v>
      </c>
      <c r="G379" s="3">
        <v>59.88</v>
      </c>
    </row>
    <row r="380" spans="1:7" ht="17">
      <c r="A380" s="3" t="s">
        <v>382</v>
      </c>
      <c r="B380" s="3">
        <v>43.6</v>
      </c>
      <c r="C380" s="3">
        <v>13.43</v>
      </c>
      <c r="D380" s="3">
        <v>28.86</v>
      </c>
      <c r="E380" s="3">
        <v>35.94</v>
      </c>
      <c r="F380" s="3">
        <v>43.57</v>
      </c>
      <c r="G380" s="3">
        <v>19.79</v>
      </c>
    </row>
    <row r="381" spans="1:7" ht="17">
      <c r="A381" s="3" t="s">
        <v>383</v>
      </c>
      <c r="B381" s="3">
        <v>43.57</v>
      </c>
      <c r="C381" s="3">
        <v>18.11</v>
      </c>
      <c r="D381" s="3">
        <v>31.13</v>
      </c>
      <c r="E381" s="3">
        <v>38.89</v>
      </c>
      <c r="F381" s="3">
        <v>36.35</v>
      </c>
      <c r="G381" s="3">
        <v>36.46</v>
      </c>
    </row>
    <row r="382" spans="1:7" ht="17">
      <c r="A382" s="3" t="s">
        <v>384</v>
      </c>
      <c r="B382" s="3">
        <v>43.5</v>
      </c>
      <c r="C382" s="3">
        <v>7.34</v>
      </c>
      <c r="D382" s="3">
        <v>25.83</v>
      </c>
      <c r="E382" s="3">
        <v>39.01</v>
      </c>
      <c r="F382" s="3">
        <v>31.48</v>
      </c>
      <c r="G382" s="3">
        <v>32.9</v>
      </c>
    </row>
    <row r="383" spans="1:7" ht="17">
      <c r="A383" s="3" t="s">
        <v>385</v>
      </c>
      <c r="B383" s="3">
        <v>43.3</v>
      </c>
      <c r="C383" s="3">
        <v>10.86</v>
      </c>
      <c r="D383" s="3">
        <v>27.45</v>
      </c>
      <c r="E383" s="3">
        <v>36.67</v>
      </c>
      <c r="F383" s="3">
        <v>34.549999999999997</v>
      </c>
      <c r="G383" s="3">
        <v>36.93</v>
      </c>
    </row>
    <row r="384" spans="1:7" ht="17">
      <c r="A384" s="3" t="s">
        <v>386</v>
      </c>
      <c r="B384" s="3">
        <v>43.25</v>
      </c>
      <c r="C384" s="3">
        <v>12.41</v>
      </c>
      <c r="D384" s="3">
        <v>28.18</v>
      </c>
      <c r="E384" s="3">
        <v>34.61</v>
      </c>
      <c r="F384" s="3">
        <v>36.36</v>
      </c>
      <c r="G384" s="3">
        <v>48.05</v>
      </c>
    </row>
    <row r="385" spans="1:7" ht="17">
      <c r="A385" s="3" t="s">
        <v>387</v>
      </c>
      <c r="B385" s="3">
        <v>43.22</v>
      </c>
      <c r="C385" s="3">
        <v>9.5</v>
      </c>
      <c r="D385" s="3">
        <v>26.74</v>
      </c>
      <c r="E385" s="3">
        <v>36.71</v>
      </c>
      <c r="F385" s="3">
        <v>32.06</v>
      </c>
      <c r="G385" s="3">
        <v>37.17</v>
      </c>
    </row>
    <row r="386" spans="1:7" ht="17">
      <c r="A386" s="3" t="s">
        <v>388</v>
      </c>
      <c r="B386" s="3">
        <v>42.91</v>
      </c>
      <c r="C386" s="3">
        <v>16.989999999999998</v>
      </c>
      <c r="D386" s="3">
        <v>30.24</v>
      </c>
      <c r="E386" s="3">
        <v>38.619999999999997</v>
      </c>
      <c r="F386" s="3">
        <v>40.409999999999997</v>
      </c>
      <c r="G386" s="3">
        <v>29.61</v>
      </c>
    </row>
    <row r="387" spans="1:7" ht="17">
      <c r="A387" s="3" t="s">
        <v>389</v>
      </c>
      <c r="B387" s="3">
        <v>42.8</v>
      </c>
      <c r="C387" s="3">
        <v>17.850000000000001</v>
      </c>
      <c r="D387" s="3">
        <v>30.61</v>
      </c>
      <c r="E387" s="3">
        <v>40.1</v>
      </c>
      <c r="F387" s="3">
        <v>33.22</v>
      </c>
      <c r="G387" s="3">
        <v>33.47</v>
      </c>
    </row>
    <row r="388" spans="1:7" ht="17">
      <c r="A388" s="3" t="s">
        <v>390</v>
      </c>
      <c r="B388" s="3">
        <v>42.68</v>
      </c>
      <c r="C388" s="3">
        <v>15.76</v>
      </c>
      <c r="D388" s="3">
        <v>29.53</v>
      </c>
      <c r="E388" s="3">
        <v>36.74</v>
      </c>
      <c r="F388" s="3">
        <v>40.880000000000003</v>
      </c>
      <c r="G388" s="3">
        <v>83.6</v>
      </c>
    </row>
    <row r="389" spans="1:7" ht="17">
      <c r="A389" s="3" t="s">
        <v>391</v>
      </c>
      <c r="B389" s="3">
        <v>42.49</v>
      </c>
      <c r="C389" s="3">
        <v>18.559999999999999</v>
      </c>
      <c r="D389" s="3">
        <v>30.79</v>
      </c>
      <c r="E389" s="3">
        <v>39</v>
      </c>
      <c r="F389" s="3">
        <v>31.4</v>
      </c>
      <c r="G389" s="3">
        <v>40.71</v>
      </c>
    </row>
    <row r="390" spans="1:7" ht="17">
      <c r="A390" s="3" t="s">
        <v>392</v>
      </c>
      <c r="B390" s="3">
        <v>42.46</v>
      </c>
      <c r="C390" s="3">
        <v>7.94</v>
      </c>
      <c r="D390" s="3">
        <v>25.59</v>
      </c>
      <c r="E390" s="3">
        <v>35.33</v>
      </c>
      <c r="F390" s="3">
        <v>33.54</v>
      </c>
      <c r="G390" s="3">
        <v>46.33</v>
      </c>
    </row>
    <row r="391" spans="1:7" ht="17">
      <c r="A391" s="3" t="s">
        <v>393</v>
      </c>
      <c r="B391" s="3">
        <v>42.26</v>
      </c>
      <c r="C391" s="3">
        <v>6.52</v>
      </c>
      <c r="D391" s="3">
        <v>24.8</v>
      </c>
      <c r="E391" s="3">
        <v>35.47</v>
      </c>
      <c r="F391" s="3">
        <v>29.69</v>
      </c>
      <c r="G391" s="3">
        <v>35.57</v>
      </c>
    </row>
    <row r="392" spans="1:7" ht="17">
      <c r="A392" s="3" t="s">
        <v>394</v>
      </c>
      <c r="B392" s="3">
        <v>42.17</v>
      </c>
      <c r="C392" s="3">
        <v>12.77</v>
      </c>
      <c r="D392" s="3">
        <v>27.8</v>
      </c>
      <c r="E392" s="3">
        <v>42.62</v>
      </c>
      <c r="F392" s="3">
        <v>36.479999999999997</v>
      </c>
      <c r="G392" s="3">
        <v>48.75</v>
      </c>
    </row>
    <row r="393" spans="1:7" ht="17">
      <c r="A393" s="3" t="s">
        <v>395</v>
      </c>
      <c r="B393" s="3">
        <v>42.12</v>
      </c>
      <c r="C393" s="3">
        <v>12.21</v>
      </c>
      <c r="D393" s="3">
        <v>27.5</v>
      </c>
      <c r="E393" s="3">
        <v>36.65</v>
      </c>
      <c r="F393" s="3">
        <v>35.06</v>
      </c>
      <c r="G393" s="3">
        <v>59.84</v>
      </c>
    </row>
    <row r="394" spans="1:7" ht="17">
      <c r="A394" s="3" t="s">
        <v>396</v>
      </c>
      <c r="B394" s="3">
        <v>42.04</v>
      </c>
      <c r="C394" s="3">
        <v>9.64</v>
      </c>
      <c r="D394" s="3">
        <v>26.21</v>
      </c>
      <c r="E394" s="3">
        <v>34.950000000000003</v>
      </c>
      <c r="F394" s="3">
        <v>33.36</v>
      </c>
      <c r="G394" s="3">
        <v>34.770000000000003</v>
      </c>
    </row>
    <row r="395" spans="1:7" ht="17">
      <c r="A395" s="3" t="s">
        <v>397</v>
      </c>
      <c r="B395" s="3">
        <v>41.96</v>
      </c>
      <c r="C395" s="3">
        <v>14.14</v>
      </c>
      <c r="D395" s="3">
        <v>28.37</v>
      </c>
      <c r="E395" s="3">
        <v>39.06</v>
      </c>
      <c r="F395" s="3">
        <v>31.47</v>
      </c>
      <c r="G395" s="3">
        <v>20.07</v>
      </c>
    </row>
    <row r="396" spans="1:7" ht="17">
      <c r="A396" s="3" t="s">
        <v>398</v>
      </c>
      <c r="B396" s="3">
        <v>41.95</v>
      </c>
      <c r="C396" s="3">
        <v>9.86</v>
      </c>
      <c r="D396" s="3">
        <v>26.27</v>
      </c>
      <c r="E396" s="3">
        <v>39.22</v>
      </c>
      <c r="F396" s="3">
        <v>30.25</v>
      </c>
      <c r="G396" s="3">
        <v>44.82</v>
      </c>
    </row>
    <row r="397" spans="1:7" ht="17">
      <c r="A397" s="3" t="s">
        <v>399</v>
      </c>
      <c r="B397" s="3">
        <v>41.71</v>
      </c>
      <c r="C397" s="3">
        <v>11.24</v>
      </c>
      <c r="D397" s="3">
        <v>26.82</v>
      </c>
      <c r="E397" s="3">
        <v>43.75</v>
      </c>
      <c r="F397" s="3">
        <v>21.35</v>
      </c>
      <c r="G397" s="3">
        <v>31.01</v>
      </c>
    </row>
    <row r="398" spans="1:7" ht="17">
      <c r="A398" s="3" t="s">
        <v>400</v>
      </c>
      <c r="B398" s="3">
        <v>41.39</v>
      </c>
      <c r="C398" s="3">
        <v>9.67</v>
      </c>
      <c r="D398" s="3">
        <v>25.89</v>
      </c>
      <c r="E398" s="3">
        <v>33.71</v>
      </c>
      <c r="F398" s="3">
        <v>34</v>
      </c>
      <c r="G398" s="3">
        <v>28.13</v>
      </c>
    </row>
    <row r="399" spans="1:7" ht="17">
      <c r="A399" s="3" t="s">
        <v>401</v>
      </c>
      <c r="B399" s="3">
        <v>41.38</v>
      </c>
      <c r="C399" s="3">
        <v>10.7</v>
      </c>
      <c r="D399" s="3">
        <v>26.39</v>
      </c>
      <c r="E399" s="3">
        <v>34.46</v>
      </c>
      <c r="F399" s="3">
        <v>37.46</v>
      </c>
      <c r="G399" s="3">
        <v>67.69</v>
      </c>
    </row>
    <row r="400" spans="1:7" ht="17">
      <c r="A400" s="3" t="s">
        <v>402</v>
      </c>
      <c r="B400" s="3">
        <v>41.3</v>
      </c>
      <c r="C400" s="3">
        <v>10.6</v>
      </c>
      <c r="D400" s="3">
        <v>26.3</v>
      </c>
      <c r="E400" s="3">
        <v>43.62</v>
      </c>
      <c r="F400" s="3">
        <v>35.22</v>
      </c>
      <c r="G400" s="3">
        <v>66.41</v>
      </c>
    </row>
    <row r="401" spans="1:7" ht="17">
      <c r="A401" s="3" t="s">
        <v>403</v>
      </c>
      <c r="B401" s="3">
        <v>41.19</v>
      </c>
      <c r="C401" s="3">
        <v>8.76</v>
      </c>
      <c r="D401" s="3">
        <v>25.34</v>
      </c>
      <c r="E401" s="3">
        <v>36.229999999999997</v>
      </c>
      <c r="F401" s="3">
        <v>32.409999999999997</v>
      </c>
      <c r="G401" s="3">
        <v>45.1</v>
      </c>
    </row>
    <row r="402" spans="1:7" ht="17">
      <c r="A402" s="3" t="s">
        <v>404</v>
      </c>
      <c r="B402" s="3">
        <v>41.04</v>
      </c>
      <c r="C402" s="3">
        <v>14.38</v>
      </c>
      <c r="D402" s="3">
        <v>28.01</v>
      </c>
      <c r="E402" s="3">
        <v>46.51</v>
      </c>
      <c r="F402" s="3">
        <v>26.48</v>
      </c>
      <c r="G402" s="3">
        <v>47.41</v>
      </c>
    </row>
    <row r="403" spans="1:7" ht="17">
      <c r="A403" s="3" t="s">
        <v>405</v>
      </c>
      <c r="B403" s="3">
        <v>40.42</v>
      </c>
      <c r="C403" s="3">
        <v>15.44</v>
      </c>
      <c r="D403" s="3">
        <v>28.22</v>
      </c>
      <c r="E403" s="3">
        <v>30.33</v>
      </c>
      <c r="F403" s="3">
        <v>30.09</v>
      </c>
      <c r="G403" s="3">
        <v>29.95</v>
      </c>
    </row>
    <row r="404" spans="1:7" ht="17">
      <c r="A404" s="3" t="s">
        <v>406</v>
      </c>
      <c r="B404" s="3">
        <v>40.409999999999997</v>
      </c>
      <c r="C404" s="3">
        <v>6.82</v>
      </c>
      <c r="D404" s="3">
        <v>24</v>
      </c>
      <c r="E404" s="3">
        <v>40.89</v>
      </c>
      <c r="F404" s="3">
        <v>27.43</v>
      </c>
      <c r="G404" s="3">
        <v>34.65</v>
      </c>
    </row>
    <row r="405" spans="1:7" ht="17">
      <c r="A405" s="3" t="s">
        <v>407</v>
      </c>
      <c r="B405" s="3">
        <v>40.39</v>
      </c>
      <c r="C405" s="3">
        <v>15.19</v>
      </c>
      <c r="D405" s="3">
        <v>28.07</v>
      </c>
      <c r="E405" s="3">
        <v>42.53</v>
      </c>
      <c r="F405" s="3">
        <v>27.2</v>
      </c>
      <c r="G405" s="3">
        <v>153.57</v>
      </c>
    </row>
    <row r="406" spans="1:7" ht="17">
      <c r="A406" s="3" t="s">
        <v>408</v>
      </c>
      <c r="B406" s="3">
        <v>40.36</v>
      </c>
      <c r="C406" s="3">
        <v>12.2</v>
      </c>
      <c r="D406" s="3">
        <v>26.6</v>
      </c>
      <c r="E406" s="3">
        <v>38.43</v>
      </c>
      <c r="F406" s="3">
        <v>37</v>
      </c>
      <c r="G406" s="3">
        <v>20.399999999999999</v>
      </c>
    </row>
    <row r="407" spans="1:7" ht="17">
      <c r="A407" s="3" t="s">
        <v>409</v>
      </c>
      <c r="B407" s="3">
        <v>40.18</v>
      </c>
      <c r="C407" s="3">
        <v>13.06</v>
      </c>
      <c r="D407" s="3">
        <v>26.93</v>
      </c>
      <c r="E407" s="3">
        <v>31.63</v>
      </c>
      <c r="F407" s="3">
        <v>39.229999999999997</v>
      </c>
      <c r="G407" s="3">
        <v>26.79</v>
      </c>
    </row>
    <row r="408" spans="1:7" ht="17">
      <c r="A408" s="3" t="s">
        <v>410</v>
      </c>
      <c r="B408" s="3">
        <v>40.020000000000003</v>
      </c>
      <c r="C408" s="3">
        <v>12.78</v>
      </c>
      <c r="D408" s="3">
        <v>26.71</v>
      </c>
      <c r="E408" s="3">
        <v>41.07</v>
      </c>
      <c r="F408" s="3">
        <v>21.94</v>
      </c>
      <c r="G408" s="3">
        <v>26.96</v>
      </c>
    </row>
    <row r="409" spans="1:7" ht="17">
      <c r="A409" s="3" t="s">
        <v>411</v>
      </c>
      <c r="B409" s="3">
        <v>39.630000000000003</v>
      </c>
      <c r="C409" s="3">
        <v>7.1</v>
      </c>
      <c r="D409" s="3">
        <v>23.73</v>
      </c>
      <c r="E409" s="3">
        <v>37.49</v>
      </c>
      <c r="F409" s="3">
        <v>31.37</v>
      </c>
      <c r="G409" s="3">
        <v>39.119999999999997</v>
      </c>
    </row>
    <row r="410" spans="1:7" ht="17">
      <c r="A410" s="3" t="s">
        <v>412</v>
      </c>
      <c r="B410" s="3">
        <v>39.590000000000003</v>
      </c>
      <c r="C410" s="3">
        <v>11.31</v>
      </c>
      <c r="D410" s="3">
        <v>25.77</v>
      </c>
      <c r="E410" s="3">
        <v>33.340000000000003</v>
      </c>
      <c r="F410" s="3">
        <v>31.65</v>
      </c>
      <c r="G410" s="3">
        <v>24.99</v>
      </c>
    </row>
    <row r="411" spans="1:7" ht="17">
      <c r="A411" s="3" t="s">
        <v>413</v>
      </c>
      <c r="B411" s="3">
        <v>39.35</v>
      </c>
      <c r="C411" s="3">
        <v>7.68</v>
      </c>
      <c r="D411" s="3">
        <v>23.88</v>
      </c>
      <c r="E411" s="3">
        <v>35.39</v>
      </c>
      <c r="F411" s="3">
        <v>30.38</v>
      </c>
      <c r="G411" s="3">
        <v>39.799999999999997</v>
      </c>
    </row>
    <row r="412" spans="1:7" ht="17">
      <c r="A412" s="3" t="s">
        <v>414</v>
      </c>
      <c r="B412" s="3">
        <v>39.25</v>
      </c>
      <c r="C412" s="3">
        <v>10.09</v>
      </c>
      <c r="D412" s="3">
        <v>25</v>
      </c>
      <c r="E412" s="3">
        <v>45.51</v>
      </c>
      <c r="F412" s="3">
        <v>17.22</v>
      </c>
      <c r="G412" s="3">
        <v>21.38</v>
      </c>
    </row>
    <row r="413" spans="1:7" ht="17">
      <c r="A413" s="3" t="s">
        <v>415</v>
      </c>
      <c r="B413" s="3">
        <v>38.729999999999997</v>
      </c>
      <c r="C413" s="3">
        <v>6.04</v>
      </c>
      <c r="D413" s="3">
        <v>22.76</v>
      </c>
      <c r="E413" s="3">
        <v>42.11</v>
      </c>
      <c r="F413" s="3">
        <v>19.72</v>
      </c>
      <c r="G413" s="3">
        <v>25.26</v>
      </c>
    </row>
    <row r="414" spans="1:7" ht="17">
      <c r="A414" s="3" t="s">
        <v>416</v>
      </c>
      <c r="B414" s="3">
        <v>38.61</v>
      </c>
      <c r="C414" s="3">
        <v>10.92</v>
      </c>
      <c r="D414" s="3">
        <v>25.08</v>
      </c>
      <c r="E414" s="3">
        <v>32.799999999999997</v>
      </c>
      <c r="F414" s="3">
        <v>30.56</v>
      </c>
      <c r="G414" s="3">
        <v>37.479999999999997</v>
      </c>
    </row>
    <row r="415" spans="1:7" ht="17">
      <c r="A415" s="3" t="s">
        <v>417</v>
      </c>
      <c r="B415" s="3">
        <v>38.31</v>
      </c>
      <c r="C415" s="3">
        <v>9.9700000000000006</v>
      </c>
      <c r="D415" s="3">
        <v>24.47</v>
      </c>
      <c r="E415" s="3">
        <v>35.99</v>
      </c>
      <c r="F415" s="3">
        <v>28.59</v>
      </c>
      <c r="G415" s="3">
        <v>35.72</v>
      </c>
    </row>
    <row r="416" spans="1:7" ht="17">
      <c r="A416" s="3" t="s">
        <v>418</v>
      </c>
      <c r="B416" s="3">
        <v>38.19</v>
      </c>
      <c r="C416" s="3">
        <v>11.85</v>
      </c>
      <c r="D416" s="3">
        <v>25.32</v>
      </c>
      <c r="E416" s="3">
        <v>33.54</v>
      </c>
      <c r="F416" s="3">
        <v>32.520000000000003</v>
      </c>
      <c r="G416" s="3">
        <v>34.799999999999997</v>
      </c>
    </row>
    <row r="417" spans="1:7" ht="17">
      <c r="A417" s="3" t="s">
        <v>419</v>
      </c>
      <c r="B417" s="3">
        <v>38.18</v>
      </c>
      <c r="C417" s="3">
        <v>10.039999999999999</v>
      </c>
      <c r="D417" s="3">
        <v>24.43</v>
      </c>
      <c r="E417" s="3">
        <v>35.42</v>
      </c>
      <c r="F417" s="3">
        <v>33.11</v>
      </c>
      <c r="G417" s="3">
        <v>27.48</v>
      </c>
    </row>
    <row r="418" spans="1:7" ht="17">
      <c r="A418" s="3" t="s">
        <v>420</v>
      </c>
      <c r="B418" s="3">
        <v>38.08</v>
      </c>
      <c r="C418" s="3">
        <v>7.53</v>
      </c>
      <c r="D418" s="3">
        <v>23.15</v>
      </c>
      <c r="E418" s="3">
        <v>39.520000000000003</v>
      </c>
      <c r="F418" s="3">
        <v>33.03</v>
      </c>
      <c r="G418" s="3">
        <v>18.8</v>
      </c>
    </row>
    <row r="419" spans="1:7" ht="17">
      <c r="A419" s="3" t="s">
        <v>421</v>
      </c>
      <c r="B419" s="3">
        <v>37.880000000000003</v>
      </c>
      <c r="C419" s="3">
        <v>6.09</v>
      </c>
      <c r="D419" s="3">
        <v>22.35</v>
      </c>
      <c r="E419" s="3">
        <v>32.700000000000003</v>
      </c>
      <c r="F419" s="3">
        <v>29.24</v>
      </c>
      <c r="G419" s="3">
        <v>15</v>
      </c>
    </row>
    <row r="420" spans="1:7" ht="17">
      <c r="A420" s="3" t="s">
        <v>422</v>
      </c>
      <c r="B420" s="3">
        <v>36.86</v>
      </c>
      <c r="C420" s="3">
        <v>11.62</v>
      </c>
      <c r="D420" s="3">
        <v>24.53</v>
      </c>
      <c r="E420" s="3">
        <v>34.619999999999997</v>
      </c>
      <c r="F420" s="3">
        <v>32.630000000000003</v>
      </c>
      <c r="G420" s="3">
        <v>31.65</v>
      </c>
    </row>
    <row r="421" spans="1:7" ht="17">
      <c r="A421" s="3" t="s">
        <v>423</v>
      </c>
      <c r="B421" s="3">
        <v>35.520000000000003</v>
      </c>
      <c r="C421" s="3">
        <v>9.2200000000000006</v>
      </c>
      <c r="D421" s="3">
        <v>22.67</v>
      </c>
      <c r="E421" s="3">
        <v>34.19</v>
      </c>
      <c r="F421" s="3">
        <v>25.65</v>
      </c>
      <c r="G421" s="3">
        <v>34.35</v>
      </c>
    </row>
    <row r="422" spans="1:7" ht="17">
      <c r="A422" s="3" t="s">
        <v>424</v>
      </c>
      <c r="B422" s="3">
        <v>35.08</v>
      </c>
      <c r="C422" s="3">
        <v>7.97</v>
      </c>
      <c r="D422" s="3">
        <v>21.84</v>
      </c>
      <c r="E422" s="3">
        <v>33.979999999999997</v>
      </c>
      <c r="F422" s="3">
        <v>27.26</v>
      </c>
      <c r="G422" s="3">
        <v>34.56</v>
      </c>
    </row>
    <row r="423" spans="1:7" ht="17">
      <c r="A423" s="3" t="s">
        <v>425</v>
      </c>
      <c r="B423" s="3">
        <v>35.03</v>
      </c>
      <c r="C423" s="3">
        <v>5.32</v>
      </c>
      <c r="D423" s="3">
        <v>20.51</v>
      </c>
      <c r="E423" s="3">
        <v>28.69</v>
      </c>
      <c r="F423" s="3">
        <v>25.33</v>
      </c>
      <c r="G423" s="3">
        <v>37.93</v>
      </c>
    </row>
    <row r="424" spans="1:7" ht="17">
      <c r="A424" s="3" t="s">
        <v>426</v>
      </c>
      <c r="B424" s="3">
        <v>34.89</v>
      </c>
      <c r="C424" s="3">
        <v>7.84</v>
      </c>
      <c r="D424" s="3">
        <v>21.67</v>
      </c>
      <c r="E424" s="3">
        <v>29.87</v>
      </c>
      <c r="F424" s="3">
        <v>28.45</v>
      </c>
      <c r="G424" s="3">
        <v>23.85</v>
      </c>
    </row>
    <row r="425" spans="1:7" ht="17">
      <c r="A425" s="3" t="s">
        <v>427</v>
      </c>
      <c r="B425" s="3">
        <v>34.44</v>
      </c>
      <c r="C425" s="3">
        <v>13.3</v>
      </c>
      <c r="D425" s="3">
        <v>24.11</v>
      </c>
      <c r="E425" s="3">
        <v>35.1</v>
      </c>
      <c r="F425" s="3">
        <v>22.25</v>
      </c>
      <c r="G425" s="3">
        <v>30.05</v>
      </c>
    </row>
    <row r="426" spans="1:7" ht="17">
      <c r="A426" s="3" t="s">
        <v>428</v>
      </c>
      <c r="B426" s="3">
        <v>34.369999999999997</v>
      </c>
      <c r="C426" s="3">
        <v>14.54</v>
      </c>
      <c r="D426" s="3">
        <v>24.68</v>
      </c>
      <c r="E426" s="3">
        <v>27.3</v>
      </c>
      <c r="F426" s="3">
        <v>37.32</v>
      </c>
      <c r="G426" s="3">
        <v>30.18</v>
      </c>
    </row>
    <row r="427" spans="1:7" ht="17">
      <c r="A427" s="3" t="s">
        <v>429</v>
      </c>
      <c r="B427" s="3">
        <v>33.729999999999997</v>
      </c>
      <c r="C427" s="3">
        <v>5.55</v>
      </c>
      <c r="D427" s="3">
        <v>19.96</v>
      </c>
      <c r="E427" s="3">
        <v>32.21</v>
      </c>
      <c r="F427" s="3">
        <v>26.83</v>
      </c>
      <c r="G427" s="3">
        <v>32.880000000000003</v>
      </c>
    </row>
    <row r="428" spans="1:7" ht="17">
      <c r="A428" s="3" t="s">
        <v>430</v>
      </c>
      <c r="B428" s="3">
        <v>32.25</v>
      </c>
      <c r="C428" s="3">
        <v>10.050000000000001</v>
      </c>
      <c r="D428" s="3">
        <v>21.4</v>
      </c>
      <c r="E428" s="3">
        <v>31.93</v>
      </c>
      <c r="F428" s="3">
        <v>25.83</v>
      </c>
      <c r="G428" s="3">
        <v>79.75</v>
      </c>
    </row>
    <row r="429" spans="1:7" ht="17">
      <c r="A429" s="3" t="s">
        <v>431</v>
      </c>
      <c r="B429" s="3">
        <v>31.91</v>
      </c>
      <c r="C429" s="3">
        <v>5.13</v>
      </c>
      <c r="D429" s="3">
        <v>18.82</v>
      </c>
      <c r="E429" s="3">
        <v>33.15</v>
      </c>
      <c r="F429" s="3">
        <v>22.46</v>
      </c>
      <c r="G429" s="3">
        <v>30.39</v>
      </c>
    </row>
    <row r="430" spans="1:7" ht="17">
      <c r="A430" s="3" t="s">
        <v>432</v>
      </c>
      <c r="B430" s="3">
        <v>31.86</v>
      </c>
      <c r="C430" s="3">
        <v>8.52</v>
      </c>
      <c r="D430" s="3">
        <v>20.45</v>
      </c>
      <c r="E430" s="3">
        <v>29.55</v>
      </c>
      <c r="F430" s="3">
        <v>18</v>
      </c>
      <c r="G430" s="3">
        <v>45.68</v>
      </c>
    </row>
    <row r="431" spans="1:7" ht="17">
      <c r="A431" s="3" t="s">
        <v>433</v>
      </c>
      <c r="B431" s="3">
        <v>31.74</v>
      </c>
      <c r="C431" s="3">
        <v>11.9</v>
      </c>
      <c r="D431" s="3">
        <v>22.04</v>
      </c>
      <c r="E431" s="3">
        <v>26.06</v>
      </c>
      <c r="F431" s="3">
        <v>40.71</v>
      </c>
      <c r="G431" s="3">
        <v>47.7</v>
      </c>
    </row>
    <row r="432" spans="1:7" ht="17">
      <c r="A432" s="3" t="s">
        <v>434</v>
      </c>
      <c r="B432" s="3">
        <v>30.74</v>
      </c>
      <c r="C432" s="3">
        <v>18.71</v>
      </c>
      <c r="D432" s="3">
        <v>24.86</v>
      </c>
      <c r="E432" s="3">
        <v>31.56</v>
      </c>
      <c r="F432" s="3">
        <v>24.47</v>
      </c>
      <c r="G432" s="3">
        <v>53.84</v>
      </c>
    </row>
    <row r="433" spans="1:7" ht="17">
      <c r="A433" s="3" t="s">
        <v>435</v>
      </c>
      <c r="B433" s="3">
        <v>30.71</v>
      </c>
      <c r="C433" s="3">
        <v>4.32</v>
      </c>
      <c r="D433" s="3">
        <v>17.82</v>
      </c>
      <c r="E433" s="3">
        <v>30.24</v>
      </c>
      <c r="F433" s="3">
        <v>20.78</v>
      </c>
      <c r="G433" s="3">
        <v>19.38</v>
      </c>
    </row>
    <row r="434" spans="1:7" ht="17">
      <c r="A434" s="3" t="s">
        <v>436</v>
      </c>
      <c r="B434" s="3">
        <v>30.66</v>
      </c>
      <c r="C434" s="3">
        <v>3.38</v>
      </c>
      <c r="D434" s="3">
        <v>17.329999999999998</v>
      </c>
      <c r="E434" s="3">
        <v>28.52</v>
      </c>
      <c r="F434" s="3">
        <v>18.079999999999998</v>
      </c>
      <c r="G434" s="3">
        <v>43.36</v>
      </c>
    </row>
    <row r="435" spans="1:7" ht="17">
      <c r="A435" s="3" t="s">
        <v>437</v>
      </c>
      <c r="B435" s="3">
        <v>30.39</v>
      </c>
      <c r="C435" s="3">
        <v>13.86</v>
      </c>
      <c r="D435" s="3">
        <v>22.31</v>
      </c>
      <c r="E435" s="3">
        <v>25.76</v>
      </c>
      <c r="F435" s="3">
        <v>30.32</v>
      </c>
      <c r="G435" s="3">
        <v>47.36</v>
      </c>
    </row>
    <row r="436" spans="1:7" ht="17">
      <c r="A436" s="3" t="s">
        <v>438</v>
      </c>
      <c r="B436" s="3">
        <v>30</v>
      </c>
      <c r="C436" s="3">
        <v>7.21</v>
      </c>
      <c r="D436" s="3">
        <v>18.87</v>
      </c>
      <c r="E436" s="3">
        <v>30.24</v>
      </c>
      <c r="F436" s="3">
        <v>24.8</v>
      </c>
      <c r="G436" s="3">
        <v>60.02</v>
      </c>
    </row>
    <row r="437" spans="1:7" ht="17">
      <c r="A437" s="3" t="s">
        <v>439</v>
      </c>
      <c r="B437" s="3">
        <v>29.69</v>
      </c>
      <c r="C437" s="3">
        <v>8.92</v>
      </c>
      <c r="D437" s="3">
        <v>19.54</v>
      </c>
      <c r="E437" s="3">
        <v>24.03</v>
      </c>
      <c r="F437" s="3">
        <v>34.56</v>
      </c>
      <c r="G437" s="3">
        <v>34.19</v>
      </c>
    </row>
    <row r="438" spans="1:7" ht="17">
      <c r="A438" s="3" t="s">
        <v>440</v>
      </c>
      <c r="B438" s="3">
        <v>29.66</v>
      </c>
      <c r="C438" s="3">
        <v>9.06</v>
      </c>
      <c r="D438" s="3">
        <v>19.59</v>
      </c>
      <c r="E438" s="3">
        <v>28.96</v>
      </c>
      <c r="F438" s="3">
        <v>22.89</v>
      </c>
      <c r="G438" s="3">
        <v>67.459999999999994</v>
      </c>
    </row>
    <row r="439" spans="1:7" ht="17">
      <c r="A439" s="3" t="s">
        <v>441</v>
      </c>
      <c r="B439" s="3">
        <v>29.52</v>
      </c>
      <c r="C439" s="3">
        <v>6.32</v>
      </c>
      <c r="D439" s="3">
        <v>18.190000000000001</v>
      </c>
      <c r="E439" s="3">
        <v>29.33</v>
      </c>
      <c r="F439" s="3">
        <v>22.1</v>
      </c>
      <c r="G439" s="3">
        <v>32.65</v>
      </c>
    </row>
    <row r="440" spans="1:7" ht="17">
      <c r="A440" s="3" t="s">
        <v>442</v>
      </c>
      <c r="B440" s="3">
        <v>28.4</v>
      </c>
      <c r="C440" s="3">
        <v>9.0399999999999991</v>
      </c>
      <c r="D440" s="3">
        <v>18.940000000000001</v>
      </c>
      <c r="E440" s="3">
        <v>30.35</v>
      </c>
      <c r="F440" s="3">
        <v>20.14</v>
      </c>
      <c r="G440" s="3">
        <v>73.03</v>
      </c>
    </row>
    <row r="441" spans="1:7" ht="17">
      <c r="A441" s="3" t="s">
        <v>443</v>
      </c>
      <c r="B441" s="3">
        <v>28.31</v>
      </c>
      <c r="C441" s="3">
        <v>3.87</v>
      </c>
      <c r="D441" s="3">
        <v>16.37</v>
      </c>
      <c r="E441" s="3">
        <v>32.659999999999997</v>
      </c>
      <c r="F441" s="3">
        <v>16.57</v>
      </c>
      <c r="G441" s="3">
        <v>56.85</v>
      </c>
    </row>
    <row r="442" spans="1:7" ht="17">
      <c r="A442" s="3" t="s">
        <v>444</v>
      </c>
      <c r="B442" s="3">
        <v>28.12</v>
      </c>
      <c r="C442" s="3">
        <v>8.8000000000000007</v>
      </c>
      <c r="D442" s="3">
        <v>18.68</v>
      </c>
      <c r="E442" s="3">
        <v>30.17</v>
      </c>
      <c r="F442" s="3">
        <v>15.87</v>
      </c>
      <c r="G442" s="3">
        <v>79.69</v>
      </c>
    </row>
    <row r="443" spans="1:7" ht="17">
      <c r="A443" s="3" t="s">
        <v>445</v>
      </c>
      <c r="B443" s="3">
        <v>28.11</v>
      </c>
      <c r="C443" s="3">
        <v>7.7</v>
      </c>
      <c r="D443" s="3">
        <v>18.14</v>
      </c>
      <c r="E443" s="3">
        <v>31.33</v>
      </c>
      <c r="F443" s="3">
        <v>17.77</v>
      </c>
      <c r="G443" s="3">
        <v>74.56</v>
      </c>
    </row>
    <row r="444" spans="1:7" ht="17">
      <c r="A444" s="3" t="s">
        <v>446</v>
      </c>
      <c r="B444" s="3">
        <v>28</v>
      </c>
      <c r="C444" s="3">
        <v>4.88</v>
      </c>
      <c r="D444" s="3">
        <v>16.7</v>
      </c>
      <c r="E444" s="3">
        <v>30.64</v>
      </c>
      <c r="F444" s="3">
        <v>14.83</v>
      </c>
      <c r="G444" s="3">
        <v>46.93</v>
      </c>
    </row>
    <row r="445" spans="1:7" ht="17">
      <c r="A445" s="3" t="s">
        <v>447</v>
      </c>
      <c r="B445" s="3">
        <v>27.79</v>
      </c>
      <c r="C445" s="3">
        <v>4.17</v>
      </c>
      <c r="D445" s="3">
        <v>16.25</v>
      </c>
      <c r="E445" s="3">
        <v>30.02</v>
      </c>
      <c r="F445" s="3">
        <v>15.85</v>
      </c>
      <c r="G445" s="3">
        <v>43.58</v>
      </c>
    </row>
    <row r="446" spans="1:7" ht="17">
      <c r="A446" s="3" t="s">
        <v>448</v>
      </c>
      <c r="B446" s="3">
        <v>27.68</v>
      </c>
      <c r="C446" s="3">
        <v>4.28</v>
      </c>
      <c r="D446" s="3">
        <v>16.25</v>
      </c>
      <c r="E446" s="3">
        <v>25.64</v>
      </c>
      <c r="F446" s="3">
        <v>13.35</v>
      </c>
      <c r="G446" s="3">
        <v>41.77</v>
      </c>
    </row>
    <row r="447" spans="1:7" ht="17">
      <c r="A447" s="3" t="s">
        <v>449</v>
      </c>
      <c r="B447" s="3">
        <v>27.6</v>
      </c>
      <c r="C447" s="3">
        <v>4.25</v>
      </c>
      <c r="D447" s="3">
        <v>16.190000000000001</v>
      </c>
      <c r="E447" s="3">
        <v>25.31</v>
      </c>
      <c r="F447" s="3">
        <v>22.67</v>
      </c>
      <c r="G447" s="3">
        <v>38.04</v>
      </c>
    </row>
    <row r="448" spans="1:7" ht="17">
      <c r="A448" s="3" t="s">
        <v>450</v>
      </c>
      <c r="B448" s="3">
        <v>27.52</v>
      </c>
      <c r="C448" s="3">
        <v>4.5199999999999996</v>
      </c>
      <c r="D448" s="3">
        <v>16.29</v>
      </c>
      <c r="E448" s="3">
        <v>29.11</v>
      </c>
      <c r="F448" s="3">
        <v>15.5</v>
      </c>
      <c r="G448" s="3">
        <v>40.770000000000003</v>
      </c>
    </row>
    <row r="449" spans="1:7" ht="17">
      <c r="A449" s="3" t="s">
        <v>451</v>
      </c>
      <c r="B449" s="3">
        <v>27.37</v>
      </c>
      <c r="C449" s="3">
        <v>5.25</v>
      </c>
      <c r="D449" s="3">
        <v>16.559999999999999</v>
      </c>
      <c r="E449" s="3">
        <v>31.9</v>
      </c>
      <c r="F449" s="3">
        <v>14.91</v>
      </c>
      <c r="G449" s="3">
        <v>65.959999999999994</v>
      </c>
    </row>
    <row r="450" spans="1:7" ht="17">
      <c r="A450" s="3" t="s">
        <v>452</v>
      </c>
      <c r="B450" s="3">
        <v>26.98</v>
      </c>
      <c r="C450" s="3">
        <v>4.4400000000000004</v>
      </c>
      <c r="D450" s="3">
        <v>15.97</v>
      </c>
      <c r="E450" s="3">
        <v>29.98</v>
      </c>
      <c r="F450" s="3">
        <v>15</v>
      </c>
      <c r="G450" s="3">
        <v>36.49</v>
      </c>
    </row>
    <row r="451" spans="1:7" ht="17">
      <c r="A451" s="3" t="s">
        <v>453</v>
      </c>
      <c r="B451" s="3">
        <v>26.95</v>
      </c>
      <c r="C451" s="3">
        <v>4.6500000000000004</v>
      </c>
      <c r="D451" s="3">
        <v>16.059999999999999</v>
      </c>
      <c r="E451" s="3">
        <v>31.01</v>
      </c>
      <c r="F451" s="3">
        <v>16.63</v>
      </c>
      <c r="G451" s="3">
        <v>52.81</v>
      </c>
    </row>
    <row r="452" spans="1:7" ht="17">
      <c r="A452" s="3" t="s">
        <v>454</v>
      </c>
      <c r="B452" s="3">
        <v>26.87</v>
      </c>
      <c r="C452" s="3">
        <v>3.91</v>
      </c>
      <c r="D452" s="3">
        <v>15.65</v>
      </c>
      <c r="E452" s="3">
        <v>29.03</v>
      </c>
      <c r="F452" s="3">
        <v>18.489999999999998</v>
      </c>
      <c r="G452" s="3">
        <v>56.08</v>
      </c>
    </row>
    <row r="453" spans="1:7" ht="17">
      <c r="A453" s="3" t="s">
        <v>455</v>
      </c>
      <c r="B453" s="3">
        <v>26.87</v>
      </c>
      <c r="C453" s="3">
        <v>5.82</v>
      </c>
      <c r="D453" s="3">
        <v>16.579999999999998</v>
      </c>
      <c r="E453" s="3">
        <v>28.62</v>
      </c>
      <c r="F453" s="3">
        <v>17.21</v>
      </c>
      <c r="G453" s="3">
        <v>49.3</v>
      </c>
    </row>
    <row r="454" spans="1:7" ht="17">
      <c r="A454" s="3" t="s">
        <v>456</v>
      </c>
      <c r="B454" s="3">
        <v>26.67</v>
      </c>
      <c r="C454" s="3">
        <v>7.48</v>
      </c>
      <c r="D454" s="3">
        <v>17.29</v>
      </c>
      <c r="E454" s="3">
        <v>28.94</v>
      </c>
      <c r="F454" s="3">
        <v>15.53</v>
      </c>
      <c r="G454" s="3">
        <v>65.53</v>
      </c>
    </row>
    <row r="455" spans="1:7" ht="17">
      <c r="A455" s="3" t="s">
        <v>457</v>
      </c>
      <c r="B455" s="3">
        <v>26.33</v>
      </c>
      <c r="C455" s="3">
        <v>4.6399999999999997</v>
      </c>
      <c r="D455" s="3">
        <v>15.73</v>
      </c>
      <c r="E455" s="3">
        <v>26.94</v>
      </c>
      <c r="F455" s="3">
        <v>17.850000000000001</v>
      </c>
      <c r="G455" s="3">
        <v>114.9</v>
      </c>
    </row>
    <row r="456" spans="1:7" ht="17">
      <c r="A456" s="3" t="s">
        <v>458</v>
      </c>
      <c r="B456" s="3">
        <v>26.05</v>
      </c>
      <c r="C456" s="3">
        <v>3.66</v>
      </c>
      <c r="D456" s="3">
        <v>15.11</v>
      </c>
      <c r="E456" s="3">
        <v>30.09</v>
      </c>
      <c r="F456" s="3">
        <v>15.37</v>
      </c>
      <c r="G456" s="3">
        <v>69.87</v>
      </c>
    </row>
    <row r="457" spans="1:7" ht="17">
      <c r="A457" s="3" t="s">
        <v>459</v>
      </c>
      <c r="B457" s="3">
        <v>26.02</v>
      </c>
      <c r="C457" s="3">
        <v>6.82</v>
      </c>
      <c r="D457" s="3">
        <v>16.64</v>
      </c>
      <c r="E457" s="3">
        <v>27.58</v>
      </c>
      <c r="F457" s="3">
        <v>16.86</v>
      </c>
      <c r="G457" s="3">
        <v>58.7</v>
      </c>
    </row>
    <row r="458" spans="1:7" ht="17">
      <c r="A458" s="3" t="s">
        <v>460</v>
      </c>
      <c r="B458" s="3">
        <v>25.77</v>
      </c>
      <c r="C458" s="3">
        <v>5.76</v>
      </c>
      <c r="D458" s="3">
        <v>15.99</v>
      </c>
      <c r="E458" s="3">
        <v>28.83</v>
      </c>
      <c r="F458" s="3">
        <v>15.69</v>
      </c>
      <c r="G458" s="3">
        <v>71.13</v>
      </c>
    </row>
    <row r="459" spans="1:7" ht="17">
      <c r="A459" s="3" t="s">
        <v>461</v>
      </c>
      <c r="B459" s="3">
        <v>25.27</v>
      </c>
      <c r="C459" s="3">
        <v>4.63</v>
      </c>
      <c r="D459" s="3">
        <v>15.19</v>
      </c>
      <c r="E459" s="3">
        <v>29.13</v>
      </c>
      <c r="F459" s="3">
        <v>12.23</v>
      </c>
      <c r="G459" s="3">
        <v>51</v>
      </c>
    </row>
    <row r="460" spans="1:7" ht="17">
      <c r="A460" s="3" t="s">
        <v>462</v>
      </c>
      <c r="B460" s="3">
        <v>24.89</v>
      </c>
      <c r="C460" s="3">
        <v>5.13</v>
      </c>
      <c r="D460" s="3">
        <v>15.23</v>
      </c>
      <c r="E460" s="3">
        <v>26.14</v>
      </c>
      <c r="F460" s="3">
        <v>16.52</v>
      </c>
      <c r="G460" s="3">
        <v>50.54</v>
      </c>
    </row>
    <row r="461" spans="1:7" ht="17">
      <c r="A461" s="3" t="s">
        <v>463</v>
      </c>
      <c r="B461" s="3">
        <v>24.86</v>
      </c>
      <c r="C461" s="3">
        <v>5.37</v>
      </c>
      <c r="D461" s="3">
        <v>15.34</v>
      </c>
      <c r="E461" s="3">
        <v>25.85</v>
      </c>
      <c r="F461" s="3">
        <v>15.64</v>
      </c>
      <c r="G461" s="3">
        <v>51.95</v>
      </c>
    </row>
    <row r="462" spans="1:7" ht="17">
      <c r="A462" s="3" t="s">
        <v>464</v>
      </c>
      <c r="B462" s="3">
        <v>22.6</v>
      </c>
      <c r="C462" s="3">
        <v>5.49</v>
      </c>
      <c r="D462" s="3">
        <v>14.24</v>
      </c>
      <c r="E462" s="3">
        <v>25.13</v>
      </c>
      <c r="F462" s="3">
        <v>12.75</v>
      </c>
      <c r="G462" s="3">
        <v>52.05</v>
      </c>
    </row>
    <row r="463" spans="1:7" ht="17">
      <c r="A463" s="3" t="s">
        <v>465</v>
      </c>
      <c r="B463" s="3">
        <v>20.81</v>
      </c>
      <c r="C463" s="3">
        <v>3.96</v>
      </c>
      <c r="D463" s="3">
        <v>12.58</v>
      </c>
      <c r="E463" s="3">
        <v>23.17</v>
      </c>
      <c r="F463" s="3">
        <v>12.01</v>
      </c>
      <c r="G463" s="3">
        <v>63.2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D35" sqref="D35"/>
    </sheetView>
  </sheetViews>
  <sheetFormatPr baseColWidth="10" defaultRowHeight="15" x14ac:dyDescent="0"/>
  <cols>
    <col min="2" max="2" width="26.6640625" bestFit="1" customWidth="1"/>
  </cols>
  <sheetData>
    <row r="1" spans="1:3">
      <c r="A1" t="s">
        <v>587</v>
      </c>
    </row>
    <row r="4" spans="1:3">
      <c r="A4">
        <v>1</v>
      </c>
      <c r="B4" t="s">
        <v>467</v>
      </c>
      <c r="C4">
        <v>71.400000000000006</v>
      </c>
    </row>
    <row r="5" spans="1:3">
      <c r="A5">
        <v>2</v>
      </c>
      <c r="B5" t="s">
        <v>468</v>
      </c>
      <c r="C5">
        <v>70.400000000000006</v>
      </c>
    </row>
    <row r="6" spans="1:3">
      <c r="A6">
        <v>3</v>
      </c>
      <c r="B6" t="s">
        <v>469</v>
      </c>
      <c r="C6">
        <v>70</v>
      </c>
    </row>
    <row r="7" spans="1:3">
      <c r="A7">
        <v>4</v>
      </c>
      <c r="B7" t="s">
        <v>470</v>
      </c>
      <c r="C7">
        <v>69.3</v>
      </c>
    </row>
    <row r="8" spans="1:3">
      <c r="A8">
        <v>4</v>
      </c>
      <c r="B8" t="s">
        <v>471</v>
      </c>
      <c r="C8">
        <v>69.3</v>
      </c>
    </row>
    <row r="9" spans="1:3">
      <c r="A9">
        <v>6</v>
      </c>
      <c r="B9" t="s">
        <v>472</v>
      </c>
      <c r="C9">
        <v>68</v>
      </c>
    </row>
    <row r="10" spans="1:3">
      <c r="A10">
        <v>7</v>
      </c>
      <c r="B10" t="s">
        <v>473</v>
      </c>
      <c r="C10">
        <v>66.8</v>
      </c>
    </row>
    <row r="11" spans="1:3">
      <c r="A11">
        <v>8</v>
      </c>
      <c r="B11" t="s">
        <v>474</v>
      </c>
      <c r="C11">
        <v>66.099999999999994</v>
      </c>
    </row>
    <row r="12" spans="1:3">
      <c r="A12">
        <v>9</v>
      </c>
      <c r="B12" t="s">
        <v>475</v>
      </c>
      <c r="C12">
        <v>65.900000000000006</v>
      </c>
    </row>
    <row r="13" spans="1:3">
      <c r="A13">
        <v>10</v>
      </c>
      <c r="B13" t="s">
        <v>476</v>
      </c>
      <c r="C13">
        <v>64.5</v>
      </c>
    </row>
    <row r="14" spans="1:3">
      <c r="A14">
        <v>11</v>
      </c>
      <c r="B14" t="s">
        <v>477</v>
      </c>
      <c r="C14">
        <v>64.099999999999994</v>
      </c>
    </row>
    <row r="15" spans="1:3">
      <c r="A15">
        <v>12</v>
      </c>
      <c r="B15" t="s">
        <v>478</v>
      </c>
      <c r="C15">
        <v>63.9</v>
      </c>
    </row>
    <row r="16" spans="1:3">
      <c r="A16">
        <v>13</v>
      </c>
      <c r="B16" t="s">
        <v>479</v>
      </c>
      <c r="C16">
        <v>63.3</v>
      </c>
    </row>
    <row r="17" spans="1:3">
      <c r="A17">
        <v>13</v>
      </c>
      <c r="B17" t="s">
        <v>480</v>
      </c>
      <c r="C17">
        <v>63.3</v>
      </c>
    </row>
    <row r="18" spans="1:3">
      <c r="A18">
        <v>15</v>
      </c>
      <c r="B18" t="s">
        <v>481</v>
      </c>
      <c r="C18">
        <v>63.1</v>
      </c>
    </row>
    <row r="19" spans="1:3">
      <c r="A19">
        <v>16</v>
      </c>
      <c r="B19" t="s">
        <v>482</v>
      </c>
      <c r="C19">
        <v>62.7</v>
      </c>
    </row>
    <row r="20" spans="1:3">
      <c r="A20">
        <v>17</v>
      </c>
      <c r="B20" t="s">
        <v>483</v>
      </c>
      <c r="C20">
        <v>62.4</v>
      </c>
    </row>
    <row r="21" spans="1:3">
      <c r="A21">
        <v>18</v>
      </c>
      <c r="B21" t="s">
        <v>484</v>
      </c>
      <c r="C21">
        <v>61.8</v>
      </c>
    </row>
    <row r="22" spans="1:3">
      <c r="A22">
        <v>19</v>
      </c>
      <c r="B22" t="s">
        <v>485</v>
      </c>
      <c r="C22">
        <v>61.5</v>
      </c>
    </row>
    <row r="23" spans="1:3">
      <c r="A23">
        <v>20</v>
      </c>
      <c r="B23" t="s">
        <v>486</v>
      </c>
      <c r="C23">
        <v>60.5</v>
      </c>
    </row>
    <row r="24" spans="1:3">
      <c r="A24">
        <v>20</v>
      </c>
      <c r="B24" t="s">
        <v>487</v>
      </c>
      <c r="C24">
        <v>60.5</v>
      </c>
    </row>
    <row r="25" spans="1:3">
      <c r="A25">
        <v>22</v>
      </c>
      <c r="B25" t="s">
        <v>488</v>
      </c>
      <c r="C25">
        <v>60.3</v>
      </c>
    </row>
    <row r="26" spans="1:3">
      <c r="A26">
        <v>23</v>
      </c>
      <c r="B26" t="s">
        <v>489</v>
      </c>
      <c r="C26">
        <v>59.9</v>
      </c>
    </row>
    <row r="27" spans="1:3">
      <c r="A27">
        <v>23</v>
      </c>
      <c r="B27" t="s">
        <v>490</v>
      </c>
      <c r="C27">
        <v>59.9</v>
      </c>
    </row>
    <row r="28" spans="1:3">
      <c r="A28">
        <v>25</v>
      </c>
      <c r="B28" t="s">
        <v>491</v>
      </c>
      <c r="C28">
        <v>59.8</v>
      </c>
    </row>
    <row r="29" spans="1:3">
      <c r="A29">
        <v>25</v>
      </c>
      <c r="B29" t="s">
        <v>492</v>
      </c>
      <c r="C29">
        <v>59.8</v>
      </c>
    </row>
    <row r="30" spans="1:3">
      <c r="A30">
        <v>27</v>
      </c>
      <c r="B30" t="s">
        <v>493</v>
      </c>
      <c r="C30">
        <v>59.5</v>
      </c>
    </row>
    <row r="31" spans="1:3">
      <c r="A31">
        <v>28</v>
      </c>
      <c r="B31" t="s">
        <v>494</v>
      </c>
      <c r="C31">
        <v>59.4</v>
      </c>
    </row>
    <row r="32" spans="1:3">
      <c r="A32">
        <v>29</v>
      </c>
      <c r="B32" t="s">
        <v>495</v>
      </c>
      <c r="C32">
        <v>59.3</v>
      </c>
    </row>
    <row r="33" spans="1:3">
      <c r="A33">
        <v>30</v>
      </c>
      <c r="B33" t="s">
        <v>496</v>
      </c>
      <c r="C33">
        <v>58.5</v>
      </c>
    </row>
    <row r="34" spans="1:3">
      <c r="A34">
        <v>31</v>
      </c>
      <c r="B34" t="s">
        <v>497</v>
      </c>
      <c r="C34">
        <v>58.2</v>
      </c>
    </row>
    <row r="35" spans="1:3">
      <c r="A35">
        <v>31</v>
      </c>
      <c r="B35" t="s">
        <v>498</v>
      </c>
      <c r="C35">
        <v>58.2</v>
      </c>
    </row>
    <row r="36" spans="1:3">
      <c r="A36">
        <v>33</v>
      </c>
      <c r="B36" t="s">
        <v>499</v>
      </c>
      <c r="C36">
        <v>57.2</v>
      </c>
    </row>
    <row r="37" spans="1:3">
      <c r="A37">
        <v>34</v>
      </c>
      <c r="B37" t="s">
        <v>500</v>
      </c>
      <c r="C37">
        <v>57.1</v>
      </c>
    </row>
    <row r="38" spans="1:3">
      <c r="A38">
        <v>35</v>
      </c>
      <c r="B38" t="s">
        <v>501</v>
      </c>
      <c r="C38">
        <v>56.8</v>
      </c>
    </row>
    <row r="39" spans="1:3">
      <c r="A39">
        <v>36</v>
      </c>
      <c r="B39" t="s">
        <v>502</v>
      </c>
      <c r="C39">
        <v>56.7</v>
      </c>
    </row>
    <row r="40" spans="1:3">
      <c r="A40">
        <v>37</v>
      </c>
      <c r="B40" t="s">
        <v>503</v>
      </c>
      <c r="C40">
        <v>56.6</v>
      </c>
    </row>
    <row r="41" spans="1:3">
      <c r="A41">
        <v>37</v>
      </c>
      <c r="B41" t="s">
        <v>504</v>
      </c>
      <c r="C41">
        <v>56.6</v>
      </c>
    </row>
    <row r="42" spans="1:3">
      <c r="A42">
        <v>39</v>
      </c>
      <c r="B42" t="s">
        <v>505</v>
      </c>
      <c r="C42">
        <v>56</v>
      </c>
    </row>
    <row r="43" spans="1:3">
      <c r="A43">
        <v>40</v>
      </c>
      <c r="B43" t="s">
        <v>506</v>
      </c>
      <c r="C43">
        <v>55.9</v>
      </c>
    </row>
    <row r="44" spans="1:3">
      <c r="A44">
        <v>41</v>
      </c>
      <c r="B44" t="s">
        <v>507</v>
      </c>
      <c r="C44">
        <v>55.8</v>
      </c>
    </row>
    <row r="45" spans="1:3">
      <c r="A45">
        <v>41</v>
      </c>
      <c r="B45" t="s">
        <v>508</v>
      </c>
      <c r="C45">
        <v>55.8</v>
      </c>
    </row>
    <row r="46" spans="1:3">
      <c r="A46">
        <v>43</v>
      </c>
      <c r="B46" t="s">
        <v>509</v>
      </c>
      <c r="C46">
        <v>55.2</v>
      </c>
    </row>
    <row r="47" spans="1:3">
      <c r="A47">
        <v>43</v>
      </c>
      <c r="B47" t="s">
        <v>510</v>
      </c>
      <c r="C47">
        <v>55.2</v>
      </c>
    </row>
    <row r="48" spans="1:3">
      <c r="A48">
        <v>45</v>
      </c>
      <c r="B48" t="s">
        <v>511</v>
      </c>
      <c r="C48">
        <v>55</v>
      </c>
    </row>
    <row r="49" spans="1:3">
      <c r="A49">
        <v>46</v>
      </c>
      <c r="B49" t="s">
        <v>512</v>
      </c>
      <c r="C49">
        <v>53.7</v>
      </c>
    </row>
    <row r="50" spans="1:3">
      <c r="A50">
        <v>47</v>
      </c>
      <c r="B50" t="s">
        <v>513</v>
      </c>
      <c r="C50">
        <v>52.9</v>
      </c>
    </row>
    <row r="51" spans="1:3">
      <c r="A51">
        <v>47</v>
      </c>
      <c r="B51" t="s">
        <v>514</v>
      </c>
      <c r="C51">
        <v>52.9</v>
      </c>
    </row>
    <row r="52" spans="1:3">
      <c r="A52">
        <v>47</v>
      </c>
      <c r="B52" t="s">
        <v>515</v>
      </c>
      <c r="C52">
        <v>52.9</v>
      </c>
    </row>
    <row r="53" spans="1:3">
      <c r="A53">
        <v>50</v>
      </c>
      <c r="B53" t="s">
        <v>516</v>
      </c>
      <c r="C53">
        <v>52.3</v>
      </c>
    </row>
    <row r="54" spans="1:3">
      <c r="A54">
        <v>50</v>
      </c>
      <c r="B54" t="s">
        <v>517</v>
      </c>
      <c r="C54">
        <v>52.3</v>
      </c>
    </row>
    <row r="55" spans="1:3">
      <c r="A55">
        <v>52</v>
      </c>
      <c r="B55" t="s">
        <v>518</v>
      </c>
      <c r="C55">
        <v>51.7</v>
      </c>
    </row>
    <row r="56" spans="1:3">
      <c r="A56">
        <v>53</v>
      </c>
      <c r="B56" t="s">
        <v>519</v>
      </c>
      <c r="C56">
        <v>51.3</v>
      </c>
    </row>
    <row r="57" spans="1:3">
      <c r="A57">
        <v>54</v>
      </c>
      <c r="B57" t="s">
        <v>520</v>
      </c>
      <c r="C57">
        <v>51</v>
      </c>
    </row>
    <row r="58" spans="1:3">
      <c r="A58">
        <v>55</v>
      </c>
      <c r="B58" t="s">
        <v>521</v>
      </c>
      <c r="C58">
        <v>50.4</v>
      </c>
    </row>
    <row r="59" spans="1:3">
      <c r="A59">
        <v>56</v>
      </c>
      <c r="B59" t="s">
        <v>522</v>
      </c>
      <c r="C59">
        <v>50.2</v>
      </c>
    </row>
    <row r="60" spans="1:3">
      <c r="A60">
        <v>57</v>
      </c>
      <c r="B60" t="s">
        <v>523</v>
      </c>
      <c r="C60">
        <v>49.5</v>
      </c>
    </row>
    <row r="61" spans="1:3">
      <c r="A61">
        <v>58</v>
      </c>
      <c r="B61" t="s">
        <v>524</v>
      </c>
      <c r="C61">
        <v>49.4</v>
      </c>
    </row>
    <row r="62" spans="1:3">
      <c r="A62">
        <v>59</v>
      </c>
      <c r="B62" t="s">
        <v>525</v>
      </c>
      <c r="C62">
        <v>49.3</v>
      </c>
    </row>
    <row r="63" spans="1:3">
      <c r="A63">
        <v>60</v>
      </c>
      <c r="B63" t="s">
        <v>526</v>
      </c>
      <c r="C63">
        <v>49.2</v>
      </c>
    </row>
    <row r="64" spans="1:3">
      <c r="A64">
        <v>61</v>
      </c>
      <c r="B64" t="s">
        <v>527</v>
      </c>
      <c r="C64">
        <v>49</v>
      </c>
    </row>
    <row r="65" spans="1:3">
      <c r="A65">
        <v>62</v>
      </c>
      <c r="B65" t="s">
        <v>528</v>
      </c>
      <c r="C65">
        <v>48.3</v>
      </c>
    </row>
    <row r="66" spans="1:3">
      <c r="A66">
        <v>63</v>
      </c>
      <c r="B66" t="s">
        <v>529</v>
      </c>
      <c r="C66">
        <v>47.7</v>
      </c>
    </row>
    <row r="67" spans="1:3">
      <c r="A67">
        <v>64</v>
      </c>
      <c r="B67" t="s">
        <v>530</v>
      </c>
      <c r="C67">
        <v>47.4</v>
      </c>
    </row>
    <row r="68" spans="1:3">
      <c r="A68">
        <v>64</v>
      </c>
      <c r="B68" t="s">
        <v>531</v>
      </c>
      <c r="C68">
        <v>47.4</v>
      </c>
    </row>
    <row r="69" spans="1:3">
      <c r="A69">
        <v>66</v>
      </c>
      <c r="B69" t="s">
        <v>532</v>
      </c>
      <c r="C69">
        <v>47.3</v>
      </c>
    </row>
    <row r="70" spans="1:3">
      <c r="A70">
        <v>67</v>
      </c>
      <c r="B70" t="s">
        <v>533</v>
      </c>
      <c r="C70">
        <v>47.1</v>
      </c>
    </row>
    <row r="71" spans="1:3">
      <c r="A71">
        <v>68</v>
      </c>
      <c r="B71" t="s">
        <v>534</v>
      </c>
      <c r="C71">
        <v>46.7</v>
      </c>
    </row>
    <row r="72" spans="1:3">
      <c r="A72">
        <v>68</v>
      </c>
      <c r="B72" t="s">
        <v>535</v>
      </c>
      <c r="C72">
        <v>46.7</v>
      </c>
    </row>
    <row r="73" spans="1:3">
      <c r="A73">
        <v>70</v>
      </c>
      <c r="B73" t="s">
        <v>536</v>
      </c>
      <c r="C73">
        <v>46.6</v>
      </c>
    </row>
    <row r="74" spans="1:3">
      <c r="A74">
        <v>71</v>
      </c>
      <c r="B74" t="s">
        <v>537</v>
      </c>
      <c r="C74">
        <v>46.2</v>
      </c>
    </row>
    <row r="75" spans="1:3">
      <c r="A75">
        <v>72</v>
      </c>
      <c r="B75" t="s">
        <v>538</v>
      </c>
      <c r="C75">
        <v>46.1</v>
      </c>
    </row>
    <row r="76" spans="1:3">
      <c r="A76">
        <v>73</v>
      </c>
      <c r="B76" t="s">
        <v>539</v>
      </c>
      <c r="C76">
        <v>45.9</v>
      </c>
    </row>
    <row r="77" spans="1:3">
      <c r="A77">
        <v>74</v>
      </c>
      <c r="B77" t="s">
        <v>540</v>
      </c>
      <c r="C77">
        <v>45.5</v>
      </c>
    </row>
    <row r="78" spans="1:3">
      <c r="A78">
        <v>75</v>
      </c>
      <c r="B78" t="s">
        <v>541</v>
      </c>
      <c r="C78">
        <v>45.4</v>
      </c>
    </row>
    <row r="79" spans="1:3">
      <c r="A79">
        <v>76</v>
      </c>
      <c r="B79" t="s">
        <v>542</v>
      </c>
      <c r="C79">
        <v>44.9</v>
      </c>
    </row>
    <row r="80" spans="1:3">
      <c r="A80">
        <v>76</v>
      </c>
      <c r="B80" t="s">
        <v>543</v>
      </c>
      <c r="C80">
        <v>44.9</v>
      </c>
    </row>
    <row r="81" spans="1:3">
      <c r="A81">
        <v>78</v>
      </c>
      <c r="B81" t="s">
        <v>544</v>
      </c>
      <c r="C81">
        <v>44.8</v>
      </c>
    </row>
    <row r="82" spans="1:3">
      <c r="A82">
        <v>79</v>
      </c>
      <c r="B82" t="s">
        <v>545</v>
      </c>
      <c r="C82">
        <v>44.6</v>
      </c>
    </row>
    <row r="83" spans="1:3">
      <c r="A83">
        <v>80</v>
      </c>
      <c r="B83" t="s">
        <v>546</v>
      </c>
      <c r="C83">
        <v>44.2</v>
      </c>
    </row>
    <row r="84" spans="1:3">
      <c r="A84">
        <v>81</v>
      </c>
      <c r="B84" t="s">
        <v>547</v>
      </c>
      <c r="C84">
        <v>44.1</v>
      </c>
    </row>
    <row r="85" spans="1:3">
      <c r="A85">
        <v>82</v>
      </c>
      <c r="B85" t="s">
        <v>548</v>
      </c>
      <c r="C85">
        <v>44</v>
      </c>
    </row>
    <row r="86" spans="1:3">
      <c r="A86">
        <v>83</v>
      </c>
      <c r="B86" t="s">
        <v>549</v>
      </c>
      <c r="C86">
        <v>43.5</v>
      </c>
    </row>
    <row r="87" spans="1:3">
      <c r="A87">
        <v>84</v>
      </c>
      <c r="B87" t="s">
        <v>550</v>
      </c>
      <c r="C87">
        <v>43.4</v>
      </c>
    </row>
    <row r="88" spans="1:3">
      <c r="A88">
        <v>85</v>
      </c>
      <c r="B88" t="s">
        <v>551</v>
      </c>
      <c r="C88">
        <v>43.2</v>
      </c>
    </row>
    <row r="89" spans="1:3">
      <c r="A89">
        <v>86</v>
      </c>
      <c r="B89" t="s">
        <v>552</v>
      </c>
      <c r="C89">
        <v>43</v>
      </c>
    </row>
    <row r="90" spans="1:3">
      <c r="A90">
        <v>87</v>
      </c>
      <c r="B90" t="s">
        <v>553</v>
      </c>
      <c r="C90">
        <v>42.9</v>
      </c>
    </row>
    <row r="91" spans="1:3">
      <c r="A91">
        <v>88</v>
      </c>
      <c r="B91" t="s">
        <v>554</v>
      </c>
      <c r="C91">
        <v>42.5</v>
      </c>
    </row>
    <row r="92" spans="1:3">
      <c r="A92">
        <v>89</v>
      </c>
      <c r="B92" t="s">
        <v>555</v>
      </c>
      <c r="C92">
        <v>42.3</v>
      </c>
    </row>
    <row r="93" spans="1:3">
      <c r="A93">
        <v>90</v>
      </c>
      <c r="B93" t="s">
        <v>556</v>
      </c>
      <c r="C93">
        <v>42.2</v>
      </c>
    </row>
    <row r="94" spans="1:3">
      <c r="A94">
        <v>91</v>
      </c>
      <c r="B94" t="s">
        <v>557</v>
      </c>
      <c r="C94">
        <v>42.1</v>
      </c>
    </row>
    <row r="95" spans="1:3">
      <c r="A95">
        <v>92</v>
      </c>
      <c r="B95" t="s">
        <v>558</v>
      </c>
      <c r="C95">
        <v>41.9</v>
      </c>
    </row>
    <row r="96" spans="1:3">
      <c r="A96">
        <v>93</v>
      </c>
      <c r="B96" t="s">
        <v>559</v>
      </c>
      <c r="C96">
        <v>41.6</v>
      </c>
    </row>
    <row r="97" spans="1:3">
      <c r="A97">
        <v>94</v>
      </c>
      <c r="B97" t="s">
        <v>560</v>
      </c>
      <c r="C97">
        <v>41.2</v>
      </c>
    </row>
    <row r="98" spans="1:3">
      <c r="A98">
        <v>95</v>
      </c>
      <c r="B98" t="s">
        <v>561</v>
      </c>
      <c r="C98">
        <v>40.9</v>
      </c>
    </row>
    <row r="99" spans="1:3">
      <c r="A99">
        <v>96</v>
      </c>
      <c r="B99" t="s">
        <v>562</v>
      </c>
      <c r="C99">
        <v>40</v>
      </c>
    </row>
    <row r="100" spans="1:3">
      <c r="A100">
        <v>97</v>
      </c>
      <c r="B100" t="s">
        <v>563</v>
      </c>
      <c r="C100">
        <v>39.799999999999997</v>
      </c>
    </row>
    <row r="101" spans="1:3">
      <c r="A101">
        <v>98</v>
      </c>
      <c r="B101" t="s">
        <v>564</v>
      </c>
      <c r="C101">
        <v>39.4</v>
      </c>
    </row>
    <row r="102" spans="1:3">
      <c r="A102">
        <v>98</v>
      </c>
      <c r="B102" t="s">
        <v>565</v>
      </c>
      <c r="C102">
        <v>39.4</v>
      </c>
    </row>
    <row r="103" spans="1:3">
      <c r="A103">
        <v>100</v>
      </c>
      <c r="B103" t="s">
        <v>566</v>
      </c>
      <c r="C103">
        <v>39.299999999999997</v>
      </c>
    </row>
    <row r="104" spans="1:3">
      <c r="A104">
        <v>100</v>
      </c>
      <c r="B104" t="s">
        <v>567</v>
      </c>
      <c r="C104">
        <v>39.299999999999997</v>
      </c>
    </row>
    <row r="105" spans="1:3">
      <c r="A105">
        <v>102</v>
      </c>
      <c r="B105" t="s">
        <v>568</v>
      </c>
      <c r="C105">
        <v>39</v>
      </c>
    </row>
    <row r="106" spans="1:3">
      <c r="A106">
        <v>102</v>
      </c>
      <c r="B106" t="s">
        <v>569</v>
      </c>
      <c r="C106">
        <v>39</v>
      </c>
    </row>
    <row r="107" spans="1:3">
      <c r="A107">
        <v>104</v>
      </c>
      <c r="B107" t="s">
        <v>570</v>
      </c>
      <c r="C107">
        <v>38.799999999999997</v>
      </c>
    </row>
    <row r="108" spans="1:3">
      <c r="A108">
        <v>105</v>
      </c>
      <c r="B108" t="s">
        <v>571</v>
      </c>
      <c r="C108">
        <v>38.1</v>
      </c>
    </row>
    <row r="109" spans="1:3">
      <c r="A109">
        <v>106</v>
      </c>
      <c r="B109" t="s">
        <v>572</v>
      </c>
      <c r="C109">
        <v>37.799999999999997</v>
      </c>
    </row>
    <row r="110" spans="1:3">
      <c r="A110">
        <v>106</v>
      </c>
      <c r="B110" t="s">
        <v>573</v>
      </c>
      <c r="C110">
        <v>37.799999999999997</v>
      </c>
    </row>
    <row r="111" spans="1:3">
      <c r="A111">
        <v>108</v>
      </c>
      <c r="B111" t="s">
        <v>574</v>
      </c>
      <c r="C111">
        <v>36.9</v>
      </c>
    </row>
    <row r="112" spans="1:3">
      <c r="A112">
        <v>109</v>
      </c>
      <c r="B112" t="s">
        <v>575</v>
      </c>
      <c r="C112">
        <v>36.5</v>
      </c>
    </row>
    <row r="113" spans="1:3">
      <c r="A113">
        <v>110</v>
      </c>
      <c r="B113" t="s">
        <v>576</v>
      </c>
      <c r="C113">
        <v>35.9</v>
      </c>
    </row>
    <row r="114" spans="1:3">
      <c r="A114">
        <v>111</v>
      </c>
      <c r="B114" t="s">
        <v>577</v>
      </c>
      <c r="C114">
        <v>35.6</v>
      </c>
    </row>
    <row r="115" spans="1:3">
      <c r="A115">
        <v>112</v>
      </c>
      <c r="B115" t="s">
        <v>578</v>
      </c>
      <c r="C115">
        <v>35.5</v>
      </c>
    </row>
    <row r="116" spans="1:3">
      <c r="A116">
        <v>113</v>
      </c>
      <c r="B116" t="s">
        <v>579</v>
      </c>
      <c r="C116">
        <v>35</v>
      </c>
    </row>
    <row r="117" spans="1:3">
      <c r="A117">
        <v>114</v>
      </c>
      <c r="B117" t="s">
        <v>580</v>
      </c>
      <c r="C117">
        <v>34.799999999999997</v>
      </c>
    </row>
    <row r="118" spans="1:3">
      <c r="A118">
        <v>115</v>
      </c>
      <c r="B118" t="s">
        <v>581</v>
      </c>
      <c r="C118">
        <v>34.6</v>
      </c>
    </row>
    <row r="119" spans="1:3">
      <c r="A119">
        <v>116</v>
      </c>
      <c r="B119" t="s">
        <v>582</v>
      </c>
      <c r="C119">
        <v>31.8</v>
      </c>
    </row>
    <row r="120" spans="1:3">
      <c r="A120">
        <v>117</v>
      </c>
      <c r="B120" t="s">
        <v>583</v>
      </c>
      <c r="C120">
        <v>30.6</v>
      </c>
    </row>
    <row r="121" spans="1:3">
      <c r="A121">
        <v>118</v>
      </c>
      <c r="B121" t="s">
        <v>584</v>
      </c>
      <c r="C121">
        <v>27.7</v>
      </c>
    </row>
    <row r="122" spans="1:3">
      <c r="A122">
        <v>119</v>
      </c>
      <c r="B122" t="s">
        <v>585</v>
      </c>
      <c r="C122">
        <v>27.6</v>
      </c>
    </row>
    <row r="123" spans="1:3">
      <c r="A123">
        <v>120</v>
      </c>
      <c r="B123" t="s">
        <v>586</v>
      </c>
      <c r="C123">
        <v>27.2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B87" workbookViewId="0">
      <selection activeCell="E35" sqref="E35"/>
    </sheetView>
  </sheetViews>
  <sheetFormatPr baseColWidth="10" defaultRowHeight="15" x14ac:dyDescent="0"/>
  <cols>
    <col min="4" max="4" width="28" bestFit="1" customWidth="1"/>
    <col min="5" max="5" width="24.1640625" bestFit="1" customWidth="1"/>
    <col min="6" max="6" width="28" bestFit="1" customWidth="1"/>
  </cols>
  <sheetData>
    <row r="1" spans="1:8">
      <c r="F1" t="s">
        <v>591</v>
      </c>
      <c r="G1" t="s">
        <v>589</v>
      </c>
      <c r="H1" t="s">
        <v>590</v>
      </c>
    </row>
    <row r="2" spans="1:8">
      <c r="A2" t="str">
        <f>Competitiveness!B4</f>
        <v>United States New York City</v>
      </c>
      <c r="B2">
        <f>Competitiveness!C4</f>
        <v>71.400000000000006</v>
      </c>
      <c r="C2">
        <f>FIND(" ",Competitiveness!B4)</f>
        <v>7</v>
      </c>
      <c r="D2" t="str">
        <f>RIGHT(Competitiveness!B4,LEN(Competitiveness!B4)-C2)&amp;", "&amp;LEFT(Competitiveness!B4,C2-1)</f>
        <v>States New York City, United</v>
      </c>
      <c r="E2" t="s">
        <v>37</v>
      </c>
      <c r="F2" t="str">
        <f>IF(E2="",D2,E2)</f>
        <v>New York, NY, United States</v>
      </c>
      <c r="G2">
        <f>B2</f>
        <v>71.400000000000006</v>
      </c>
      <c r="H2">
        <f>VLOOKUP(F2,CPI!$A$5:$B$463,2,FALSE)</f>
        <v>100</v>
      </c>
    </row>
    <row r="3" spans="1:8">
      <c r="A3" t="str">
        <f>Competitiveness!B5</f>
        <v>United Kingdom London</v>
      </c>
      <c r="B3">
        <f>Competitiveness!C5</f>
        <v>70.400000000000006</v>
      </c>
      <c r="C3">
        <f>FIND(" ",Competitiveness!B5)</f>
        <v>7</v>
      </c>
      <c r="D3" t="str">
        <f>RIGHT(Competitiveness!B5,LEN(Competitiveness!B5)-C3)&amp;", "&amp;LEFT(Competitiveness!B5,C3-1)</f>
        <v>Kingdom London, United</v>
      </c>
      <c r="E3" t="s">
        <v>28</v>
      </c>
      <c r="F3" t="str">
        <f t="shared" ref="F3:F66" si="0">IF(E3="",D3,E3)</f>
        <v>London, United Kingdom</v>
      </c>
      <c r="G3">
        <f t="shared" ref="G3:G66" si="1">B3</f>
        <v>70.400000000000006</v>
      </c>
      <c r="H3">
        <f>VLOOKUP(F3,CPI!$A$5:$B$463,2,FALSE)</f>
        <v>105.8</v>
      </c>
    </row>
    <row r="4" spans="1:8">
      <c r="A4" t="str">
        <f>Competitiveness!B6</f>
        <v>Singapore Singapore</v>
      </c>
      <c r="B4">
        <f>Competitiveness!C6</f>
        <v>70</v>
      </c>
      <c r="C4">
        <f>FIND(" ",Competitiveness!B6)</f>
        <v>10</v>
      </c>
      <c r="D4" t="str">
        <f>RIGHT(Competitiveness!B6,LEN(Competitiveness!B6)-C4)&amp;", "&amp;LEFT(Competitiveness!B6,C4-1)</f>
        <v>Singapore, Singapore</v>
      </c>
      <c r="F4" t="str">
        <f t="shared" si="0"/>
        <v>Singapore, Singapore</v>
      </c>
      <c r="G4">
        <f t="shared" si="1"/>
        <v>70</v>
      </c>
      <c r="H4">
        <f>VLOOKUP(F4,CPI!$A$5:$B$463,2,FALSE)</f>
        <v>97.87</v>
      </c>
    </row>
    <row r="5" spans="1:8">
      <c r="A5" t="str">
        <f>Competitiveness!B7</f>
        <v>Hong Kong Hong Kong</v>
      </c>
      <c r="B5">
        <f>Competitiveness!C7</f>
        <v>69.3</v>
      </c>
      <c r="C5">
        <f>FIND(" ",Competitiveness!B7)</f>
        <v>5</v>
      </c>
      <c r="D5" t="str">
        <f>RIGHT(Competitiveness!B7,LEN(Competitiveness!B7)-C5)&amp;", "&amp;LEFT(Competitiveness!B7,C5-1)</f>
        <v>Kong Hong Kong, Hong</v>
      </c>
      <c r="E5" t="s">
        <v>186</v>
      </c>
      <c r="F5" t="str">
        <f t="shared" si="0"/>
        <v>Hong Kong, Hong Kong</v>
      </c>
      <c r="G5">
        <f t="shared" si="1"/>
        <v>69.3</v>
      </c>
      <c r="H5">
        <f>VLOOKUP(F5,CPI!$A$5:$B$463,2,FALSE)</f>
        <v>77.36</v>
      </c>
    </row>
    <row r="6" spans="1:8">
      <c r="A6" t="str">
        <f>Competitiveness!B8</f>
        <v>France Paris</v>
      </c>
      <c r="B6">
        <f>Competitiveness!C8</f>
        <v>69.3</v>
      </c>
      <c r="C6">
        <f>FIND(" ",Competitiveness!B8)</f>
        <v>7</v>
      </c>
      <c r="D6" t="str">
        <f>RIGHT(Competitiveness!B8,LEN(Competitiveness!B8)-C6)&amp;", "&amp;LEFT(Competitiveness!B8,C6-1)</f>
        <v>Paris, France</v>
      </c>
      <c r="F6" t="str">
        <f t="shared" si="0"/>
        <v>Paris, France</v>
      </c>
      <c r="G6">
        <f t="shared" si="1"/>
        <v>69.3</v>
      </c>
      <c r="H6">
        <f>VLOOKUP(F6,CPI!$A$5:$B$463,2,FALSE)</f>
        <v>99.61</v>
      </c>
    </row>
    <row r="7" spans="1:8">
      <c r="A7" t="str">
        <f>Competitiveness!B9</f>
        <v>Japan Tokyo</v>
      </c>
      <c r="B7">
        <f>Competitiveness!C9</f>
        <v>68</v>
      </c>
      <c r="C7">
        <f>FIND(" ",Competitiveness!B9)</f>
        <v>6</v>
      </c>
      <c r="D7" t="str">
        <f>RIGHT(Competitiveness!B9,LEN(Competitiveness!B9)-C7)&amp;", "&amp;LEFT(Competitiveness!B9,C7-1)</f>
        <v>Tokyo, Japan</v>
      </c>
      <c r="F7" t="str">
        <f t="shared" si="0"/>
        <v>Tokyo, Japan</v>
      </c>
      <c r="G7">
        <f t="shared" si="1"/>
        <v>68</v>
      </c>
      <c r="H7">
        <f>VLOOKUP(F7,CPI!$A$5:$B$463,2,FALSE)</f>
        <v>85.41</v>
      </c>
    </row>
    <row r="8" spans="1:8">
      <c r="A8" t="str">
        <f>Competitiveness!B10</f>
        <v>Switzerland ZŸrich</v>
      </c>
      <c r="B8">
        <f>Competitiveness!C10</f>
        <v>66.8</v>
      </c>
      <c r="C8">
        <f>FIND(" ",Competitiveness!B10)</f>
        <v>12</v>
      </c>
      <c r="D8" t="str">
        <f>RIGHT(Competitiveness!B10,LEN(Competitiveness!B10)-C8)&amp;", "&amp;LEFT(Competitiveness!B10,C8-1)</f>
        <v>ZŸrich, Switzerland</v>
      </c>
      <c r="E8" t="s">
        <v>10</v>
      </c>
      <c r="F8" t="str">
        <f t="shared" si="0"/>
        <v>Zurich, Switzerland</v>
      </c>
      <c r="G8">
        <f t="shared" si="1"/>
        <v>66.8</v>
      </c>
      <c r="H8">
        <f>VLOOKUP(F8,CPI!$A$5:$B$463,2,FALSE)</f>
        <v>141.06</v>
      </c>
    </row>
    <row r="9" spans="1:8">
      <c r="A9" t="str">
        <f>Competitiveness!B11</f>
        <v>United States Washington, D.C.</v>
      </c>
      <c r="B9">
        <f>Competitiveness!C11</f>
        <v>66.099999999999994</v>
      </c>
      <c r="C9">
        <f>FIND(" ",Competitiveness!B11)</f>
        <v>7</v>
      </c>
      <c r="D9" t="str">
        <f>RIGHT(Competitiveness!B11,LEN(Competitiveness!B11)-C9)&amp;", "&amp;LEFT(Competitiveness!B11,C9-1)</f>
        <v>States Washington, D.C., United</v>
      </c>
      <c r="E9" t="s">
        <v>54</v>
      </c>
      <c r="F9" t="str">
        <f t="shared" si="0"/>
        <v>Washington, DC, United States</v>
      </c>
      <c r="G9">
        <f t="shared" si="1"/>
        <v>66.099999999999994</v>
      </c>
      <c r="H9">
        <f>VLOOKUP(F9,CPI!$A$5:$B$463,2,FALSE)</f>
        <v>96.02</v>
      </c>
    </row>
    <row r="10" spans="1:8">
      <c r="A10" t="str">
        <f>Competitiveness!B12</f>
        <v>United States Chicago</v>
      </c>
      <c r="B10">
        <f>Competitiveness!C12</f>
        <v>65.900000000000006</v>
      </c>
      <c r="C10">
        <f>FIND(" ",Competitiveness!B12)</f>
        <v>7</v>
      </c>
      <c r="D10" t="str">
        <f>RIGHT(Competitiveness!B12,LEN(Competitiveness!B12)-C10)&amp;", "&amp;LEFT(Competitiveness!B12,C10-1)</f>
        <v>States Chicago, United</v>
      </c>
      <c r="E10" t="s">
        <v>172</v>
      </c>
      <c r="F10" t="str">
        <f t="shared" si="0"/>
        <v>Chicago, IL, United States</v>
      </c>
      <c r="G10">
        <f t="shared" si="1"/>
        <v>65.900000000000006</v>
      </c>
      <c r="H10">
        <f>VLOOKUP(F10,CPI!$A$5:$B$463,2,FALSE)</f>
        <v>79.650000000000006</v>
      </c>
    </row>
    <row r="11" spans="1:8">
      <c r="A11" t="str">
        <f>Competitiveness!B13</f>
        <v>United States Boston</v>
      </c>
      <c r="B11">
        <f>Competitiveness!C13</f>
        <v>64.5</v>
      </c>
      <c r="C11">
        <f>FIND(" ",Competitiveness!B13)</f>
        <v>7</v>
      </c>
      <c r="D11" t="str">
        <f>RIGHT(Competitiveness!B13,LEN(Competitiveness!B13)-C11)&amp;", "&amp;LEFT(Competitiveness!B13,C11-1)</f>
        <v>States Boston, United</v>
      </c>
      <c r="E11" t="s">
        <v>93</v>
      </c>
      <c r="F11" t="str">
        <f t="shared" si="0"/>
        <v>Boston, MA, United States</v>
      </c>
      <c r="G11">
        <f t="shared" si="1"/>
        <v>64.5</v>
      </c>
      <c r="H11">
        <f>VLOOKUP(F11,CPI!$A$5:$B$463,2,FALSE)</f>
        <v>89.37</v>
      </c>
    </row>
    <row r="12" spans="1:8">
      <c r="A12" t="str">
        <f>Competitiveness!B14</f>
        <v>Germany Frankfurt</v>
      </c>
      <c r="B12">
        <f>Competitiveness!C14</f>
        <v>64.099999999999994</v>
      </c>
      <c r="C12">
        <f>FIND(" ",Competitiveness!B14)</f>
        <v>8</v>
      </c>
      <c r="D12" t="str">
        <f>RIGHT(Competitiveness!B14,LEN(Competitiveness!B14)-C12)&amp;", "&amp;LEFT(Competitiveness!B14,C12-1)</f>
        <v>Frankfurt, Germany</v>
      </c>
      <c r="F12" t="str">
        <f t="shared" si="0"/>
        <v>Frankfurt, Germany</v>
      </c>
      <c r="G12">
        <f t="shared" si="1"/>
        <v>64.099999999999994</v>
      </c>
      <c r="H12">
        <f>VLOOKUP(F12,CPI!$A$5:$B$463,2,FALSE)</f>
        <v>83.53</v>
      </c>
    </row>
    <row r="13" spans="1:8">
      <c r="A13" t="str">
        <f>Competitiveness!B15</f>
        <v>Canada Toronto</v>
      </c>
      <c r="B13">
        <f>Competitiveness!C15</f>
        <v>63.9</v>
      </c>
      <c r="C13">
        <f>FIND(" ",Competitiveness!B15)</f>
        <v>7</v>
      </c>
      <c r="D13" t="str">
        <f>RIGHT(Competitiveness!B15,LEN(Competitiveness!B15)-C13)&amp;", "&amp;LEFT(Competitiveness!B15,C13-1)</f>
        <v>Toronto, Canada</v>
      </c>
      <c r="F13" t="str">
        <f t="shared" si="0"/>
        <v>Toronto, Canada</v>
      </c>
      <c r="G13">
        <f t="shared" si="1"/>
        <v>63.9</v>
      </c>
      <c r="H13">
        <f>VLOOKUP(F13,CPI!$A$5:$B$463,2,FALSE)</f>
        <v>81.739999999999995</v>
      </c>
    </row>
    <row r="14" spans="1:8">
      <c r="A14" t="str">
        <f>Competitiveness!B16</f>
        <v>Switzerland Geneva</v>
      </c>
      <c r="B14">
        <f>Competitiveness!C16</f>
        <v>63.3</v>
      </c>
      <c r="C14">
        <f>FIND(" ",Competitiveness!B16)</f>
        <v>12</v>
      </c>
      <c r="D14" t="str">
        <f>RIGHT(Competitiveness!B16,LEN(Competitiveness!B16)-C14)&amp;", "&amp;LEFT(Competitiveness!B16,C14-1)</f>
        <v>Geneva, Switzerland</v>
      </c>
      <c r="F14" t="str">
        <f t="shared" si="0"/>
        <v>Geneva, Switzerland</v>
      </c>
      <c r="G14">
        <f t="shared" si="1"/>
        <v>63.3</v>
      </c>
      <c r="H14">
        <f>VLOOKUP(F14,CPI!$A$5:$B$463,2,FALSE)</f>
        <v>145.18</v>
      </c>
    </row>
    <row r="15" spans="1:8">
      <c r="A15" t="str">
        <f>Competitiveness!B17</f>
        <v>United States San Francisco</v>
      </c>
      <c r="B15">
        <f>Competitiveness!C17</f>
        <v>63.3</v>
      </c>
      <c r="C15">
        <f>FIND(" ",Competitiveness!B17)</f>
        <v>7</v>
      </c>
      <c r="D15" t="str">
        <f>RIGHT(Competitiveness!B17,LEN(Competitiveness!B17)-C15)&amp;", "&amp;LEFT(Competitiveness!B17,C15-1)</f>
        <v>States San Francisco, United</v>
      </c>
      <c r="E15" t="s">
        <v>47</v>
      </c>
      <c r="F15" t="str">
        <f t="shared" si="0"/>
        <v>San Francisco, CA, United States</v>
      </c>
      <c r="G15">
        <f t="shared" si="1"/>
        <v>63.3</v>
      </c>
      <c r="H15">
        <f>VLOOKUP(F15,CPI!$A$5:$B$463,2,FALSE)</f>
        <v>97</v>
      </c>
    </row>
    <row r="16" spans="1:8">
      <c r="A16" t="str">
        <f>Competitiveness!B18</f>
        <v>Australia Sydney</v>
      </c>
      <c r="B16">
        <f>Competitiveness!C18</f>
        <v>63.1</v>
      </c>
      <c r="C16">
        <f>FIND(" ",Competitiveness!B18)</f>
        <v>10</v>
      </c>
      <c r="D16" t="str">
        <f>RIGHT(Competitiveness!B18,LEN(Competitiveness!B18)-C16)&amp;", "&amp;LEFT(Competitiveness!B18,C16-1)</f>
        <v>Sydney, Australia</v>
      </c>
      <c r="F16" t="str">
        <f t="shared" si="0"/>
        <v>Sydney, Australia</v>
      </c>
      <c r="G16">
        <f t="shared" si="1"/>
        <v>63.1</v>
      </c>
      <c r="H16">
        <f>VLOOKUP(F16,CPI!$A$5:$B$463,2,FALSE)</f>
        <v>100.42</v>
      </c>
    </row>
    <row r="17" spans="1:8">
      <c r="A17" t="str">
        <f>Competitiveness!B19</f>
        <v>Australia Melbourne</v>
      </c>
      <c r="B17">
        <f>Competitiveness!C19</f>
        <v>62.7</v>
      </c>
      <c r="C17">
        <f>FIND(" ",Competitiveness!B19)</f>
        <v>10</v>
      </c>
      <c r="D17" t="str">
        <f>RIGHT(Competitiveness!B19,LEN(Competitiveness!B19)-C17)&amp;", "&amp;LEFT(Competitiveness!B19,C17-1)</f>
        <v>Melbourne, Australia</v>
      </c>
      <c r="F17" t="str">
        <f t="shared" si="0"/>
        <v>Melbourne, Australia</v>
      </c>
      <c r="G17">
        <f t="shared" si="1"/>
        <v>62.7</v>
      </c>
      <c r="H17">
        <f>VLOOKUP(F17,CPI!$A$5:$B$463,2,FALSE)</f>
        <v>97.03</v>
      </c>
    </row>
    <row r="18" spans="1:8">
      <c r="A18" t="str">
        <f>Competitiveness!B20</f>
        <v>Netherlands Amsterdam</v>
      </c>
      <c r="B18">
        <f>Competitiveness!C20</f>
        <v>62.4</v>
      </c>
      <c r="C18">
        <f>FIND(" ",Competitiveness!B20)</f>
        <v>12</v>
      </c>
      <c r="D18" t="str">
        <f>RIGHT(Competitiveness!B20,LEN(Competitiveness!B20)-C18)&amp;", "&amp;LEFT(Competitiveness!B20,C18-1)</f>
        <v>Amsterdam, Netherlands</v>
      </c>
      <c r="F18" t="str">
        <f t="shared" si="0"/>
        <v>Amsterdam, Netherlands</v>
      </c>
      <c r="G18">
        <f t="shared" si="1"/>
        <v>62.4</v>
      </c>
      <c r="H18">
        <f>VLOOKUP(F18,CPI!$A$5:$B$463,2,FALSE)</f>
        <v>88.19</v>
      </c>
    </row>
    <row r="19" spans="1:8">
      <c r="A19" t="str">
        <f>Competitiveness!B21</f>
        <v>Canada Vancouver</v>
      </c>
      <c r="B19">
        <f>Competitiveness!C21</f>
        <v>61.8</v>
      </c>
      <c r="C19">
        <f>FIND(" ",Competitiveness!B21)</f>
        <v>7</v>
      </c>
      <c r="D19" t="str">
        <f>RIGHT(Competitiveness!B21,LEN(Competitiveness!B21)-C19)&amp;", "&amp;LEFT(Competitiveness!B21,C19-1)</f>
        <v>Vancouver, Canada</v>
      </c>
      <c r="F19" t="str">
        <f t="shared" si="0"/>
        <v>Vancouver, Canada</v>
      </c>
      <c r="G19">
        <f t="shared" si="1"/>
        <v>61.8</v>
      </c>
      <c r="H19">
        <f>VLOOKUP(F19,CPI!$A$5:$B$463,2,FALSE)</f>
        <v>90.19</v>
      </c>
    </row>
    <row r="20" spans="1:8">
      <c r="A20" t="str">
        <f>Competitiveness!B22</f>
        <v>United States Los Angeles</v>
      </c>
      <c r="B20">
        <f>Competitiveness!C22</f>
        <v>61.5</v>
      </c>
      <c r="C20">
        <f>FIND(" ",Competitiveness!B22)</f>
        <v>7</v>
      </c>
      <c r="D20" t="str">
        <f>RIGHT(Competitiveness!B22,LEN(Competitiveness!B22)-C20)&amp;", "&amp;LEFT(Competitiveness!B22,C20-1)</f>
        <v>States Los Angeles, United</v>
      </c>
      <c r="E20" t="s">
        <v>243</v>
      </c>
      <c r="F20" t="str">
        <f t="shared" si="0"/>
        <v>Los Angeles, CA, United States</v>
      </c>
      <c r="G20">
        <f t="shared" si="1"/>
        <v>61.5</v>
      </c>
      <c r="H20">
        <f>VLOOKUP(F20,CPI!$A$5:$B$463,2,FALSE)</f>
        <v>69.41</v>
      </c>
    </row>
    <row r="21" spans="1:8">
      <c r="A21" t="str">
        <f>Competitiveness!B23</f>
        <v>South Korea Seoul</v>
      </c>
      <c r="B21">
        <f>Competitiveness!C23</f>
        <v>60.5</v>
      </c>
      <c r="C21">
        <f>FIND(" ",Competitiveness!B23)</f>
        <v>6</v>
      </c>
      <c r="D21" t="str">
        <f>RIGHT(Competitiveness!B23,LEN(Competitiveness!B23)-C21)&amp;", "&amp;LEFT(Competitiveness!B23,C21-1)</f>
        <v>Korea Seoul, South</v>
      </c>
      <c r="E21" t="s">
        <v>138</v>
      </c>
      <c r="F21" t="str">
        <f t="shared" si="0"/>
        <v>Seoul, South Korea</v>
      </c>
      <c r="G21">
        <f t="shared" si="1"/>
        <v>60.5</v>
      </c>
      <c r="H21">
        <f>VLOOKUP(F21,CPI!$A$5:$B$463,2,FALSE)</f>
        <v>83.67</v>
      </c>
    </row>
    <row r="22" spans="1:8">
      <c r="A22" t="str">
        <f>Competitiveness!B24</f>
        <v>Sweden Stockholm</v>
      </c>
      <c r="B22">
        <f>Competitiveness!C24</f>
        <v>60.5</v>
      </c>
      <c r="C22">
        <f>FIND(" ",Competitiveness!B24)</f>
        <v>7</v>
      </c>
      <c r="D22" t="str">
        <f>RIGHT(Competitiveness!B24,LEN(Competitiveness!B24)-C22)&amp;", "&amp;LEFT(Competitiveness!B24,C22-1)</f>
        <v>Stockholm, Sweden</v>
      </c>
      <c r="F22" t="str">
        <f t="shared" si="0"/>
        <v>Stockholm, Sweden</v>
      </c>
      <c r="G22">
        <f t="shared" si="1"/>
        <v>60.5</v>
      </c>
      <c r="H22">
        <f>VLOOKUP(F22,CPI!$A$5:$B$463,2,FALSE)</f>
        <v>89.15</v>
      </c>
    </row>
    <row r="23" spans="1:8">
      <c r="A23" t="str">
        <f>Competitiveness!B25</f>
        <v>Canada Montreal</v>
      </c>
      <c r="B23">
        <f>Competitiveness!C25</f>
        <v>60.3</v>
      </c>
      <c r="C23">
        <f>FIND(" ",Competitiveness!B25)</f>
        <v>7</v>
      </c>
      <c r="D23" t="str">
        <f>RIGHT(Competitiveness!B25,LEN(Competitiveness!B25)-C23)&amp;", "&amp;LEFT(Competitiveness!B25,C23-1)</f>
        <v>Montreal, Canada</v>
      </c>
      <c r="F23" t="str">
        <f t="shared" si="0"/>
        <v>Montreal, Canada</v>
      </c>
      <c r="G23">
        <f t="shared" si="1"/>
        <v>60.3</v>
      </c>
      <c r="H23">
        <f>VLOOKUP(F23,CPI!$A$5:$B$463,2,FALSE)</f>
        <v>81.150000000000006</v>
      </c>
    </row>
    <row r="24" spans="1:8">
      <c r="A24" t="str">
        <f>Competitiveness!B26</f>
        <v>Denmark Copenhagen</v>
      </c>
      <c r="B24">
        <f>Competitiveness!C26</f>
        <v>59.9</v>
      </c>
      <c r="C24">
        <f>FIND(" ",Competitiveness!B26)</f>
        <v>8</v>
      </c>
      <c r="D24" t="str">
        <f>RIGHT(Competitiveness!B26,LEN(Competitiveness!B26)-C24)&amp;", "&amp;LEFT(Competitiveness!B26,C24-1)</f>
        <v>Copenhagen, Denmark</v>
      </c>
      <c r="F24" t="str">
        <f t="shared" si="0"/>
        <v>Copenhagen, Denmark</v>
      </c>
      <c r="G24">
        <f t="shared" si="1"/>
        <v>59.9</v>
      </c>
      <c r="H24">
        <f>VLOOKUP(F24,CPI!$A$5:$B$463,2,FALSE)</f>
        <v>105.72</v>
      </c>
    </row>
    <row r="25" spans="1:8">
      <c r="A25" t="str">
        <f>Competitiveness!B27</f>
        <v>United States Houston</v>
      </c>
      <c r="B25">
        <f>Competitiveness!C27</f>
        <v>59.9</v>
      </c>
      <c r="C25">
        <f>FIND(" ",Competitiveness!B27)</f>
        <v>7</v>
      </c>
      <c r="D25" t="str">
        <f>RIGHT(Competitiveness!B27,LEN(Competitiveness!B27)-C25)&amp;", "&amp;LEFT(Competitiveness!B27,C25-1)</f>
        <v>States Houston, United</v>
      </c>
      <c r="E25" t="s">
        <v>86</v>
      </c>
      <c r="F25" t="str">
        <f t="shared" si="0"/>
        <v>Houston, TX, United States</v>
      </c>
      <c r="G25">
        <f t="shared" si="1"/>
        <v>59.9</v>
      </c>
      <c r="H25">
        <f>VLOOKUP(F25,CPI!$A$5:$B$463,2,FALSE)</f>
        <v>89.86</v>
      </c>
    </row>
    <row r="26" spans="1:8">
      <c r="A26" t="str">
        <f>Competitiveness!B28</f>
        <v>United States Dallas</v>
      </c>
      <c r="B26">
        <f>Competitiveness!C28</f>
        <v>59.8</v>
      </c>
      <c r="C26">
        <f>FIND(" ",Competitiveness!B28)</f>
        <v>7</v>
      </c>
      <c r="D26" t="str">
        <f>RIGHT(Competitiveness!B28,LEN(Competitiveness!B28)-C26)&amp;", "&amp;LEFT(Competitiveness!B28,C26-1)</f>
        <v>States Dallas, United</v>
      </c>
      <c r="E26" t="s">
        <v>189</v>
      </c>
      <c r="F26" t="str">
        <f t="shared" si="0"/>
        <v>Dallas, TX, United States</v>
      </c>
      <c r="G26">
        <f t="shared" si="1"/>
        <v>59.8</v>
      </c>
      <c r="H26">
        <f>VLOOKUP(F26,CPI!$A$5:$B$463,2,FALSE)</f>
        <v>77.12</v>
      </c>
    </row>
    <row r="27" spans="1:8">
      <c r="A27" t="str">
        <f>Competitiveness!B29</f>
        <v>Austria Vienna</v>
      </c>
      <c r="B27">
        <f>Competitiveness!C29</f>
        <v>59.8</v>
      </c>
      <c r="C27">
        <f>FIND(" ",Competitiveness!B29)</f>
        <v>8</v>
      </c>
      <c r="D27" t="str">
        <f>RIGHT(Competitiveness!B29,LEN(Competitiveness!B29)-C27)&amp;", "&amp;LEFT(Competitiveness!B29,C27-1)</f>
        <v>Vienna, Austria</v>
      </c>
      <c r="F27" t="str">
        <f t="shared" si="0"/>
        <v>Vienna, Austria</v>
      </c>
      <c r="G27">
        <f t="shared" si="1"/>
        <v>59.8</v>
      </c>
      <c r="H27">
        <f>VLOOKUP(F27,CPI!$A$5:$B$463,2,FALSE)</f>
        <v>77.02</v>
      </c>
    </row>
    <row r="28" spans="1:8">
      <c r="A28" t="str">
        <f>Competitiveness!B30</f>
        <v>Republic of Ireland Dublin</v>
      </c>
      <c r="B28">
        <f>Competitiveness!C30</f>
        <v>59.5</v>
      </c>
      <c r="C28">
        <f>FIND(" ",Competitiveness!B30)</f>
        <v>9</v>
      </c>
      <c r="D28" t="str">
        <f>RIGHT(Competitiveness!B30,LEN(Competitiveness!B30)-C28)&amp;", "&amp;LEFT(Competitiveness!B30,C28-1)</f>
        <v>of Ireland Dublin, Republic</v>
      </c>
      <c r="E28" t="s">
        <v>55</v>
      </c>
      <c r="F28" t="str">
        <f t="shared" si="0"/>
        <v>Dublin, Ireland</v>
      </c>
      <c r="G28">
        <f t="shared" si="1"/>
        <v>59.5</v>
      </c>
      <c r="H28">
        <f>VLOOKUP(F28,CPI!$A$5:$B$463,2,FALSE)</f>
        <v>95.56</v>
      </c>
    </row>
    <row r="29" spans="1:8">
      <c r="A29" t="str">
        <f>Competitiveness!B31</f>
        <v>Spain Madrid</v>
      </c>
      <c r="B29">
        <f>Competitiveness!C31</f>
        <v>59.4</v>
      </c>
      <c r="C29">
        <f>FIND(" ",Competitiveness!B31)</f>
        <v>6</v>
      </c>
      <c r="D29" t="str">
        <f>RIGHT(Competitiveness!B31,LEN(Competitiveness!B31)-C29)&amp;", "&amp;LEFT(Competitiveness!B31,C29-1)</f>
        <v>Madrid, Spain</v>
      </c>
      <c r="F29" t="str">
        <f t="shared" si="0"/>
        <v>Madrid, Spain</v>
      </c>
      <c r="G29">
        <f t="shared" si="1"/>
        <v>59.4</v>
      </c>
      <c r="H29">
        <f>VLOOKUP(F29,CPI!$A$5:$B$463,2,FALSE)</f>
        <v>69.099999999999994</v>
      </c>
    </row>
    <row r="30" spans="1:8">
      <c r="A30" t="str">
        <f>Competitiveness!B32</f>
        <v>United States Seattle</v>
      </c>
      <c r="B30">
        <f>Competitiveness!C32</f>
        <v>59.3</v>
      </c>
      <c r="C30">
        <f>FIND(" ",Competitiveness!B32)</f>
        <v>7</v>
      </c>
      <c r="D30" t="str">
        <f>RIGHT(Competitiveness!B32,LEN(Competitiveness!B32)-C30)&amp;", "&amp;LEFT(Competitiveness!B32,C30-1)</f>
        <v>States Seattle, United</v>
      </c>
      <c r="E30" t="s">
        <v>79</v>
      </c>
      <c r="F30" t="str">
        <f t="shared" si="0"/>
        <v>Seattle, WA, United States</v>
      </c>
      <c r="G30">
        <f t="shared" si="1"/>
        <v>59.3</v>
      </c>
      <c r="H30">
        <f>VLOOKUP(F30,CPI!$A$5:$B$463,2,FALSE)</f>
        <v>90.71</v>
      </c>
    </row>
    <row r="31" spans="1:8">
      <c r="A31" t="str">
        <f>Competitiveness!B33</f>
        <v>United States Philadelphia</v>
      </c>
      <c r="B31">
        <f>Competitiveness!C33</f>
        <v>58.5</v>
      </c>
      <c r="C31">
        <f>FIND(" ",Competitiveness!B33)</f>
        <v>7</v>
      </c>
      <c r="D31" t="str">
        <f>RIGHT(Competitiveness!B33,LEN(Competitiveness!B33)-C31)&amp;", "&amp;LEFT(Competitiveness!B33,C31-1)</f>
        <v>States Philadelphia, United</v>
      </c>
      <c r="E31" t="s">
        <v>97</v>
      </c>
      <c r="F31" t="str">
        <f t="shared" si="0"/>
        <v>Philadelphia, PA, United States</v>
      </c>
      <c r="G31">
        <f t="shared" si="1"/>
        <v>58.5</v>
      </c>
      <c r="H31">
        <f>VLOOKUP(F31,CPI!$A$5:$B$463,2,FALSE)</f>
        <v>88.57</v>
      </c>
    </row>
    <row r="32" spans="1:8">
      <c r="A32" t="str">
        <f>Competitiveness!B34</f>
        <v>United States Atlanta</v>
      </c>
      <c r="B32">
        <f>Competitiveness!C34</f>
        <v>58.2</v>
      </c>
      <c r="C32">
        <f>FIND(" ",Competitiveness!B34)</f>
        <v>7</v>
      </c>
      <c r="D32" t="str">
        <f>RIGHT(Competitiveness!B34,LEN(Competitiveness!B34)-C32)&amp;", "&amp;LEFT(Competitiveness!B34,C32-1)</f>
        <v>States Atlanta, United</v>
      </c>
      <c r="E32" t="s">
        <v>198</v>
      </c>
      <c r="F32" t="str">
        <f t="shared" si="0"/>
        <v>Atlanta, GA, United States</v>
      </c>
      <c r="G32">
        <f t="shared" si="1"/>
        <v>58.2</v>
      </c>
      <c r="H32">
        <f>VLOOKUP(F32,CPI!$A$5:$B$463,2,FALSE)</f>
        <v>75.7</v>
      </c>
    </row>
    <row r="33" spans="1:8">
      <c r="A33" t="str">
        <f>Competitiveness!B35</f>
        <v>Germany Berlin</v>
      </c>
      <c r="B33">
        <f>Competitiveness!C35</f>
        <v>58.2</v>
      </c>
      <c r="C33">
        <f>FIND(" ",Competitiveness!B35)</f>
        <v>8</v>
      </c>
      <c r="D33" t="str">
        <f>RIGHT(Competitiveness!B35,LEN(Competitiveness!B35)-C33)&amp;", "&amp;LEFT(Competitiveness!B35,C33-1)</f>
        <v>Berlin, Germany</v>
      </c>
      <c r="F33" t="str">
        <f t="shared" si="0"/>
        <v>Berlin, Germany</v>
      </c>
      <c r="G33">
        <f t="shared" si="1"/>
        <v>58.2</v>
      </c>
      <c r="H33">
        <f>VLOOKUP(F33,CPI!$A$5:$B$463,2,FALSE)</f>
        <v>74.72</v>
      </c>
    </row>
    <row r="34" spans="1:8">
      <c r="A34" t="str">
        <f>Competitiveness!B36</f>
        <v>Norway Oslo</v>
      </c>
      <c r="B34">
        <f>Competitiveness!C36</f>
        <v>57.2</v>
      </c>
      <c r="C34">
        <f>FIND(" ",Competitiveness!B36)</f>
        <v>7</v>
      </c>
      <c r="D34" t="str">
        <f>RIGHT(Competitiveness!B36,LEN(Competitiveness!B36)-C34)&amp;", "&amp;LEFT(Competitiveness!B36,C34-1)</f>
        <v>Oslo, Norway</v>
      </c>
      <c r="F34" t="str">
        <f t="shared" si="0"/>
        <v>Oslo, Norway</v>
      </c>
      <c r="G34">
        <f t="shared" si="1"/>
        <v>57.2</v>
      </c>
      <c r="H34">
        <f>VLOOKUP(F34,CPI!$A$5:$B$463,2,FALSE)</f>
        <v>115.38</v>
      </c>
    </row>
    <row r="35" spans="1:8">
      <c r="A35" t="str">
        <f>Competitiveness!B37</f>
        <v>Belgium Brussels</v>
      </c>
      <c r="B35">
        <f>Competitiveness!C37</f>
        <v>57.1</v>
      </c>
      <c r="C35">
        <f>FIND(" ",Competitiveness!B37)</f>
        <v>8</v>
      </c>
      <c r="D35" t="str">
        <f>RIGHT(Competitiveness!B37,LEN(Competitiveness!B37)-C35)&amp;", "&amp;LEFT(Competitiveness!B37,C35-1)</f>
        <v>Brussels, Belgium</v>
      </c>
      <c r="F35" t="str">
        <f t="shared" si="0"/>
        <v>Brussels, Belgium</v>
      </c>
      <c r="G35">
        <f t="shared" si="1"/>
        <v>57.1</v>
      </c>
      <c r="H35">
        <f>VLOOKUP(F35,CPI!$A$5:$B$463,2,FALSE)</f>
        <v>92.77</v>
      </c>
    </row>
    <row r="36" spans="1:8">
      <c r="A36" t="str">
        <f>Competitiveness!B38</f>
        <v>Germany Hamburg</v>
      </c>
      <c r="B36">
        <f>Competitiveness!C38</f>
        <v>56.8</v>
      </c>
      <c r="C36">
        <f>FIND(" ",Competitiveness!B38)</f>
        <v>8</v>
      </c>
      <c r="D36" t="str">
        <f>RIGHT(Competitiveness!B38,LEN(Competitiveness!B38)-C36)&amp;", "&amp;LEFT(Competitiveness!B38,C36-1)</f>
        <v>Hamburg, Germany</v>
      </c>
      <c r="F36" t="str">
        <f t="shared" si="0"/>
        <v>Hamburg, Germany</v>
      </c>
      <c r="G36">
        <f t="shared" si="1"/>
        <v>56.8</v>
      </c>
      <c r="H36">
        <f>VLOOKUP(F36,CPI!$A$5:$B$463,2,FALSE)</f>
        <v>81.790000000000006</v>
      </c>
    </row>
    <row r="37" spans="1:8">
      <c r="A37" t="str">
        <f>Competitiveness!B39</f>
        <v>New Zealand Auckland</v>
      </c>
      <c r="B37">
        <f>Competitiveness!C39</f>
        <v>56.7</v>
      </c>
      <c r="C37">
        <f>FIND(" ",Competitiveness!B39)</f>
        <v>4</v>
      </c>
      <c r="D37" t="str">
        <f>RIGHT(Competitiveness!B39,LEN(Competitiveness!B39)-C37)&amp;", "&amp;LEFT(Competitiveness!B39,C37-1)</f>
        <v>Zealand Auckland, New</v>
      </c>
      <c r="E37" t="s">
        <v>50</v>
      </c>
      <c r="F37" t="str">
        <f t="shared" si="0"/>
        <v>Auckland, New Zealand</v>
      </c>
      <c r="G37">
        <f t="shared" si="1"/>
        <v>56.7</v>
      </c>
      <c r="H37">
        <f>VLOOKUP(F37,CPI!$A$5:$B$463,2,FALSE)</f>
        <v>96.24</v>
      </c>
    </row>
    <row r="38" spans="1:8">
      <c r="A38" t="str">
        <f>Competitiveness!B40</f>
        <v>United Kingdom Birmingham</v>
      </c>
      <c r="B38">
        <f>Competitiveness!C40</f>
        <v>56.6</v>
      </c>
      <c r="C38">
        <f>FIND(" ",Competitiveness!B40)</f>
        <v>7</v>
      </c>
      <c r="D38" t="str">
        <f>RIGHT(Competitiveness!B40,LEN(Competitiveness!B40)-C38)&amp;", "&amp;LEFT(Competitiveness!B40,C38-1)</f>
        <v>Kingdom Birmingham, United</v>
      </c>
      <c r="E38" t="s">
        <v>127</v>
      </c>
      <c r="F38" t="str">
        <f t="shared" si="0"/>
        <v>Birmingham, United Kingdom</v>
      </c>
      <c r="G38">
        <f t="shared" si="1"/>
        <v>56.6</v>
      </c>
      <c r="H38">
        <f>VLOOKUP(F38,CPI!$A$5:$B$463,2,FALSE)</f>
        <v>84.48</v>
      </c>
    </row>
    <row r="39" spans="1:8">
      <c r="A39" t="str">
        <f>Competitiveness!B41</f>
        <v>Taiwan Taipei</v>
      </c>
      <c r="B39">
        <f>Competitiveness!C41</f>
        <v>56.6</v>
      </c>
      <c r="C39">
        <f>FIND(" ",Competitiveness!B41)</f>
        <v>7</v>
      </c>
      <c r="D39" t="str">
        <f>RIGHT(Competitiveness!B41,LEN(Competitiveness!B41)-C39)&amp;", "&amp;LEFT(Competitiveness!B41,C39-1)</f>
        <v>Taipei, Taiwan</v>
      </c>
      <c r="F39" t="str">
        <f t="shared" si="0"/>
        <v>Taipei, Taiwan</v>
      </c>
      <c r="G39">
        <f t="shared" si="1"/>
        <v>56.6</v>
      </c>
      <c r="H39">
        <f>VLOOKUP(F39,CPI!$A$5:$B$463,2,FALSE)</f>
        <v>55.89</v>
      </c>
    </row>
    <row r="40" spans="1:8">
      <c r="A40" t="str">
        <f>Competitiveness!B42</f>
        <v>China Beijing</v>
      </c>
      <c r="B40">
        <f>Competitiveness!C42</f>
        <v>56</v>
      </c>
      <c r="C40">
        <f>FIND(" ",Competitiveness!B42)</f>
        <v>6</v>
      </c>
      <c r="D40" t="str">
        <f>RIGHT(Competitiveness!B42,LEN(Competitiveness!B42)-C40)&amp;", "&amp;LEFT(Competitiveness!B42,C40-1)</f>
        <v>Beijing, China</v>
      </c>
      <c r="F40" t="str">
        <f t="shared" si="0"/>
        <v>Beijing, China</v>
      </c>
      <c r="G40">
        <f t="shared" si="1"/>
        <v>56</v>
      </c>
      <c r="H40">
        <f>VLOOKUP(F40,CPI!$A$5:$B$463,2,FALSE)</f>
        <v>52.97</v>
      </c>
    </row>
    <row r="41" spans="1:8">
      <c r="A41" t="str">
        <f>Competitiveness!B43</f>
        <v>United Arab Emirates Dubai</v>
      </c>
      <c r="B41">
        <f>Competitiveness!C43</f>
        <v>55.9</v>
      </c>
      <c r="C41">
        <f>FIND(" ",Competitiveness!B43)</f>
        <v>7</v>
      </c>
      <c r="D41" t="str">
        <f>RIGHT(Competitiveness!B43,LEN(Competitiveness!B43)-C41)&amp;", "&amp;LEFT(Competitiveness!B43,C41-1)</f>
        <v>Arab Emirates Dubai, United</v>
      </c>
      <c r="E41" t="s">
        <v>234</v>
      </c>
      <c r="F41" t="str">
        <f t="shared" si="0"/>
        <v>Dubai, United Arab Emirates</v>
      </c>
      <c r="G41">
        <f t="shared" si="1"/>
        <v>55.9</v>
      </c>
      <c r="H41">
        <f>VLOOKUP(F41,CPI!$A$5:$B$463,2,FALSE)</f>
        <v>70.34</v>
      </c>
    </row>
    <row r="42" spans="1:8">
      <c r="A42" t="str">
        <f>Competitiveness!B44</f>
        <v>United Arab Emirates Abu Dhabi</v>
      </c>
      <c r="B42">
        <f>Competitiveness!C44</f>
        <v>55.8</v>
      </c>
      <c r="C42">
        <f>FIND(" ",Competitiveness!B44)</f>
        <v>7</v>
      </c>
      <c r="D42" t="str">
        <f>RIGHT(Competitiveness!B44,LEN(Competitiveness!B44)-C42)&amp;", "&amp;LEFT(Competitiveness!B44,C42-1)</f>
        <v>Arab Emirates Abu Dhabi, United</v>
      </c>
      <c r="E42" t="s">
        <v>273</v>
      </c>
      <c r="F42" t="str">
        <f t="shared" si="0"/>
        <v>Abu Dhabi, United Arab Emirates</v>
      </c>
      <c r="G42">
        <f t="shared" si="1"/>
        <v>55.8</v>
      </c>
      <c r="H42">
        <f>VLOOKUP(F42,CPI!$A$5:$B$463,2,FALSE)</f>
        <v>62.28</v>
      </c>
    </row>
    <row r="43" spans="1:8">
      <c r="A43" t="str">
        <f>Competitiveness!B45</f>
        <v>Spain Barcelona</v>
      </c>
      <c r="B43">
        <f>Competitiveness!C45</f>
        <v>55.8</v>
      </c>
      <c r="C43">
        <f>FIND(" ",Competitiveness!B45)</f>
        <v>6</v>
      </c>
      <c r="D43" t="str">
        <f>RIGHT(Competitiveness!B45,LEN(Competitiveness!B45)-C43)&amp;", "&amp;LEFT(Competitiveness!B45,C43-1)</f>
        <v>Barcelona, Spain</v>
      </c>
      <c r="F43" t="str">
        <f t="shared" si="0"/>
        <v>Barcelona, Spain</v>
      </c>
      <c r="G43">
        <f t="shared" si="1"/>
        <v>55.8</v>
      </c>
      <c r="H43">
        <f>VLOOKUP(F43,CPI!$A$5:$B$463,2,FALSE)</f>
        <v>68.94</v>
      </c>
    </row>
    <row r="44" spans="1:8">
      <c r="A44" t="str">
        <f>Competitiveness!B46</f>
        <v>United States Miami</v>
      </c>
      <c r="B44">
        <f>Competitiveness!C46</f>
        <v>55.2</v>
      </c>
      <c r="C44">
        <f>FIND(" ",Competitiveness!B46)</f>
        <v>7</v>
      </c>
      <c r="D44" t="str">
        <f>RIGHT(Competitiveness!B46,LEN(Competitiveness!B46)-C44)&amp;", "&amp;LEFT(Competitiveness!B46,C44-1)</f>
        <v>States Miami, United</v>
      </c>
      <c r="E44" t="s">
        <v>131</v>
      </c>
      <c r="F44" t="str">
        <f t="shared" si="0"/>
        <v>Miami, FL, United States</v>
      </c>
      <c r="G44">
        <f t="shared" si="1"/>
        <v>55.2</v>
      </c>
      <c r="H44">
        <f>VLOOKUP(F44,CPI!$A$5:$B$463,2,FALSE)</f>
        <v>84.24</v>
      </c>
    </row>
    <row r="45" spans="1:8">
      <c r="A45" t="str">
        <f>Competitiveness!B47</f>
        <v>China Shanghai</v>
      </c>
      <c r="B45">
        <f>Competitiveness!C47</f>
        <v>55.2</v>
      </c>
      <c r="C45">
        <f>FIND(" ",Competitiveness!B47)</f>
        <v>6</v>
      </c>
      <c r="D45" t="str">
        <f>RIGHT(Competitiveness!B47,LEN(Competitiveness!B47)-C45)&amp;", "&amp;LEFT(Competitiveness!B47,C45-1)</f>
        <v>Shanghai, China</v>
      </c>
      <c r="F45" t="str">
        <f t="shared" si="0"/>
        <v>Shanghai, China</v>
      </c>
      <c r="G45">
        <f t="shared" si="1"/>
        <v>55.2</v>
      </c>
      <c r="H45">
        <f>VLOOKUP(F45,CPI!$A$5:$B$463,2,FALSE)</f>
        <v>57.07</v>
      </c>
    </row>
    <row r="46" spans="1:8">
      <c r="A46" t="str">
        <f>Competitiveness!B48</f>
        <v>Malaysia Kuala Lumpur</v>
      </c>
      <c r="B46">
        <f>Competitiveness!C48</f>
        <v>55</v>
      </c>
      <c r="C46">
        <f>FIND(" ",Competitiveness!B48)</f>
        <v>9</v>
      </c>
      <c r="D46" t="str">
        <f>RIGHT(Competitiveness!B48,LEN(Competitiveness!B48)-C46)&amp;", "&amp;LEFT(Competitiveness!B48,C46-1)</f>
        <v>Kuala Lumpur, Malaysia</v>
      </c>
      <c r="F46" t="str">
        <f t="shared" si="0"/>
        <v>Kuala Lumpur, Malaysia</v>
      </c>
      <c r="G46">
        <f t="shared" si="1"/>
        <v>55</v>
      </c>
      <c r="H46">
        <f>VLOOKUP(F46,CPI!$A$5:$B$463,2,FALSE)</f>
        <v>48.21</v>
      </c>
    </row>
    <row r="47" spans="1:8">
      <c r="A47" t="str">
        <f>Competitiveness!B49</f>
        <v>Czech Republic Prague</v>
      </c>
      <c r="B47">
        <f>Competitiveness!C49</f>
        <v>53.7</v>
      </c>
      <c r="C47">
        <f>FIND(" ",Competitiveness!B49)</f>
        <v>6</v>
      </c>
      <c r="D47" t="str">
        <f>RIGHT(Competitiveness!B49,LEN(Competitiveness!B49)-C47)&amp;", "&amp;LEFT(Competitiveness!B49,C47-1)</f>
        <v>Republic Prague, Czech</v>
      </c>
      <c r="E47" t="s">
        <v>341</v>
      </c>
      <c r="F47" t="str">
        <f t="shared" si="0"/>
        <v>Prague, Czech Republic</v>
      </c>
      <c r="G47">
        <f t="shared" si="1"/>
        <v>53.7</v>
      </c>
      <c r="H47">
        <f>VLOOKUP(F47,CPI!$A$5:$B$463,2,FALSE)</f>
        <v>49.73</v>
      </c>
    </row>
    <row r="48" spans="1:8">
      <c r="A48" t="str">
        <f>Competitiveness!B50</f>
        <v>Qatar Doha</v>
      </c>
      <c r="B48">
        <f>Competitiveness!C50</f>
        <v>52.9</v>
      </c>
      <c r="C48">
        <f>FIND(" ",Competitiveness!B50)</f>
        <v>6</v>
      </c>
      <c r="D48" t="str">
        <f>RIGHT(Competitiveness!B50,LEN(Competitiveness!B50)-C48)&amp;", "&amp;LEFT(Competitiveness!B50,C48-1)</f>
        <v>Doha, Qatar</v>
      </c>
      <c r="F48" t="str">
        <f t="shared" si="0"/>
        <v>Doha, Qatar</v>
      </c>
      <c r="G48">
        <f t="shared" si="1"/>
        <v>52.9</v>
      </c>
      <c r="H48">
        <f>VLOOKUP(F48,CPI!$A$5:$B$463,2,FALSE)</f>
        <v>74</v>
      </c>
    </row>
    <row r="49" spans="1:8">
      <c r="A49" t="str">
        <f>Competitiveness!B51</f>
        <v>Italy Milan</v>
      </c>
      <c r="B49">
        <f>Competitiveness!C51</f>
        <v>52.9</v>
      </c>
      <c r="C49">
        <f>FIND(" ",Competitiveness!B51)</f>
        <v>6</v>
      </c>
      <c r="D49" t="str">
        <f>RIGHT(Competitiveness!B51,LEN(Competitiveness!B51)-C49)&amp;", "&amp;LEFT(Competitiveness!B51,C49-1)</f>
        <v>Milan, Italy</v>
      </c>
      <c r="F49" t="str">
        <f t="shared" si="0"/>
        <v>Milan, Italy</v>
      </c>
      <c r="G49">
        <f t="shared" si="1"/>
        <v>52.9</v>
      </c>
      <c r="H49">
        <f>VLOOKUP(F49,CPI!$A$5:$B$463,2,FALSE)</f>
        <v>83.73</v>
      </c>
    </row>
    <row r="50" spans="1:8">
      <c r="A50" t="str">
        <f>Competitiveness!B52</f>
        <v>Japan Osaka</v>
      </c>
      <c r="B50">
        <f>Competitiveness!C52</f>
        <v>52.9</v>
      </c>
      <c r="C50">
        <f>FIND(" ",Competitiveness!B52)</f>
        <v>6</v>
      </c>
      <c r="D50" t="str">
        <f>RIGHT(Competitiveness!B52,LEN(Competitiveness!B52)-C50)&amp;", "&amp;LEFT(Competitiveness!B52,C50-1)</f>
        <v>Osaka, Japan</v>
      </c>
      <c r="F50" t="str">
        <f t="shared" si="0"/>
        <v>Osaka, Japan</v>
      </c>
      <c r="G50">
        <f t="shared" si="1"/>
        <v>52.9</v>
      </c>
      <c r="H50">
        <f>VLOOKUP(F50,CPI!$A$5:$B$463,2,FALSE)</f>
        <v>76.56</v>
      </c>
    </row>
    <row r="51" spans="1:8">
      <c r="A51" t="str">
        <f>Competitiveness!B53</f>
        <v>Japan Nagoya</v>
      </c>
      <c r="B51">
        <f>Competitiveness!C53</f>
        <v>52.3</v>
      </c>
      <c r="C51">
        <f>FIND(" ",Competitiveness!B53)</f>
        <v>6</v>
      </c>
      <c r="D51" t="str">
        <f>RIGHT(Competitiveness!B53,LEN(Competitiveness!B53)-C51)&amp;", "&amp;LEFT(Competitiveness!B53,C51-1)</f>
        <v>Nagoya, Japan</v>
      </c>
      <c r="F51" t="str">
        <f t="shared" si="0"/>
        <v>Nagoya, Japan</v>
      </c>
      <c r="G51">
        <f t="shared" si="1"/>
        <v>52.3</v>
      </c>
      <c r="H51" t="e">
        <f>VLOOKUP(F51,CPI!$A$5:$B$463,2,FALSE)</f>
        <v>#N/A</v>
      </c>
    </row>
    <row r="52" spans="1:8">
      <c r="A52" t="str">
        <f>Competitiveness!B54</f>
        <v>Italy Rome</v>
      </c>
      <c r="B52">
        <f>Competitiveness!C54</f>
        <v>52.3</v>
      </c>
      <c r="C52">
        <f>FIND(" ",Competitiveness!B54)</f>
        <v>6</v>
      </c>
      <c r="D52" t="str">
        <f>RIGHT(Competitiveness!B54,LEN(Competitiveness!B54)-C52)&amp;", "&amp;LEFT(Competitiveness!B54,C52-1)</f>
        <v>Rome, Italy</v>
      </c>
      <c r="F52" t="str">
        <f t="shared" si="0"/>
        <v>Rome, Italy</v>
      </c>
      <c r="G52">
        <f t="shared" si="1"/>
        <v>52.3</v>
      </c>
      <c r="H52">
        <f>VLOOKUP(F52,CPI!$A$5:$B$463,2,FALSE)</f>
        <v>83.75</v>
      </c>
    </row>
    <row r="53" spans="1:8">
      <c r="A53" t="str">
        <f>Competitiveness!B55</f>
        <v>China Shenzhen</v>
      </c>
      <c r="B53">
        <f>Competitiveness!C55</f>
        <v>51.7</v>
      </c>
      <c r="C53">
        <f>FIND(" ",Competitiveness!B55)</f>
        <v>6</v>
      </c>
      <c r="D53" t="str">
        <f>RIGHT(Competitiveness!B55,LEN(Competitiveness!B55)-C53)&amp;", "&amp;LEFT(Competitiveness!B55,C53-1)</f>
        <v>Shenzhen, China</v>
      </c>
      <c r="F53" t="str">
        <f t="shared" si="0"/>
        <v>Shenzhen, China</v>
      </c>
      <c r="G53">
        <f t="shared" si="1"/>
        <v>51.7</v>
      </c>
      <c r="H53">
        <f>VLOOKUP(F53,CPI!$A$5:$B$463,2,FALSE)</f>
        <v>51.33</v>
      </c>
    </row>
    <row r="54" spans="1:8">
      <c r="A54" t="str">
        <f>Competitiveness!B56</f>
        <v>Poland Warsaw</v>
      </c>
      <c r="B54">
        <f>Competitiveness!C56</f>
        <v>51.3</v>
      </c>
      <c r="C54">
        <f>FIND(" ",Competitiveness!B56)</f>
        <v>7</v>
      </c>
      <c r="D54" t="str">
        <f>RIGHT(Competitiveness!B56,LEN(Competitiveness!B56)-C54)&amp;", "&amp;LEFT(Competitiveness!B56,C54-1)</f>
        <v>Warsaw, Poland</v>
      </c>
      <c r="F54" t="str">
        <f t="shared" si="0"/>
        <v>Warsaw, Poland</v>
      </c>
      <c r="G54">
        <f t="shared" si="1"/>
        <v>51.3</v>
      </c>
      <c r="H54">
        <f>VLOOKUP(F54,CPI!$A$5:$B$463,2,FALSE)</f>
        <v>48.04</v>
      </c>
    </row>
    <row r="55" spans="1:8">
      <c r="A55" t="str">
        <f>Competitiveness!B57</f>
        <v>Monaco Monaco</v>
      </c>
      <c r="B55">
        <f>Competitiveness!C57</f>
        <v>51</v>
      </c>
      <c r="C55">
        <f>FIND(" ",Competitiveness!B57)</f>
        <v>7</v>
      </c>
      <c r="D55" t="str">
        <f>RIGHT(Competitiveness!B57,LEN(Competitiveness!B57)-C55)&amp;", "&amp;LEFT(Competitiveness!B57,C55-1)</f>
        <v>Monaco, Monaco</v>
      </c>
      <c r="F55" t="str">
        <f t="shared" si="0"/>
        <v>Monaco, Monaco</v>
      </c>
      <c r="G55">
        <f t="shared" si="1"/>
        <v>51</v>
      </c>
      <c r="H55" t="e">
        <f>VLOOKUP(F55,CPI!$A$5:$B$463,2,FALSE)</f>
        <v>#N/A</v>
      </c>
    </row>
    <row r="56" spans="1:8">
      <c r="A56" t="str">
        <f>Competitiveness!B58</f>
        <v>Hungary Budapest</v>
      </c>
      <c r="B56">
        <f>Competitiveness!C58</f>
        <v>50.4</v>
      </c>
      <c r="C56">
        <f>FIND(" ",Competitiveness!B58)</f>
        <v>8</v>
      </c>
      <c r="D56" t="str">
        <f>RIGHT(Competitiveness!B58,LEN(Competitiveness!B58)-C56)&amp;", "&amp;LEFT(Competitiveness!B58,C56-1)</f>
        <v>Budapest, Hungary</v>
      </c>
      <c r="F56" t="str">
        <f t="shared" si="0"/>
        <v>Budapest, Hungary</v>
      </c>
      <c r="G56">
        <f t="shared" si="1"/>
        <v>50.4</v>
      </c>
      <c r="H56">
        <f>VLOOKUP(F56,CPI!$A$5:$B$463,2,FALSE)</f>
        <v>51.15</v>
      </c>
    </row>
    <row r="57" spans="1:8">
      <c r="A57" t="str">
        <f>Competitiveness!B59</f>
        <v>South Korea Incheon</v>
      </c>
      <c r="B57">
        <f>Competitiveness!C59</f>
        <v>50.2</v>
      </c>
      <c r="C57">
        <f>FIND(" ",Competitiveness!B59)</f>
        <v>6</v>
      </c>
      <c r="D57" t="str">
        <f>RIGHT(Competitiveness!B59,LEN(Competitiveness!B59)-C57)&amp;", "&amp;LEFT(Competitiveness!B59,C57-1)</f>
        <v>Korea Incheon, South</v>
      </c>
      <c r="E57" t="s">
        <v>588</v>
      </c>
      <c r="F57" t="str">
        <f t="shared" si="0"/>
        <v>Incheon, South Korea</v>
      </c>
      <c r="G57">
        <f t="shared" si="1"/>
        <v>50.2</v>
      </c>
      <c r="H57" t="e">
        <f>VLOOKUP(F57,CPI!$A$5:$B$463,2,FALSE)</f>
        <v>#N/A</v>
      </c>
    </row>
    <row r="58" spans="1:8">
      <c r="A58" t="str">
        <f>Competitiveness!B60</f>
        <v>Portugal Lisbon</v>
      </c>
      <c r="B58">
        <f>Competitiveness!C60</f>
        <v>49.5</v>
      </c>
      <c r="C58">
        <f>FIND(" ",Competitiveness!B60)</f>
        <v>9</v>
      </c>
      <c r="D58" t="str">
        <f>RIGHT(Competitiveness!B60,LEN(Competitiveness!B60)-C58)&amp;", "&amp;LEFT(Competitiveness!B60,C58-1)</f>
        <v>Lisbon, Portugal</v>
      </c>
      <c r="F58" t="str">
        <f t="shared" si="0"/>
        <v>Lisbon, Portugal</v>
      </c>
      <c r="G58">
        <f t="shared" si="1"/>
        <v>49.5</v>
      </c>
      <c r="H58">
        <f>VLOOKUP(F58,CPI!$A$5:$B$463,2,FALSE)</f>
        <v>59.53</v>
      </c>
    </row>
    <row r="59" spans="1:8">
      <c r="A59" t="str">
        <f>Competitiveness!B61</f>
        <v>Russia Moscow</v>
      </c>
      <c r="B59">
        <f>Competitiveness!C61</f>
        <v>49.4</v>
      </c>
      <c r="C59">
        <f>FIND(" ",Competitiveness!B61)</f>
        <v>7</v>
      </c>
      <c r="D59" t="str">
        <f>RIGHT(Competitiveness!B61,LEN(Competitiveness!B61)-C59)&amp;", "&amp;LEFT(Competitiveness!B61,C59-1)</f>
        <v>Moscow, Russia</v>
      </c>
      <c r="F59" t="str">
        <f t="shared" si="0"/>
        <v>Moscow, Russia</v>
      </c>
      <c r="G59">
        <f t="shared" si="1"/>
        <v>49.4</v>
      </c>
      <c r="H59">
        <f>VLOOKUP(F59,CPI!$A$5:$B$463,2,FALSE)</f>
        <v>75.650000000000006</v>
      </c>
    </row>
    <row r="60" spans="1:8">
      <c r="A60" t="str">
        <f>Competitiveness!B62</f>
        <v>Israel Tel Aviv</v>
      </c>
      <c r="B60">
        <f>Competitiveness!C62</f>
        <v>49.3</v>
      </c>
      <c r="C60">
        <f>FIND(" ",Competitiveness!B62)</f>
        <v>7</v>
      </c>
      <c r="D60" t="str">
        <f>RIGHT(Competitiveness!B62,LEN(Competitiveness!B62)-C60)&amp;", "&amp;LEFT(Competitiveness!B62,C60-1)</f>
        <v>Tel Aviv, Israel</v>
      </c>
      <c r="F60" t="str">
        <f t="shared" si="0"/>
        <v>Tel Aviv, Israel</v>
      </c>
      <c r="G60">
        <f t="shared" si="1"/>
        <v>49.3</v>
      </c>
      <c r="H60" t="e">
        <f>VLOOKUP(F60,CPI!$A$5:$B$463,2,FALSE)</f>
        <v>#N/A</v>
      </c>
    </row>
    <row r="61" spans="1:8">
      <c r="A61" t="str">
        <f>Competitiveness!B63</f>
        <v>Argentina Buenos Aires</v>
      </c>
      <c r="B61">
        <f>Competitiveness!C63</f>
        <v>49.2</v>
      </c>
      <c r="C61">
        <f>FIND(" ",Competitiveness!B63)</f>
        <v>10</v>
      </c>
      <c r="D61" t="str">
        <f>RIGHT(Competitiveness!B63,LEN(Competitiveness!B63)-C61)&amp;", "&amp;LEFT(Competitiveness!B63,C61-1)</f>
        <v>Buenos Aires, Argentina</v>
      </c>
      <c r="F61" t="str">
        <f t="shared" si="0"/>
        <v>Buenos Aires, Argentina</v>
      </c>
      <c r="G61">
        <f t="shared" si="1"/>
        <v>49.2</v>
      </c>
      <c r="H61">
        <f>VLOOKUP(F61,CPI!$A$5:$B$463,2,FALSE)</f>
        <v>74.75</v>
      </c>
    </row>
    <row r="62" spans="1:8">
      <c r="A62" t="str">
        <f>Competitiveness!B64</f>
        <v>Thailand Bangkok</v>
      </c>
      <c r="B62">
        <f>Competitiveness!C64</f>
        <v>49</v>
      </c>
      <c r="C62">
        <f>FIND(" ",Competitiveness!B64)</f>
        <v>9</v>
      </c>
      <c r="D62" t="str">
        <f>RIGHT(Competitiveness!B64,LEN(Competitiveness!B64)-C62)&amp;", "&amp;LEFT(Competitiveness!B64,C62-1)</f>
        <v>Bangkok, Thailand</v>
      </c>
      <c r="F62" t="str">
        <f t="shared" si="0"/>
        <v>Bangkok, Thailand</v>
      </c>
      <c r="G62">
        <f t="shared" si="1"/>
        <v>49</v>
      </c>
      <c r="H62">
        <f>VLOOKUP(F62,CPI!$A$5:$B$463,2,FALSE)</f>
        <v>52.1</v>
      </c>
    </row>
    <row r="63" spans="1:8">
      <c r="A63" t="str">
        <f>Competitiveness!B65</f>
        <v>Brazil São Paulo</v>
      </c>
      <c r="B63">
        <f>Competitiveness!C65</f>
        <v>48.3</v>
      </c>
      <c r="C63">
        <f>FIND(" ",Competitiveness!B65)</f>
        <v>7</v>
      </c>
      <c r="D63" t="str">
        <f>RIGHT(Competitiveness!B65,LEN(Competitiveness!B65)-C63)&amp;", "&amp;LEFT(Competitiveness!B65,C63-1)</f>
        <v>São Paulo, Brazil</v>
      </c>
      <c r="F63" t="str">
        <f t="shared" si="0"/>
        <v>São Paulo, Brazil</v>
      </c>
      <c r="G63">
        <f t="shared" si="1"/>
        <v>48.3</v>
      </c>
      <c r="H63" t="e">
        <f>VLOOKUP(F63,CPI!$A$5:$B$463,2,FALSE)</f>
        <v>#N/A</v>
      </c>
    </row>
    <row r="64" spans="1:8">
      <c r="A64" t="str">
        <f>Competitiveness!B66</f>
        <v>Japan Fukuoka</v>
      </c>
      <c r="B64">
        <f>Competitiveness!C66</f>
        <v>47.7</v>
      </c>
      <c r="C64">
        <f>FIND(" ",Competitiveness!B66)</f>
        <v>6</v>
      </c>
      <c r="D64" t="str">
        <f>RIGHT(Competitiveness!B66,LEN(Competitiveness!B66)-C64)&amp;", "&amp;LEFT(Competitiveness!B66,C64-1)</f>
        <v>Fukuoka, Japan</v>
      </c>
      <c r="F64" t="str">
        <f t="shared" si="0"/>
        <v>Fukuoka, Japan</v>
      </c>
      <c r="G64">
        <f t="shared" si="1"/>
        <v>47.7</v>
      </c>
      <c r="H64" t="e">
        <f>VLOOKUP(F64,CPI!$A$5:$B$463,2,FALSE)</f>
        <v>#N/A</v>
      </c>
    </row>
    <row r="65" spans="1:8">
      <c r="A65" t="str">
        <f>Competitiveness!B67</f>
        <v>South Korea Busan</v>
      </c>
      <c r="B65">
        <f>Competitiveness!C67</f>
        <v>47.4</v>
      </c>
      <c r="C65">
        <f>FIND(" ",Competitiveness!B67)</f>
        <v>6</v>
      </c>
      <c r="D65" t="str">
        <f>RIGHT(Competitiveness!B67,LEN(Competitiveness!B67)-C65)&amp;", "&amp;LEFT(Competitiveness!B67,C65-1)</f>
        <v>Korea Busan, South</v>
      </c>
      <c r="F65" t="str">
        <f t="shared" si="0"/>
        <v>Korea Busan, South</v>
      </c>
      <c r="G65">
        <f t="shared" si="1"/>
        <v>47.4</v>
      </c>
      <c r="H65" t="e">
        <f>VLOOKUP(F65,CPI!$A$5:$B$463,2,FALSE)</f>
        <v>#N/A</v>
      </c>
    </row>
    <row r="66" spans="1:8">
      <c r="A66" t="str">
        <f>Competitiveness!B68</f>
        <v>China Guangzhou</v>
      </c>
      <c r="B66">
        <f>Competitiveness!C68</f>
        <v>47.4</v>
      </c>
      <c r="C66">
        <f>FIND(" ",Competitiveness!B68)</f>
        <v>6</v>
      </c>
      <c r="D66" t="str">
        <f>RIGHT(Competitiveness!B68,LEN(Competitiveness!B68)-C66)&amp;", "&amp;LEFT(Competitiveness!B68,C66-1)</f>
        <v>Guangzhou, China</v>
      </c>
      <c r="F66" t="str">
        <f t="shared" si="0"/>
        <v>Guangzhou, China</v>
      </c>
      <c r="G66">
        <f t="shared" si="1"/>
        <v>47.4</v>
      </c>
      <c r="H66">
        <f>VLOOKUP(F66,CPI!$A$5:$B$463,2,FALSE)</f>
        <v>46.36</v>
      </c>
    </row>
    <row r="67" spans="1:8">
      <c r="A67" t="str">
        <f>Competitiveness!B69</f>
        <v>Poland Kraków</v>
      </c>
      <c r="B67">
        <f>Competitiveness!C69</f>
        <v>47.3</v>
      </c>
      <c r="C67">
        <f>FIND(" ",Competitiveness!B69)</f>
        <v>7</v>
      </c>
      <c r="D67" t="str">
        <f>RIGHT(Competitiveness!B69,LEN(Competitiveness!B69)-C67)&amp;", "&amp;LEFT(Competitiveness!B69,C67-1)</f>
        <v>Kraków, Poland</v>
      </c>
      <c r="F67" t="str">
        <f t="shared" ref="F67:F121" si="2">IF(E67="",D67,E67)</f>
        <v>Kraków, Poland</v>
      </c>
      <c r="G67">
        <f t="shared" ref="G67:G121" si="3">B67</f>
        <v>47.3</v>
      </c>
      <c r="H67" t="e">
        <f>VLOOKUP(F67,CPI!$A$5:$B$463,2,FALSE)</f>
        <v>#N/A</v>
      </c>
    </row>
    <row r="68" spans="1:8">
      <c r="A68" t="str">
        <f>Competitiveness!B70</f>
        <v>South Africa Johannesburg</v>
      </c>
      <c r="B68">
        <f>Competitiveness!C70</f>
        <v>47.1</v>
      </c>
      <c r="C68">
        <f>FIND(" ",Competitiveness!B70)</f>
        <v>6</v>
      </c>
      <c r="D68" t="str">
        <f>RIGHT(Competitiveness!B70,LEN(Competitiveness!B70)-C68)&amp;", "&amp;LEFT(Competitiveness!B70,C68-1)</f>
        <v>Africa Johannesburg, South</v>
      </c>
      <c r="E68" t="s">
        <v>345</v>
      </c>
      <c r="F68" t="str">
        <f t="shared" si="2"/>
        <v>Johannesburg, South Africa</v>
      </c>
      <c r="G68">
        <f t="shared" si="3"/>
        <v>47.1</v>
      </c>
      <c r="H68">
        <f>VLOOKUP(F68,CPI!$A$5:$B$463,2,FALSE)</f>
        <v>48.96</v>
      </c>
    </row>
    <row r="69" spans="1:8">
      <c r="A69" t="str">
        <f>Competitiveness!B71</f>
        <v>India Delhi</v>
      </c>
      <c r="B69">
        <f>Competitiveness!C71</f>
        <v>46.7</v>
      </c>
      <c r="C69">
        <f>FIND(" ",Competitiveness!B71)</f>
        <v>6</v>
      </c>
      <c r="D69" t="str">
        <f>RIGHT(Competitiveness!B71,LEN(Competitiveness!B71)-C69)&amp;", "&amp;LEFT(Competitiveness!B71,C69-1)</f>
        <v>Delhi, India</v>
      </c>
      <c r="F69" t="str">
        <f t="shared" si="2"/>
        <v>Delhi, India</v>
      </c>
      <c r="G69">
        <f t="shared" si="3"/>
        <v>46.7</v>
      </c>
      <c r="H69">
        <f>VLOOKUP(F69,CPI!$A$5:$B$463,2,FALSE)</f>
        <v>29.66</v>
      </c>
    </row>
    <row r="70" spans="1:8">
      <c r="A70" t="str">
        <f>Competitiveness!B72</f>
        <v>Chile Santiago</v>
      </c>
      <c r="B70">
        <f>Competitiveness!C72</f>
        <v>46.7</v>
      </c>
      <c r="C70">
        <f>FIND(" ",Competitiveness!B72)</f>
        <v>6</v>
      </c>
      <c r="D70" t="str">
        <f>RIGHT(Competitiveness!B72,LEN(Competitiveness!B72)-C70)&amp;", "&amp;LEFT(Competitiveness!B72,C70-1)</f>
        <v>Santiago, Chile</v>
      </c>
      <c r="F70" t="str">
        <f t="shared" si="2"/>
        <v>Santiago, Chile</v>
      </c>
      <c r="G70">
        <f t="shared" si="3"/>
        <v>46.7</v>
      </c>
      <c r="H70">
        <f>VLOOKUP(F70,CPI!$A$5:$B$463,2,FALSE)</f>
        <v>55</v>
      </c>
    </row>
    <row r="71" spans="1:8">
      <c r="A71" t="str">
        <f>Competitiveness!B73</f>
        <v>India Mumbai</v>
      </c>
      <c r="B71">
        <f>Competitiveness!C73</f>
        <v>46.6</v>
      </c>
      <c r="C71">
        <f>FIND(" ",Competitiveness!B73)</f>
        <v>6</v>
      </c>
      <c r="D71" t="str">
        <f>RIGHT(Competitiveness!B73,LEN(Competitiveness!B73)-C71)&amp;", "&amp;LEFT(Competitiveness!B73,C71-1)</f>
        <v>Mumbai, India</v>
      </c>
      <c r="F71" t="str">
        <f t="shared" si="2"/>
        <v>Mumbai, India</v>
      </c>
      <c r="G71">
        <f t="shared" si="3"/>
        <v>46.6</v>
      </c>
      <c r="H71">
        <f>VLOOKUP(F71,CPI!$A$5:$B$463,2,FALSE)</f>
        <v>30.74</v>
      </c>
    </row>
    <row r="72" spans="1:8">
      <c r="A72" t="str">
        <f>Competitiveness!B74</f>
        <v>Mexico Mexico City</v>
      </c>
      <c r="B72">
        <f>Competitiveness!C74</f>
        <v>46.2</v>
      </c>
      <c r="C72">
        <f>FIND(" ",Competitiveness!B74)</f>
        <v>7</v>
      </c>
      <c r="D72" t="str">
        <f>RIGHT(Competitiveness!B74,LEN(Competitiveness!B74)-C72)&amp;", "&amp;LEFT(Competitiveness!B74,C72-1)</f>
        <v>Mexico City, Mexico</v>
      </c>
      <c r="F72" t="str">
        <f t="shared" si="2"/>
        <v>Mexico City, Mexico</v>
      </c>
      <c r="G72">
        <f t="shared" si="3"/>
        <v>46.2</v>
      </c>
      <c r="H72">
        <f>VLOOKUP(F72,CPI!$A$5:$B$463,2,FALSE)</f>
        <v>47.09</v>
      </c>
    </row>
    <row r="73" spans="1:8">
      <c r="A73" t="str">
        <f>Competitiveness!B75</f>
        <v>Greece Athens</v>
      </c>
      <c r="B73">
        <f>Competitiveness!C75</f>
        <v>46.1</v>
      </c>
      <c r="C73">
        <f>FIND(" ",Competitiveness!B75)</f>
        <v>7</v>
      </c>
      <c r="D73" t="str">
        <f>RIGHT(Competitiveness!B75,LEN(Competitiveness!B75)-C73)&amp;", "&amp;LEFT(Competitiveness!B75,C73-1)</f>
        <v>Athens, Greece</v>
      </c>
      <c r="F73" t="str">
        <f t="shared" si="2"/>
        <v>Athens, Greece</v>
      </c>
      <c r="G73">
        <f t="shared" si="3"/>
        <v>46.1</v>
      </c>
      <c r="H73">
        <f>VLOOKUP(F73,CPI!$A$5:$B$463,2,FALSE)</f>
        <v>70.48</v>
      </c>
    </row>
    <row r="74" spans="1:8">
      <c r="A74" t="str">
        <f>Competitiveness!B76</f>
        <v>South Africa Cape Town</v>
      </c>
      <c r="B74">
        <f>Competitiveness!C76</f>
        <v>45.9</v>
      </c>
      <c r="C74">
        <f>FIND(" ",Competitiveness!B76)</f>
        <v>6</v>
      </c>
      <c r="D74" t="str">
        <f>RIGHT(Competitiveness!B76,LEN(Competitiveness!B76)-C74)&amp;", "&amp;LEFT(Competitiveness!B76,C74-1)</f>
        <v>Africa Cape Town, South</v>
      </c>
      <c r="E74" t="s">
        <v>376</v>
      </c>
      <c r="F74" t="str">
        <f t="shared" si="2"/>
        <v>Cape Town, South Africa</v>
      </c>
      <c r="G74">
        <f t="shared" si="3"/>
        <v>45.9</v>
      </c>
      <c r="H74">
        <f>VLOOKUP(F74,CPI!$A$5:$B$463,2,FALSE)</f>
        <v>44.04</v>
      </c>
    </row>
    <row r="75" spans="1:8">
      <c r="A75" t="str">
        <f>Competitiveness!B77</f>
        <v>Turkey Istanbul</v>
      </c>
      <c r="B75">
        <f>Competitiveness!C77</f>
        <v>45.5</v>
      </c>
      <c r="C75">
        <f>FIND(" ",Competitiveness!B77)</f>
        <v>7</v>
      </c>
      <c r="D75" t="str">
        <f>RIGHT(Competitiveness!B77,LEN(Competitiveness!B77)-C75)&amp;", "&amp;LEFT(Competitiveness!B77,C75-1)</f>
        <v>Istanbul, Turkey</v>
      </c>
      <c r="F75" t="str">
        <f t="shared" si="2"/>
        <v>Istanbul, Turkey</v>
      </c>
      <c r="G75">
        <f t="shared" si="3"/>
        <v>45.5</v>
      </c>
      <c r="H75">
        <f>VLOOKUP(F75,CPI!$A$5:$B$463,2,FALSE)</f>
        <v>53.4</v>
      </c>
    </row>
    <row r="76" spans="1:8">
      <c r="A76" t="str">
        <f>Competitiveness!B78</f>
        <v>China Tianjin</v>
      </c>
      <c r="B76">
        <f>Competitiveness!C78</f>
        <v>45.4</v>
      </c>
      <c r="C76">
        <f>FIND(" ",Competitiveness!B78)</f>
        <v>6</v>
      </c>
      <c r="D76" t="str">
        <f>RIGHT(Competitiveness!B78,LEN(Competitiveness!B78)-C76)&amp;", "&amp;LEFT(Competitiveness!B78,C76-1)</f>
        <v>Tianjin, China</v>
      </c>
      <c r="F76" t="str">
        <f t="shared" si="2"/>
        <v>Tianjin, China</v>
      </c>
      <c r="G76">
        <f t="shared" si="3"/>
        <v>45.4</v>
      </c>
      <c r="H76" t="e">
        <f>VLOOKUP(F76,CPI!$A$5:$B$463,2,FALSE)</f>
        <v>#N/A</v>
      </c>
    </row>
    <row r="77" spans="1:8">
      <c r="A77" t="str">
        <f>Competitiveness!B79</f>
        <v>Romania Bucharest</v>
      </c>
      <c r="B77">
        <f>Competitiveness!C79</f>
        <v>44.9</v>
      </c>
      <c r="C77">
        <f>FIND(" ",Competitiveness!B79)</f>
        <v>8</v>
      </c>
      <c r="D77" t="str">
        <f>RIGHT(Competitiveness!B79,LEN(Competitiveness!B79)-C77)&amp;", "&amp;LEFT(Competitiveness!B79,C77-1)</f>
        <v>Bucharest, Romania</v>
      </c>
      <c r="F77" t="str">
        <f t="shared" si="2"/>
        <v>Bucharest, Romania</v>
      </c>
      <c r="G77">
        <f t="shared" si="3"/>
        <v>44.9</v>
      </c>
      <c r="H77">
        <f>VLOOKUP(F77,CPI!$A$5:$B$463,2,FALSE)</f>
        <v>44.79</v>
      </c>
    </row>
    <row r="78" spans="1:8">
      <c r="A78" t="str">
        <f>Competitiveness!B80</f>
        <v>Brazil Rio de Janeiro</v>
      </c>
      <c r="B78">
        <f>Competitiveness!C80</f>
        <v>44.9</v>
      </c>
      <c r="C78">
        <f>FIND(" ",Competitiveness!B80)</f>
        <v>7</v>
      </c>
      <c r="D78" t="str">
        <f>RIGHT(Competitiveness!B80,LEN(Competitiveness!B80)-C78)&amp;", "&amp;LEFT(Competitiveness!B80,C78-1)</f>
        <v>Rio de Janeiro, Brazil</v>
      </c>
      <c r="F78" t="str">
        <f t="shared" si="2"/>
        <v>Rio de Janeiro, Brazil</v>
      </c>
      <c r="G78">
        <f t="shared" si="3"/>
        <v>44.9</v>
      </c>
      <c r="H78">
        <f>VLOOKUP(F78,CPI!$A$5:$B$463,2,FALSE)</f>
        <v>61.09</v>
      </c>
    </row>
    <row r="79" spans="1:8">
      <c r="A79" t="str">
        <f>Competitiveness!B81</f>
        <v>Panama Panama City</v>
      </c>
      <c r="B79">
        <f>Competitiveness!C81</f>
        <v>44.8</v>
      </c>
      <c r="C79">
        <f>FIND(" ",Competitiveness!B81)</f>
        <v>7</v>
      </c>
      <c r="D79" t="str">
        <f>RIGHT(Competitiveness!B81,LEN(Competitiveness!B81)-C79)&amp;", "&amp;LEFT(Competitiveness!B81,C79-1)</f>
        <v>Panama City, Panama</v>
      </c>
      <c r="F79" t="str">
        <f t="shared" si="2"/>
        <v>Panama City, Panama</v>
      </c>
      <c r="G79">
        <f t="shared" si="3"/>
        <v>44.8</v>
      </c>
      <c r="H79">
        <f>VLOOKUP(F79,CPI!$A$5:$B$463,2,FALSE)</f>
        <v>61.11</v>
      </c>
    </row>
    <row r="80" spans="1:8">
      <c r="A80" t="str">
        <f>Competitiveness!B82</f>
        <v>India Bangalore</v>
      </c>
      <c r="B80">
        <f>Competitiveness!C82</f>
        <v>44.6</v>
      </c>
      <c r="C80">
        <f>FIND(" ",Competitiveness!B82)</f>
        <v>6</v>
      </c>
      <c r="D80" t="str">
        <f>RIGHT(Competitiveness!B82,LEN(Competitiveness!B82)-C80)&amp;", "&amp;LEFT(Competitiveness!B82,C80-1)</f>
        <v>Bangalore, India</v>
      </c>
      <c r="F80" t="str">
        <f t="shared" si="2"/>
        <v>Bangalore, India</v>
      </c>
      <c r="G80">
        <f t="shared" si="3"/>
        <v>44.6</v>
      </c>
      <c r="H80">
        <f>VLOOKUP(F80,CPI!$A$5:$B$463,2,FALSE)</f>
        <v>28.12</v>
      </c>
    </row>
    <row r="81" spans="1:8">
      <c r="A81" t="str">
        <f>Competitiveness!B83</f>
        <v>Kuwait Kuwait City</v>
      </c>
      <c r="B81">
        <f>Competitiveness!C83</f>
        <v>44.2</v>
      </c>
      <c r="C81">
        <f>FIND(" ",Competitiveness!B83)</f>
        <v>7</v>
      </c>
      <c r="D81" t="str">
        <f>RIGHT(Competitiveness!B83,LEN(Competitiveness!B83)-C81)&amp;", "&amp;LEFT(Competitiveness!B83,C81-1)</f>
        <v>Kuwait City, Kuwait</v>
      </c>
      <c r="F81" t="str">
        <f t="shared" si="2"/>
        <v>Kuwait City, Kuwait</v>
      </c>
      <c r="G81">
        <f t="shared" si="3"/>
        <v>44.2</v>
      </c>
      <c r="H81" t="e">
        <f>VLOOKUP(F81,CPI!$A$5:$B$463,2,FALSE)</f>
        <v>#N/A</v>
      </c>
    </row>
    <row r="82" spans="1:8">
      <c r="A82" t="str">
        <f>Competitiveness!B84</f>
        <v>Indonesia Jakarta</v>
      </c>
      <c r="B82">
        <f>Competitiveness!C84</f>
        <v>44.1</v>
      </c>
      <c r="C82">
        <f>FIND(" ",Competitiveness!B84)</f>
        <v>10</v>
      </c>
      <c r="D82" t="str">
        <f>RIGHT(Competitiveness!B84,LEN(Competitiveness!B84)-C82)&amp;", "&amp;LEFT(Competitiveness!B84,C82-1)</f>
        <v>Jakarta, Indonesia</v>
      </c>
      <c r="F82" t="str">
        <f t="shared" si="2"/>
        <v>Jakarta, Indonesia</v>
      </c>
      <c r="G82">
        <f t="shared" si="3"/>
        <v>44.1</v>
      </c>
      <c r="H82">
        <f>VLOOKUP(F82,CPI!$A$5:$B$463,2,FALSE)</f>
        <v>44.69</v>
      </c>
    </row>
    <row r="83" spans="1:8">
      <c r="A83" t="str">
        <f>Competitiveness!B85</f>
        <v>China Dalian</v>
      </c>
      <c r="B83">
        <f>Competitiveness!C85</f>
        <v>44</v>
      </c>
      <c r="C83">
        <f>FIND(" ",Competitiveness!B85)</f>
        <v>6</v>
      </c>
      <c r="D83" t="str">
        <f>RIGHT(Competitiveness!B85,LEN(Competitiveness!B85)-C83)&amp;", "&amp;LEFT(Competitiveness!B85,C83-1)</f>
        <v>Dalian, China</v>
      </c>
      <c r="F83" t="str">
        <f t="shared" si="2"/>
        <v>Dalian, China</v>
      </c>
      <c r="G83">
        <f t="shared" si="3"/>
        <v>44</v>
      </c>
      <c r="H83">
        <f>VLOOKUP(F83,CPI!$A$5:$B$463,2,FALSE)</f>
        <v>43.57</v>
      </c>
    </row>
    <row r="84" spans="1:8">
      <c r="A84" t="str">
        <f>Competitiveness!B86</f>
        <v>China Chengdu</v>
      </c>
      <c r="B84">
        <f>Competitiveness!C86</f>
        <v>43.5</v>
      </c>
      <c r="C84">
        <f>FIND(" ",Competitiveness!B86)</f>
        <v>6</v>
      </c>
      <c r="D84" t="str">
        <f>RIGHT(Competitiveness!B86,LEN(Competitiveness!B86)-C84)&amp;", "&amp;LEFT(Competitiveness!B86,C84-1)</f>
        <v>Chengdu, China</v>
      </c>
      <c r="F84" t="str">
        <f t="shared" si="2"/>
        <v>Chengdu, China</v>
      </c>
      <c r="G84">
        <f t="shared" si="3"/>
        <v>43.5</v>
      </c>
      <c r="H84" t="e">
        <f>VLOOKUP(F84,CPI!$A$5:$B$463,2,FALSE)</f>
        <v>#N/A</v>
      </c>
    </row>
    <row r="85" spans="1:8">
      <c r="A85" t="str">
        <f>Competitiveness!B87</f>
        <v>China Suzhou</v>
      </c>
      <c r="B85">
        <f>Competitiveness!C87</f>
        <v>43.4</v>
      </c>
      <c r="C85">
        <f>FIND(" ",Competitiveness!B87)</f>
        <v>6</v>
      </c>
      <c r="D85" t="str">
        <f>RIGHT(Competitiveness!B87,LEN(Competitiveness!B87)-C85)&amp;", "&amp;LEFT(Competitiveness!B87,C85-1)</f>
        <v>Suzhou, China</v>
      </c>
      <c r="F85" t="str">
        <f t="shared" si="2"/>
        <v>Suzhou, China</v>
      </c>
      <c r="G85">
        <f t="shared" si="3"/>
        <v>43.4</v>
      </c>
      <c r="H85" t="e">
        <f>VLOOKUP(F85,CPI!$A$5:$B$463,2,FALSE)</f>
        <v>#N/A</v>
      </c>
    </row>
    <row r="86" spans="1:8">
      <c r="A86" t="str">
        <f>Competitiveness!B88</f>
        <v>Philippines Manila</v>
      </c>
      <c r="B86">
        <f>Competitiveness!C88</f>
        <v>43.2</v>
      </c>
      <c r="C86">
        <f>FIND(" ",Competitiveness!B88)</f>
        <v>12</v>
      </c>
      <c r="D86" t="str">
        <f>RIGHT(Competitiveness!B88,LEN(Competitiveness!B88)-C86)&amp;", "&amp;LEFT(Competitiveness!B88,C86-1)</f>
        <v>Manila, Philippines</v>
      </c>
      <c r="F86" t="str">
        <f t="shared" si="2"/>
        <v>Manila, Philippines</v>
      </c>
      <c r="G86">
        <f t="shared" si="3"/>
        <v>43.2</v>
      </c>
      <c r="H86">
        <f>VLOOKUP(F86,CPI!$A$5:$B$463,2,FALSE)</f>
        <v>46.03</v>
      </c>
    </row>
    <row r="87" spans="1:8">
      <c r="A87" t="str">
        <f>Competitiveness!B89</f>
        <v>Oman Muscat</v>
      </c>
      <c r="B87">
        <f>Competitiveness!C89</f>
        <v>43</v>
      </c>
      <c r="C87">
        <f>FIND(" ",Competitiveness!B89)</f>
        <v>5</v>
      </c>
      <c r="D87" t="str">
        <f>RIGHT(Competitiveness!B89,LEN(Competitiveness!B89)-C87)&amp;", "&amp;LEFT(Competitiveness!B89,C87-1)</f>
        <v>Muscat, Oman</v>
      </c>
      <c r="F87" t="str">
        <f t="shared" si="2"/>
        <v>Muscat, Oman</v>
      </c>
      <c r="G87">
        <f t="shared" si="3"/>
        <v>43</v>
      </c>
      <c r="H87">
        <f>VLOOKUP(F87,CPI!$A$5:$B$463,2,FALSE)</f>
        <v>57.93</v>
      </c>
    </row>
    <row r="88" spans="1:8">
      <c r="A88" t="str">
        <f>Competitiveness!B90</f>
        <v>China Chongqing</v>
      </c>
      <c r="B88">
        <f>Competitiveness!C90</f>
        <v>42.9</v>
      </c>
      <c r="C88">
        <f>FIND(" ",Competitiveness!B90)</f>
        <v>6</v>
      </c>
      <c r="D88" t="str">
        <f>RIGHT(Competitiveness!B90,LEN(Competitiveness!B90)-C88)&amp;", "&amp;LEFT(Competitiveness!B90,C88-1)</f>
        <v>Chongqing, China</v>
      </c>
      <c r="F88" t="str">
        <f t="shared" si="2"/>
        <v>Chongqing, China</v>
      </c>
      <c r="G88">
        <f t="shared" si="3"/>
        <v>42.9</v>
      </c>
      <c r="H88" t="e">
        <f>VLOOKUP(F88,CPI!$A$5:$B$463,2,FALSE)</f>
        <v>#N/A</v>
      </c>
    </row>
    <row r="89" spans="1:8">
      <c r="A89" t="str">
        <f>Competitiveness!B91</f>
        <v>Peru Lima</v>
      </c>
      <c r="B89">
        <f>Competitiveness!C91</f>
        <v>42.5</v>
      </c>
      <c r="C89">
        <f>FIND(" ",Competitiveness!B91)</f>
        <v>5</v>
      </c>
      <c r="D89" t="str">
        <f>RIGHT(Competitiveness!B91,LEN(Competitiveness!B91)-C89)&amp;", "&amp;LEFT(Competitiveness!B91,C89-1)</f>
        <v>Lima, Peru</v>
      </c>
      <c r="F89" t="str">
        <f t="shared" si="2"/>
        <v>Lima, Peru</v>
      </c>
      <c r="G89">
        <f t="shared" si="3"/>
        <v>42.5</v>
      </c>
      <c r="H89">
        <f>VLOOKUP(F89,CPI!$A$5:$B$463,2,FALSE)</f>
        <v>54.69</v>
      </c>
    </row>
    <row r="90" spans="1:8">
      <c r="A90" t="str">
        <f>Competitiveness!B92</f>
        <v>Colombia Bogot‡</v>
      </c>
      <c r="B90">
        <f>Competitiveness!C92</f>
        <v>42.3</v>
      </c>
      <c r="C90">
        <f>FIND(" ",Competitiveness!B92)</f>
        <v>9</v>
      </c>
      <c r="D90" t="str">
        <f>RIGHT(Competitiveness!B92,LEN(Competitiveness!B92)-C90)&amp;", "&amp;LEFT(Competitiveness!B92,C90-1)</f>
        <v>Bogot‡, Colombia</v>
      </c>
      <c r="F90" t="str">
        <f t="shared" si="2"/>
        <v>Bogot‡, Colombia</v>
      </c>
      <c r="G90">
        <f t="shared" si="3"/>
        <v>42.3</v>
      </c>
      <c r="H90" t="e">
        <f>VLOOKUP(F90,CPI!$A$5:$B$463,2,FALSE)</f>
        <v>#N/A</v>
      </c>
    </row>
    <row r="91" spans="1:8">
      <c r="A91" t="str">
        <f>Competitiveness!B93</f>
        <v>Mexico Monterrey</v>
      </c>
      <c r="B91">
        <f>Competitiveness!C93</f>
        <v>42.2</v>
      </c>
      <c r="C91">
        <f>FIND(" ",Competitiveness!B93)</f>
        <v>7</v>
      </c>
      <c r="D91" t="str">
        <f>RIGHT(Competitiveness!B93,LEN(Competitiveness!B93)-C91)&amp;", "&amp;LEFT(Competitiveness!B93,C91-1)</f>
        <v>Monterrey, Mexico</v>
      </c>
      <c r="F91" t="str">
        <f t="shared" si="2"/>
        <v>Monterrey, Mexico</v>
      </c>
      <c r="G91">
        <f t="shared" si="3"/>
        <v>42.2</v>
      </c>
      <c r="H91">
        <f>VLOOKUP(F91,CPI!$A$5:$B$463,2,FALSE)</f>
        <v>47.18</v>
      </c>
    </row>
    <row r="92" spans="1:8">
      <c r="A92" t="str">
        <f>Competitiveness!B94</f>
        <v>China Qingdao</v>
      </c>
      <c r="B92">
        <f>Competitiveness!C94</f>
        <v>42.1</v>
      </c>
      <c r="C92">
        <f>FIND(" ",Competitiveness!B94)</f>
        <v>6</v>
      </c>
      <c r="D92" t="str">
        <f>RIGHT(Competitiveness!B94,LEN(Competitiveness!B94)-C92)&amp;", "&amp;LEFT(Competitiveness!B94,C92-1)</f>
        <v>Qingdao, China</v>
      </c>
      <c r="F92" t="str">
        <f t="shared" si="2"/>
        <v>Qingdao, China</v>
      </c>
      <c r="G92">
        <f t="shared" si="3"/>
        <v>42.1</v>
      </c>
      <c r="H92" t="e">
        <f>VLOOKUP(F92,CPI!$A$5:$B$463,2,FALSE)</f>
        <v>#N/A</v>
      </c>
    </row>
    <row r="93" spans="1:8">
      <c r="A93" t="str">
        <f>Competitiveness!B95</f>
        <v>India Ahmedabad</v>
      </c>
      <c r="B93">
        <f>Competitiveness!C95</f>
        <v>41.9</v>
      </c>
      <c r="C93">
        <f>FIND(" ",Competitiveness!B95)</f>
        <v>6</v>
      </c>
      <c r="D93" t="str">
        <f>RIGHT(Competitiveness!B95,LEN(Competitiveness!B95)-C93)&amp;", "&amp;LEFT(Competitiveness!B95,C93-1)</f>
        <v>Ahmedabad, India</v>
      </c>
      <c r="F93" t="str">
        <f t="shared" si="2"/>
        <v>Ahmedabad, India</v>
      </c>
      <c r="G93">
        <f t="shared" si="3"/>
        <v>41.9</v>
      </c>
      <c r="H93">
        <f>VLOOKUP(F93,CPI!$A$5:$B$463,2,FALSE)</f>
        <v>27.37</v>
      </c>
    </row>
    <row r="94" spans="1:8">
      <c r="A94" t="str">
        <f>Competitiveness!B96</f>
        <v>China Hangzhou</v>
      </c>
      <c r="B94">
        <f>Competitiveness!C96</f>
        <v>41.6</v>
      </c>
      <c r="C94">
        <f>FIND(" ",Competitiveness!B96)</f>
        <v>6</v>
      </c>
      <c r="D94" t="str">
        <f>RIGHT(Competitiveness!B96,LEN(Competitiveness!B96)-C94)&amp;", "&amp;LEFT(Competitiveness!B96,C94-1)</f>
        <v>Hangzhou, China</v>
      </c>
      <c r="F94" t="str">
        <f t="shared" si="2"/>
        <v>Hangzhou, China</v>
      </c>
      <c r="G94">
        <f t="shared" si="3"/>
        <v>41.6</v>
      </c>
      <c r="H94" t="e">
        <f>VLOOKUP(F94,CPI!$A$5:$B$463,2,FALSE)</f>
        <v>#N/A</v>
      </c>
    </row>
    <row r="95" spans="1:8">
      <c r="A95" t="str">
        <f>Competitiveness!B97</f>
        <v>South Africa Durban</v>
      </c>
      <c r="B95">
        <f>Competitiveness!C97</f>
        <v>41.2</v>
      </c>
      <c r="C95">
        <f>FIND(" ",Competitiveness!B97)</f>
        <v>6</v>
      </c>
      <c r="D95" t="str">
        <f>RIGHT(Competitiveness!B97,LEN(Competitiveness!B97)-C95)&amp;", "&amp;LEFT(Competitiveness!B97,C95-1)</f>
        <v>Africa Durban, South</v>
      </c>
      <c r="F95" t="str">
        <f t="shared" si="2"/>
        <v>Africa Durban, South</v>
      </c>
      <c r="G95">
        <f t="shared" si="3"/>
        <v>41.2</v>
      </c>
      <c r="H95" t="e">
        <f>VLOOKUP(F95,CPI!$A$5:$B$463,2,FALSE)</f>
        <v>#N/A</v>
      </c>
    </row>
    <row r="96" spans="1:8">
      <c r="A96" t="str">
        <f>Competitiveness!B98</f>
        <v>Turkey Ankara</v>
      </c>
      <c r="B96">
        <f>Competitiveness!C98</f>
        <v>40.9</v>
      </c>
      <c r="C96">
        <f>FIND(" ",Competitiveness!B98)</f>
        <v>7</v>
      </c>
      <c r="D96" t="str">
        <f>RIGHT(Competitiveness!B98,LEN(Competitiveness!B98)-C96)&amp;", "&amp;LEFT(Competitiveness!B98,C96-1)</f>
        <v>Ankara, Turkey</v>
      </c>
      <c r="F96" t="str">
        <f t="shared" si="2"/>
        <v>Ankara, Turkey</v>
      </c>
      <c r="G96">
        <f t="shared" si="3"/>
        <v>40.9</v>
      </c>
      <c r="H96">
        <f>VLOOKUP(F96,CPI!$A$5:$B$463,2,FALSE)</f>
        <v>48.24</v>
      </c>
    </row>
    <row r="97" spans="1:8">
      <c r="A97" t="str">
        <f>Competitiveness!B99</f>
        <v>Colombia Medell’n</v>
      </c>
      <c r="B97">
        <f>Competitiveness!C99</f>
        <v>40</v>
      </c>
      <c r="C97">
        <f>FIND(" ",Competitiveness!B99)</f>
        <v>9</v>
      </c>
      <c r="D97" t="str">
        <f>RIGHT(Competitiveness!B99,LEN(Competitiveness!B99)-C97)&amp;", "&amp;LEFT(Competitiveness!B99,C97-1)</f>
        <v>Medell’n, Colombia</v>
      </c>
      <c r="F97" t="str">
        <f t="shared" si="2"/>
        <v>Medell’n, Colombia</v>
      </c>
      <c r="G97">
        <f t="shared" si="3"/>
        <v>40</v>
      </c>
      <c r="H97" t="e">
        <f>VLOOKUP(F97,CPI!$A$5:$B$463,2,FALSE)</f>
        <v>#N/A</v>
      </c>
    </row>
    <row r="98" spans="1:8">
      <c r="A98" t="str">
        <f>Competitiveness!B100</f>
        <v>India Pune</v>
      </c>
      <c r="B98">
        <f>Competitiveness!C100</f>
        <v>39.799999999999997</v>
      </c>
      <c r="C98">
        <f>FIND(" ",Competitiveness!B100)</f>
        <v>6</v>
      </c>
      <c r="D98" t="str">
        <f>RIGHT(Competitiveness!B100,LEN(Competitiveness!B100)-C98)&amp;", "&amp;LEFT(Competitiveness!B100,C98-1)</f>
        <v>Pune, India</v>
      </c>
      <c r="F98" t="str">
        <f t="shared" si="2"/>
        <v>Pune, India</v>
      </c>
      <c r="G98">
        <f t="shared" si="3"/>
        <v>39.799999999999997</v>
      </c>
      <c r="H98">
        <f>VLOOKUP(F98,CPI!$A$5:$B$463,2,FALSE)</f>
        <v>28.11</v>
      </c>
    </row>
    <row r="99" spans="1:8">
      <c r="A99" t="str">
        <f>Competitiveness!B101</f>
        <v>Brazil Belo Horizonte</v>
      </c>
      <c r="B99">
        <f>Competitiveness!C101</f>
        <v>39.4</v>
      </c>
      <c r="C99">
        <f>FIND(" ",Competitiveness!B101)</f>
        <v>7</v>
      </c>
      <c r="D99" t="str">
        <f>RIGHT(Competitiveness!B101,LEN(Competitiveness!B101)-C99)&amp;", "&amp;LEFT(Competitiveness!B101,C99-1)</f>
        <v>Belo Horizonte, Brazil</v>
      </c>
      <c r="F99" t="str">
        <f t="shared" si="2"/>
        <v>Belo Horizonte, Brazil</v>
      </c>
      <c r="G99">
        <f t="shared" si="3"/>
        <v>39.4</v>
      </c>
      <c r="H99">
        <f>VLOOKUP(F99,CPI!$A$5:$B$463,2,FALSE)</f>
        <v>52.36</v>
      </c>
    </row>
    <row r="100" spans="1:8">
      <c r="A100" t="str">
        <f>Competitiveness!B102</f>
        <v>India Hyderabad</v>
      </c>
      <c r="B100">
        <f>Competitiveness!C102</f>
        <v>39.4</v>
      </c>
      <c r="C100">
        <f>FIND(" ",Competitiveness!B102)</f>
        <v>6</v>
      </c>
      <c r="D100" t="str">
        <f>RIGHT(Competitiveness!B102,LEN(Competitiveness!B102)-C100)&amp;", "&amp;LEFT(Competitiveness!B102,C100-1)</f>
        <v>Hyderabad, India</v>
      </c>
      <c r="F100" t="str">
        <f t="shared" si="2"/>
        <v>Hyderabad, India</v>
      </c>
      <c r="G100">
        <f t="shared" si="3"/>
        <v>39.4</v>
      </c>
      <c r="H100">
        <f>VLOOKUP(F100,CPI!$A$5:$B$463,2,FALSE)</f>
        <v>25.77</v>
      </c>
    </row>
    <row r="101" spans="1:8">
      <c r="A101" t="str">
        <f>Competitiveness!B103</f>
        <v>Kazakhstan Almaty</v>
      </c>
      <c r="B101">
        <f>Competitiveness!C103</f>
        <v>39.299999999999997</v>
      </c>
      <c r="C101">
        <f>FIND(" ",Competitiveness!B103)</f>
        <v>11</v>
      </c>
      <c r="D101" t="str">
        <f>RIGHT(Competitiveness!B103,LEN(Competitiveness!B103)-C101)&amp;", "&amp;LEFT(Competitiveness!B103,C101-1)</f>
        <v>Almaty, Kazakhstan</v>
      </c>
      <c r="F101" t="str">
        <f t="shared" si="2"/>
        <v>Almaty, Kazakhstan</v>
      </c>
      <c r="G101">
        <f t="shared" si="3"/>
        <v>39.299999999999997</v>
      </c>
      <c r="H101">
        <f>VLOOKUP(F101,CPI!$A$5:$B$463,2,FALSE)</f>
        <v>56.8</v>
      </c>
    </row>
    <row r="102" spans="1:8">
      <c r="A102" t="str">
        <f>Competitiveness!B104</f>
        <v>Russia Saint Petersburg</v>
      </c>
      <c r="B102">
        <f>Competitiveness!C104</f>
        <v>39.299999999999997</v>
      </c>
      <c r="C102">
        <f>FIND(" ",Competitiveness!B104)</f>
        <v>7</v>
      </c>
      <c r="D102" t="str">
        <f>RIGHT(Competitiveness!B104,LEN(Competitiveness!B104)-C102)&amp;", "&amp;LEFT(Competitiveness!B104,C102-1)</f>
        <v>Saint Petersburg, Russia</v>
      </c>
      <c r="F102" t="str">
        <f t="shared" si="2"/>
        <v>Saint Petersburg, Russia</v>
      </c>
      <c r="G102">
        <f t="shared" si="3"/>
        <v>39.299999999999997</v>
      </c>
      <c r="H102">
        <f>VLOOKUP(F102,CPI!$A$5:$B$463,2,FALSE)</f>
        <v>61.11</v>
      </c>
    </row>
    <row r="103" spans="1:8">
      <c r="A103" t="str">
        <f>Competitiveness!B105</f>
        <v>Mexico Guadalajara</v>
      </c>
      <c r="B103">
        <f>Competitiveness!C105</f>
        <v>39</v>
      </c>
      <c r="C103">
        <f>FIND(" ",Competitiveness!B105)</f>
        <v>7</v>
      </c>
      <c r="D103" t="str">
        <f>RIGHT(Competitiveness!B105,LEN(Competitiveness!B105)-C103)&amp;", "&amp;LEFT(Competitiveness!B105,C103-1)</f>
        <v>Guadalajara, Mexico</v>
      </c>
      <c r="F103" t="str">
        <f t="shared" si="2"/>
        <v>Guadalajara, Mexico</v>
      </c>
      <c r="G103">
        <f t="shared" si="3"/>
        <v>39</v>
      </c>
      <c r="H103">
        <f>VLOOKUP(F103,CPI!$A$5:$B$463,2,FALSE)</f>
        <v>42.17</v>
      </c>
    </row>
    <row r="104" spans="1:8">
      <c r="A104" t="str">
        <f>Competitiveness!B106</f>
        <v>Brazil Porto Alegre</v>
      </c>
      <c r="B104">
        <f>Competitiveness!C106</f>
        <v>39</v>
      </c>
      <c r="C104">
        <f>FIND(" ",Competitiveness!B106)</f>
        <v>7</v>
      </c>
      <c r="D104" t="str">
        <f>RIGHT(Competitiveness!B106,LEN(Competitiveness!B106)-C104)&amp;", "&amp;LEFT(Competitiveness!B106,C104-1)</f>
        <v>Porto Alegre, Brazil</v>
      </c>
      <c r="F104" t="str">
        <f t="shared" si="2"/>
        <v>Porto Alegre, Brazil</v>
      </c>
      <c r="G104">
        <f t="shared" si="3"/>
        <v>39</v>
      </c>
      <c r="H104">
        <f>VLOOKUP(F104,CPI!$A$5:$B$463,2,FALSE)</f>
        <v>54.85</v>
      </c>
    </row>
    <row r="105" spans="1:8">
      <c r="A105" t="str">
        <f>Competitiveness!B107</f>
        <v>Vietnam Hanoi</v>
      </c>
      <c r="B105">
        <f>Competitiveness!C107</f>
        <v>38.799999999999997</v>
      </c>
      <c r="C105">
        <f>FIND(" ",Competitiveness!B107)</f>
        <v>8</v>
      </c>
      <c r="D105" t="str">
        <f>RIGHT(Competitiveness!B107,LEN(Competitiveness!B107)-C105)&amp;", "&amp;LEFT(Competitiveness!B107,C105-1)</f>
        <v>Hanoi, Vietnam</v>
      </c>
      <c r="F105" t="str">
        <f t="shared" si="2"/>
        <v>Hanoi, Vietnam</v>
      </c>
      <c r="G105">
        <f t="shared" si="3"/>
        <v>38.799999999999997</v>
      </c>
      <c r="H105">
        <f>VLOOKUP(F105,CPI!$A$5:$B$463,2,FALSE)</f>
        <v>44.91</v>
      </c>
    </row>
    <row r="106" spans="1:8">
      <c r="A106" t="str">
        <f>Competitiveness!B108</f>
        <v>India Chennai</v>
      </c>
      <c r="B106">
        <f>Competitiveness!C108</f>
        <v>38.1</v>
      </c>
      <c r="C106">
        <f>FIND(" ",Competitiveness!B108)</f>
        <v>6</v>
      </c>
      <c r="D106" t="str">
        <f>RIGHT(Competitiveness!B108,LEN(Competitiveness!B108)-C106)&amp;", "&amp;LEFT(Competitiveness!B108,C106-1)</f>
        <v>Chennai, India</v>
      </c>
      <c r="F106" t="str">
        <f t="shared" si="2"/>
        <v>Chennai, India</v>
      </c>
      <c r="G106">
        <f t="shared" si="3"/>
        <v>38.1</v>
      </c>
      <c r="H106">
        <f>VLOOKUP(F106,CPI!$A$5:$B$463,2,FALSE)</f>
        <v>26.67</v>
      </c>
    </row>
    <row r="107" spans="1:8">
      <c r="A107" t="str">
        <f>Competitiveness!B109</f>
        <v>India Kolkata</v>
      </c>
      <c r="B107">
        <f>Competitiveness!C109</f>
        <v>37.799999999999997</v>
      </c>
      <c r="C107">
        <f>FIND(" ",Competitiveness!B109)</f>
        <v>6</v>
      </c>
      <c r="D107" t="str">
        <f>RIGHT(Competitiveness!B109,LEN(Competitiveness!B109)-C107)&amp;", "&amp;LEFT(Competitiveness!B109,C107-1)</f>
        <v>Kolkata, India</v>
      </c>
      <c r="F107" t="str">
        <f t="shared" si="2"/>
        <v>Kolkata, India</v>
      </c>
      <c r="G107">
        <f t="shared" si="3"/>
        <v>37.799999999999997</v>
      </c>
      <c r="H107">
        <f>VLOOKUP(F107,CPI!$A$5:$B$463,2,FALSE)</f>
        <v>26.02</v>
      </c>
    </row>
    <row r="108" spans="1:8">
      <c r="A108" t="str">
        <f>Competitiveness!B110</f>
        <v>Saudi Arabia Riyadh</v>
      </c>
      <c r="B108">
        <f>Competitiveness!C110</f>
        <v>37.799999999999997</v>
      </c>
      <c r="C108">
        <f>FIND(" ",Competitiveness!B110)</f>
        <v>6</v>
      </c>
      <c r="D108" t="str">
        <f>RIGHT(Competitiveness!B110,LEN(Competitiveness!B110)-C108)&amp;", "&amp;LEFT(Competitiveness!B110,C108-1)</f>
        <v>Arabia Riyadh, Saudi</v>
      </c>
      <c r="F108" t="str">
        <f t="shared" si="2"/>
        <v>Arabia Riyadh, Saudi</v>
      </c>
      <c r="G108">
        <f t="shared" si="3"/>
        <v>37.799999999999997</v>
      </c>
      <c r="H108" t="e">
        <f>VLOOKUP(F108,CPI!$A$5:$B$463,2,FALSE)</f>
        <v>#N/A</v>
      </c>
    </row>
    <row r="109" spans="1:8">
      <c r="A109" t="str">
        <f>Competitiveness!B111</f>
        <v>Ukraine Kiev</v>
      </c>
      <c r="B109">
        <f>Competitiveness!C111</f>
        <v>36.9</v>
      </c>
      <c r="C109">
        <f>FIND(" ",Competitiveness!B111)</f>
        <v>8</v>
      </c>
      <c r="D109" t="str">
        <f>RIGHT(Competitiveness!B111,LEN(Competitiveness!B111)-C109)&amp;", "&amp;LEFT(Competitiveness!B111,C109-1)</f>
        <v>Kiev, Ukraine</v>
      </c>
      <c r="F109" t="str">
        <f t="shared" si="2"/>
        <v>Kiev, Ukraine</v>
      </c>
      <c r="G109">
        <f t="shared" si="3"/>
        <v>36.9</v>
      </c>
      <c r="H109">
        <f>VLOOKUP(F109,CPI!$A$5:$B$463,2,FALSE)</f>
        <v>44.49</v>
      </c>
    </row>
    <row r="110" spans="1:8">
      <c r="A110" t="str">
        <f>Competitiveness!B112</f>
        <v>Vietnam Ho Chi Minh City</v>
      </c>
      <c r="B110">
        <f>Competitiveness!C112</f>
        <v>36.5</v>
      </c>
      <c r="C110">
        <f>FIND(" ",Competitiveness!B112)</f>
        <v>8</v>
      </c>
      <c r="D110" t="str">
        <f>RIGHT(Competitiveness!B112,LEN(Competitiveness!B112)-C110)&amp;", "&amp;LEFT(Competitiveness!B112,C110-1)</f>
        <v>Ho Chi Minh City, Vietnam</v>
      </c>
      <c r="F110" t="str">
        <f t="shared" si="2"/>
        <v>Ho Chi Minh City, Vietnam</v>
      </c>
      <c r="G110">
        <f t="shared" si="3"/>
        <v>36.5</v>
      </c>
      <c r="H110">
        <f>VLOOKUP(F110,CPI!$A$5:$B$463,2,FALSE)</f>
        <v>43.97</v>
      </c>
    </row>
    <row r="111" spans="1:8">
      <c r="A111" t="str">
        <f>Competitiveness!B113</f>
        <v>Indonesia Surabaya</v>
      </c>
      <c r="B111">
        <f>Competitiveness!C113</f>
        <v>35.9</v>
      </c>
      <c r="C111">
        <f>FIND(" ",Competitiveness!B113)</f>
        <v>10</v>
      </c>
      <c r="D111" t="str">
        <f>RIGHT(Competitiveness!B113,LEN(Competitiveness!B113)-C111)&amp;", "&amp;LEFT(Competitiveness!B113,C111-1)</f>
        <v>Surabaya, Indonesia</v>
      </c>
      <c r="F111" t="str">
        <f t="shared" si="2"/>
        <v>Surabaya, Indonesia</v>
      </c>
      <c r="G111">
        <f t="shared" si="3"/>
        <v>35.9</v>
      </c>
      <c r="H111">
        <f>VLOOKUP(F111,CPI!$A$5:$B$463,2,FALSE)</f>
        <v>34.44</v>
      </c>
    </row>
    <row r="112" spans="1:8">
      <c r="A112" t="str">
        <f>Competitiveness!B114</f>
        <v>Sri Lanka Colombo</v>
      </c>
      <c r="B112">
        <f>Competitiveness!C114</f>
        <v>35.6</v>
      </c>
      <c r="C112">
        <f>FIND(" ",Competitiveness!B114)</f>
        <v>4</v>
      </c>
      <c r="D112" t="str">
        <f>RIGHT(Competitiveness!B114,LEN(Competitiveness!B114)-C112)&amp;", "&amp;LEFT(Competitiveness!B114,C112-1)</f>
        <v>Lanka Colombo, Sri</v>
      </c>
      <c r="F112" t="str">
        <f t="shared" si="2"/>
        <v>Lanka Colombo, Sri</v>
      </c>
      <c r="G112">
        <f t="shared" si="3"/>
        <v>35.6</v>
      </c>
      <c r="H112" t="e">
        <f>VLOOKUP(F112,CPI!$A$5:$B$463,2,FALSE)</f>
        <v>#N/A</v>
      </c>
    </row>
    <row r="113" spans="1:8">
      <c r="A113" t="str">
        <f>Competitiveness!B115</f>
        <v>Pakistan Karachi</v>
      </c>
      <c r="B113">
        <f>Competitiveness!C115</f>
        <v>35.5</v>
      </c>
      <c r="C113">
        <f>FIND(" ",Competitiveness!B115)</f>
        <v>9</v>
      </c>
      <c r="D113" t="str">
        <f>RIGHT(Competitiveness!B115,LEN(Competitiveness!B115)-C113)&amp;", "&amp;LEFT(Competitiveness!B115,C113-1)</f>
        <v>Karachi, Pakistan</v>
      </c>
      <c r="F113" t="str">
        <f t="shared" si="2"/>
        <v>Karachi, Pakistan</v>
      </c>
      <c r="G113">
        <f t="shared" si="3"/>
        <v>35.5</v>
      </c>
      <c r="H113">
        <f>VLOOKUP(F113,CPI!$A$5:$B$463,2,FALSE)</f>
        <v>31.91</v>
      </c>
    </row>
    <row r="114" spans="1:8">
      <c r="A114" t="str">
        <f>Competitiveness!B116</f>
        <v>Egypt Cairo</v>
      </c>
      <c r="B114">
        <f>Competitiveness!C116</f>
        <v>35</v>
      </c>
      <c r="C114">
        <f>FIND(" ",Competitiveness!B116)</f>
        <v>6</v>
      </c>
      <c r="D114" t="str">
        <f>RIGHT(Competitiveness!B116,LEN(Competitiveness!B116)-C114)&amp;", "&amp;LEFT(Competitiveness!B116,C114-1)</f>
        <v>Cairo, Egypt</v>
      </c>
      <c r="F114" t="str">
        <f t="shared" si="2"/>
        <v>Cairo, Egypt</v>
      </c>
      <c r="G114">
        <f t="shared" si="3"/>
        <v>35</v>
      </c>
      <c r="H114">
        <f>VLOOKUP(F114,CPI!$A$5:$B$463,2,FALSE)</f>
        <v>38.18</v>
      </c>
    </row>
    <row r="115" spans="1:8">
      <c r="A115" t="str">
        <f>Competitiveness!B117</f>
        <v>Indonesia Bandung</v>
      </c>
      <c r="B115">
        <f>Competitiveness!C117</f>
        <v>34.799999999999997</v>
      </c>
      <c r="C115">
        <f>FIND(" ",Competitiveness!B117)</f>
        <v>10</v>
      </c>
      <c r="D115" t="str">
        <f>RIGHT(Competitiveness!B117,LEN(Competitiveness!B117)-C115)&amp;", "&amp;LEFT(Competitiveness!B117,C115-1)</f>
        <v>Bandung, Indonesia</v>
      </c>
      <c r="F115" t="str">
        <f t="shared" si="2"/>
        <v>Bandung, Indonesia</v>
      </c>
      <c r="G115">
        <f t="shared" si="3"/>
        <v>34.799999999999997</v>
      </c>
      <c r="H115">
        <f>VLOOKUP(F115,CPI!$A$5:$B$463,2,FALSE)</f>
        <v>39.25</v>
      </c>
    </row>
    <row r="116" spans="1:8">
      <c r="A116" t="str">
        <f>Competitiveness!B118</f>
        <v>Kenya Nairobi</v>
      </c>
      <c r="B116">
        <f>Competitiveness!C118</f>
        <v>34.6</v>
      </c>
      <c r="C116">
        <f>FIND(" ",Competitiveness!B118)</f>
        <v>6</v>
      </c>
      <c r="D116" t="str">
        <f>RIGHT(Competitiveness!B118,LEN(Competitiveness!B118)-C116)&amp;", "&amp;LEFT(Competitiveness!B118,C116-1)</f>
        <v>Nairobi, Kenya</v>
      </c>
      <c r="F116" t="str">
        <f t="shared" si="2"/>
        <v>Nairobi, Kenya</v>
      </c>
      <c r="G116">
        <f t="shared" si="3"/>
        <v>34.6</v>
      </c>
      <c r="H116">
        <f>VLOOKUP(F116,CPI!$A$5:$B$463,2,FALSE)</f>
        <v>54.34</v>
      </c>
    </row>
    <row r="117" spans="1:8">
      <c r="A117" t="str">
        <f>Competitiveness!B119</f>
        <v>Egypt Alexandria</v>
      </c>
      <c r="B117">
        <f>Competitiveness!C119</f>
        <v>31.8</v>
      </c>
      <c r="C117">
        <f>FIND(" ",Competitiveness!B119)</f>
        <v>6</v>
      </c>
      <c r="D117" t="str">
        <f>RIGHT(Competitiveness!B119,LEN(Competitiveness!B119)-C117)&amp;", "&amp;LEFT(Competitiveness!B119,C117-1)</f>
        <v>Alexandria, Egypt</v>
      </c>
      <c r="F117" t="str">
        <f t="shared" si="2"/>
        <v>Alexandria, Egypt</v>
      </c>
      <c r="G117">
        <f t="shared" si="3"/>
        <v>31.8</v>
      </c>
      <c r="H117">
        <f>VLOOKUP(F117,CPI!$A$5:$B$463,2,FALSE)</f>
        <v>38.08</v>
      </c>
    </row>
    <row r="118" spans="1:8">
      <c r="A118" t="str">
        <f>Competitiveness!B120</f>
        <v>Lebanon Beirut</v>
      </c>
      <c r="B118">
        <f>Competitiveness!C120</f>
        <v>30.6</v>
      </c>
      <c r="C118">
        <f>FIND(" ",Competitiveness!B120)</f>
        <v>8</v>
      </c>
      <c r="D118" t="str">
        <f>RIGHT(Competitiveness!B120,LEN(Competitiveness!B120)-C118)&amp;", "&amp;LEFT(Competitiveness!B120,C118-1)</f>
        <v>Beirut, Lebanon</v>
      </c>
      <c r="F118" t="str">
        <f t="shared" si="2"/>
        <v>Beirut, Lebanon</v>
      </c>
      <c r="G118">
        <f t="shared" si="3"/>
        <v>30.6</v>
      </c>
      <c r="H118">
        <f>VLOOKUP(F118,CPI!$A$5:$B$463,2,FALSE)</f>
        <v>69.86</v>
      </c>
    </row>
    <row r="119" spans="1:8">
      <c r="A119" t="str">
        <f>Competitiveness!B121</f>
        <v>Bangladesh Dhaka</v>
      </c>
      <c r="B119">
        <f>Competitiveness!C121</f>
        <v>27.7</v>
      </c>
      <c r="C119">
        <f>FIND(" ",Competitiveness!B121)</f>
        <v>11</v>
      </c>
      <c r="D119" t="str">
        <f>RIGHT(Competitiveness!B121,LEN(Competitiveness!B121)-C119)&amp;", "&amp;LEFT(Competitiveness!B121,C119-1)</f>
        <v>Dhaka, Bangladesh</v>
      </c>
      <c r="F119" t="str">
        <f t="shared" si="2"/>
        <v>Dhaka, Bangladesh</v>
      </c>
      <c r="G119">
        <f t="shared" si="3"/>
        <v>27.7</v>
      </c>
      <c r="H119">
        <f>VLOOKUP(F119,CPI!$A$5:$B$463,2,FALSE)</f>
        <v>40.409999999999997</v>
      </c>
    </row>
    <row r="120" spans="1:8">
      <c r="A120" t="str">
        <f>Competitiveness!B122</f>
        <v>Nigeria Lagos</v>
      </c>
      <c r="B120">
        <f>Competitiveness!C122</f>
        <v>27.6</v>
      </c>
      <c r="C120">
        <f>FIND(" ",Competitiveness!B122)</f>
        <v>8</v>
      </c>
      <c r="D120" t="str">
        <f>RIGHT(Competitiveness!B122,LEN(Competitiveness!B122)-C120)&amp;", "&amp;LEFT(Competitiveness!B122,C120-1)</f>
        <v>Lagos, Nigeria</v>
      </c>
      <c r="F120" t="str">
        <f t="shared" si="2"/>
        <v>Lagos, Nigeria</v>
      </c>
      <c r="G120">
        <f t="shared" si="3"/>
        <v>27.6</v>
      </c>
      <c r="H120">
        <f>VLOOKUP(F120,CPI!$A$5:$B$463,2,FALSE)</f>
        <v>62.33</v>
      </c>
    </row>
    <row r="121" spans="1:8">
      <c r="A121" t="str">
        <f>Competitiveness!B123</f>
        <v>Iran Tehran</v>
      </c>
      <c r="B121">
        <f>Competitiveness!C123</f>
        <v>27.2</v>
      </c>
      <c r="C121">
        <f>FIND(" ",Competitiveness!B123)</f>
        <v>5</v>
      </c>
      <c r="D121" t="str">
        <f>RIGHT(Competitiveness!B123,LEN(Competitiveness!B123)-C121)&amp;", "&amp;LEFT(Competitiveness!B123,C121-1)</f>
        <v>Tehran, Iran</v>
      </c>
      <c r="F121" t="str">
        <f t="shared" si="2"/>
        <v>Tehran, Iran</v>
      </c>
      <c r="G121">
        <f t="shared" si="3"/>
        <v>27.2</v>
      </c>
      <c r="H121">
        <f>VLOOKUP(F121,CPI!$A$5:$B$463,2,FALSE)</f>
        <v>48.29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7" sqref="F7"/>
    </sheetView>
  </sheetViews>
  <sheetFormatPr baseColWidth="10" defaultRowHeight="15" x14ac:dyDescent="0"/>
  <cols>
    <col min="1" max="1" width="26.33203125" bestFit="1" customWidth="1"/>
    <col min="2" max="2" width="11.1640625" bestFit="1" customWidth="1"/>
    <col min="3" max="3" width="6.1640625" bestFit="1" customWidth="1"/>
    <col min="4" max="4" width="14.83203125" bestFit="1" customWidth="1"/>
  </cols>
  <sheetData>
    <row r="1" spans="1:4">
      <c r="C1" t="s">
        <v>594</v>
      </c>
      <c r="D1" t="s">
        <v>593</v>
      </c>
    </row>
    <row r="2" spans="1:4">
      <c r="A2" t="s">
        <v>0</v>
      </c>
      <c r="B2" t="s">
        <v>596</v>
      </c>
      <c r="C2" t="s">
        <v>592</v>
      </c>
      <c r="D2" t="s">
        <v>595</v>
      </c>
    </row>
    <row r="3" spans="1:4">
      <c r="A3" t="s">
        <v>37</v>
      </c>
      <c r="B3" t="s">
        <v>597</v>
      </c>
      <c r="C3">
        <f>VLOOKUP($A3,agg!$F$1:$H$121,3,FALSE)</f>
        <v>100</v>
      </c>
      <c r="D3">
        <f>VLOOKUP($A3,agg!$F$1:$H$121,2,FALSE)</f>
        <v>71.400000000000006</v>
      </c>
    </row>
    <row r="4" spans="1:4">
      <c r="A4" t="s">
        <v>186</v>
      </c>
      <c r="B4" t="s">
        <v>598</v>
      </c>
      <c r="C4">
        <f>VLOOKUP($A4,agg!$F$1:$H$121,3,FALSE)</f>
        <v>77.36</v>
      </c>
      <c r="D4">
        <f>VLOOKUP($A4,agg!$F$1:$H$121,2,FALSE)</f>
        <v>69.3</v>
      </c>
    </row>
    <row r="5" spans="1:4">
      <c r="A5" t="s">
        <v>97</v>
      </c>
      <c r="B5" t="s">
        <v>599</v>
      </c>
      <c r="C5">
        <f>VLOOKUP($A5,agg!$F$1:$H$121,3,FALSE)</f>
        <v>88.57</v>
      </c>
      <c r="D5">
        <f>VLOOKUP($A5,agg!$F$1:$H$121,2,FALSE)</f>
        <v>58.5</v>
      </c>
    </row>
    <row r="6" spans="1:4">
      <c r="A6" t="s">
        <v>211</v>
      </c>
      <c r="B6" t="s">
        <v>600</v>
      </c>
      <c r="C6">
        <f>VLOOKUP($A6,agg!$F$1:$H$121,3,FALSE)</f>
        <v>74.72</v>
      </c>
      <c r="D6">
        <f>VLOOKUP($A6,agg!$F$1:$H$121,2,FALSE)</f>
        <v>58.2</v>
      </c>
    </row>
    <row r="7" spans="1:4">
      <c r="A7" t="s">
        <v>440</v>
      </c>
      <c r="B7" t="s">
        <v>601</v>
      </c>
      <c r="C7">
        <f>VLOOKUP($A7,agg!$F$1:$H$121,3,FALSE)</f>
        <v>29.66</v>
      </c>
      <c r="D7">
        <f>VLOOKUP($A7,agg!$F$1:$H$121,2,FALSE)</f>
        <v>46.7</v>
      </c>
    </row>
    <row r="8" spans="1:4">
      <c r="A8" t="s">
        <v>317</v>
      </c>
      <c r="B8" t="s">
        <v>602</v>
      </c>
      <c r="C8">
        <f>VLOOKUP($A8,agg!$F$1:$H$121,3,FALSE)</f>
        <v>53.4</v>
      </c>
      <c r="D8">
        <f>VLOOKUP($A8,agg!$F$1:$H$121,2,FALSE)</f>
        <v>45.5</v>
      </c>
    </row>
    <row r="9" spans="1:4">
      <c r="A9" t="s">
        <v>354</v>
      </c>
      <c r="B9" t="s">
        <v>603</v>
      </c>
      <c r="C9">
        <f>VLOOKUP($A9,agg!$F$1:$H$121,3,FALSE)</f>
        <v>47.09</v>
      </c>
      <c r="D9">
        <f>VLOOKUP($A9,agg!$F$1:$H$121,2,FALSE)</f>
        <v>46.2</v>
      </c>
    </row>
    <row r="10" spans="1:4">
      <c r="A10" t="s">
        <v>329</v>
      </c>
      <c r="B10" t="s">
        <v>604</v>
      </c>
      <c r="C10">
        <f>VLOOKUP($A10,agg!$F$1:$H$121,3,FALSE)</f>
        <v>52.1</v>
      </c>
      <c r="D10">
        <f>VLOOKUP($A10,agg!$F$1:$H$121,2,FALSE)</f>
        <v>49</v>
      </c>
    </row>
    <row r="11" spans="1:4">
      <c r="A11" t="s">
        <v>312</v>
      </c>
      <c r="B11" t="s">
        <v>605</v>
      </c>
      <c r="C11">
        <f>VLOOKUP($A11,agg!$F$1:$H$121,3,FALSE)</f>
        <v>54.34</v>
      </c>
      <c r="D11">
        <f>VLOOKUP($A11,agg!$F$1:$H$121,2,FALSE)</f>
        <v>34.6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CPI</vt:lpstr>
      <vt:lpstr>Competitiveness</vt:lpstr>
      <vt:lpstr>agg</vt:lpstr>
      <vt:lpstr>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2015-06-08T20:48:00Z</dcterms:created>
  <dcterms:modified xsi:type="dcterms:W3CDTF">2015-06-21T11:11:26Z</dcterms:modified>
</cp:coreProperties>
</file>