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600"/>
  </bookViews>
  <sheets>
    <sheet name="Лист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7" i="1"/>
  <c r="H17" i="1"/>
  <c r="H7" i="1"/>
  <c r="H8" i="1"/>
  <c r="H9" i="1"/>
  <c r="H10" i="1"/>
  <c r="H11" i="1"/>
  <c r="H12" i="1"/>
  <c r="H13" i="1"/>
  <c r="H14" i="1"/>
  <c r="H15" i="1"/>
  <c r="C19" i="1"/>
  <c r="D19" i="1"/>
  <c r="E19" i="1"/>
  <c r="B19" i="1"/>
  <c r="C18" i="1"/>
  <c r="D18" i="1"/>
  <c r="E18" i="1"/>
  <c r="B18" i="1"/>
  <c r="C17" i="1"/>
  <c r="D17" i="1"/>
  <c r="E17" i="1"/>
  <c r="B17" i="1"/>
</calcChain>
</file>

<file path=xl/sharedStrings.xml><?xml version="1.0" encoding="utf-8"?>
<sst xmlns="http://schemas.openxmlformats.org/spreadsheetml/2006/main" count="23" uniqueCount="22">
  <si>
    <t>Фирма "Твистор"</t>
  </si>
  <si>
    <t>Проект "Зеленый остров"</t>
  </si>
  <si>
    <t>Анализ издержек</t>
  </si>
  <si>
    <t>Наименование</t>
  </si>
  <si>
    <t>Контракты</t>
  </si>
  <si>
    <t>Гонорары</t>
  </si>
  <si>
    <t>Реклама</t>
  </si>
  <si>
    <t>Фотографии</t>
  </si>
  <si>
    <t>Приемы</t>
  </si>
  <si>
    <t>Поездки</t>
  </si>
  <si>
    <t>Поддержка</t>
  </si>
  <si>
    <t>Дискеты</t>
  </si>
  <si>
    <t>Проспекты</t>
  </si>
  <si>
    <t>Итого:</t>
  </si>
  <si>
    <t>В среднем:</t>
  </si>
  <si>
    <t>Максимально:</t>
  </si>
  <si>
    <t>Январь</t>
  </si>
  <si>
    <t>Февраль</t>
  </si>
  <si>
    <t>Март</t>
  </si>
  <si>
    <t>Апрель</t>
  </si>
  <si>
    <t>Итого</t>
  </si>
  <si>
    <t>Март + 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</si>
</sst>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1" xfId="0" applyNumberFormat="1" applyBorder="1"/>
    <xf numFmtId="0" fontId="0" fillId="0" borderId="8" xfId="0" applyBorder="1"/>
    <xf numFmtId="164" fontId="0" fillId="0" borderId="8" xfId="0" applyNumberFormat="1" applyBorder="1"/>
    <xf numFmtId="164" fontId="5" fillId="0" borderId="8" xfId="0" applyNumberFormat="1" applyFont="1" applyBorder="1"/>
    <xf numFmtId="0" fontId="0" fillId="0" borderId="3" xfId="0" applyFill="1" applyBorder="1"/>
    <xf numFmtId="164" fontId="0" fillId="0" borderId="4" xfId="0" applyNumberForma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Затраты (</a:t>
            </a:r>
            <a:r>
              <a:rPr lang="ru-RU" sz="1400" b="1" i="0" u="none" strike="noStrike" baseline="0"/>
              <a:t>январь — апрель)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'Лист 1'!$B$6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1'!$B$7:$B$15</c:f>
              <c:numCache>
                <c:formatCode>#\ ##0.00\ "₽"</c:formatCode>
                <c:ptCount val="9"/>
                <c:pt idx="0">
                  <c:v>3000</c:v>
                </c:pt>
                <c:pt idx="1">
                  <c:v>1500</c:v>
                </c:pt>
                <c:pt idx="2">
                  <c:v>2880</c:v>
                </c:pt>
                <c:pt idx="3">
                  <c:v>1043.7</c:v>
                </c:pt>
                <c:pt idx="4">
                  <c:v>531.24</c:v>
                </c:pt>
                <c:pt idx="5">
                  <c:v>1074</c:v>
                </c:pt>
                <c:pt idx="6">
                  <c:v>2378.6999999999998</c:v>
                </c:pt>
                <c:pt idx="7">
                  <c:v>1133.94</c:v>
                </c:pt>
                <c:pt idx="8">
                  <c:v>2873.7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5-434F-A848-F5AB76DDBCAF}"/>
            </c:ext>
          </c:extLst>
        </c:ser>
        <c:ser>
          <c:idx val="1"/>
          <c:order val="1"/>
          <c:tx>
            <c:strRef>
              <c:f>'Лист 1'!$C$6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1'!$C$7:$C$15</c:f>
              <c:numCache>
                <c:formatCode>#\ ##0.00\ "₽"</c:formatCode>
                <c:ptCount val="9"/>
                <c:pt idx="0">
                  <c:v>3600</c:v>
                </c:pt>
                <c:pt idx="1">
                  <c:v>2052</c:v>
                </c:pt>
                <c:pt idx="2">
                  <c:v>2328</c:v>
                </c:pt>
                <c:pt idx="3">
                  <c:v>585.96</c:v>
                </c:pt>
                <c:pt idx="4">
                  <c:v>453.9</c:v>
                </c:pt>
                <c:pt idx="5">
                  <c:v>2074.92</c:v>
                </c:pt>
                <c:pt idx="6">
                  <c:v>2531.4</c:v>
                </c:pt>
                <c:pt idx="7">
                  <c:v>1404</c:v>
                </c:pt>
                <c:pt idx="8">
                  <c:v>2110.98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165-434F-A848-F5AB76DDBCAF}"/>
            </c:ext>
          </c:extLst>
        </c:ser>
        <c:ser>
          <c:idx val="2"/>
          <c:order val="2"/>
          <c:tx>
            <c:strRef>
              <c:f>'Лист 1'!$D$6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1'!$D$7:$D$15</c:f>
              <c:numCache>
                <c:formatCode>#\ ##0.00\ "₽"</c:formatCode>
                <c:ptCount val="9"/>
                <c:pt idx="0">
                  <c:v>2700</c:v>
                </c:pt>
                <c:pt idx="1">
                  <c:v>2658</c:v>
                </c:pt>
                <c:pt idx="2">
                  <c:v>1650</c:v>
                </c:pt>
                <c:pt idx="3">
                  <c:v>338.58</c:v>
                </c:pt>
                <c:pt idx="4">
                  <c:v>589.32000000000005</c:v>
                </c:pt>
                <c:pt idx="5">
                  <c:v>1550.04</c:v>
                </c:pt>
                <c:pt idx="6">
                  <c:v>2705.94</c:v>
                </c:pt>
                <c:pt idx="7">
                  <c:v>2052.12</c:v>
                </c:pt>
                <c:pt idx="8">
                  <c:v>3465.3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165-434F-A848-F5AB76DDBCAF}"/>
            </c:ext>
          </c:extLst>
        </c:ser>
        <c:ser>
          <c:idx val="3"/>
          <c:order val="3"/>
          <c:tx>
            <c:strRef>
              <c:f>'Лист 1'!$E$6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1'!$E$7:$E$15</c:f>
              <c:numCache>
                <c:formatCode>#\ ##0.00\ "₽"</c:formatCode>
                <c:ptCount val="9"/>
                <c:pt idx="0">
                  <c:v>2880</c:v>
                </c:pt>
                <c:pt idx="1">
                  <c:v>2280</c:v>
                </c:pt>
                <c:pt idx="2">
                  <c:v>2394</c:v>
                </c:pt>
                <c:pt idx="3">
                  <c:v>562.02</c:v>
                </c:pt>
                <c:pt idx="4">
                  <c:v>298.5</c:v>
                </c:pt>
                <c:pt idx="5">
                  <c:v>1907.94</c:v>
                </c:pt>
                <c:pt idx="6">
                  <c:v>2928</c:v>
                </c:pt>
                <c:pt idx="7">
                  <c:v>1426.92</c:v>
                </c:pt>
                <c:pt idx="8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165-434F-A848-F5AB76DDBCAF}"/>
            </c:ext>
          </c:extLst>
        </c:ser>
        <c:ser>
          <c:idx val="4"/>
          <c:order val="4"/>
          <c:tx>
            <c:strRef>
              <c:f>'Лист 1'!$I$6</c:f>
              <c:strCache>
                <c:ptCount val="1"/>
                <c:pt idx="0">
                  <c:v>В среднем: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1'!$I$7:$I$15</c:f>
              <c:numCache>
                <c:formatCode>#\ ##0.00\ "₽"</c:formatCode>
                <c:ptCount val="9"/>
                <c:pt idx="0">
                  <c:v>3045</c:v>
                </c:pt>
                <c:pt idx="1">
                  <c:v>2122.5</c:v>
                </c:pt>
                <c:pt idx="2">
                  <c:v>2313</c:v>
                </c:pt>
                <c:pt idx="3">
                  <c:v>632.56500000000005</c:v>
                </c:pt>
                <c:pt idx="4">
                  <c:v>468.24</c:v>
                </c:pt>
                <c:pt idx="5">
                  <c:v>1651.7249999999999</c:v>
                </c:pt>
                <c:pt idx="6">
                  <c:v>2636.01</c:v>
                </c:pt>
                <c:pt idx="7">
                  <c:v>1504.2449999999999</c:v>
                </c:pt>
                <c:pt idx="8">
                  <c:v>3102.4949999999999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165-434F-A848-F5AB76DD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3214159"/>
        <c:axId val="1373217519"/>
        <c:axId val="0"/>
      </c:bar3DChart>
      <c:catAx>
        <c:axId val="1373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217519"/>
        <c:crosses val="autoZero"/>
        <c:auto val="1"/>
        <c:lblAlgn val="ctr"/>
        <c:lblOffset val="100"/>
        <c:noMultiLvlLbl val="0"/>
      </c:catAx>
      <c:valAx>
        <c:axId val="13732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2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затраты по статьям за 4 месяца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1'!$I$7:$I$15</c:f>
              <c:numCache>
                <c:formatCode>#\ ##0.00\ "₽"</c:formatCode>
                <c:ptCount val="9"/>
                <c:pt idx="0">
                  <c:v>3045</c:v>
                </c:pt>
                <c:pt idx="1">
                  <c:v>2122.5</c:v>
                </c:pt>
                <c:pt idx="2">
                  <c:v>2313</c:v>
                </c:pt>
                <c:pt idx="3">
                  <c:v>632.56500000000005</c:v>
                </c:pt>
                <c:pt idx="4">
                  <c:v>468.24</c:v>
                </c:pt>
                <c:pt idx="5">
                  <c:v>1651.7249999999999</c:v>
                </c:pt>
                <c:pt idx="6">
                  <c:v>2636.01</c:v>
                </c:pt>
                <c:pt idx="7">
                  <c:v>1504.2449999999999</c:v>
                </c:pt>
                <c:pt idx="8">
                  <c:v>3102.4949999999999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5D2-8A5A-F33B14F075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3974463"/>
        <c:axId val="1523972543"/>
      </c:barChart>
      <c:catAx>
        <c:axId val="152397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972543"/>
        <c:crosses val="autoZero"/>
        <c:auto val="1"/>
        <c:lblAlgn val="ctr"/>
        <c:lblOffset val="100"/>
        <c:noMultiLvlLbl val="0"/>
      </c:catAx>
      <c:valAx>
        <c:axId val="1523972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9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расходов в Марте-Апреле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'Лист 1'!$F$6</c:f>
              <c:strCache>
                <c:ptCount val="1"/>
                <c:pt idx="0">
                  <c:v>Март + Апрель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99-479F-A205-62661A1033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599-479F-A205-62661A1033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99-479F-A205-62661A1033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599-479F-A205-62661A1033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99-479F-A205-62661A1033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599-479F-A205-62661A1033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599-479F-A205-62661A1033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599-479F-A205-62661A1033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599-479F-A205-62661A1033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599-479F-A205-62661A10339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599-479F-A205-62661A10339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599-479F-A205-62661A10339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599-479F-A205-62661A10339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599-479F-A205-62661A10339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2599-479F-A205-62661A10339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599-479F-A205-62661A10339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2599-479F-A205-62661A10339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599-479F-A205-62661A10339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1'!$F$7:$F$15</c:f>
              <c:numCache>
                <c:formatCode>#\ ##0.00\ "₽"</c:formatCode>
                <c:ptCount val="9"/>
                <c:pt idx="0">
                  <c:v>5580</c:v>
                </c:pt>
                <c:pt idx="1">
                  <c:v>4938</c:v>
                </c:pt>
                <c:pt idx="2">
                  <c:v>4044</c:v>
                </c:pt>
                <c:pt idx="3">
                  <c:v>900.6</c:v>
                </c:pt>
                <c:pt idx="4">
                  <c:v>887.82</c:v>
                </c:pt>
                <c:pt idx="5">
                  <c:v>3457.98</c:v>
                </c:pt>
                <c:pt idx="6">
                  <c:v>5633.94</c:v>
                </c:pt>
                <c:pt idx="7">
                  <c:v>3479.04</c:v>
                </c:pt>
                <c:pt idx="8">
                  <c:v>7425.3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9-479F-A205-62661A10339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С областями (по данным январь — апрель)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'Лист 1'!$B$6</c:f>
              <c:strCache>
                <c:ptCount val="1"/>
                <c:pt idx="0">
                  <c:v>Январь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1'!$B$7:$B$15</c:f>
              <c:numCache>
                <c:formatCode>#\ ##0.00\ "₽"</c:formatCode>
                <c:ptCount val="9"/>
                <c:pt idx="0">
                  <c:v>3000</c:v>
                </c:pt>
                <c:pt idx="1">
                  <c:v>1500</c:v>
                </c:pt>
                <c:pt idx="2">
                  <c:v>2880</c:v>
                </c:pt>
                <c:pt idx="3">
                  <c:v>1043.7</c:v>
                </c:pt>
                <c:pt idx="4">
                  <c:v>531.24</c:v>
                </c:pt>
                <c:pt idx="5">
                  <c:v>1074</c:v>
                </c:pt>
                <c:pt idx="6">
                  <c:v>2378.6999999999998</c:v>
                </c:pt>
                <c:pt idx="7">
                  <c:v>1133.94</c:v>
                </c:pt>
                <c:pt idx="8">
                  <c:v>2873.7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6-4C38-851F-8F7BF07510D8}"/>
            </c:ext>
          </c:extLst>
        </c:ser>
        <c:ser>
          <c:idx val="1"/>
          <c:order val="1"/>
          <c:tx>
            <c:strRef>
              <c:f>'Лист 1'!$C$6</c:f>
              <c:strCache>
                <c:ptCount val="1"/>
                <c:pt idx="0">
                  <c:v>Февраль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1'!$C$7:$C$15</c:f>
              <c:numCache>
                <c:formatCode>#\ ##0.00\ "₽"</c:formatCode>
                <c:ptCount val="9"/>
                <c:pt idx="0">
                  <c:v>3600</c:v>
                </c:pt>
                <c:pt idx="1">
                  <c:v>2052</c:v>
                </c:pt>
                <c:pt idx="2">
                  <c:v>2328</c:v>
                </c:pt>
                <c:pt idx="3">
                  <c:v>585.96</c:v>
                </c:pt>
                <c:pt idx="4">
                  <c:v>453.9</c:v>
                </c:pt>
                <c:pt idx="5">
                  <c:v>2074.92</c:v>
                </c:pt>
                <c:pt idx="6">
                  <c:v>2531.4</c:v>
                </c:pt>
                <c:pt idx="7">
                  <c:v>1404</c:v>
                </c:pt>
                <c:pt idx="8">
                  <c:v>2110.98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6-4C38-851F-8F7BF07510D8}"/>
            </c:ext>
          </c:extLst>
        </c:ser>
        <c:ser>
          <c:idx val="2"/>
          <c:order val="2"/>
          <c:tx>
            <c:strRef>
              <c:f>'Лист 1'!$D$6</c:f>
              <c:strCache>
                <c:ptCount val="1"/>
                <c:pt idx="0">
                  <c:v>Март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1'!$D$7:$D$15</c:f>
              <c:numCache>
                <c:formatCode>#\ ##0.00\ "₽"</c:formatCode>
                <c:ptCount val="9"/>
                <c:pt idx="0">
                  <c:v>2700</c:v>
                </c:pt>
                <c:pt idx="1">
                  <c:v>2658</c:v>
                </c:pt>
                <c:pt idx="2">
                  <c:v>1650</c:v>
                </c:pt>
                <c:pt idx="3">
                  <c:v>338.58</c:v>
                </c:pt>
                <c:pt idx="4">
                  <c:v>589.32000000000005</c:v>
                </c:pt>
                <c:pt idx="5">
                  <c:v>1550.04</c:v>
                </c:pt>
                <c:pt idx="6">
                  <c:v>2705.94</c:v>
                </c:pt>
                <c:pt idx="7">
                  <c:v>2052.12</c:v>
                </c:pt>
                <c:pt idx="8">
                  <c:v>3465.3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36-4C38-851F-8F7BF07510D8}"/>
            </c:ext>
          </c:extLst>
        </c:ser>
        <c:ser>
          <c:idx val="3"/>
          <c:order val="3"/>
          <c:tx>
            <c:strRef>
              <c:f>'Лист 1'!$E$6</c:f>
              <c:strCache>
                <c:ptCount val="1"/>
                <c:pt idx="0">
                  <c:v>Апрель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1'!$E$7:$E$15</c:f>
              <c:numCache>
                <c:formatCode>#\ ##0.00\ "₽"</c:formatCode>
                <c:ptCount val="9"/>
                <c:pt idx="0">
                  <c:v>2880</c:v>
                </c:pt>
                <c:pt idx="1">
                  <c:v>2280</c:v>
                </c:pt>
                <c:pt idx="2">
                  <c:v>2394</c:v>
                </c:pt>
                <c:pt idx="3">
                  <c:v>562.02</c:v>
                </c:pt>
                <c:pt idx="4">
                  <c:v>298.5</c:v>
                </c:pt>
                <c:pt idx="5">
                  <c:v>1907.94</c:v>
                </c:pt>
                <c:pt idx="6">
                  <c:v>2928</c:v>
                </c:pt>
                <c:pt idx="7">
                  <c:v>1426.92</c:v>
                </c:pt>
                <c:pt idx="8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6-4C38-851F-8F7BF07510D8}"/>
            </c:ext>
          </c:extLst>
        </c:ser>
        <c:ser>
          <c:idx val="4"/>
          <c:order val="4"/>
          <c:tx>
            <c:strRef>
              <c:f>'Лист 1'!$I$6</c:f>
              <c:strCache>
                <c:ptCount val="1"/>
                <c:pt idx="0">
                  <c:v>В среднем: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'Лист 1'!$A$7:$A$15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Дискеты</c:v>
                </c:pt>
                <c:pt idx="8">
                  <c:v>Проспекты</c:v>
                </c:pt>
              </c:strCache>
            </c:strRef>
          </c:cat>
          <c:val>
            <c:numRef>
              <c:f>'Лист 1'!$I$7:$I$15</c:f>
              <c:numCache>
                <c:formatCode>#\ ##0.00\ "₽"</c:formatCode>
                <c:ptCount val="9"/>
                <c:pt idx="0">
                  <c:v>3045</c:v>
                </c:pt>
                <c:pt idx="1">
                  <c:v>2122.5</c:v>
                </c:pt>
                <c:pt idx="2">
                  <c:v>2313</c:v>
                </c:pt>
                <c:pt idx="3">
                  <c:v>632.56500000000005</c:v>
                </c:pt>
                <c:pt idx="4">
                  <c:v>468.24</c:v>
                </c:pt>
                <c:pt idx="5">
                  <c:v>1651.7249999999999</c:v>
                </c:pt>
                <c:pt idx="6">
                  <c:v>2636.01</c:v>
                </c:pt>
                <c:pt idx="7">
                  <c:v>1504.2449999999999</c:v>
                </c:pt>
                <c:pt idx="8">
                  <c:v>3102.4949999999999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36-4C38-851F-8F7BF075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500139615"/>
        <c:axId val="1500145375"/>
      </c:areaChart>
      <c:catAx>
        <c:axId val="15001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145375"/>
        <c:crosses val="autoZero"/>
        <c:auto val="1"/>
        <c:lblAlgn val="ctr"/>
        <c:lblOffset val="100"/>
        <c:noMultiLvlLbl val="0"/>
      </c:catAx>
      <c:valAx>
        <c:axId val="1500145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\ ##0.00\ &quot;₽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13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/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1</xdr:row>
      <xdr:rowOff>28575</xdr:rowOff>
    </xdr:from>
    <xdr:to>
      <xdr:col>25</xdr:col>
      <xdr:colOff>504825</xdr:colOff>
      <xdr:row>19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1F9D6E-4144-6DAD-0E0D-F49C8AD3B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204787</xdr:colOff>
      <xdr:row>19</xdr:row>
      <xdr:rowOff>119062</xdr:rowOff>
    </xdr:from>
    <xdr:to>
      <xdr:col>9</xdr:col>
      <xdr:colOff>9526</xdr:colOff>
      <xdr:row>43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BBEAE8-B27B-9C0B-1E49-8098A0CA3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20</xdr:row>
      <xdr:rowOff>90487</xdr:rowOff>
    </xdr:from>
    <xdr:to>
      <xdr:col>16</xdr:col>
      <xdr:colOff>461962</xdr:colOff>
      <xdr:row>40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E8131A-F7BF-899D-BF3A-98167634D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609599</xdr:colOff>
      <xdr:row>20</xdr:row>
      <xdr:rowOff>100011</xdr:rowOff>
    </xdr:from>
    <xdr:to>
      <xdr:col>25</xdr:col>
      <xdr:colOff>523874</xdr:colOff>
      <xdr:row>38</xdr:row>
      <xdr:rowOff>123824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5BE48F-F21C-DD68-32AE-B1A10EB1A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U48" sqref="U48"/>
    </sheetView>
  </sheetViews>
  <sheetFormatPr defaultRowHeight="15" x14ac:dyDescent="0.25"/>
  <cols>
    <col min="1" max="1" width="17" customWidth="1"/>
    <col min="2" max="2" width="11.85546875" customWidth="1"/>
    <col min="3" max="3" width="12.85546875" customWidth="1"/>
    <col min="4" max="4" width="12.28515625" customWidth="1"/>
    <col min="5" max="5" width="12.42578125" customWidth="1"/>
    <col min="6" max="6" width="15.42578125" customWidth="1"/>
    <col min="7" max="7" width="2.140625" customWidth="1"/>
    <col min="8" max="8" width="12" customWidth="1"/>
    <col min="9" max="9" width="15.28515625" customWidth="1"/>
  </cols>
  <sheetData>
    <row r="1" spans="1:9" ht="23.25" x14ac:dyDescent="0.35">
      <c r="A1" s="15" t="s">
        <v>0</v>
      </c>
      <c r="B1" s="15"/>
      <c r="C1" s="15"/>
      <c r="D1" s="15"/>
      <c r="E1" s="15"/>
      <c r="F1" s="15"/>
      <c r="G1" s="15"/>
      <c r="H1" s="15"/>
    </row>
    <row r="2" spans="1:9" ht="18.75" x14ac:dyDescent="0.3">
      <c r="A2" s="16" t="s">
        <v>1</v>
      </c>
      <c r="B2" s="16"/>
      <c r="C2" s="16"/>
      <c r="D2" s="16"/>
      <c r="E2" s="16"/>
      <c r="F2" s="16"/>
      <c r="G2" s="16"/>
      <c r="H2" s="16"/>
    </row>
    <row r="3" spans="1:9" ht="15.75" x14ac:dyDescent="0.25">
      <c r="A3" s="17" t="s">
        <v>2</v>
      </c>
      <c r="B3" s="17"/>
      <c r="C3" s="17"/>
      <c r="D3" s="17"/>
      <c r="E3" s="17"/>
      <c r="F3" s="17"/>
      <c r="G3" s="17"/>
      <c r="H3" s="17"/>
    </row>
    <row r="5" spans="1:9" ht="15.75" thickBot="1" x14ac:dyDescent="0.3"/>
    <row r="6" spans="1:9" x14ac:dyDescent="0.25">
      <c r="A6" s="4" t="s">
        <v>3</v>
      </c>
      <c r="B6" s="3" t="s">
        <v>16</v>
      </c>
      <c r="C6" s="2" t="s">
        <v>17</v>
      </c>
      <c r="D6" s="2" t="s">
        <v>18</v>
      </c>
      <c r="E6" s="2" t="s">
        <v>19</v>
      </c>
      <c r="F6" s="2" t="s">
        <v>21</v>
      </c>
      <c r="G6" s="2"/>
      <c r="H6" s="10" t="s">
        <v>20</v>
      </c>
      <c r="I6" s="13" t="s">
        <v>14</v>
      </c>
    </row>
    <row r="7" spans="1:9" x14ac:dyDescent="0.25">
      <c r="A7" s="7" t="s">
        <v>4</v>
      </c>
      <c r="B7" s="9">
        <v>3000</v>
      </c>
      <c r="C7" s="9">
        <v>3600</v>
      </c>
      <c r="D7" s="9">
        <v>2700</v>
      </c>
      <c r="E7" s="9">
        <v>2880</v>
      </c>
      <c r="F7" s="9">
        <v>5580</v>
      </c>
      <c r="G7" s="1"/>
      <c r="H7" s="11">
        <f>SUM(B7:E7)</f>
        <v>12180</v>
      </c>
      <c r="I7" s="14">
        <f>AVERAGE(B7:E7)</f>
        <v>3045</v>
      </c>
    </row>
    <row r="8" spans="1:9" x14ac:dyDescent="0.25">
      <c r="A8" s="7" t="s">
        <v>5</v>
      </c>
      <c r="B8" s="9">
        <v>1500</v>
      </c>
      <c r="C8" s="9">
        <v>2052</v>
      </c>
      <c r="D8" s="9">
        <v>2658</v>
      </c>
      <c r="E8" s="9">
        <v>2280</v>
      </c>
      <c r="F8" s="9">
        <v>4938</v>
      </c>
      <c r="G8" s="1"/>
      <c r="H8" s="11">
        <f t="shared" ref="H8:H17" si="0">SUM(B8:E8)</f>
        <v>8490</v>
      </c>
      <c r="I8" s="14">
        <f t="shared" ref="I8:I15" si="1">AVERAGE(B8:E8)</f>
        <v>2122.5</v>
      </c>
    </row>
    <row r="9" spans="1:9" x14ac:dyDescent="0.25">
      <c r="A9" s="7" t="s">
        <v>6</v>
      </c>
      <c r="B9" s="9">
        <v>2880</v>
      </c>
      <c r="C9" s="9">
        <v>2328</v>
      </c>
      <c r="D9" s="9">
        <v>1650</v>
      </c>
      <c r="E9" s="9">
        <v>2394</v>
      </c>
      <c r="F9" s="9">
        <v>4044</v>
      </c>
      <c r="G9" s="1"/>
      <c r="H9" s="11">
        <f t="shared" si="0"/>
        <v>9252</v>
      </c>
      <c r="I9" s="14">
        <f t="shared" si="1"/>
        <v>2313</v>
      </c>
    </row>
    <row r="10" spans="1:9" x14ac:dyDescent="0.25">
      <c r="A10" s="7" t="s">
        <v>7</v>
      </c>
      <c r="B10" s="9">
        <v>1043.7</v>
      </c>
      <c r="C10" s="9">
        <v>585.96</v>
      </c>
      <c r="D10" s="9">
        <v>338.58</v>
      </c>
      <c r="E10" s="9">
        <v>562.02</v>
      </c>
      <c r="F10" s="9">
        <v>900.6</v>
      </c>
      <c r="G10" s="1"/>
      <c r="H10" s="11">
        <f t="shared" si="0"/>
        <v>2530.2600000000002</v>
      </c>
      <c r="I10" s="14">
        <f t="shared" si="1"/>
        <v>632.56500000000005</v>
      </c>
    </row>
    <row r="11" spans="1:9" x14ac:dyDescent="0.25">
      <c r="A11" s="7" t="s">
        <v>8</v>
      </c>
      <c r="B11" s="9">
        <v>531.24</v>
      </c>
      <c r="C11" s="9">
        <v>453.9</v>
      </c>
      <c r="D11" s="9">
        <v>589.32000000000005</v>
      </c>
      <c r="E11" s="9">
        <v>298.5</v>
      </c>
      <c r="F11" s="9">
        <v>887.82</v>
      </c>
      <c r="G11" s="1"/>
      <c r="H11" s="11">
        <f t="shared" si="0"/>
        <v>1872.96</v>
      </c>
      <c r="I11" s="14">
        <f t="shared" si="1"/>
        <v>468.24</v>
      </c>
    </row>
    <row r="12" spans="1:9" x14ac:dyDescent="0.25">
      <c r="A12" s="7" t="s">
        <v>9</v>
      </c>
      <c r="B12" s="9">
        <v>1074</v>
      </c>
      <c r="C12" s="9">
        <v>2074.92</v>
      </c>
      <c r="D12" s="9">
        <v>1550.04</v>
      </c>
      <c r="E12" s="9">
        <v>1907.94</v>
      </c>
      <c r="F12" s="9">
        <v>3457.98</v>
      </c>
      <c r="G12" s="1"/>
      <c r="H12" s="11">
        <f t="shared" si="0"/>
        <v>6606.9</v>
      </c>
      <c r="I12" s="14">
        <f t="shared" si="1"/>
        <v>1651.7249999999999</v>
      </c>
    </row>
    <row r="13" spans="1:9" x14ac:dyDescent="0.25">
      <c r="A13" s="7" t="s">
        <v>10</v>
      </c>
      <c r="B13" s="9">
        <v>2378.6999999999998</v>
      </c>
      <c r="C13" s="9">
        <v>2531.4</v>
      </c>
      <c r="D13" s="9">
        <v>2705.94</v>
      </c>
      <c r="E13" s="9">
        <v>2928</v>
      </c>
      <c r="F13" s="9">
        <v>5633.94</v>
      </c>
      <c r="G13" s="1"/>
      <c r="H13" s="11">
        <f t="shared" si="0"/>
        <v>10544.04</v>
      </c>
      <c r="I13" s="14">
        <f t="shared" si="1"/>
        <v>2636.01</v>
      </c>
    </row>
    <row r="14" spans="1:9" x14ac:dyDescent="0.25">
      <c r="A14" s="7" t="s">
        <v>11</v>
      </c>
      <c r="B14" s="9">
        <v>1133.94</v>
      </c>
      <c r="C14" s="9">
        <v>1404</v>
      </c>
      <c r="D14" s="9">
        <v>2052.12</v>
      </c>
      <c r="E14" s="9">
        <v>1426.92</v>
      </c>
      <c r="F14" s="9">
        <v>3479.04</v>
      </c>
      <c r="G14" s="1"/>
      <c r="H14" s="11">
        <f t="shared" si="0"/>
        <v>6016.98</v>
      </c>
      <c r="I14" s="14">
        <f t="shared" si="1"/>
        <v>1504.2449999999999</v>
      </c>
    </row>
    <row r="15" spans="1:9" x14ac:dyDescent="0.25">
      <c r="A15" s="7" t="s">
        <v>12</v>
      </c>
      <c r="B15" s="9">
        <v>2873.7</v>
      </c>
      <c r="C15" s="9">
        <v>2110.98</v>
      </c>
      <c r="D15" s="9">
        <v>3465.3</v>
      </c>
      <c r="E15" s="9">
        <v>3960</v>
      </c>
      <c r="F15" s="9">
        <v>7425.3</v>
      </c>
      <c r="G15" s="1"/>
      <c r="H15" s="11">
        <f t="shared" si="0"/>
        <v>12409.98</v>
      </c>
      <c r="I15" s="14">
        <f t="shared" si="1"/>
        <v>3102.4949999999999</v>
      </c>
    </row>
    <row r="16" spans="1:9" x14ac:dyDescent="0.25">
      <c r="A16" s="7"/>
      <c r="B16" s="2"/>
      <c r="C16" s="2"/>
      <c r="D16" s="2"/>
      <c r="E16" s="2"/>
      <c r="F16" s="2"/>
      <c r="H16" s="11"/>
      <c r="I16" s="5"/>
    </row>
    <row r="17" spans="1:9" x14ac:dyDescent="0.25">
      <c r="A17" s="7" t="s">
        <v>13</v>
      </c>
      <c r="B17" s="9">
        <f>SUM(B7:B15)</f>
        <v>16415.28</v>
      </c>
      <c r="C17" s="9">
        <f t="shared" ref="C17:E17" si="2">SUM(C7:C15)</f>
        <v>17141.16</v>
      </c>
      <c r="D17" s="9">
        <f t="shared" si="2"/>
        <v>17709.3</v>
      </c>
      <c r="E17" s="9">
        <f t="shared" si="2"/>
        <v>18637.38</v>
      </c>
      <c r="F17" s="2"/>
      <c r="H17" s="12">
        <f t="shared" si="0"/>
        <v>69903.12000000001</v>
      </c>
      <c r="I17" s="5"/>
    </row>
    <row r="18" spans="1:9" x14ac:dyDescent="0.25">
      <c r="A18" s="7" t="s">
        <v>14</v>
      </c>
      <c r="B18" s="9">
        <f>AVERAGE(B7:B15)</f>
        <v>1823.9199999999998</v>
      </c>
      <c r="C18" s="9">
        <f t="shared" ref="C18:E18" si="3">AVERAGE(C7:C15)</f>
        <v>1904.5733333333333</v>
      </c>
      <c r="D18" s="9">
        <f t="shared" si="3"/>
        <v>1967.6999999999998</v>
      </c>
      <c r="E18" s="9">
        <f t="shared" si="3"/>
        <v>2070.8200000000002</v>
      </c>
      <c r="F18" s="2"/>
      <c r="H18" s="11"/>
      <c r="I18" s="5"/>
    </row>
    <row r="19" spans="1:9" ht="15.75" thickBot="1" x14ac:dyDescent="0.3">
      <c r="A19" s="8" t="s">
        <v>15</v>
      </c>
      <c r="B19" s="9">
        <f>MAX(B7:B15)</f>
        <v>3000</v>
      </c>
      <c r="C19" s="9">
        <f t="shared" ref="C19:E19" si="4">MAX(C7:C15)</f>
        <v>3600</v>
      </c>
      <c r="D19" s="9">
        <f t="shared" si="4"/>
        <v>3465.3</v>
      </c>
      <c r="E19" s="9">
        <f t="shared" si="4"/>
        <v>3960</v>
      </c>
      <c r="F19" s="2"/>
      <c r="H19" s="11"/>
      <c r="I19" s="6"/>
    </row>
  </sheetData>
  <mergeCells count="3">
    <mergeCell ref="A1:H1"/>
    <mergeCell ref="A2:H2"/>
    <mergeCell ref="A3:H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2025-01-24T17:11:07Z</dcterms:modified>
</cp:coreProperties>
</file>