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defaultThemeVersion="124226"/>
  <xr:revisionPtr revIDLastSave="0" documentId="13_ncr:1_{4371AF82-9BC8-465C-B55C-4C8951AF1D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ercizio 1" sheetId="1" r:id="rId1"/>
    <sheet name="Esercizio 2" sheetId="2" r:id="rId2"/>
    <sheet name="Extr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6" i="3"/>
  <c r="E7" i="3"/>
  <c r="E8" i="3"/>
  <c r="E9" i="3"/>
  <c r="E10" i="3"/>
  <c r="E11" i="3"/>
  <c r="E12" i="3"/>
  <c r="E5" i="3"/>
  <c r="C19" i="1"/>
  <c r="D19" i="1"/>
  <c r="E19" i="1"/>
  <c r="C20" i="1"/>
  <c r="D20" i="1"/>
  <c r="E20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F3" i="3"/>
  <c r="F4" i="3"/>
  <c r="F5" i="3"/>
  <c r="F6" i="3"/>
  <c r="F7" i="3"/>
  <c r="F8" i="3"/>
  <c r="F9" i="3"/>
  <c r="F10" i="3"/>
  <c r="F11" i="3"/>
  <c r="F12" i="3"/>
  <c r="F2" i="3"/>
  <c r="I4" i="1"/>
  <c r="I5" i="1"/>
  <c r="I6" i="1"/>
  <c r="I7" i="1"/>
  <c r="I3" i="1"/>
  <c r="G3" i="2"/>
  <c r="G4" i="2"/>
  <c r="G5" i="2"/>
  <c r="G6" i="2"/>
  <c r="G7" i="2"/>
  <c r="G8" i="2"/>
  <c r="G9" i="2"/>
  <c r="G10" i="2"/>
  <c r="G11" i="2"/>
  <c r="H3" i="2"/>
  <c r="H4" i="2"/>
  <c r="H5" i="2"/>
  <c r="H6" i="2"/>
  <c r="H7" i="2"/>
  <c r="H8" i="2"/>
  <c r="H9" i="2"/>
  <c r="H10" i="2"/>
  <c r="H11" i="2"/>
  <c r="H2" i="2"/>
  <c r="D3" i="2"/>
  <c r="D4" i="2"/>
  <c r="D5" i="2"/>
  <c r="D6" i="2"/>
  <c r="D7" i="2"/>
  <c r="D8" i="2"/>
  <c r="D9" i="2"/>
  <c r="D10" i="2"/>
  <c r="D11" i="2"/>
  <c r="D2" i="2"/>
  <c r="G2" i="2"/>
  <c r="F2" i="2"/>
  <c r="E2" i="2" s="1"/>
  <c r="F3" i="2"/>
  <c r="E3" i="2" s="1"/>
  <c r="F4" i="2"/>
  <c r="E4" i="2" s="1"/>
  <c r="F5" i="2"/>
  <c r="E5" i="2" s="1"/>
  <c r="F6" i="2"/>
  <c r="E6" i="2" s="1"/>
  <c r="F7" i="2"/>
  <c r="E7" i="2" s="1"/>
  <c r="F8" i="2"/>
  <c r="E8" i="2" s="1"/>
  <c r="F9" i="2"/>
  <c r="E9" i="2" s="1"/>
  <c r="F10" i="2"/>
  <c r="E10" i="2" s="1"/>
  <c r="F11" i="2"/>
  <c r="E11" i="2" s="1"/>
  <c r="D17" i="1"/>
  <c r="E17" i="1"/>
  <c r="C17" i="1"/>
  <c r="E16" i="1"/>
  <c r="D16" i="1"/>
  <c r="C16" i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<sst xmlns="http://schemas.openxmlformats.org/spreadsheetml/2006/main" count="102" uniqueCount="57">
  <si>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</si>
  <si>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</si>
  <si>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</si>
  <si>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</si>
  <si>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</si>
  <si>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</si>
  <si>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</si>
  <si>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</si>
  <si>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</si>
  <si>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</si>
  <si>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</si>
  <si>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</si>
  <si>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</si>
  <si>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</si>
  <si>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</si>
  <si>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</si>
  <si>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</si>
  <si>
    <t>Cognome</t>
  </si>
  <si>
    <t>Nome</t>
  </si>
  <si>
    <t>SEDE</t>
  </si>
  <si>
    <t>De Rossi</t>
  </si>
  <si>
    <t>Luca</t>
  </si>
  <si>
    <t>Verona</t>
  </si>
  <si>
    <t>Rossi</t>
  </si>
  <si>
    <t>Francesca</t>
  </si>
  <si>
    <t>Vicenza</t>
  </si>
  <si>
    <t>Bianchi</t>
  </si>
  <si>
    <t>Anna</t>
  </si>
  <si>
    <t>Verdi</t>
  </si>
  <si>
    <t>Maria Luisa</t>
  </si>
  <si>
    <t>Neri</t>
  </si>
  <si>
    <t>Stefani</t>
  </si>
  <si>
    <t>Rosa</t>
  </si>
  <si>
    <t>Andre</t>
  </si>
  <si>
    <t>De Rosa</t>
  </si>
  <si>
    <t>Federica</t>
  </si>
  <si>
    <t>Verdini</t>
  </si>
  <si>
    <t>Paolo</t>
  </si>
  <si>
    <t>Rossini</t>
  </si>
  <si>
    <t>Loretta</t>
  </si>
  <si>
    <t>Bianconi</t>
  </si>
  <si>
    <t>Antonio</t>
  </si>
  <si>
    <t>email (Utilizzando &amp;)</t>
  </si>
  <si>
    <t>(Utilizzando CONCAT)</t>
  </si>
  <si>
    <t>Iniziale</t>
  </si>
  <si>
    <t>Sede</t>
  </si>
  <si>
    <t xml:space="preserve">email </t>
  </si>
  <si>
    <t>Utilizzando STRINGA.ESTRAI per poter generare la mail di sedi non presenti nella lista.</t>
  </si>
  <si>
    <t>Maria</t>
  </si>
  <si>
    <t>Luisa</t>
  </si>
  <si>
    <t>Neli</t>
  </si>
  <si>
    <t>Staykova</t>
  </si>
  <si>
    <t>Milano</t>
  </si>
  <si>
    <t>Media (conta.numeri)</t>
  </si>
  <si>
    <t>Elenco mail</t>
  </si>
  <si>
    <t>Utilizzo CODICE.CARATT</t>
  </si>
  <si>
    <t>Nome_2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</si>
</sst>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7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Arial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  <xf numFmtId="0" fontId="4" fillId="3" borderId="1" xfId="0" applyFont="1" applyFill="1" applyBorder="1" applyAlignment="1">
      <alignment horizontal="center"/>
    </xf>
    <xf numFmtId="0" fontId="0" fillId="0" borderId="1" xfId="0" applyBorder="1"/>
    <xf numFmtId="0" fontId="5" fillId="0" borderId="0" xfId="3"/>
    <xf numFmtId="0" fontId="1" fillId="0" borderId="1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wrapText="1"/>
    </xf>
    <xf numFmtId="166" fontId="0" fillId="4" borderId="1" xfId="0" applyNumberFormat="1" applyFill="1" applyBorder="1" applyProtection="1"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0" fontId="0" fillId="0" borderId="1" xfId="0" applyBorder="1" applyAlignment="1">
      <alignment wrapText="1"/>
    </xf>
    <xf numFmtId="0" fontId="2" fillId="5" borderId="0" xfId="0" applyFont="1" applyFill="1" applyBorder="1" applyProtection="1">
      <protection locked="0"/>
    </xf>
    <xf numFmtId="164" fontId="2" fillId="5" borderId="0" xfId="2" applyFont="1" applyFill="1" applyProtection="1">
      <protection locked="0"/>
    </xf>
    <xf numFmtId="0" fontId="2" fillId="5" borderId="0" xfId="0" applyFont="1" applyFill="1" applyProtection="1">
      <protection locked="0"/>
    </xf>
    <xf numFmtId="166" fontId="0" fillId="6" borderId="1" xfId="0" applyNumberFormat="1" applyFill="1" applyBorder="1" applyProtection="1">
      <protection locked="0"/>
    </xf>
    <xf numFmtId="0" fontId="2" fillId="6" borderId="0" xfId="0" applyFont="1" applyFill="1" applyBorder="1" applyProtection="1">
      <protection locked="0"/>
    </xf>
    <xf numFmtId="0" fontId="6" fillId="6" borderId="1" xfId="0" applyFont="1" applyFill="1" applyBorder="1" applyAlignment="1" applyProtection="1">
      <alignment horizontal="center" wrapText="1"/>
      <protection locked="0"/>
    </xf>
  </cellXfs>
  <cellStyles count="4">
    <cellStyle name="Collegamento ipertestuale" xfId="3" builtinId="8"/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180975</xdr:rowOff>
    </xdr:from>
    <xdr:to>
      <xdr:col>10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219074</xdr:colOff>
      <xdr:row>1</xdr:row>
      <xdr:rowOff>28575</xdr:rowOff>
    </xdr:from>
    <xdr:to>
      <xdr:col>13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10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9525</xdr:colOff>
      <xdr:row>0</xdr:row>
      <xdr:rowOff>0</xdr:rowOff>
    </xdr:from>
    <xdr:to>
      <xdr:col>19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13</xdr:col>
      <xdr:colOff>0</xdr:colOff>
      <xdr:row>23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E95BA88-9C11-4E0D-9F14-9DD69606D61C}"/>
            </a:ext>
          </a:extLst>
        </xdr:cNvPr>
        <xdr:cNvSpPr txBox="1"/>
      </xdr:nvSpPr>
      <xdr:spPr>
        <a:xfrm>
          <a:off x="1996440" y="2377440"/>
          <a:ext cx="9532620" cy="164592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I20"/>
  <sheetViews>
    <sheetView tabSelected="1" zoomScaleNormal="100" workbookViewId="0">
      <selection activeCell="O17" sqref="O17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2" customWidth="1"/>
    <col min="7" max="8" width="13.5546875" style="1" bestFit="1" customWidth="1"/>
    <col min="9" max="9" width="13.5546875" style="1" customWidth="1"/>
    <col min="10" max="16384" width="9.109375" style="1"/>
  </cols>
  <sheetData>
    <row r="2" spans="2:9" s="5" customFormat="1" ht="30" customHeight="1" x14ac:dyDescent="0.3">
      <c r="B2" s="3"/>
      <c r="C2" s="7" t="s">
        <v>12</v>
      </c>
      <c r="D2" s="7" t="s">
        <v>13</v>
      </c>
      <c r="E2" s="7" t="s">
        <v>14</v>
      </c>
      <c r="F2" s="2"/>
      <c r="G2" s="4" t="s">
        <v>15</v>
      </c>
      <c r="H2" s="4" t="s">
        <v>16</v>
      </c>
      <c r="I2" s="25" t="s">
        <v>53</v>
      </c>
    </row>
    <row r="3" spans="2:9" x14ac:dyDescent="0.25">
      <c r="B3" s="8" t="s">
        <v>0</v>
      </c>
      <c r="C3" s="9">
        <v>3400</v>
      </c>
      <c r="D3" s="9">
        <v>2770</v>
      </c>
      <c r="E3" s="9">
        <v>2300</v>
      </c>
      <c r="G3" s="9">
        <f>C3+D3+E3</f>
        <v>8470</v>
      </c>
      <c r="H3" s="9">
        <f>(C3+D3+E3)/3</f>
        <v>2823.3333333333335</v>
      </c>
      <c r="I3" s="23">
        <f>C3+D3+E3/COUNT(C3:E3)</f>
        <v>6936.666666666667</v>
      </c>
    </row>
    <row r="4" spans="2:9" x14ac:dyDescent="0.25">
      <c r="B4" s="8" t="s">
        <v>1</v>
      </c>
      <c r="C4" s="9">
        <v>3210</v>
      </c>
      <c r="D4" s="9">
        <v>2450</v>
      </c>
      <c r="E4" s="9">
        <v>2600</v>
      </c>
      <c r="G4" s="9">
        <f t="shared" ref="G4:G14" si="0">C4+D4+E4</f>
        <v>8260</v>
      </c>
      <c r="H4" s="9">
        <f t="shared" ref="H4:H14" si="1">(C4+D4+E4)/3</f>
        <v>2753.3333333333335</v>
      </c>
      <c r="I4" s="23">
        <f t="shared" ref="I4:I14" si="2">C4+D4+E4/COUNT(C4:E4)</f>
        <v>6526.666666666667</v>
      </c>
    </row>
    <row r="5" spans="2:9" x14ac:dyDescent="0.25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  <c r="I5" s="23">
        <f t="shared" si="2"/>
        <v>6226.666666666667</v>
      </c>
    </row>
    <row r="6" spans="2:9" x14ac:dyDescent="0.25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  <c r="I6" s="23">
        <f t="shared" si="2"/>
        <v>6247.333333333333</v>
      </c>
    </row>
    <row r="7" spans="2:9" x14ac:dyDescent="0.25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  <c r="I7" s="23">
        <f t="shared" si="2"/>
        <v>6494.333333333333</v>
      </c>
    </row>
    <row r="8" spans="2:9" x14ac:dyDescent="0.25">
      <c r="B8" s="8" t="s">
        <v>5</v>
      </c>
      <c r="C8" s="23">
        <v>3098</v>
      </c>
      <c r="D8" s="23">
        <v>2222.8000000000002</v>
      </c>
      <c r="E8" s="23">
        <v>2449</v>
      </c>
      <c r="F8" s="24"/>
      <c r="G8" s="23">
        <f t="shared" si="0"/>
        <v>7769.8</v>
      </c>
      <c r="H8" s="23">
        <f t="shared" si="1"/>
        <v>2589.9333333333334</v>
      </c>
      <c r="I8" s="23">
        <f t="shared" si="2"/>
        <v>6137.1333333333332</v>
      </c>
    </row>
    <row r="9" spans="2:9" x14ac:dyDescent="0.25">
      <c r="B9" s="8" t="s">
        <v>6</v>
      </c>
      <c r="C9" s="23">
        <v>3058</v>
      </c>
      <c r="D9" s="23">
        <v>2142.4</v>
      </c>
      <c r="E9" s="23">
        <v>2461</v>
      </c>
      <c r="F9" s="24"/>
      <c r="G9" s="23">
        <f t="shared" si="0"/>
        <v>7661.4</v>
      </c>
      <c r="H9" s="23">
        <f t="shared" si="1"/>
        <v>2553.7999999999997</v>
      </c>
      <c r="I9" s="23">
        <f t="shared" si="2"/>
        <v>6020.7333333333327</v>
      </c>
    </row>
    <row r="10" spans="2:9" x14ac:dyDescent="0.25">
      <c r="B10" s="8" t="s">
        <v>7</v>
      </c>
      <c r="C10" s="23">
        <v>3018</v>
      </c>
      <c r="D10" s="23">
        <v>2062</v>
      </c>
      <c r="E10" s="23">
        <v>2473</v>
      </c>
      <c r="F10" s="24"/>
      <c r="G10" s="23">
        <f t="shared" si="0"/>
        <v>7553</v>
      </c>
      <c r="H10" s="23">
        <f t="shared" si="1"/>
        <v>2517.6666666666665</v>
      </c>
      <c r="I10" s="23">
        <f t="shared" si="2"/>
        <v>5904.333333333333</v>
      </c>
    </row>
    <row r="11" spans="2:9" x14ac:dyDescent="0.25">
      <c r="B11" s="8" t="s">
        <v>8</v>
      </c>
      <c r="C11" s="23">
        <v>2978</v>
      </c>
      <c r="D11" s="23">
        <v>1981.6</v>
      </c>
      <c r="E11" s="23">
        <v>2485</v>
      </c>
      <c r="F11" s="24"/>
      <c r="G11" s="23">
        <f t="shared" si="0"/>
        <v>7444.6</v>
      </c>
      <c r="H11" s="23">
        <f t="shared" si="1"/>
        <v>2481.5333333333333</v>
      </c>
      <c r="I11" s="23">
        <f t="shared" si="2"/>
        <v>5787.9333333333334</v>
      </c>
    </row>
    <row r="12" spans="2:9" x14ac:dyDescent="0.25">
      <c r="B12" s="8" t="s">
        <v>9</v>
      </c>
      <c r="C12" s="23">
        <v>2938</v>
      </c>
      <c r="D12" s="23">
        <v>1901.2</v>
      </c>
      <c r="E12" s="23">
        <v>2497</v>
      </c>
      <c r="F12" s="24"/>
      <c r="G12" s="23">
        <f t="shared" si="0"/>
        <v>7336.2</v>
      </c>
      <c r="H12" s="23">
        <f t="shared" si="1"/>
        <v>2445.4</v>
      </c>
      <c r="I12" s="23">
        <f t="shared" si="2"/>
        <v>5671.5333333333328</v>
      </c>
    </row>
    <row r="13" spans="2:9" x14ac:dyDescent="0.25">
      <c r="B13" s="8" t="s">
        <v>10</v>
      </c>
      <c r="C13" s="23">
        <v>2898</v>
      </c>
      <c r="D13" s="23">
        <v>1820.8</v>
      </c>
      <c r="E13" s="23">
        <v>2509</v>
      </c>
      <c r="F13" s="24"/>
      <c r="G13" s="23">
        <f t="shared" si="0"/>
        <v>7227.8</v>
      </c>
      <c r="H13" s="23">
        <f t="shared" si="1"/>
        <v>2409.2666666666669</v>
      </c>
      <c r="I13" s="23">
        <f t="shared" si="2"/>
        <v>5555.1333333333332</v>
      </c>
    </row>
    <row r="14" spans="2:9" x14ac:dyDescent="0.25">
      <c r="B14" s="8" t="s">
        <v>11</v>
      </c>
      <c r="C14" s="23">
        <v>2858</v>
      </c>
      <c r="D14" s="23">
        <v>1740.4</v>
      </c>
      <c r="E14" s="23">
        <v>2521</v>
      </c>
      <c r="F14" s="24"/>
      <c r="G14" s="23">
        <f t="shared" si="0"/>
        <v>7119.4</v>
      </c>
      <c r="H14" s="23">
        <f t="shared" si="1"/>
        <v>2373.1333333333332</v>
      </c>
      <c r="I14" s="23">
        <f t="shared" si="2"/>
        <v>5438.7333333333327</v>
      </c>
    </row>
    <row r="15" spans="2:9" ht="15.6" x14ac:dyDescent="0.3">
      <c r="B15" s="6"/>
      <c r="C15" s="21"/>
      <c r="D15" s="21"/>
      <c r="E15" s="21"/>
      <c r="F15" s="20"/>
      <c r="G15" s="22"/>
      <c r="H15" s="22"/>
      <c r="I15" s="22"/>
    </row>
    <row r="16" spans="2:9" ht="15.6" x14ac:dyDescent="0.3">
      <c r="B16" s="4" t="s">
        <v>15</v>
      </c>
      <c r="C16" s="9">
        <f>SUM(C3:C7)</f>
        <v>16090</v>
      </c>
      <c r="D16" s="9">
        <f>SUM(D3:D7)</f>
        <v>12320</v>
      </c>
      <c r="E16" s="9">
        <f>SUM(E3:E7)</f>
        <v>12065</v>
      </c>
    </row>
    <row r="17" spans="2:5" ht="15.6" x14ac:dyDescent="0.3">
      <c r="B17" s="4" t="s">
        <v>16</v>
      </c>
      <c r="C17" s="9">
        <f>AVERAGE(C3:C7)</f>
        <v>3218</v>
      </c>
      <c r="D17" s="9">
        <f t="shared" ref="D17:E17" si="3">AVERAGE(D3:D7)</f>
        <v>2464</v>
      </c>
      <c r="E17" s="9">
        <f t="shared" si="3"/>
        <v>2413</v>
      </c>
    </row>
    <row r="19" spans="2:5" ht="15.6" x14ac:dyDescent="0.3">
      <c r="B19" s="18" t="s">
        <v>15</v>
      </c>
      <c r="C19" s="17">
        <f>SUM(C6:C14)</f>
        <v>27226</v>
      </c>
      <c r="D19" s="17">
        <f>SUM(D6:D14)</f>
        <v>18626.200000000004</v>
      </c>
      <c r="E19" s="17">
        <f>SUM(E6:E14)</f>
        <v>22215</v>
      </c>
    </row>
    <row r="20" spans="2:5" ht="15.6" x14ac:dyDescent="0.3">
      <c r="B20" s="18" t="s">
        <v>16</v>
      </c>
      <c r="C20" s="17">
        <f>AVERAGE(C6:C14)</f>
        <v>3025.1111111111113</v>
      </c>
      <c r="D20" s="17">
        <f>AVERAGE(D6:D14)</f>
        <v>2069.5777777777785</v>
      </c>
      <c r="E20" s="17">
        <f>AVERAGE(E6:E14)</f>
        <v>2468.3333333333335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4F9BA-57CD-4437-8DE8-2E2E7DEE822C}">
  <dimension ref="A1:N11"/>
  <sheetViews>
    <sheetView zoomScale="110" zoomScaleNormal="110" workbookViewId="0">
      <selection activeCell="E2" sqref="E2"/>
    </sheetView>
  </sheetViews>
  <sheetFormatPr defaultColWidth="11.21875" defaultRowHeight="13.2" x14ac:dyDescent="0.25"/>
  <cols>
    <col min="4" max="4" width="22.33203125" customWidth="1"/>
    <col min="5" max="5" width="20.6640625" customWidth="1"/>
    <col min="6" max="6" width="6.77734375" customWidth="1"/>
    <col min="8" max="8" width="6" customWidth="1"/>
  </cols>
  <sheetData>
    <row r="1" spans="1:14" ht="14.4" x14ac:dyDescent="0.3">
      <c r="A1" s="10" t="s">
        <v>17</v>
      </c>
      <c r="B1" s="10" t="s">
        <v>18</v>
      </c>
      <c r="C1" s="10" t="s">
        <v>19</v>
      </c>
      <c r="D1" s="10" t="s">
        <v>42</v>
      </c>
      <c r="E1" s="10" t="s">
        <v>43</v>
      </c>
      <c r="F1" s="10" t="s">
        <v>44</v>
      </c>
      <c r="G1" s="10" t="s">
        <v>17</v>
      </c>
      <c r="H1" s="10" t="s">
        <v>45</v>
      </c>
    </row>
    <row r="2" spans="1:14" x14ac:dyDescent="0.25">
      <c r="A2" s="15" t="s">
        <v>20</v>
      </c>
      <c r="B2" s="15" t="s">
        <v>21</v>
      </c>
      <c r="C2" s="15" t="s">
        <v>22</v>
      </c>
      <c r="D2" s="13" t="str">
        <f>LOWER((LEFT(B2,1))&amp;"."&amp;LOWER( SUBSTITUTE(A2," ",""))&amp;"@"&amp;IF(C2="Verona","vr","vi")&amp;".azienda.it")</f>
        <v>l.derossi@vr.azienda.it</v>
      </c>
      <c r="E2" s="14" t="str">
        <f>_xlfn.CONCAT(F2,".",G2,"@",H2,".azienda.it")</f>
        <v>l.derossi@vr.azienda.it</v>
      </c>
      <c r="F2" s="14" t="str">
        <f>LOWER((LEFT(B2,1)))</f>
        <v>l</v>
      </c>
      <c r="G2" s="14" t="str">
        <f xml:space="preserve">  LOWER(SUBSTITUTE(A2," ", ""))</f>
        <v>derossi</v>
      </c>
      <c r="H2" s="14" t="str">
        <f>IF(C2="Verona","vr","vi")</f>
        <v>vr</v>
      </c>
      <c r="N2" s="12"/>
    </row>
    <row r="3" spans="1:14" x14ac:dyDescent="0.25">
      <c r="A3" s="14" t="s">
        <v>23</v>
      </c>
      <c r="B3" s="14" t="s">
        <v>24</v>
      </c>
      <c r="C3" s="14" t="s">
        <v>25</v>
      </c>
      <c r="D3" s="13" t="str">
        <f t="shared" ref="D3:D11" si="0">LOWER((LEFT(B3,1))&amp;"."&amp;LOWER( SUBSTITUTE(A3," ",""))&amp;"@"&amp;IF(C3="Verona","vr","vi")&amp;".azienda.it")</f>
        <v>f.rossi@vi.azienda.it</v>
      </c>
      <c r="E3" s="14" t="str">
        <f t="shared" ref="E3:E11" si="1">_xlfn.CONCAT(F3,".",G3,"@",H3,".azienda.it")</f>
        <v>f.rossi@vi.azienda.it</v>
      </c>
      <c r="F3" s="14" t="str">
        <f t="shared" ref="F3:F11" si="2">LOWER((LEFT(B3,1)))</f>
        <v>f</v>
      </c>
      <c r="G3" s="14" t="str">
        <f t="shared" ref="G3:G11" si="3" xml:space="preserve">  LOWER(SUBSTITUTE(A3," ", ""))</f>
        <v>rossi</v>
      </c>
      <c r="H3" s="14" t="str">
        <f t="shared" ref="H3:H11" si="4">IF(C3="Verona","vr","vi")</f>
        <v>vi</v>
      </c>
    </row>
    <row r="4" spans="1:14" x14ac:dyDescent="0.25">
      <c r="A4" s="14" t="s">
        <v>26</v>
      </c>
      <c r="B4" s="14" t="s">
        <v>27</v>
      </c>
      <c r="C4" s="14" t="s">
        <v>25</v>
      </c>
      <c r="D4" s="13" t="str">
        <f t="shared" si="0"/>
        <v>a.bianchi@vi.azienda.it</v>
      </c>
      <c r="E4" s="14" t="str">
        <f t="shared" si="1"/>
        <v>a.bianchi@vi.azienda.it</v>
      </c>
      <c r="F4" s="14" t="str">
        <f t="shared" si="2"/>
        <v>a</v>
      </c>
      <c r="G4" s="14" t="str">
        <f t="shared" si="3"/>
        <v>bianchi</v>
      </c>
      <c r="H4" s="14" t="str">
        <f t="shared" si="4"/>
        <v>vi</v>
      </c>
    </row>
    <row r="5" spans="1:14" x14ac:dyDescent="0.25">
      <c r="A5" s="14" t="s">
        <v>28</v>
      </c>
      <c r="B5" s="14" t="s">
        <v>29</v>
      </c>
      <c r="C5" s="14" t="s">
        <v>22</v>
      </c>
      <c r="D5" s="13" t="str">
        <f t="shared" si="0"/>
        <v>m.verdi@vr.azienda.it</v>
      </c>
      <c r="E5" s="14" t="str">
        <f t="shared" si="1"/>
        <v>m.verdi@vr.azienda.it</v>
      </c>
      <c r="F5" s="14" t="str">
        <f t="shared" si="2"/>
        <v>m</v>
      </c>
      <c r="G5" s="14" t="str">
        <f t="shared" si="3"/>
        <v>verdi</v>
      </c>
      <c r="H5" s="14" t="str">
        <f t="shared" si="4"/>
        <v>vr</v>
      </c>
    </row>
    <row r="6" spans="1:14" x14ac:dyDescent="0.25">
      <c r="A6" s="14" t="s">
        <v>30</v>
      </c>
      <c r="B6" s="14" t="s">
        <v>31</v>
      </c>
      <c r="C6" s="14" t="s">
        <v>25</v>
      </c>
      <c r="D6" s="13" t="str">
        <f t="shared" si="0"/>
        <v>s.neri@vi.azienda.it</v>
      </c>
      <c r="E6" s="14" t="str">
        <f t="shared" si="1"/>
        <v>s.neri@vi.azienda.it</v>
      </c>
      <c r="F6" s="14" t="str">
        <f t="shared" si="2"/>
        <v>s</v>
      </c>
      <c r="G6" s="14" t="str">
        <f t="shared" si="3"/>
        <v>neri</v>
      </c>
      <c r="H6" s="14" t="str">
        <f t="shared" si="4"/>
        <v>vi</v>
      </c>
    </row>
    <row r="7" spans="1:14" x14ac:dyDescent="0.25">
      <c r="A7" s="14" t="s">
        <v>32</v>
      </c>
      <c r="B7" s="14" t="s">
        <v>33</v>
      </c>
      <c r="C7" s="14" t="s">
        <v>22</v>
      </c>
      <c r="D7" s="13" t="str">
        <f t="shared" si="0"/>
        <v>a.rosa@vr.azienda.it</v>
      </c>
      <c r="E7" s="14" t="str">
        <f t="shared" si="1"/>
        <v>a.rosa@vr.azienda.it</v>
      </c>
      <c r="F7" s="14" t="str">
        <f t="shared" si="2"/>
        <v>a</v>
      </c>
      <c r="G7" s="14" t="str">
        <f t="shared" si="3"/>
        <v>rosa</v>
      </c>
      <c r="H7" s="14" t="str">
        <f t="shared" si="4"/>
        <v>vr</v>
      </c>
    </row>
    <row r="8" spans="1:14" x14ac:dyDescent="0.25">
      <c r="A8" s="14" t="s">
        <v>34</v>
      </c>
      <c r="B8" s="14" t="s">
        <v>35</v>
      </c>
      <c r="C8" s="14" t="s">
        <v>25</v>
      </c>
      <c r="D8" s="13" t="str">
        <f t="shared" si="0"/>
        <v>f.derosa@vi.azienda.it</v>
      </c>
      <c r="E8" s="14" t="str">
        <f t="shared" si="1"/>
        <v>f.derosa@vi.azienda.it</v>
      </c>
      <c r="F8" s="14" t="str">
        <f t="shared" si="2"/>
        <v>f</v>
      </c>
      <c r="G8" s="14" t="str">
        <f t="shared" si="3"/>
        <v>derosa</v>
      </c>
      <c r="H8" s="14" t="str">
        <f t="shared" si="4"/>
        <v>vi</v>
      </c>
    </row>
    <row r="9" spans="1:14" x14ac:dyDescent="0.25">
      <c r="A9" s="14" t="s">
        <v>36</v>
      </c>
      <c r="B9" s="14" t="s">
        <v>37</v>
      </c>
      <c r="C9" s="14" t="s">
        <v>22</v>
      </c>
      <c r="D9" s="13" t="str">
        <f t="shared" si="0"/>
        <v>p.verdini@vr.azienda.it</v>
      </c>
      <c r="E9" s="14" t="str">
        <f t="shared" si="1"/>
        <v>p.verdini@vr.azienda.it</v>
      </c>
      <c r="F9" s="14" t="str">
        <f t="shared" si="2"/>
        <v>p</v>
      </c>
      <c r="G9" s="14" t="str">
        <f t="shared" si="3"/>
        <v>verdini</v>
      </c>
      <c r="H9" s="14" t="str">
        <f t="shared" si="4"/>
        <v>vr</v>
      </c>
    </row>
    <row r="10" spans="1:14" x14ac:dyDescent="0.25">
      <c r="A10" s="14" t="s">
        <v>38</v>
      </c>
      <c r="B10" s="14" t="s">
        <v>39</v>
      </c>
      <c r="C10" s="14" t="s">
        <v>22</v>
      </c>
      <c r="D10" s="13" t="str">
        <f t="shared" si="0"/>
        <v>l.rossini@vr.azienda.it</v>
      </c>
      <c r="E10" s="14" t="str">
        <f t="shared" si="1"/>
        <v>l.rossini@vr.azienda.it</v>
      </c>
      <c r="F10" s="14" t="str">
        <f t="shared" si="2"/>
        <v>l</v>
      </c>
      <c r="G10" s="14" t="str">
        <f t="shared" si="3"/>
        <v>rossini</v>
      </c>
      <c r="H10" s="14" t="str">
        <f t="shared" si="4"/>
        <v>vr</v>
      </c>
    </row>
    <row r="11" spans="1:14" x14ac:dyDescent="0.25">
      <c r="A11" s="14" t="s">
        <v>40</v>
      </c>
      <c r="B11" s="14" t="s">
        <v>41</v>
      </c>
      <c r="C11" s="14" t="s">
        <v>22</v>
      </c>
      <c r="D11" s="13" t="str">
        <f t="shared" si="0"/>
        <v>a.bianconi@vr.azienda.it</v>
      </c>
      <c r="E11" s="14" t="str">
        <f t="shared" si="1"/>
        <v>a.bianconi@vr.azienda.it</v>
      </c>
      <c r="F11" s="14" t="str">
        <f t="shared" si="2"/>
        <v>a</v>
      </c>
      <c r="G11" s="14" t="str">
        <f t="shared" si="3"/>
        <v>bianconi</v>
      </c>
      <c r="H11" s="14" t="str">
        <f t="shared" si="4"/>
        <v>vr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7741-DB0B-4F7A-BCC8-8D7F258F0327}">
  <dimension ref="A1:F13"/>
  <sheetViews>
    <sheetView workbookViewId="0">
      <selection activeCell="E5" sqref="E5"/>
    </sheetView>
  </sheetViews>
  <sheetFormatPr defaultRowHeight="13.2" x14ac:dyDescent="0.25"/>
  <cols>
    <col min="1" max="1" width="10" customWidth="1"/>
    <col min="2" max="3" width="11.21875" customWidth="1"/>
    <col min="5" max="6" width="21.77734375" customWidth="1"/>
  </cols>
  <sheetData>
    <row r="1" spans="1:6" ht="14.4" x14ac:dyDescent="0.3">
      <c r="A1" s="10" t="s">
        <v>17</v>
      </c>
      <c r="B1" s="10" t="s">
        <v>18</v>
      </c>
      <c r="C1" s="10" t="s">
        <v>56</v>
      </c>
      <c r="D1" s="10" t="s">
        <v>19</v>
      </c>
      <c r="E1" s="10" t="s">
        <v>46</v>
      </c>
      <c r="F1" s="10" t="s">
        <v>54</v>
      </c>
    </row>
    <row r="2" spans="1:6" ht="26.4" customHeight="1" x14ac:dyDescent="0.25">
      <c r="A2" s="15" t="s">
        <v>20</v>
      </c>
      <c r="B2" s="15" t="s">
        <v>21</v>
      </c>
      <c r="C2" s="15"/>
      <c r="D2" s="15" t="s">
        <v>22</v>
      </c>
      <c r="E2" s="13" t="str">
        <f t="shared" ref="E2:E4" si="0">LOWER((LEFT(B2,1))&amp;LOWER((LEFT(C2,1))&amp;"."&amp;LOWER(SUBSTITUTE(A2," ",""))&amp;"@"&amp;LOWER(MID(D2,1,2))&amp;".azienda.it"))</f>
        <v>l.derossi@ve.azienda.it</v>
      </c>
      <c r="F2" s="19" t="str">
        <f>B2&amp;" "&amp;A2&amp;CHAR(10)&amp;E2</f>
        <v>Luca De Rossi
l.derossi@ve.azienda.it</v>
      </c>
    </row>
    <row r="3" spans="1:6" ht="26.4" x14ac:dyDescent="0.25">
      <c r="A3" s="14" t="s">
        <v>23</v>
      </c>
      <c r="B3" s="14" t="s">
        <v>24</v>
      </c>
      <c r="C3" s="14"/>
      <c r="D3" s="14" t="s">
        <v>25</v>
      </c>
      <c r="E3" s="13" t="str">
        <f t="shared" si="0"/>
        <v>f.rossi@vi.azienda.it</v>
      </c>
      <c r="F3" s="19" t="str">
        <f t="shared" ref="F3:F12" si="1">B3&amp;" "&amp;A3&amp;CHAR(10)&amp;E3</f>
        <v>Francesca Rossi
f.rossi@vi.azienda.it</v>
      </c>
    </row>
    <row r="4" spans="1:6" ht="26.4" x14ac:dyDescent="0.25">
      <c r="A4" s="14" t="s">
        <v>26</v>
      </c>
      <c r="B4" s="14" t="s">
        <v>27</v>
      </c>
      <c r="C4" s="14"/>
      <c r="D4" s="14" t="s">
        <v>25</v>
      </c>
      <c r="E4" s="13" t="str">
        <f t="shared" si="0"/>
        <v>a.bianchi@vi.azienda.it</v>
      </c>
      <c r="F4" s="19" t="str">
        <f t="shared" si="1"/>
        <v>Anna Bianchi
a.bianchi@vi.azienda.it</v>
      </c>
    </row>
    <row r="5" spans="1:6" ht="26.4" x14ac:dyDescent="0.25">
      <c r="A5" s="14" t="s">
        <v>28</v>
      </c>
      <c r="B5" s="14" t="s">
        <v>48</v>
      </c>
      <c r="C5" s="14" t="s">
        <v>49</v>
      </c>
      <c r="D5" s="14" t="s">
        <v>22</v>
      </c>
      <c r="E5" s="13" t="str">
        <f>LOWER((LEFT(B5,1))&amp;LOWER((LEFT(C5,1))&amp;"."&amp;LOWER(SUBSTITUTE(A5," ",""))&amp;"@"&amp;LOWER(MID(D5,1,2))&amp;".azienda.it"))</f>
        <v>ml.verdi@ve.azienda.it</v>
      </c>
      <c r="F5" s="19" t="str">
        <f t="shared" si="1"/>
        <v>Maria Verdi
ml.verdi@ve.azienda.it</v>
      </c>
    </row>
    <row r="6" spans="1:6" ht="26.4" x14ac:dyDescent="0.25">
      <c r="A6" s="14" t="s">
        <v>30</v>
      </c>
      <c r="B6" s="14" t="s">
        <v>31</v>
      </c>
      <c r="C6" s="14"/>
      <c r="D6" s="14" t="s">
        <v>25</v>
      </c>
      <c r="E6" s="13" t="str">
        <f t="shared" ref="E6:E12" si="2">LOWER((LEFT(B6,1))&amp;LOWER((LEFT(C6,1))&amp;"."&amp;LOWER(SUBSTITUTE(A6," ",""))&amp;"@"&amp;LOWER(MID(D6,1,2))&amp;".azienda.it"))</f>
        <v>s.neri@vi.azienda.it</v>
      </c>
      <c r="F6" s="19" t="str">
        <f t="shared" si="1"/>
        <v>Stefani Neri
s.neri@vi.azienda.it</v>
      </c>
    </row>
    <row r="7" spans="1:6" ht="26.4" x14ac:dyDescent="0.25">
      <c r="A7" s="14" t="s">
        <v>32</v>
      </c>
      <c r="B7" s="14" t="s">
        <v>33</v>
      </c>
      <c r="C7" s="14"/>
      <c r="D7" s="14" t="s">
        <v>22</v>
      </c>
      <c r="E7" s="13" t="str">
        <f t="shared" si="2"/>
        <v>a.rosa@ve.azienda.it</v>
      </c>
      <c r="F7" s="19" t="str">
        <f t="shared" si="1"/>
        <v>Andre Rosa
a.rosa@ve.azienda.it</v>
      </c>
    </row>
    <row r="8" spans="1:6" ht="26.4" x14ac:dyDescent="0.25">
      <c r="A8" s="14" t="s">
        <v>34</v>
      </c>
      <c r="B8" s="14" t="s">
        <v>35</v>
      </c>
      <c r="C8" s="14"/>
      <c r="D8" s="14" t="s">
        <v>25</v>
      </c>
      <c r="E8" s="13" t="str">
        <f t="shared" si="2"/>
        <v>f.derosa@vi.azienda.it</v>
      </c>
      <c r="F8" s="19" t="str">
        <f t="shared" si="1"/>
        <v>Federica De Rosa
f.derosa@vi.azienda.it</v>
      </c>
    </row>
    <row r="9" spans="1:6" ht="26.4" x14ac:dyDescent="0.25">
      <c r="A9" s="14" t="s">
        <v>36</v>
      </c>
      <c r="B9" s="14" t="s">
        <v>37</v>
      </c>
      <c r="C9" s="14"/>
      <c r="D9" s="14" t="s">
        <v>22</v>
      </c>
      <c r="E9" s="13" t="str">
        <f t="shared" si="2"/>
        <v>p.verdini@ve.azienda.it</v>
      </c>
      <c r="F9" s="19" t="str">
        <f t="shared" si="1"/>
        <v>Paolo Verdini
p.verdini@ve.azienda.it</v>
      </c>
    </row>
    <row r="10" spans="1:6" ht="26.4" x14ac:dyDescent="0.25">
      <c r="A10" s="14" t="s">
        <v>38</v>
      </c>
      <c r="B10" s="14" t="s">
        <v>39</v>
      </c>
      <c r="C10" s="14"/>
      <c r="D10" s="14" t="s">
        <v>22</v>
      </c>
      <c r="E10" s="13" t="str">
        <f t="shared" si="2"/>
        <v>l.rossini@ve.azienda.it</v>
      </c>
      <c r="F10" s="19" t="str">
        <f t="shared" si="1"/>
        <v>Loretta Rossini
l.rossini@ve.azienda.it</v>
      </c>
    </row>
    <row r="11" spans="1:6" ht="26.4" x14ac:dyDescent="0.25">
      <c r="A11" s="14" t="s">
        <v>40</v>
      </c>
      <c r="B11" s="14" t="s">
        <v>41</v>
      </c>
      <c r="C11" s="14"/>
      <c r="D11" s="14" t="s">
        <v>22</v>
      </c>
      <c r="E11" s="13" t="str">
        <f t="shared" si="2"/>
        <v>a.bianconi@ve.azienda.it</v>
      </c>
      <c r="F11" s="19" t="str">
        <f t="shared" si="1"/>
        <v>Antonio Bianconi
a.bianconi@ve.azienda.it</v>
      </c>
    </row>
    <row r="12" spans="1:6" ht="26.4" x14ac:dyDescent="0.25">
      <c r="A12" s="13" t="s">
        <v>50</v>
      </c>
      <c r="B12" s="13" t="s">
        <v>51</v>
      </c>
      <c r="C12" s="11"/>
      <c r="D12" s="13" t="s">
        <v>52</v>
      </c>
      <c r="E12" s="13" t="str">
        <f t="shared" si="2"/>
        <v>s.neli@mi.azienda.it</v>
      </c>
      <c r="F12" s="19" t="str">
        <f t="shared" si="1"/>
        <v>Staykova Neli
s.neli@mi.azienda.it</v>
      </c>
    </row>
    <row r="13" spans="1:6" ht="54.6" customHeight="1" x14ac:dyDescent="0.25">
      <c r="E13" s="16" t="s">
        <v>47</v>
      </c>
      <c r="F13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Esercizio 1</vt:lpstr>
      <vt:lpstr>Esercizio 2</vt:lpstr>
      <vt:lpstr>Extra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2022-10-18T19:55:58Z</dcterms:modified>
</cp:coreProperties>
</file>