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tone/Documents/Georgia_Tech/Spring_25/CS2110/hw03/"/>
    </mc:Choice>
  </mc:AlternateContent>
  <xr:revisionPtr revIDLastSave="0" documentId="13_ncr:1_{FE846AE3-2BF5-B84B-AB7A-13D696EF4B00}" xr6:coauthVersionLast="47" xr6:coauthVersionMax="47" xr10:uidLastSave="{00000000-0000-0000-0000-000000000000}"/>
  <bookViews>
    <workbookView xWindow="0" yWindow="740" windowWidth="15000" windowHeight="18900" tabRatio="500" xr2:uid="{00000000-000D-0000-FFFF-FFFF00000000}"/>
  </bookViews>
  <sheets>
    <sheet name="microcode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8" i="2"/>
  <c r="D7" i="2"/>
  <c r="D6" i="2"/>
  <c r="D5" i="2"/>
  <c r="D4" i="2"/>
  <c r="D3" i="2"/>
  <c r="D2" i="2"/>
  <c r="D1" i="2"/>
  <c r="AH68" i="1"/>
  <c r="D47" i="2" s="1"/>
  <c r="AH67" i="1"/>
  <c r="D46" i="2" s="1"/>
  <c r="AH66" i="1"/>
  <c r="D45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87" i="1"/>
  <c r="AH84" i="1"/>
  <c r="AH83" i="1"/>
  <c r="AH82" i="1"/>
  <c r="AH79" i="1"/>
  <c r="AH78" i="1"/>
  <c r="AH75" i="1"/>
  <c r="D41" i="2" s="1"/>
  <c r="AH74" i="1"/>
  <c r="D40" i="2" s="1"/>
  <c r="AH73" i="1"/>
  <c r="D39" i="2" s="1"/>
  <c r="AH72" i="1"/>
  <c r="D38" i="2" s="1"/>
  <c r="AH71" i="1"/>
  <c r="D9" i="2" s="1"/>
  <c r="AH65" i="1"/>
  <c r="D44" i="2" s="1"/>
  <c r="AH64" i="1"/>
  <c r="D43" i="2" s="1"/>
  <c r="AH63" i="1"/>
  <c r="D42" i="2" s="1"/>
  <c r="AH62" i="1"/>
  <c r="D14" i="2" s="1"/>
  <c r="AH59" i="1"/>
  <c r="D13" i="2" s="1"/>
  <c r="AH56" i="1"/>
  <c r="AH55" i="1"/>
  <c r="AH54" i="1"/>
  <c r="AH53" i="1"/>
  <c r="AH52" i="1"/>
  <c r="AH49" i="1"/>
  <c r="AH48" i="1"/>
  <c r="AH47" i="1"/>
  <c r="AH44" i="1"/>
  <c r="AH43" i="1"/>
  <c r="AH42" i="1"/>
  <c r="AH39" i="1"/>
  <c r="AH36" i="1"/>
  <c r="AH35" i="1"/>
  <c r="AH34" i="1"/>
  <c r="AH33" i="1"/>
  <c r="AH32" i="1"/>
  <c r="AH29" i="1"/>
  <c r="AH28" i="1"/>
  <c r="AH27" i="1"/>
  <c r="AH24" i="1"/>
  <c r="AH23" i="1"/>
  <c r="AH22" i="1"/>
  <c r="AH19" i="1"/>
  <c r="AH16" i="1"/>
  <c r="AH13" i="1"/>
  <c r="AH10" i="1"/>
  <c r="AH7" i="1"/>
  <c r="AH6" i="1"/>
  <c r="AH5" i="1"/>
</calcChain>
</file>

<file path=xl/sharedStrings.xml><?xml version="1.0" encoding="utf-8"?>
<sst xmlns="http://schemas.openxmlformats.org/spreadsheetml/2006/main" count="164" uniqueCount="95">
  <si>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</si>
  <si>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</si>
  <si>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</si>
  <si>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</si>
  <si>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</si>
  <si>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</si>
  <si>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</si>
  <si>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</si>
  <si>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</si>
  <si>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</si>
  <si>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</si>
  <si>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</si>
  <si>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</si>
  <si>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</si>
  <si>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</si>
  <si>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</si>
  <si>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</si>
  <si>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</si>
  <si>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</si>
  <si>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</si>
  <si>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</si>
  <si>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</si>
  <si>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</si>
  <si>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</si>
  <si>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</si>
  <si>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</si>
  <si>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</si>
  <si>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</si>
  <si>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</si>
  <si>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</si>
  <si>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</si>
  <si>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</si>
  <si>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</si>
  <si>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</si>
  <si>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</si>
  <si>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</si>
  <si>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</si>
  <si>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</si>
  <si>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</si>
  <si>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</si>
  <si>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</si>
  <si>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</si>
  <si>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</si>
  <si>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</si>
  <si>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</si>
  <si>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</si>
  <si>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</si>
  <si>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</si>
  <si>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</si>
  <si>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</si>
  <si>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</si>
  <si>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</si>
  <si>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</si>
  <si>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</si>
  <si>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</si>
  <si>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</si>
  <si>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</si>
  <si>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</si>
  <si>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</si>
  <si>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</si>
  <si>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</si>
  <si>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</si>
  <si>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</si>
  <si>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</si>
  <si>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</si>
  <si>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</si>
  <si>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</si>
  <si>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</si>
  <si>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</si>
  <si>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</si>
  <si>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</si>
  <si>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</si>
  <si>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</si>
  <si>
    <t>FETCH1 MOVED</t>
  </si>
  <si>
    <t>DECODE points to here, DO NOT MODIFY</t>
  </si>
  <si>
    <t>JMPR</t>
  </si>
  <si>
    <t>JMPR1</t>
  </si>
  <si>
    <t>STRDI</t>
  </si>
  <si>
    <t>STRDI1</t>
  </si>
  <si>
    <t>STRDI2</t>
  </si>
  <si>
    <t>STRDI3</t>
  </si>
  <si>
    <t>STRDI4</t>
  </si>
  <si>
    <t>STRDI5</t>
  </si>
  <si>
    <t>STRDI6</t>
  </si>
  <si>
    <t>STRDI7</t>
  </si>
  <si>
    <t>HALT0</t>
  </si>
  <si>
    <t>DECODE0</t>
  </si>
  <si>
    <t>Challenge Function 1</t>
  </si>
  <si>
    <t>Challenge Function 2</t>
  </si>
  <si>
    <t>DJMP</t>
  </si>
  <si>
    <t>DJMP1</t>
  </si>
  <si>
    <t>DJMP2</t>
  </si>
  <si>
    <t>DJMP3</t>
  </si>
  <si>
    <t>DJMP4</t>
  </si>
  <si>
    <t>DJMP5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</si>
</sst>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0" fillId="5" borderId="11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14" borderId="0" xfId="0" applyFill="1"/>
    <xf numFmtId="0" fontId="0" fillId="14" borderId="14" xfId="0" applyFill="1" applyBorder="1"/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14" borderId="16" xfId="0" applyFill="1" applyBorder="1"/>
    <xf numFmtId="0" fontId="0" fillId="14" borderId="20" xfId="0" applyFill="1" applyBorder="1"/>
    <xf numFmtId="0" fontId="0" fillId="14" borderId="25" xfId="0" applyFill="1" applyBorder="1"/>
    <xf numFmtId="0" fontId="0" fillId="14" borderId="28" xfId="0" applyFill="1" applyBorder="1"/>
    <xf numFmtId="0" fontId="4" fillId="3" borderId="12" xfId="1" applyFont="1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14" borderId="13" xfId="0" applyFill="1" applyBorder="1"/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14" borderId="10" xfId="0" applyFill="1" applyBorder="1"/>
    <xf numFmtId="0" fontId="0" fillId="14" borderId="22" xfId="0" applyFill="1" applyBorder="1"/>
    <xf numFmtId="0" fontId="0" fillId="14" borderId="23" xfId="0" applyFill="1" applyBorder="1"/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8" xfId="0" applyFill="1" applyBorder="1"/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11" fillId="15" borderId="0" xfId="0" applyFont="1" applyFill="1"/>
    <xf numFmtId="0" fontId="13" fillId="0" borderId="16" xfId="0" applyFont="1" applyBorder="1"/>
    <xf numFmtId="0" fontId="0" fillId="6" borderId="16" xfId="0" applyFill="1" applyBorder="1" applyProtection="1">
      <protection locked="0"/>
    </xf>
    <xf numFmtId="0" fontId="13" fillId="0" borderId="8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8"/>
  <sheetViews>
    <sheetView tabSelected="1" topLeftCell="B1" zoomScaleNormal="85" workbookViewId="0">
      <pane ySplit="1" topLeftCell="A63" activePane="bottomLeft" state="frozen"/>
      <selection pane="bottomLeft" activeCell="X75" sqref="X75"/>
    </sheetView>
  </sheetViews>
  <sheetFormatPr baseColWidth="10" defaultColWidth="11.33203125" defaultRowHeight="16" x14ac:dyDescent="0.2"/>
  <cols>
    <col min="1" max="1" width="22.1640625" bestFit="1" customWidth="1"/>
    <col min="2" max="3" width="4.6640625" customWidth="1"/>
    <col min="4" max="4" width="4.5" customWidth="1"/>
    <col min="5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43" t="s">
        <v>23</v>
      </c>
      <c r="B3" s="33"/>
      <c r="C3" s="58"/>
      <c r="D3" s="50"/>
      <c r="E3" s="50"/>
      <c r="F3" s="50"/>
      <c r="G3" s="50"/>
      <c r="H3" s="50"/>
      <c r="I3" s="59"/>
      <c r="J3" s="59"/>
      <c r="K3" s="59"/>
      <c r="L3" s="59"/>
      <c r="M3" s="53"/>
      <c r="N3" s="34"/>
      <c r="O3" s="34"/>
      <c r="P3" s="34"/>
      <c r="Q3" s="34"/>
      <c r="R3" s="53"/>
      <c r="S3" s="34"/>
      <c r="T3" s="34"/>
      <c r="U3" s="53"/>
      <c r="V3" s="34"/>
      <c r="W3" s="54"/>
      <c r="X3" s="54"/>
      <c r="Y3" s="35"/>
      <c r="Z3" s="35"/>
      <c r="AA3" s="35"/>
      <c r="AB3" s="35"/>
      <c r="AC3" s="35"/>
      <c r="AD3" s="36"/>
    </row>
    <row r="4" spans="1:75" x14ac:dyDescent="0.2">
      <c r="A4" s="37"/>
      <c r="C4" s="48"/>
      <c r="D4" s="49"/>
      <c r="E4" s="49"/>
      <c r="F4" s="49"/>
      <c r="G4" s="49"/>
      <c r="H4" s="49"/>
      <c r="I4" s="51"/>
      <c r="J4" s="51"/>
      <c r="K4" s="51"/>
      <c r="L4" s="51"/>
      <c r="M4" s="52"/>
      <c r="N4" s="27"/>
      <c r="O4" s="27"/>
      <c r="P4" s="27"/>
      <c r="Q4" s="27"/>
      <c r="R4" s="52"/>
      <c r="S4" s="27"/>
      <c r="T4" s="27"/>
      <c r="U4" s="52"/>
      <c r="V4" s="27"/>
      <c r="W4" s="55"/>
      <c r="X4" s="55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37" t="s">
        <v>24</v>
      </c>
      <c r="C5" s="93">
        <v>1</v>
      </c>
      <c r="D5" s="94">
        <v>0</v>
      </c>
      <c r="E5" s="94">
        <v>0</v>
      </c>
      <c r="F5" s="94">
        <v>0</v>
      </c>
      <c r="G5" s="94">
        <v>0</v>
      </c>
      <c r="H5" s="94">
        <v>1</v>
      </c>
      <c r="I5" s="95">
        <v>1</v>
      </c>
      <c r="J5" s="95">
        <v>0</v>
      </c>
      <c r="K5" s="95">
        <v>0</v>
      </c>
      <c r="L5" s="95">
        <v>0</v>
      </c>
      <c r="M5" s="82">
        <v>0</v>
      </c>
      <c r="N5" s="83">
        <v>0</v>
      </c>
      <c r="O5" s="83">
        <v>0</v>
      </c>
      <c r="P5" s="83">
        <v>0</v>
      </c>
      <c r="Q5" s="83">
        <v>0</v>
      </c>
      <c r="R5" s="82">
        <v>0</v>
      </c>
      <c r="S5" s="83">
        <v>0</v>
      </c>
      <c r="T5" s="83">
        <v>0</v>
      </c>
      <c r="U5" s="82">
        <v>0</v>
      </c>
      <c r="V5" s="83">
        <v>0</v>
      </c>
      <c r="W5" s="96">
        <v>0</v>
      </c>
      <c r="X5" s="96">
        <v>0</v>
      </c>
      <c r="Y5" s="97">
        <v>0</v>
      </c>
      <c r="Z5" s="97">
        <v>1</v>
      </c>
      <c r="AA5" s="97">
        <v>0</v>
      </c>
      <c r="AB5" s="97">
        <v>0</v>
      </c>
      <c r="AC5" s="97">
        <v>0</v>
      </c>
      <c r="AD5" s="98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 x14ac:dyDescent="0.2">
      <c r="A6" s="37" t="s">
        <v>25</v>
      </c>
      <c r="C6" s="93">
        <v>0</v>
      </c>
      <c r="D6" s="94">
        <v>1</v>
      </c>
      <c r="E6" s="94">
        <v>0</v>
      </c>
      <c r="F6" s="94">
        <v>0</v>
      </c>
      <c r="G6" s="94">
        <v>0</v>
      </c>
      <c r="H6" s="94">
        <v>0</v>
      </c>
      <c r="I6" s="95">
        <v>0</v>
      </c>
      <c r="J6" s="95">
        <v>0</v>
      </c>
      <c r="K6" s="95">
        <v>0</v>
      </c>
      <c r="L6" s="95">
        <v>0</v>
      </c>
      <c r="M6" s="82">
        <v>0</v>
      </c>
      <c r="N6" s="83">
        <v>0</v>
      </c>
      <c r="O6" s="83">
        <v>0</v>
      </c>
      <c r="P6" s="83">
        <v>0</v>
      </c>
      <c r="Q6" s="83">
        <v>0</v>
      </c>
      <c r="R6" s="82">
        <v>0</v>
      </c>
      <c r="S6" s="83">
        <v>0</v>
      </c>
      <c r="T6" s="83">
        <v>0</v>
      </c>
      <c r="U6" s="82">
        <v>0</v>
      </c>
      <c r="V6" s="83">
        <v>0</v>
      </c>
      <c r="W6" s="96">
        <v>1</v>
      </c>
      <c r="X6" s="96">
        <v>0</v>
      </c>
      <c r="Y6" s="97">
        <v>0</v>
      </c>
      <c r="Z6" s="97">
        <v>1</v>
      </c>
      <c r="AA6" s="97">
        <v>0</v>
      </c>
      <c r="AB6" s="97">
        <v>0</v>
      </c>
      <c r="AC6" s="97">
        <v>1</v>
      </c>
      <c r="AD6" s="98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 x14ac:dyDescent="0.2">
      <c r="A7" s="37" t="s">
        <v>26</v>
      </c>
      <c r="B7" s="17"/>
      <c r="C7" s="94">
        <v>0</v>
      </c>
      <c r="D7" s="94">
        <v>0</v>
      </c>
      <c r="E7" s="94">
        <v>1</v>
      </c>
      <c r="F7" s="94">
        <v>0</v>
      </c>
      <c r="G7" s="94">
        <v>0</v>
      </c>
      <c r="H7" s="94">
        <v>0</v>
      </c>
      <c r="I7" s="95">
        <v>0</v>
      </c>
      <c r="J7" s="95">
        <v>1</v>
      </c>
      <c r="K7" s="95">
        <v>0</v>
      </c>
      <c r="L7" s="95">
        <v>0</v>
      </c>
      <c r="M7" s="82">
        <v>0</v>
      </c>
      <c r="N7" s="83">
        <v>0</v>
      </c>
      <c r="O7" s="83">
        <v>0</v>
      </c>
      <c r="P7" s="83">
        <v>0</v>
      </c>
      <c r="Q7" s="83">
        <v>0</v>
      </c>
      <c r="R7" s="82">
        <v>0</v>
      </c>
      <c r="S7" s="83">
        <v>0</v>
      </c>
      <c r="T7" s="83">
        <v>0</v>
      </c>
      <c r="U7" s="82">
        <v>0</v>
      </c>
      <c r="V7" s="83">
        <v>0</v>
      </c>
      <c r="W7" s="96">
        <v>0</v>
      </c>
      <c r="X7" s="96">
        <v>0</v>
      </c>
      <c r="Y7" s="97">
        <v>1</v>
      </c>
      <c r="Z7" s="97">
        <v>1</v>
      </c>
      <c r="AA7" s="97">
        <v>1</v>
      </c>
      <c r="AB7" s="97">
        <v>0</v>
      </c>
      <c r="AC7" s="97">
        <v>0</v>
      </c>
      <c r="AD7" s="98">
        <v>0</v>
      </c>
      <c r="AH7" t="str">
        <f t="shared" si="0"/>
        <v>2100038</v>
      </c>
    </row>
    <row r="8" spans="1:75" ht="32" customHeight="1" x14ac:dyDescent="0.35">
      <c r="A8" s="73" t="s">
        <v>27</v>
      </c>
      <c r="B8" s="74"/>
      <c r="C8" s="99"/>
      <c r="D8" s="99"/>
      <c r="E8" s="99"/>
      <c r="F8" s="99"/>
      <c r="G8" s="99"/>
      <c r="H8" s="99"/>
      <c r="I8" s="100"/>
      <c r="J8" s="100"/>
      <c r="K8" s="100"/>
      <c r="L8" s="100"/>
      <c r="M8" s="101"/>
      <c r="N8" s="102"/>
      <c r="O8" s="102"/>
      <c r="P8" s="102"/>
      <c r="Q8" s="102"/>
      <c r="R8" s="101"/>
      <c r="S8" s="102"/>
      <c r="T8" s="102"/>
      <c r="U8" s="101"/>
      <c r="V8" s="102"/>
      <c r="W8" s="103"/>
      <c r="X8" s="103"/>
      <c r="Y8" s="104"/>
      <c r="Z8" s="104"/>
      <c r="AA8" s="104"/>
      <c r="AB8" s="104"/>
      <c r="AC8" s="104"/>
      <c r="AD8" s="105"/>
    </row>
    <row r="9" spans="1:75" x14ac:dyDescent="0.2">
      <c r="A9" s="37"/>
      <c r="B9" s="17"/>
      <c r="C9" s="94"/>
      <c r="D9" s="94"/>
      <c r="E9" s="94"/>
      <c r="F9" s="94"/>
      <c r="G9" s="94"/>
      <c r="H9" s="94"/>
      <c r="I9" s="95"/>
      <c r="J9" s="95"/>
      <c r="K9" s="95"/>
      <c r="L9" s="95"/>
      <c r="M9" s="82"/>
      <c r="N9" s="83"/>
      <c r="O9" s="83"/>
      <c r="P9" s="83"/>
      <c r="Q9" s="83"/>
      <c r="R9" s="82"/>
      <c r="S9" s="83"/>
      <c r="T9" s="83"/>
      <c r="U9" s="82"/>
      <c r="V9" s="83"/>
      <c r="W9" s="96"/>
      <c r="X9" s="96"/>
      <c r="Y9" s="97"/>
      <c r="Z9" s="97"/>
      <c r="AA9" s="97"/>
      <c r="AB9" s="97"/>
      <c r="AC9" s="97"/>
      <c r="AD9" s="98"/>
    </row>
    <row r="10" spans="1:75" ht="17" thickBot="1" x14ac:dyDescent="0.25">
      <c r="A10" s="64" t="s">
        <v>86</v>
      </c>
      <c r="B10" s="65"/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8">
        <v>0</v>
      </c>
      <c r="J10" s="68">
        <v>0</v>
      </c>
      <c r="K10" s="68">
        <v>0</v>
      </c>
      <c r="L10" s="68">
        <v>0</v>
      </c>
      <c r="M10" s="69">
        <v>0</v>
      </c>
      <c r="N10" s="70">
        <v>0</v>
      </c>
      <c r="O10" s="70">
        <v>0</v>
      </c>
      <c r="P10" s="70">
        <v>0</v>
      </c>
      <c r="Q10" s="70">
        <v>0</v>
      </c>
      <c r="R10" s="69">
        <v>0</v>
      </c>
      <c r="S10" s="70">
        <v>0</v>
      </c>
      <c r="T10" s="70">
        <v>0</v>
      </c>
      <c r="U10" s="69">
        <v>0</v>
      </c>
      <c r="V10" s="70">
        <v>0</v>
      </c>
      <c r="W10" s="71">
        <v>0</v>
      </c>
      <c r="X10" s="72">
        <v>0</v>
      </c>
      <c r="Y10" s="106">
        <v>1</v>
      </c>
      <c r="Z10" s="106">
        <v>1</v>
      </c>
      <c r="AA10" s="106">
        <v>1</v>
      </c>
      <c r="AB10" s="106">
        <v>1</v>
      </c>
      <c r="AC10" s="106">
        <v>1</v>
      </c>
      <c r="AD10" s="107">
        <v>0</v>
      </c>
      <c r="AH10" t="str">
        <f t="shared" si="0"/>
        <v>000003E</v>
      </c>
    </row>
    <row r="11" spans="1:75" ht="32" customHeight="1" x14ac:dyDescent="0.35">
      <c r="A11" s="43" t="s">
        <v>28</v>
      </c>
      <c r="B11" s="17"/>
      <c r="C11" s="108"/>
      <c r="D11" s="108"/>
      <c r="E11" s="108"/>
      <c r="F11" s="108"/>
      <c r="G11" s="108"/>
      <c r="H11" s="108"/>
      <c r="I11" s="81"/>
      <c r="J11" s="81"/>
      <c r="K11" s="81"/>
      <c r="L11" s="81"/>
      <c r="M11" s="82"/>
      <c r="N11" s="83"/>
      <c r="O11" s="84"/>
      <c r="P11" s="84"/>
      <c r="Q11" s="83"/>
      <c r="R11" s="82"/>
      <c r="S11" s="83"/>
      <c r="T11" s="84"/>
      <c r="U11" s="85"/>
      <c r="V11" s="83"/>
      <c r="W11" s="109"/>
      <c r="X11" s="109"/>
      <c r="Y11" s="110"/>
      <c r="Z11" s="97"/>
      <c r="AA11" s="97"/>
      <c r="AB11" s="97"/>
      <c r="AC11" s="97"/>
      <c r="AD11" s="98"/>
    </row>
    <row r="12" spans="1:75" ht="16" customHeight="1" x14ac:dyDescent="0.35">
      <c r="A12" s="41"/>
      <c r="C12" s="108"/>
      <c r="D12" s="108"/>
      <c r="E12" s="108"/>
      <c r="F12" s="108"/>
      <c r="G12" s="108"/>
      <c r="H12" s="108"/>
      <c r="I12" s="81"/>
      <c r="J12" s="81"/>
      <c r="K12" s="81"/>
      <c r="L12" s="81"/>
      <c r="M12" s="82"/>
      <c r="N12" s="83"/>
      <c r="O12" s="84"/>
      <c r="P12" s="84"/>
      <c r="Q12" s="83"/>
      <c r="R12" s="82"/>
      <c r="S12" s="83"/>
      <c r="T12" s="84"/>
      <c r="U12" s="85"/>
      <c r="V12" s="83"/>
      <c r="W12" s="109"/>
      <c r="X12" s="109"/>
      <c r="Y12" s="110"/>
      <c r="Z12" s="97"/>
      <c r="AA12" s="97"/>
      <c r="AB12" s="97"/>
      <c r="AC12" s="97"/>
      <c r="AD12" s="98"/>
    </row>
    <row r="13" spans="1:75" x14ac:dyDescent="0.2">
      <c r="A13" s="16" t="s">
        <v>29</v>
      </c>
      <c r="B13" s="38"/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0</v>
      </c>
      <c r="I13" s="112">
        <v>0</v>
      </c>
      <c r="J13" s="112">
        <v>0</v>
      </c>
      <c r="K13" s="112">
        <v>1</v>
      </c>
      <c r="L13" s="112">
        <v>0</v>
      </c>
      <c r="M13" s="113">
        <v>0</v>
      </c>
      <c r="N13" s="91">
        <v>0</v>
      </c>
      <c r="O13" s="114">
        <v>0</v>
      </c>
      <c r="P13" s="114">
        <v>1</v>
      </c>
      <c r="Q13" s="114">
        <v>0</v>
      </c>
      <c r="R13" s="113">
        <v>0</v>
      </c>
      <c r="S13" s="91">
        <v>0</v>
      </c>
      <c r="T13" s="114">
        <v>0</v>
      </c>
      <c r="U13" s="113">
        <v>0</v>
      </c>
      <c r="V13" s="91">
        <v>0</v>
      </c>
      <c r="W13" s="115">
        <v>0</v>
      </c>
      <c r="X13" s="115">
        <v>0</v>
      </c>
      <c r="Y13" s="116">
        <v>1</v>
      </c>
      <c r="Z13" s="117">
        <v>1</v>
      </c>
      <c r="AA13" s="117">
        <v>1</v>
      </c>
      <c r="AB13" s="117">
        <v>1</v>
      </c>
      <c r="AC13" s="117">
        <v>1</v>
      </c>
      <c r="AD13" s="11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</row>
    <row r="14" spans="1:75" ht="32" customHeight="1" x14ac:dyDescent="0.35">
      <c r="A14" s="43" t="s">
        <v>30</v>
      </c>
      <c r="B14" s="33"/>
      <c r="C14" s="119"/>
      <c r="D14" s="119"/>
      <c r="E14" s="119"/>
      <c r="F14" s="119"/>
      <c r="G14" s="119"/>
      <c r="H14" s="119"/>
      <c r="I14" s="120"/>
      <c r="J14" s="120"/>
      <c r="K14" s="120"/>
      <c r="L14" s="120"/>
      <c r="M14" s="121"/>
      <c r="N14" s="102"/>
      <c r="O14" s="122"/>
      <c r="P14" s="84"/>
      <c r="Q14" s="122"/>
      <c r="R14" s="121"/>
      <c r="S14" s="102"/>
      <c r="T14" s="122"/>
      <c r="U14" s="121"/>
      <c r="V14" s="102"/>
      <c r="W14" s="123"/>
      <c r="X14" s="123"/>
      <c r="Y14" s="124"/>
      <c r="Z14" s="104"/>
      <c r="AA14" s="104"/>
      <c r="AB14" s="104"/>
      <c r="AC14" s="104"/>
      <c r="AD14" s="105"/>
      <c r="AK14" s="60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75" x14ac:dyDescent="0.2">
      <c r="A15" s="37"/>
      <c r="C15" s="108"/>
      <c r="D15" s="108"/>
      <c r="E15" s="108"/>
      <c r="F15" s="108"/>
      <c r="G15" s="108"/>
      <c r="H15" s="108"/>
      <c r="I15" s="81"/>
      <c r="J15" s="81"/>
      <c r="K15" s="81"/>
      <c r="L15" s="81"/>
      <c r="M15" s="85"/>
      <c r="N15" s="83"/>
      <c r="O15" s="84"/>
      <c r="P15" s="84"/>
      <c r="Q15" s="84"/>
      <c r="R15" s="85"/>
      <c r="S15" s="83"/>
      <c r="T15" s="84"/>
      <c r="U15" s="85"/>
      <c r="V15" s="83"/>
      <c r="W15" s="109"/>
      <c r="X15" s="109"/>
      <c r="Y15" s="110"/>
      <c r="Z15" s="97"/>
      <c r="AA15" s="97"/>
      <c r="AB15" s="97"/>
      <c r="AC15" s="97"/>
      <c r="AD15" s="98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</row>
    <row r="16" spans="1:75" x14ac:dyDescent="0.2">
      <c r="A16" s="16" t="s">
        <v>31</v>
      </c>
      <c r="B16" s="38"/>
      <c r="C16" s="87">
        <v>0</v>
      </c>
      <c r="D16" s="88">
        <v>0</v>
      </c>
      <c r="E16" s="88">
        <v>0</v>
      </c>
      <c r="F16" s="88">
        <v>1</v>
      </c>
      <c r="G16" s="88">
        <v>1</v>
      </c>
      <c r="H16" s="88">
        <v>0</v>
      </c>
      <c r="I16" s="89">
        <v>0</v>
      </c>
      <c r="J16" s="89">
        <v>0</v>
      </c>
      <c r="K16" s="89">
        <v>1</v>
      </c>
      <c r="L16" s="89">
        <v>0</v>
      </c>
      <c r="M16" s="90">
        <v>0</v>
      </c>
      <c r="N16" s="91">
        <v>0</v>
      </c>
      <c r="O16" s="91">
        <v>0</v>
      </c>
      <c r="P16" s="114">
        <v>1</v>
      </c>
      <c r="Q16" s="91">
        <v>0</v>
      </c>
      <c r="R16" s="90">
        <v>0</v>
      </c>
      <c r="S16" s="91">
        <v>0</v>
      </c>
      <c r="T16" s="91">
        <v>0</v>
      </c>
      <c r="U16" s="90">
        <v>0</v>
      </c>
      <c r="V16" s="91">
        <v>1</v>
      </c>
      <c r="W16" s="92">
        <v>0</v>
      </c>
      <c r="X16" s="92">
        <v>0</v>
      </c>
      <c r="Y16" s="117">
        <v>1</v>
      </c>
      <c r="Z16" s="117">
        <v>1</v>
      </c>
      <c r="AA16" s="117">
        <v>1</v>
      </c>
      <c r="AB16" s="117">
        <v>1</v>
      </c>
      <c r="AC16" s="117">
        <v>1</v>
      </c>
      <c r="AD16" s="11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41" t="s">
        <v>55</v>
      </c>
      <c r="B17" s="33"/>
      <c r="C17" s="93"/>
      <c r="D17" s="94"/>
      <c r="E17" s="94"/>
      <c r="F17" s="94"/>
      <c r="G17" s="94"/>
      <c r="H17" s="94"/>
      <c r="I17" s="95"/>
      <c r="J17" s="95"/>
      <c r="K17" s="95"/>
      <c r="L17" s="95"/>
      <c r="M17" s="82"/>
      <c r="N17" s="83"/>
      <c r="O17" s="83"/>
      <c r="P17" s="83"/>
      <c r="Q17" s="83"/>
      <c r="R17" s="82"/>
      <c r="S17" s="83"/>
      <c r="T17" s="83"/>
      <c r="U17" s="82"/>
      <c r="V17" s="83"/>
      <c r="W17" s="96"/>
      <c r="X17" s="96"/>
      <c r="Y17" s="97"/>
      <c r="Z17" s="97"/>
      <c r="AA17" s="97"/>
      <c r="AB17" s="97"/>
      <c r="AC17" s="97"/>
      <c r="AD17" s="98"/>
    </row>
    <row r="18" spans="1:34" x14ac:dyDescent="0.2">
      <c r="A18" s="37"/>
      <c r="C18" s="93"/>
      <c r="D18" s="94"/>
      <c r="E18" s="94"/>
      <c r="F18" s="94"/>
      <c r="G18" s="94"/>
      <c r="H18" s="94"/>
      <c r="I18" s="95"/>
      <c r="J18" s="95"/>
      <c r="K18" s="95"/>
      <c r="L18" s="95"/>
      <c r="M18" s="82"/>
      <c r="N18" s="83"/>
      <c r="O18" s="83"/>
      <c r="P18" s="83"/>
      <c r="Q18" s="83"/>
      <c r="R18" s="82"/>
      <c r="S18" s="83"/>
      <c r="T18" s="83"/>
      <c r="U18" s="82"/>
      <c r="V18" s="83"/>
      <c r="W18" s="96"/>
      <c r="X18" s="96"/>
      <c r="Y18" s="97"/>
      <c r="Z18" s="97"/>
      <c r="AA18" s="97"/>
      <c r="AB18" s="97"/>
      <c r="AC18" s="97"/>
      <c r="AD18" s="98"/>
    </row>
    <row r="19" spans="1:34" x14ac:dyDescent="0.2">
      <c r="A19" s="16" t="s">
        <v>56</v>
      </c>
      <c r="B19" s="38"/>
      <c r="C19" s="87">
        <v>0</v>
      </c>
      <c r="D19" s="88">
        <v>0</v>
      </c>
      <c r="E19" s="88">
        <v>0</v>
      </c>
      <c r="F19" s="88">
        <v>1</v>
      </c>
      <c r="G19" s="88">
        <v>1</v>
      </c>
      <c r="H19" s="88">
        <v>0</v>
      </c>
      <c r="I19" s="89">
        <v>0</v>
      </c>
      <c r="J19" s="89">
        <v>0</v>
      </c>
      <c r="K19" s="89">
        <v>1</v>
      </c>
      <c r="L19" s="89">
        <v>0</v>
      </c>
      <c r="M19" s="90">
        <v>0</v>
      </c>
      <c r="N19" s="91">
        <v>0</v>
      </c>
      <c r="O19" s="91">
        <v>0</v>
      </c>
      <c r="P19" s="114">
        <v>1</v>
      </c>
      <c r="Q19" s="91">
        <v>0</v>
      </c>
      <c r="R19" s="90">
        <v>0</v>
      </c>
      <c r="S19" s="91">
        <v>0</v>
      </c>
      <c r="T19" s="91">
        <v>0</v>
      </c>
      <c r="U19" s="90">
        <v>1</v>
      </c>
      <c r="V19" s="91">
        <v>0</v>
      </c>
      <c r="W19" s="92">
        <v>0</v>
      </c>
      <c r="X19" s="92">
        <v>0</v>
      </c>
      <c r="Y19" s="117">
        <v>1</v>
      </c>
      <c r="Z19" s="117">
        <v>1</v>
      </c>
      <c r="AA19" s="117">
        <v>1</v>
      </c>
      <c r="AB19" s="117">
        <v>1</v>
      </c>
      <c r="AC19" s="117">
        <v>1</v>
      </c>
      <c r="AD19" s="11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1" x14ac:dyDescent="0.35">
      <c r="A20" s="41" t="s">
        <v>39</v>
      </c>
      <c r="B20" s="33"/>
      <c r="C20" s="93"/>
      <c r="D20" s="94"/>
      <c r="E20" s="94"/>
      <c r="F20" s="94"/>
      <c r="G20" s="94"/>
      <c r="H20" s="94"/>
      <c r="I20" s="95"/>
      <c r="J20" s="95"/>
      <c r="K20" s="95"/>
      <c r="L20" s="95"/>
      <c r="M20" s="82"/>
      <c r="N20" s="83"/>
      <c r="O20" s="83"/>
      <c r="P20" s="83"/>
      <c r="Q20" s="83"/>
      <c r="R20" s="82"/>
      <c r="S20" s="83"/>
      <c r="T20" s="83"/>
      <c r="U20" s="82"/>
      <c r="V20" s="83"/>
      <c r="W20" s="96"/>
      <c r="X20" s="96"/>
      <c r="Y20" s="97"/>
      <c r="Z20" s="97"/>
      <c r="AA20" s="97"/>
      <c r="AB20" s="97"/>
      <c r="AC20" s="97"/>
      <c r="AD20" s="98"/>
    </row>
    <row r="21" spans="1:34" ht="17" customHeight="1" x14ac:dyDescent="0.2">
      <c r="A21" s="37"/>
      <c r="C21" s="93"/>
      <c r="D21" s="94"/>
      <c r="E21" s="94"/>
      <c r="F21" s="94"/>
      <c r="G21" s="94"/>
      <c r="H21" s="94"/>
      <c r="I21" s="95"/>
      <c r="J21" s="95"/>
      <c r="K21" s="95"/>
      <c r="L21" s="95"/>
      <c r="M21" s="82"/>
      <c r="N21" s="83"/>
      <c r="O21" s="83"/>
      <c r="P21" s="83"/>
      <c r="Q21" s="83"/>
      <c r="R21" s="82"/>
      <c r="S21" s="83"/>
      <c r="T21" s="83"/>
      <c r="U21" s="82"/>
      <c r="V21" s="83"/>
      <c r="W21" s="96"/>
      <c r="X21" s="96"/>
      <c r="Y21" s="97"/>
      <c r="Z21" s="97"/>
      <c r="AA21" s="97"/>
      <c r="AB21" s="97"/>
      <c r="AC21" s="97"/>
      <c r="AD21" s="98"/>
    </row>
    <row r="22" spans="1:34" x14ac:dyDescent="0.2">
      <c r="A22" s="37" t="s">
        <v>40</v>
      </c>
      <c r="C22" s="93">
        <v>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5">
        <v>0</v>
      </c>
      <c r="J22" s="95">
        <v>0</v>
      </c>
      <c r="K22" s="95">
        <v>0</v>
      </c>
      <c r="L22" s="95">
        <v>1</v>
      </c>
      <c r="M22" s="82">
        <v>0</v>
      </c>
      <c r="N22" s="83">
        <v>0</v>
      </c>
      <c r="O22" s="83">
        <v>0</v>
      </c>
      <c r="P22" s="83">
        <v>0</v>
      </c>
      <c r="Q22" s="83">
        <v>0</v>
      </c>
      <c r="R22" s="82">
        <v>1</v>
      </c>
      <c r="S22" s="83">
        <v>0</v>
      </c>
      <c r="T22" s="83">
        <v>1</v>
      </c>
      <c r="U22" s="82">
        <v>0</v>
      </c>
      <c r="V22" s="83">
        <v>0</v>
      </c>
      <c r="W22" s="96">
        <v>0</v>
      </c>
      <c r="X22" s="96">
        <v>0</v>
      </c>
      <c r="Y22" s="97">
        <v>0</v>
      </c>
      <c r="Z22" s="97">
        <v>1</v>
      </c>
      <c r="AA22" s="97">
        <v>0</v>
      </c>
      <c r="AB22" s="97">
        <v>0</v>
      </c>
      <c r="AC22" s="97">
        <v>1</v>
      </c>
      <c r="AD22" s="98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 x14ac:dyDescent="0.2">
      <c r="A23" s="37" t="s">
        <v>41</v>
      </c>
      <c r="C23" s="93">
        <v>0</v>
      </c>
      <c r="D23" s="94">
        <v>1</v>
      </c>
      <c r="E23" s="94">
        <v>0</v>
      </c>
      <c r="F23" s="94">
        <v>0</v>
      </c>
      <c r="G23" s="94">
        <v>0</v>
      </c>
      <c r="H23" s="94">
        <v>0</v>
      </c>
      <c r="I23" s="95">
        <v>0</v>
      </c>
      <c r="J23" s="95">
        <v>0</v>
      </c>
      <c r="K23" s="95">
        <v>0</v>
      </c>
      <c r="L23" s="95">
        <v>0</v>
      </c>
      <c r="M23" s="82">
        <v>0</v>
      </c>
      <c r="N23" s="83">
        <v>0</v>
      </c>
      <c r="O23" s="83">
        <v>0</v>
      </c>
      <c r="P23" s="83">
        <v>0</v>
      </c>
      <c r="Q23" s="83">
        <v>0</v>
      </c>
      <c r="R23" s="82">
        <v>0</v>
      </c>
      <c r="S23" s="83">
        <v>0</v>
      </c>
      <c r="T23" s="83">
        <v>0</v>
      </c>
      <c r="U23" s="82">
        <v>0</v>
      </c>
      <c r="V23" s="83">
        <v>0</v>
      </c>
      <c r="W23" s="96">
        <v>1</v>
      </c>
      <c r="X23" s="96">
        <v>0</v>
      </c>
      <c r="Y23" s="97">
        <v>0</v>
      </c>
      <c r="Z23" s="97">
        <v>1</v>
      </c>
      <c r="AA23" s="97">
        <v>0</v>
      </c>
      <c r="AB23" s="97">
        <v>1</v>
      </c>
      <c r="AC23" s="97">
        <v>0</v>
      </c>
      <c r="AD23" s="98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 ht="17" customHeight="1" x14ac:dyDescent="0.2">
      <c r="A24" s="16" t="s">
        <v>42</v>
      </c>
      <c r="B24" s="38"/>
      <c r="C24" s="87">
        <v>0</v>
      </c>
      <c r="D24" s="88">
        <v>0</v>
      </c>
      <c r="E24" s="88">
        <v>0</v>
      </c>
      <c r="F24" s="88">
        <v>1</v>
      </c>
      <c r="G24" s="88">
        <v>1</v>
      </c>
      <c r="H24" s="88">
        <v>0</v>
      </c>
      <c r="I24" s="89">
        <v>0</v>
      </c>
      <c r="J24" s="89">
        <v>1</v>
      </c>
      <c r="K24" s="89">
        <v>0</v>
      </c>
      <c r="L24" s="89">
        <v>0</v>
      </c>
      <c r="M24" s="90">
        <v>0</v>
      </c>
      <c r="N24" s="91">
        <v>0</v>
      </c>
      <c r="O24" s="91">
        <v>0</v>
      </c>
      <c r="P24" s="114">
        <v>0</v>
      </c>
      <c r="Q24" s="91">
        <v>0</v>
      </c>
      <c r="R24" s="90">
        <v>0</v>
      </c>
      <c r="S24" s="91">
        <v>0</v>
      </c>
      <c r="T24" s="91">
        <v>0</v>
      </c>
      <c r="U24" s="90">
        <v>0</v>
      </c>
      <c r="V24" s="91">
        <v>0</v>
      </c>
      <c r="W24" s="92">
        <v>0</v>
      </c>
      <c r="X24" s="92">
        <v>0</v>
      </c>
      <c r="Y24" s="117">
        <v>1</v>
      </c>
      <c r="Z24" s="117">
        <v>1</v>
      </c>
      <c r="AA24" s="117">
        <v>1</v>
      </c>
      <c r="AB24" s="117">
        <v>1</v>
      </c>
      <c r="AC24" s="117">
        <v>1</v>
      </c>
      <c r="AD24" s="11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1" x14ac:dyDescent="0.35">
      <c r="A25" s="41" t="s">
        <v>49</v>
      </c>
      <c r="B25" s="33"/>
      <c r="C25" s="93"/>
      <c r="D25" s="94"/>
      <c r="E25" s="94"/>
      <c r="F25" s="94"/>
      <c r="G25" s="94"/>
      <c r="H25" s="94"/>
      <c r="I25" s="95"/>
      <c r="J25" s="95"/>
      <c r="K25" s="95"/>
      <c r="L25" s="95"/>
      <c r="M25" s="82"/>
      <c r="N25" s="83"/>
      <c r="O25" s="83"/>
      <c r="P25" s="83"/>
      <c r="Q25" s="83"/>
      <c r="R25" s="82"/>
      <c r="S25" s="83"/>
      <c r="T25" s="83"/>
      <c r="U25" s="82"/>
      <c r="V25" s="83"/>
      <c r="W25" s="96"/>
      <c r="X25" s="96"/>
      <c r="Y25" s="97"/>
      <c r="Z25" s="97"/>
      <c r="AA25" s="97"/>
      <c r="AB25" s="97"/>
      <c r="AC25" s="97"/>
      <c r="AD25" s="98"/>
    </row>
    <row r="26" spans="1:34" x14ac:dyDescent="0.2">
      <c r="A26" s="37"/>
      <c r="C26" s="93"/>
      <c r="D26" s="94"/>
      <c r="E26" s="94"/>
      <c r="F26" s="94"/>
      <c r="G26" s="94"/>
      <c r="H26" s="94"/>
      <c r="I26" s="95"/>
      <c r="J26" s="95"/>
      <c r="K26" s="95"/>
      <c r="L26" s="95"/>
      <c r="M26" s="82"/>
      <c r="N26" s="83"/>
      <c r="O26" s="83"/>
      <c r="P26" s="83"/>
      <c r="Q26" s="83"/>
      <c r="R26" s="82"/>
      <c r="S26" s="83"/>
      <c r="T26" s="83"/>
      <c r="U26" s="82"/>
      <c r="V26" s="83"/>
      <c r="W26" s="96"/>
      <c r="X26" s="96"/>
      <c r="Y26" s="97"/>
      <c r="Z26" s="97"/>
      <c r="AA26" s="97"/>
      <c r="AB26" s="97"/>
      <c r="AC26" s="97"/>
      <c r="AD26" s="98"/>
    </row>
    <row r="27" spans="1:34" x14ac:dyDescent="0.2">
      <c r="A27" s="37" t="s">
        <v>50</v>
      </c>
      <c r="C27" s="93">
        <v>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5">
        <v>0</v>
      </c>
      <c r="J27" s="95">
        <v>0</v>
      </c>
      <c r="K27" s="95">
        <v>0</v>
      </c>
      <c r="L27" s="95">
        <v>1</v>
      </c>
      <c r="M27" s="82">
        <v>0</v>
      </c>
      <c r="N27" s="83">
        <v>0</v>
      </c>
      <c r="O27" s="83">
        <v>0</v>
      </c>
      <c r="P27" s="83">
        <v>1</v>
      </c>
      <c r="Q27" s="83">
        <v>1</v>
      </c>
      <c r="R27" s="82">
        <v>0</v>
      </c>
      <c r="S27" s="83">
        <v>1</v>
      </c>
      <c r="T27" s="83">
        <v>1</v>
      </c>
      <c r="U27" s="82">
        <v>0</v>
      </c>
      <c r="V27" s="83">
        <v>0</v>
      </c>
      <c r="W27" s="96">
        <v>0</v>
      </c>
      <c r="X27" s="96">
        <v>0</v>
      </c>
      <c r="Y27" s="97">
        <v>0</v>
      </c>
      <c r="Z27" s="97">
        <v>1</v>
      </c>
      <c r="AA27" s="97">
        <v>0</v>
      </c>
      <c r="AB27" s="97">
        <v>1</v>
      </c>
      <c r="AC27" s="97">
        <v>1</v>
      </c>
      <c r="AD27" s="98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 x14ac:dyDescent="0.2">
      <c r="A28" s="37" t="s">
        <v>51</v>
      </c>
      <c r="C28" s="93">
        <v>0</v>
      </c>
      <c r="D28" s="94">
        <v>1</v>
      </c>
      <c r="E28" s="94">
        <v>0</v>
      </c>
      <c r="F28" s="94">
        <v>0</v>
      </c>
      <c r="G28" s="94">
        <v>0</v>
      </c>
      <c r="H28" s="94">
        <v>0</v>
      </c>
      <c r="I28" s="95">
        <v>0</v>
      </c>
      <c r="J28" s="95">
        <v>0</v>
      </c>
      <c r="K28" s="95">
        <v>0</v>
      </c>
      <c r="L28" s="95">
        <v>0</v>
      </c>
      <c r="M28" s="82">
        <v>0</v>
      </c>
      <c r="N28" s="83">
        <v>0</v>
      </c>
      <c r="O28" s="83">
        <v>0</v>
      </c>
      <c r="P28" s="83">
        <v>0</v>
      </c>
      <c r="Q28" s="83">
        <v>0</v>
      </c>
      <c r="R28" s="82">
        <v>0</v>
      </c>
      <c r="S28" s="83">
        <v>0</v>
      </c>
      <c r="T28" s="83">
        <v>0</v>
      </c>
      <c r="U28" s="82">
        <v>0</v>
      </c>
      <c r="V28" s="83">
        <v>0</v>
      </c>
      <c r="W28" s="96">
        <v>1</v>
      </c>
      <c r="X28" s="96">
        <v>0</v>
      </c>
      <c r="Y28" s="97">
        <v>0</v>
      </c>
      <c r="Z28" s="97">
        <v>1</v>
      </c>
      <c r="AA28" s="97">
        <v>0</v>
      </c>
      <c r="AB28" s="97">
        <v>1</v>
      </c>
      <c r="AC28" s="97">
        <v>1</v>
      </c>
      <c r="AD28" s="98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 ht="17" customHeight="1" x14ac:dyDescent="0.2">
      <c r="A29" s="16" t="s">
        <v>52</v>
      </c>
      <c r="B29" s="38"/>
      <c r="C29" s="87">
        <v>0</v>
      </c>
      <c r="D29" s="88">
        <v>0</v>
      </c>
      <c r="E29" s="88">
        <v>0</v>
      </c>
      <c r="F29" s="88">
        <v>1</v>
      </c>
      <c r="G29" s="88">
        <v>1</v>
      </c>
      <c r="H29" s="88">
        <v>0</v>
      </c>
      <c r="I29" s="89">
        <v>0</v>
      </c>
      <c r="J29" s="89">
        <v>1</v>
      </c>
      <c r="K29" s="89">
        <v>0</v>
      </c>
      <c r="L29" s="89">
        <v>0</v>
      </c>
      <c r="M29" s="90">
        <v>0</v>
      </c>
      <c r="N29" s="91">
        <v>0</v>
      </c>
      <c r="O29" s="91">
        <v>0</v>
      </c>
      <c r="P29" s="83">
        <v>0</v>
      </c>
      <c r="Q29" s="91">
        <v>0</v>
      </c>
      <c r="R29" s="90">
        <v>0</v>
      </c>
      <c r="S29" s="91">
        <v>0</v>
      </c>
      <c r="T29" s="91">
        <v>0</v>
      </c>
      <c r="U29" s="90">
        <v>0</v>
      </c>
      <c r="V29" s="91">
        <v>0</v>
      </c>
      <c r="W29" s="92">
        <v>0</v>
      </c>
      <c r="X29" s="92">
        <v>0</v>
      </c>
      <c r="Y29" s="117">
        <v>1</v>
      </c>
      <c r="Z29" s="117">
        <v>1</v>
      </c>
      <c r="AA29" s="117">
        <v>1</v>
      </c>
      <c r="AB29" s="117">
        <v>1</v>
      </c>
      <c r="AC29" s="117">
        <v>1</v>
      </c>
      <c r="AD29" s="118">
        <v>1</v>
      </c>
      <c r="AH29" t="str">
        <f t="shared" si="1"/>
        <v>190003F</v>
      </c>
    </row>
    <row r="30" spans="1:34" ht="31" x14ac:dyDescent="0.35">
      <c r="A30" s="41" t="s">
        <v>43</v>
      </c>
      <c r="B30" s="33"/>
      <c r="C30" s="93"/>
      <c r="D30" s="94"/>
      <c r="E30" s="94"/>
      <c r="F30" s="94"/>
      <c r="G30" s="94"/>
      <c r="H30" s="94"/>
      <c r="I30" s="95"/>
      <c r="J30" s="95"/>
      <c r="K30" s="95"/>
      <c r="L30" s="95"/>
      <c r="M30" s="82"/>
      <c r="N30" s="83"/>
      <c r="O30" s="83"/>
      <c r="P30" s="102"/>
      <c r="Q30" s="83"/>
      <c r="R30" s="82"/>
      <c r="S30" s="83"/>
      <c r="T30" s="83"/>
      <c r="U30" s="82"/>
      <c r="V30" s="83"/>
      <c r="W30" s="96"/>
      <c r="X30" s="96"/>
      <c r="Y30" s="97"/>
      <c r="Z30" s="97"/>
      <c r="AA30" s="97"/>
      <c r="AB30" s="97"/>
      <c r="AC30" s="97"/>
      <c r="AD30" s="98"/>
    </row>
    <row r="31" spans="1:34" x14ac:dyDescent="0.2">
      <c r="A31" s="37"/>
      <c r="C31" s="93"/>
      <c r="D31" s="94"/>
      <c r="E31" s="94"/>
      <c r="F31" s="94"/>
      <c r="G31" s="94"/>
      <c r="H31" s="94"/>
      <c r="I31" s="95"/>
      <c r="J31" s="95"/>
      <c r="K31" s="95"/>
      <c r="L31" s="95"/>
      <c r="M31" s="82"/>
      <c r="N31" s="83"/>
      <c r="O31" s="83"/>
      <c r="P31" s="83"/>
      <c r="Q31" s="83"/>
      <c r="R31" s="82"/>
      <c r="S31" s="83"/>
      <c r="T31" s="83"/>
      <c r="U31" s="82"/>
      <c r="V31" s="83"/>
      <c r="W31" s="96"/>
      <c r="X31" s="96"/>
      <c r="Y31" s="97"/>
      <c r="Z31" s="97"/>
      <c r="AA31" s="97"/>
      <c r="AB31" s="97"/>
      <c r="AC31" s="97"/>
      <c r="AD31" s="98"/>
    </row>
    <row r="32" spans="1:34" x14ac:dyDescent="0.2">
      <c r="A32" s="37" t="s">
        <v>44</v>
      </c>
      <c r="C32" s="93">
        <v>1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5">
        <v>0</v>
      </c>
      <c r="J32" s="95">
        <v>0</v>
      </c>
      <c r="K32" s="95">
        <v>0</v>
      </c>
      <c r="L32" s="95">
        <v>1</v>
      </c>
      <c r="M32" s="82">
        <v>0</v>
      </c>
      <c r="N32" s="83">
        <v>0</v>
      </c>
      <c r="O32" s="83">
        <v>0</v>
      </c>
      <c r="P32" s="83">
        <v>0</v>
      </c>
      <c r="Q32" s="83">
        <v>0</v>
      </c>
      <c r="R32" s="82">
        <v>1</v>
      </c>
      <c r="S32" s="83">
        <v>0</v>
      </c>
      <c r="T32" s="83">
        <v>1</v>
      </c>
      <c r="U32" s="82">
        <v>0</v>
      </c>
      <c r="V32" s="83">
        <v>0</v>
      </c>
      <c r="W32" s="96">
        <v>0</v>
      </c>
      <c r="X32" s="96">
        <v>0</v>
      </c>
      <c r="Y32" s="97">
        <v>0</v>
      </c>
      <c r="Z32" s="97">
        <v>1</v>
      </c>
      <c r="AA32" s="97">
        <v>1</v>
      </c>
      <c r="AB32" s="97">
        <v>0</v>
      </c>
      <c r="AC32" s="97">
        <v>0</v>
      </c>
      <c r="AD32" s="98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 x14ac:dyDescent="0.2">
      <c r="A33" s="37" t="s">
        <v>45</v>
      </c>
      <c r="C33" s="93">
        <v>0</v>
      </c>
      <c r="D33" s="94">
        <v>1</v>
      </c>
      <c r="E33" s="94">
        <v>0</v>
      </c>
      <c r="F33" s="94">
        <v>0</v>
      </c>
      <c r="G33" s="94">
        <v>0</v>
      </c>
      <c r="H33" s="94">
        <v>0</v>
      </c>
      <c r="I33" s="95">
        <v>0</v>
      </c>
      <c r="J33" s="95">
        <v>0</v>
      </c>
      <c r="K33" s="95">
        <v>0</v>
      </c>
      <c r="L33" s="95">
        <v>0</v>
      </c>
      <c r="M33" s="82">
        <v>0</v>
      </c>
      <c r="N33" s="83">
        <v>0</v>
      </c>
      <c r="O33" s="83">
        <v>0</v>
      </c>
      <c r="P33" s="83">
        <v>0</v>
      </c>
      <c r="Q33" s="83">
        <v>0</v>
      </c>
      <c r="R33" s="82">
        <v>0</v>
      </c>
      <c r="S33" s="83">
        <v>0</v>
      </c>
      <c r="T33" s="83">
        <v>0</v>
      </c>
      <c r="U33" s="82">
        <v>0</v>
      </c>
      <c r="V33" s="83">
        <v>0</v>
      </c>
      <c r="W33" s="96">
        <v>1</v>
      </c>
      <c r="X33" s="96">
        <v>0</v>
      </c>
      <c r="Y33" s="97">
        <v>0</v>
      </c>
      <c r="Z33" s="97">
        <v>1</v>
      </c>
      <c r="AA33" s="97">
        <v>1</v>
      </c>
      <c r="AB33" s="97">
        <v>0</v>
      </c>
      <c r="AC33" s="97">
        <v>0</v>
      </c>
      <c r="AD33" s="98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 ht="18" customHeight="1" x14ac:dyDescent="0.2">
      <c r="A34" s="37" t="s">
        <v>46</v>
      </c>
      <c r="C34" s="93">
        <v>1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5">
        <v>0</v>
      </c>
      <c r="J34" s="95">
        <v>1</v>
      </c>
      <c r="K34" s="95">
        <v>0</v>
      </c>
      <c r="L34" s="95">
        <v>0</v>
      </c>
      <c r="M34" s="82">
        <v>0</v>
      </c>
      <c r="N34" s="83">
        <v>0</v>
      </c>
      <c r="O34" s="83">
        <v>0</v>
      </c>
      <c r="P34" s="83">
        <v>0</v>
      </c>
      <c r="Q34" s="83">
        <v>0</v>
      </c>
      <c r="R34" s="82">
        <v>0</v>
      </c>
      <c r="S34" s="83">
        <v>0</v>
      </c>
      <c r="T34" s="83">
        <v>0</v>
      </c>
      <c r="U34" s="82">
        <v>0</v>
      </c>
      <c r="V34" s="83">
        <v>0</v>
      </c>
      <c r="W34" s="96">
        <v>0</v>
      </c>
      <c r="X34" s="96">
        <v>0</v>
      </c>
      <c r="Y34" s="97">
        <v>0</v>
      </c>
      <c r="Z34" s="97">
        <v>1</v>
      </c>
      <c r="AA34" s="97">
        <v>1</v>
      </c>
      <c r="AB34" s="97">
        <v>0</v>
      </c>
      <c r="AC34" s="97">
        <v>1</v>
      </c>
      <c r="AD34" s="98">
        <v>0</v>
      </c>
      <c r="AH34" t="str">
        <f t="shared" si="2"/>
        <v>810001A</v>
      </c>
    </row>
    <row r="35" spans="1:34" x14ac:dyDescent="0.2">
      <c r="A35" s="37" t="s">
        <v>47</v>
      </c>
      <c r="C35" s="93">
        <v>0</v>
      </c>
      <c r="D35" s="94">
        <v>1</v>
      </c>
      <c r="E35" s="94">
        <v>0</v>
      </c>
      <c r="F35" s="94">
        <v>0</v>
      </c>
      <c r="G35" s="94">
        <v>0</v>
      </c>
      <c r="H35" s="94">
        <v>0</v>
      </c>
      <c r="I35" s="95">
        <v>0</v>
      </c>
      <c r="J35" s="95">
        <v>0</v>
      </c>
      <c r="K35" s="95">
        <v>0</v>
      </c>
      <c r="L35" s="95">
        <v>0</v>
      </c>
      <c r="M35" s="82">
        <v>0</v>
      </c>
      <c r="N35" s="83">
        <v>0</v>
      </c>
      <c r="O35" s="83">
        <v>0</v>
      </c>
      <c r="P35" s="83">
        <v>0</v>
      </c>
      <c r="Q35" s="83">
        <v>0</v>
      </c>
      <c r="R35" s="82">
        <v>0</v>
      </c>
      <c r="S35" s="83">
        <v>0</v>
      </c>
      <c r="T35" s="83">
        <v>0</v>
      </c>
      <c r="U35" s="82">
        <v>0</v>
      </c>
      <c r="V35" s="83">
        <v>0</v>
      </c>
      <c r="W35" s="96">
        <v>1</v>
      </c>
      <c r="X35" s="96">
        <v>0</v>
      </c>
      <c r="Y35" s="97">
        <v>0</v>
      </c>
      <c r="Z35" s="97">
        <v>1</v>
      </c>
      <c r="AA35" s="97">
        <v>1</v>
      </c>
      <c r="AB35" s="97">
        <v>0</v>
      </c>
      <c r="AC35" s="97">
        <v>1</v>
      </c>
      <c r="AD35" s="98">
        <v>1</v>
      </c>
      <c r="AH35" t="str">
        <f t="shared" si="2"/>
        <v>400009B</v>
      </c>
    </row>
    <row r="36" spans="1:34" x14ac:dyDescent="0.2">
      <c r="A36" s="16" t="s">
        <v>48</v>
      </c>
      <c r="B36" s="38"/>
      <c r="C36" s="87">
        <v>0</v>
      </c>
      <c r="D36" s="88">
        <v>0</v>
      </c>
      <c r="E36" s="88">
        <v>0</v>
      </c>
      <c r="F36" s="88">
        <v>1</v>
      </c>
      <c r="G36" s="88">
        <v>1</v>
      </c>
      <c r="H36" s="88">
        <v>0</v>
      </c>
      <c r="I36" s="89">
        <v>0</v>
      </c>
      <c r="J36" s="89">
        <v>1</v>
      </c>
      <c r="K36" s="89">
        <v>0</v>
      </c>
      <c r="L36" s="89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0">
        <v>0</v>
      </c>
      <c r="S36" s="91">
        <v>0</v>
      </c>
      <c r="T36" s="91">
        <v>0</v>
      </c>
      <c r="U36" s="90">
        <v>0</v>
      </c>
      <c r="V36" s="91">
        <v>0</v>
      </c>
      <c r="W36" s="92">
        <v>0</v>
      </c>
      <c r="X36" s="92">
        <v>0</v>
      </c>
      <c r="Y36" s="116">
        <v>1</v>
      </c>
      <c r="Z36" s="117">
        <v>1</v>
      </c>
      <c r="AA36" s="117">
        <v>1</v>
      </c>
      <c r="AB36" s="117">
        <v>1</v>
      </c>
      <c r="AC36" s="117">
        <v>1</v>
      </c>
      <c r="AD36" s="118">
        <v>1</v>
      </c>
      <c r="AH36" t="str">
        <f t="shared" si="2"/>
        <v>190003F</v>
      </c>
    </row>
    <row r="37" spans="1:34" ht="31" x14ac:dyDescent="0.35">
      <c r="A37" s="41" t="s">
        <v>53</v>
      </c>
      <c r="B37" s="33"/>
      <c r="C37" s="93"/>
      <c r="D37" s="94"/>
      <c r="E37" s="94"/>
      <c r="F37" s="94"/>
      <c r="G37" s="94"/>
      <c r="H37" s="94"/>
      <c r="I37" s="95"/>
      <c r="J37" s="95"/>
      <c r="K37" s="95"/>
      <c r="L37" s="95"/>
      <c r="M37" s="82"/>
      <c r="N37" s="83"/>
      <c r="O37" s="83"/>
      <c r="P37" s="102"/>
      <c r="Q37" s="83"/>
      <c r="R37" s="82"/>
      <c r="S37" s="83"/>
      <c r="T37" s="83"/>
      <c r="U37" s="82"/>
      <c r="V37" s="83"/>
      <c r="W37" s="96"/>
      <c r="X37" s="96"/>
      <c r="Y37" s="97"/>
      <c r="Z37" s="97"/>
      <c r="AA37" s="97"/>
      <c r="AB37" s="97"/>
      <c r="AC37" s="97"/>
      <c r="AD37" s="98"/>
    </row>
    <row r="38" spans="1:34" x14ac:dyDescent="0.2">
      <c r="A38" s="37"/>
      <c r="C38" s="93"/>
      <c r="D38" s="94"/>
      <c r="E38" s="94"/>
      <c r="F38" s="94"/>
      <c r="G38" s="94"/>
      <c r="H38" s="94"/>
      <c r="I38" s="95"/>
      <c r="J38" s="95"/>
      <c r="K38" s="95"/>
      <c r="L38" s="95"/>
      <c r="M38" s="82"/>
      <c r="N38" s="83"/>
      <c r="O38" s="83"/>
      <c r="P38" s="83"/>
      <c r="Q38" s="83"/>
      <c r="R38" s="82"/>
      <c r="S38" s="83"/>
      <c r="T38" s="83"/>
      <c r="U38" s="82"/>
      <c r="V38" s="83"/>
      <c r="W38" s="96"/>
      <c r="X38" s="96"/>
      <c r="Y38" s="97"/>
      <c r="Z38" s="97"/>
      <c r="AA38" s="97"/>
      <c r="AB38" s="97"/>
      <c r="AC38" s="97"/>
      <c r="AD38" s="98"/>
    </row>
    <row r="39" spans="1:34" x14ac:dyDescent="0.2">
      <c r="A39" s="16" t="s">
        <v>54</v>
      </c>
      <c r="B39" s="38"/>
      <c r="C39" s="87">
        <v>0</v>
      </c>
      <c r="D39" s="88">
        <v>0</v>
      </c>
      <c r="E39" s="88">
        <v>0</v>
      </c>
      <c r="F39" s="88">
        <v>1</v>
      </c>
      <c r="G39" s="88">
        <v>0</v>
      </c>
      <c r="H39" s="88">
        <v>0</v>
      </c>
      <c r="I39" s="89">
        <v>0</v>
      </c>
      <c r="J39" s="89">
        <v>0</v>
      </c>
      <c r="K39" s="89">
        <v>0</v>
      </c>
      <c r="L39" s="89">
        <v>1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0">
        <v>1</v>
      </c>
      <c r="S39" s="91">
        <v>0</v>
      </c>
      <c r="T39" s="91">
        <v>1</v>
      </c>
      <c r="U39" s="90">
        <v>0</v>
      </c>
      <c r="V39" s="91">
        <v>0</v>
      </c>
      <c r="W39" s="92">
        <v>0</v>
      </c>
      <c r="X39" s="92">
        <v>0</v>
      </c>
      <c r="Y39" s="117">
        <v>1</v>
      </c>
      <c r="Z39" s="117">
        <v>1</v>
      </c>
      <c r="AA39" s="117">
        <v>1</v>
      </c>
      <c r="AB39" s="117">
        <v>1</v>
      </c>
      <c r="AC39" s="117">
        <v>1</v>
      </c>
      <c r="AD39" s="11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1" x14ac:dyDescent="0.35">
      <c r="A40" s="42" t="s">
        <v>57</v>
      </c>
      <c r="B40" s="33"/>
      <c r="C40" s="93"/>
      <c r="D40" s="94"/>
      <c r="E40" s="94"/>
      <c r="F40" s="94"/>
      <c r="G40" s="94"/>
      <c r="H40" s="94"/>
      <c r="I40" s="95"/>
      <c r="J40" s="95"/>
      <c r="K40" s="95"/>
      <c r="L40" s="95"/>
      <c r="M40" s="82"/>
      <c r="N40" s="83"/>
      <c r="O40" s="83"/>
      <c r="P40" s="102"/>
      <c r="Q40" s="83"/>
      <c r="R40" s="82"/>
      <c r="S40" s="83"/>
      <c r="T40" s="83"/>
      <c r="U40" s="82"/>
      <c r="V40" s="83"/>
      <c r="W40" s="96"/>
      <c r="X40" s="96"/>
      <c r="Y40" s="97"/>
      <c r="Z40" s="97"/>
      <c r="AA40" s="97"/>
      <c r="AB40" s="97"/>
      <c r="AC40" s="97"/>
      <c r="AD40" s="98"/>
    </row>
    <row r="41" spans="1:34" ht="32" customHeight="1" x14ac:dyDescent="0.2">
      <c r="A41" s="37"/>
      <c r="C41" s="93"/>
      <c r="D41" s="94"/>
      <c r="E41" s="94"/>
      <c r="F41" s="94"/>
      <c r="G41" s="94"/>
      <c r="H41" s="94"/>
      <c r="I41" s="95"/>
      <c r="J41" s="95"/>
      <c r="K41" s="95"/>
      <c r="L41" s="95"/>
      <c r="M41" s="82"/>
      <c r="N41" s="83"/>
      <c r="O41" s="83"/>
      <c r="P41" s="83"/>
      <c r="Q41" s="83"/>
      <c r="R41" s="82"/>
      <c r="S41" s="83"/>
      <c r="T41" s="83"/>
      <c r="U41" s="82"/>
      <c r="V41" s="83"/>
      <c r="W41" s="96"/>
      <c r="X41" s="96"/>
      <c r="Y41" s="97"/>
      <c r="Z41" s="97"/>
      <c r="AA41" s="97"/>
      <c r="AB41" s="97"/>
      <c r="AC41" s="97"/>
      <c r="AD41" s="98"/>
    </row>
    <row r="42" spans="1:34" x14ac:dyDescent="0.2">
      <c r="A42" s="37" t="s">
        <v>58</v>
      </c>
      <c r="C42" s="93">
        <v>1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5">
        <v>0</v>
      </c>
      <c r="J42" s="95">
        <v>0</v>
      </c>
      <c r="K42" s="95">
        <v>0</v>
      </c>
      <c r="L42" s="95">
        <v>1</v>
      </c>
      <c r="M42" s="82">
        <v>0</v>
      </c>
      <c r="N42" s="83">
        <v>0</v>
      </c>
      <c r="O42" s="83">
        <v>0</v>
      </c>
      <c r="P42" s="83">
        <v>0</v>
      </c>
      <c r="Q42" s="83">
        <v>0</v>
      </c>
      <c r="R42" s="82">
        <v>1</v>
      </c>
      <c r="S42" s="83">
        <v>0</v>
      </c>
      <c r="T42" s="83">
        <v>1</v>
      </c>
      <c r="U42" s="82">
        <v>0</v>
      </c>
      <c r="V42" s="83">
        <v>0</v>
      </c>
      <c r="W42" s="96">
        <v>0</v>
      </c>
      <c r="X42" s="96">
        <v>0</v>
      </c>
      <c r="Y42" s="97">
        <v>0</v>
      </c>
      <c r="Z42" s="97">
        <v>1</v>
      </c>
      <c r="AA42" s="97">
        <v>1</v>
      </c>
      <c r="AB42" s="97">
        <v>1</v>
      </c>
      <c r="AC42" s="97">
        <v>0</v>
      </c>
      <c r="AD42" s="98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 x14ac:dyDescent="0.2">
      <c r="A43" s="37" t="s">
        <v>59</v>
      </c>
      <c r="C43" s="93">
        <v>0</v>
      </c>
      <c r="D43" s="94">
        <v>1</v>
      </c>
      <c r="E43" s="94">
        <v>0</v>
      </c>
      <c r="F43" s="94">
        <v>0</v>
      </c>
      <c r="G43" s="94">
        <v>0</v>
      </c>
      <c r="H43" s="94">
        <v>0</v>
      </c>
      <c r="I43" s="95">
        <v>0</v>
      </c>
      <c r="J43" s="95">
        <v>0</v>
      </c>
      <c r="K43" s="95">
        <v>1</v>
      </c>
      <c r="L43" s="95">
        <v>0</v>
      </c>
      <c r="M43" s="82">
        <v>0</v>
      </c>
      <c r="N43" s="83">
        <v>0</v>
      </c>
      <c r="O43" s="83">
        <v>0</v>
      </c>
      <c r="P43" s="83">
        <v>0</v>
      </c>
      <c r="Q43" s="83">
        <v>0</v>
      </c>
      <c r="R43" s="82">
        <v>0</v>
      </c>
      <c r="S43" s="83">
        <v>0</v>
      </c>
      <c r="T43" s="83">
        <v>0</v>
      </c>
      <c r="U43" s="82">
        <v>1</v>
      </c>
      <c r="V43" s="83">
        <v>1</v>
      </c>
      <c r="W43" s="96">
        <v>0</v>
      </c>
      <c r="X43" s="96">
        <v>0</v>
      </c>
      <c r="Y43" s="97">
        <v>0</v>
      </c>
      <c r="Z43" s="97">
        <v>1</v>
      </c>
      <c r="AA43" s="97">
        <v>1</v>
      </c>
      <c r="AB43" s="97">
        <v>1</v>
      </c>
      <c r="AC43" s="97">
        <v>0</v>
      </c>
      <c r="AD43" s="98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 x14ac:dyDescent="0.2">
      <c r="A44" s="16" t="s">
        <v>60</v>
      </c>
      <c r="B44" s="38"/>
      <c r="C44" s="87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9">
        <v>0</v>
      </c>
      <c r="J44" s="89">
        <v>0</v>
      </c>
      <c r="K44" s="89">
        <v>0</v>
      </c>
      <c r="L44" s="89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0">
        <v>0</v>
      </c>
      <c r="S44" s="91">
        <v>0</v>
      </c>
      <c r="T44" s="91">
        <v>0</v>
      </c>
      <c r="U44" s="90">
        <v>0</v>
      </c>
      <c r="V44" s="91">
        <v>0</v>
      </c>
      <c r="W44" s="92">
        <v>1</v>
      </c>
      <c r="X44" s="92">
        <v>1</v>
      </c>
      <c r="Y44" s="117">
        <v>1</v>
      </c>
      <c r="Z44" s="117">
        <v>1</v>
      </c>
      <c r="AA44" s="117">
        <v>1</v>
      </c>
      <c r="AB44" s="117">
        <v>1</v>
      </c>
      <c r="AC44" s="117">
        <v>1</v>
      </c>
      <c r="AD44" s="11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1" x14ac:dyDescent="0.35">
      <c r="A45" s="42" t="s">
        <v>61</v>
      </c>
      <c r="B45" s="33"/>
      <c r="C45" s="93"/>
      <c r="D45" s="94"/>
      <c r="E45" s="94"/>
      <c r="F45" s="94"/>
      <c r="G45" s="94"/>
      <c r="H45" s="94"/>
      <c r="I45" s="95"/>
      <c r="J45" s="95"/>
      <c r="K45" s="95"/>
      <c r="L45" s="95"/>
      <c r="M45" s="82"/>
      <c r="N45" s="83"/>
      <c r="O45" s="83"/>
      <c r="P45" s="83"/>
      <c r="Q45" s="83"/>
      <c r="R45" s="82"/>
      <c r="S45" s="83"/>
      <c r="T45" s="83"/>
      <c r="U45" s="82"/>
      <c r="V45" s="83"/>
      <c r="W45" s="96"/>
      <c r="X45" s="96"/>
      <c r="Y45" s="97"/>
      <c r="Z45" s="97"/>
      <c r="AA45" s="97"/>
      <c r="AB45" s="97"/>
      <c r="AC45" s="97"/>
      <c r="AD45" s="98"/>
    </row>
    <row r="46" spans="1:34" ht="32" customHeight="1" x14ac:dyDescent="0.2">
      <c r="A46" s="37"/>
      <c r="C46" s="93"/>
      <c r="D46" s="94"/>
      <c r="E46" s="94"/>
      <c r="F46" s="94"/>
      <c r="G46" s="94"/>
      <c r="H46" s="94"/>
      <c r="I46" s="95"/>
      <c r="J46" s="95"/>
      <c r="K46" s="95"/>
      <c r="L46" s="95"/>
      <c r="M46" s="82"/>
      <c r="N46" s="83"/>
      <c r="O46" s="83"/>
      <c r="P46" s="83"/>
      <c r="Q46" s="83"/>
      <c r="R46" s="82"/>
      <c r="S46" s="83"/>
      <c r="T46" s="83"/>
      <c r="U46" s="82"/>
      <c r="V46" s="83"/>
      <c r="W46" s="96"/>
      <c r="X46" s="96"/>
      <c r="Y46" s="97"/>
      <c r="Z46" s="97"/>
      <c r="AA46" s="97"/>
      <c r="AB46" s="97"/>
      <c r="AC46" s="97"/>
      <c r="AD46" s="98"/>
    </row>
    <row r="47" spans="1:34" x14ac:dyDescent="0.2">
      <c r="A47" s="37" t="s">
        <v>62</v>
      </c>
      <c r="C47" s="93">
        <v>1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5">
        <v>0</v>
      </c>
      <c r="J47" s="95">
        <v>0</v>
      </c>
      <c r="K47" s="95">
        <v>0</v>
      </c>
      <c r="L47" s="95">
        <v>1</v>
      </c>
      <c r="M47" s="82">
        <v>0</v>
      </c>
      <c r="N47" s="83">
        <v>0</v>
      </c>
      <c r="O47" s="83">
        <v>0</v>
      </c>
      <c r="P47" s="83">
        <v>1</v>
      </c>
      <c r="Q47" s="83">
        <v>1</v>
      </c>
      <c r="R47" s="82">
        <v>0</v>
      </c>
      <c r="S47" s="83">
        <v>1</v>
      </c>
      <c r="T47" s="83">
        <v>1</v>
      </c>
      <c r="U47" s="82">
        <v>0</v>
      </c>
      <c r="V47" s="83">
        <v>0</v>
      </c>
      <c r="W47" s="96">
        <v>0</v>
      </c>
      <c r="X47" s="96">
        <v>0</v>
      </c>
      <c r="Y47" s="97">
        <v>0</v>
      </c>
      <c r="Z47" s="97">
        <v>1</v>
      </c>
      <c r="AA47" s="97">
        <v>1</v>
      </c>
      <c r="AB47" s="97">
        <v>1</v>
      </c>
      <c r="AC47" s="97">
        <v>1</v>
      </c>
      <c r="AD47" s="98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 x14ac:dyDescent="0.2">
      <c r="A48" s="37" t="s">
        <v>63</v>
      </c>
      <c r="C48" s="93">
        <v>0</v>
      </c>
      <c r="D48" s="94">
        <v>1</v>
      </c>
      <c r="E48" s="94">
        <v>0</v>
      </c>
      <c r="F48" s="94">
        <v>0</v>
      </c>
      <c r="G48" s="94">
        <v>0</v>
      </c>
      <c r="H48" s="94">
        <v>0</v>
      </c>
      <c r="I48" s="95">
        <v>0</v>
      </c>
      <c r="J48" s="95">
        <v>0</v>
      </c>
      <c r="K48" s="95">
        <v>1</v>
      </c>
      <c r="L48" s="95">
        <v>0</v>
      </c>
      <c r="M48" s="82">
        <v>0</v>
      </c>
      <c r="N48" s="83">
        <v>0</v>
      </c>
      <c r="O48" s="83">
        <v>0</v>
      </c>
      <c r="P48" s="83">
        <v>0</v>
      </c>
      <c r="Q48" s="83">
        <v>0</v>
      </c>
      <c r="R48" s="82">
        <v>0</v>
      </c>
      <c r="S48" s="83">
        <v>0</v>
      </c>
      <c r="T48" s="83">
        <v>0</v>
      </c>
      <c r="U48" s="82">
        <v>1</v>
      </c>
      <c r="V48" s="83">
        <v>1</v>
      </c>
      <c r="W48" s="96">
        <v>0</v>
      </c>
      <c r="X48" s="96">
        <v>0</v>
      </c>
      <c r="Y48" s="97">
        <v>0</v>
      </c>
      <c r="Z48" s="97">
        <v>1</v>
      </c>
      <c r="AA48" s="97">
        <v>1</v>
      </c>
      <c r="AB48" s="97">
        <v>1</v>
      </c>
      <c r="AC48" s="97">
        <v>1</v>
      </c>
      <c r="AD48" s="98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 ht="16" customHeight="1" x14ac:dyDescent="0.2">
      <c r="A49" s="16" t="s">
        <v>64</v>
      </c>
      <c r="B49" s="38"/>
      <c r="C49" s="87">
        <v>0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9">
        <v>0</v>
      </c>
      <c r="J49" s="89">
        <v>0</v>
      </c>
      <c r="K49" s="89">
        <v>0</v>
      </c>
      <c r="L49" s="89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0">
        <v>0</v>
      </c>
      <c r="S49" s="91">
        <v>0</v>
      </c>
      <c r="T49" s="91">
        <v>0</v>
      </c>
      <c r="U49" s="90">
        <v>0</v>
      </c>
      <c r="V49" s="91">
        <v>0</v>
      </c>
      <c r="W49" s="92">
        <v>1</v>
      </c>
      <c r="X49" s="92">
        <v>1</v>
      </c>
      <c r="Y49" s="117">
        <v>1</v>
      </c>
      <c r="Z49" s="117">
        <v>1</v>
      </c>
      <c r="AA49" s="117">
        <v>1</v>
      </c>
      <c r="AB49" s="117">
        <v>1</v>
      </c>
      <c r="AC49" s="117">
        <v>1</v>
      </c>
      <c r="AD49" s="11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1" x14ac:dyDescent="0.35">
      <c r="A50" s="42" t="s">
        <v>65</v>
      </c>
      <c r="B50" s="33"/>
      <c r="C50" s="93"/>
      <c r="D50" s="94"/>
      <c r="E50" s="94"/>
      <c r="F50" s="94"/>
      <c r="G50" s="94"/>
      <c r="H50" s="94"/>
      <c r="I50" s="95"/>
      <c r="J50" s="95"/>
      <c r="K50" s="95"/>
      <c r="L50" s="95"/>
      <c r="M50" s="82"/>
      <c r="N50" s="83"/>
      <c r="O50" s="83"/>
      <c r="P50" s="83"/>
      <c r="Q50" s="83"/>
      <c r="R50" s="82"/>
      <c r="S50" s="83"/>
      <c r="T50" s="83"/>
      <c r="U50" s="82"/>
      <c r="V50" s="83"/>
      <c r="W50" s="96"/>
      <c r="X50" s="96"/>
      <c r="Y50" s="97"/>
      <c r="Z50" s="97"/>
      <c r="AA50" s="97"/>
      <c r="AB50" s="97"/>
      <c r="AC50" s="97"/>
      <c r="AD50" s="98"/>
    </row>
    <row r="51" spans="1:34" x14ac:dyDescent="0.2">
      <c r="A51" s="37"/>
      <c r="C51" s="93"/>
      <c r="D51" s="94"/>
      <c r="E51" s="94"/>
      <c r="F51" s="94"/>
      <c r="G51" s="94"/>
      <c r="H51" s="94"/>
      <c r="I51" s="95"/>
      <c r="J51" s="95"/>
      <c r="K51" s="95"/>
      <c r="L51" s="95"/>
      <c r="M51" s="82"/>
      <c r="N51" s="83"/>
      <c r="O51" s="83"/>
      <c r="P51" s="83"/>
      <c r="Q51" s="83"/>
      <c r="R51" s="82"/>
      <c r="S51" s="83"/>
      <c r="T51" s="83"/>
      <c r="U51" s="82"/>
      <c r="V51" s="83"/>
      <c r="W51" s="96"/>
      <c r="X51" s="96"/>
      <c r="Y51" s="97"/>
      <c r="Z51" s="97"/>
      <c r="AA51" s="97"/>
      <c r="AB51" s="97"/>
      <c r="AC51" s="97"/>
      <c r="AD51" s="98"/>
    </row>
    <row r="52" spans="1:34" ht="19" customHeight="1" x14ac:dyDescent="0.2">
      <c r="A52" s="37" t="s">
        <v>66</v>
      </c>
      <c r="C52" s="93">
        <v>1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5">
        <v>0</v>
      </c>
      <c r="J52" s="95">
        <v>0</v>
      </c>
      <c r="K52" s="95">
        <v>0</v>
      </c>
      <c r="L52" s="95">
        <v>1</v>
      </c>
      <c r="M52" s="82">
        <v>0</v>
      </c>
      <c r="N52" s="83">
        <v>0</v>
      </c>
      <c r="O52" s="83">
        <v>0</v>
      </c>
      <c r="P52" s="83">
        <v>0</v>
      </c>
      <c r="Q52" s="83">
        <v>0</v>
      </c>
      <c r="R52" s="82">
        <v>1</v>
      </c>
      <c r="S52" s="83">
        <v>0</v>
      </c>
      <c r="T52" s="83">
        <v>1</v>
      </c>
      <c r="U52" s="82">
        <v>0</v>
      </c>
      <c r="V52" s="83">
        <v>0</v>
      </c>
      <c r="W52" s="96">
        <v>0</v>
      </c>
      <c r="X52" s="96">
        <v>0</v>
      </c>
      <c r="Y52" s="97">
        <v>1</v>
      </c>
      <c r="Z52" s="97">
        <v>0</v>
      </c>
      <c r="AA52" s="97">
        <v>0</v>
      </c>
      <c r="AB52" s="97">
        <v>0</v>
      </c>
      <c r="AC52" s="97">
        <v>0</v>
      </c>
      <c r="AD52" s="98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 x14ac:dyDescent="0.2">
      <c r="A53" s="37" t="s">
        <v>67</v>
      </c>
      <c r="C53" s="93">
        <v>0</v>
      </c>
      <c r="D53" s="94">
        <v>1</v>
      </c>
      <c r="E53" s="94">
        <v>0</v>
      </c>
      <c r="F53" s="94">
        <v>0</v>
      </c>
      <c r="G53" s="94">
        <v>0</v>
      </c>
      <c r="H53" s="94">
        <v>0</v>
      </c>
      <c r="I53" s="95">
        <v>0</v>
      </c>
      <c r="J53" s="95">
        <v>0</v>
      </c>
      <c r="K53" s="95">
        <v>0</v>
      </c>
      <c r="L53" s="95">
        <v>0</v>
      </c>
      <c r="M53" s="82">
        <v>0</v>
      </c>
      <c r="N53" s="83">
        <v>0</v>
      </c>
      <c r="O53" s="83">
        <v>0</v>
      </c>
      <c r="P53" s="83">
        <v>0</v>
      </c>
      <c r="Q53" s="83">
        <v>0</v>
      </c>
      <c r="R53" s="82">
        <v>0</v>
      </c>
      <c r="S53" s="83">
        <v>0</v>
      </c>
      <c r="T53" s="83">
        <v>0</v>
      </c>
      <c r="U53" s="82">
        <v>0</v>
      </c>
      <c r="V53" s="83">
        <v>0</v>
      </c>
      <c r="W53" s="96">
        <v>1</v>
      </c>
      <c r="X53" s="96">
        <v>0</v>
      </c>
      <c r="Y53" s="97">
        <v>1</v>
      </c>
      <c r="Z53" s="97">
        <v>0</v>
      </c>
      <c r="AA53" s="97">
        <v>0</v>
      </c>
      <c r="AB53" s="97">
        <v>0</v>
      </c>
      <c r="AC53" s="97">
        <v>0</v>
      </c>
      <c r="AD53" s="98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 x14ac:dyDescent="0.2">
      <c r="A54" s="37" t="s">
        <v>68</v>
      </c>
      <c r="C54" s="93">
        <v>1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5">
        <v>0</v>
      </c>
      <c r="J54" s="95">
        <v>1</v>
      </c>
      <c r="K54" s="95">
        <v>0</v>
      </c>
      <c r="L54" s="95">
        <v>0</v>
      </c>
      <c r="M54" s="82">
        <v>0</v>
      </c>
      <c r="N54" s="83">
        <v>0</v>
      </c>
      <c r="O54" s="83">
        <v>0</v>
      </c>
      <c r="P54" s="83">
        <v>0</v>
      </c>
      <c r="Q54" s="83">
        <v>0</v>
      </c>
      <c r="R54" s="82">
        <v>0</v>
      </c>
      <c r="S54" s="83">
        <v>0</v>
      </c>
      <c r="T54" s="83">
        <v>0</v>
      </c>
      <c r="U54" s="82">
        <v>0</v>
      </c>
      <c r="V54" s="83">
        <v>0</v>
      </c>
      <c r="W54" s="96">
        <v>0</v>
      </c>
      <c r="X54" s="96">
        <v>0</v>
      </c>
      <c r="Y54" s="97">
        <v>1</v>
      </c>
      <c r="Z54" s="97">
        <v>0</v>
      </c>
      <c r="AA54" s="97">
        <v>0</v>
      </c>
      <c r="AB54" s="97">
        <v>0</v>
      </c>
      <c r="AC54" s="97">
        <v>1</v>
      </c>
      <c r="AD54" s="98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 x14ac:dyDescent="0.2">
      <c r="A55" s="37" t="s">
        <v>69</v>
      </c>
      <c r="C55" s="93">
        <v>0</v>
      </c>
      <c r="D55" s="94">
        <v>1</v>
      </c>
      <c r="E55" s="94">
        <v>0</v>
      </c>
      <c r="F55" s="94">
        <v>0</v>
      </c>
      <c r="G55" s="94">
        <v>0</v>
      </c>
      <c r="H55" s="94">
        <v>0</v>
      </c>
      <c r="I55" s="95">
        <v>0</v>
      </c>
      <c r="J55" s="95">
        <v>0</v>
      </c>
      <c r="K55" s="95">
        <v>1</v>
      </c>
      <c r="L55" s="95">
        <v>0</v>
      </c>
      <c r="M55" s="82">
        <v>0</v>
      </c>
      <c r="N55" s="83">
        <v>0</v>
      </c>
      <c r="O55" s="83">
        <v>0</v>
      </c>
      <c r="P55" s="83">
        <v>0</v>
      </c>
      <c r="Q55" s="83">
        <v>0</v>
      </c>
      <c r="R55" s="82">
        <v>0</v>
      </c>
      <c r="S55" s="83">
        <v>0</v>
      </c>
      <c r="T55" s="83">
        <v>0</v>
      </c>
      <c r="U55" s="82">
        <v>1</v>
      </c>
      <c r="V55" s="83">
        <v>1</v>
      </c>
      <c r="W55" s="96">
        <v>0</v>
      </c>
      <c r="X55" s="96">
        <v>0</v>
      </c>
      <c r="Y55" s="97">
        <v>1</v>
      </c>
      <c r="Z55" s="97">
        <v>0</v>
      </c>
      <c r="AA55" s="97">
        <v>0</v>
      </c>
      <c r="AB55" s="97">
        <v>0</v>
      </c>
      <c r="AC55" s="97">
        <v>1</v>
      </c>
      <c r="AD55" s="98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70</v>
      </c>
      <c r="B56" s="38"/>
      <c r="C56" s="87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9">
        <v>0</v>
      </c>
      <c r="J56" s="89">
        <v>0</v>
      </c>
      <c r="K56" s="89">
        <v>0</v>
      </c>
      <c r="L56" s="89">
        <v>0</v>
      </c>
      <c r="M56" s="90">
        <v>0</v>
      </c>
      <c r="N56" s="91">
        <v>0</v>
      </c>
      <c r="O56" s="91">
        <v>0</v>
      </c>
      <c r="P56" s="114">
        <v>0</v>
      </c>
      <c r="Q56" s="91">
        <v>0</v>
      </c>
      <c r="R56" s="90">
        <v>0</v>
      </c>
      <c r="S56" s="91">
        <v>0</v>
      </c>
      <c r="T56" s="91">
        <v>0</v>
      </c>
      <c r="U56" s="90">
        <v>0</v>
      </c>
      <c r="V56" s="91">
        <v>0</v>
      </c>
      <c r="W56" s="92">
        <v>1</v>
      </c>
      <c r="X56" s="92">
        <v>1</v>
      </c>
      <c r="Y56" s="117">
        <v>1</v>
      </c>
      <c r="Z56" s="117">
        <v>1</v>
      </c>
      <c r="AA56" s="117">
        <v>1</v>
      </c>
      <c r="AB56" s="117">
        <v>1</v>
      </c>
      <c r="AC56" s="117">
        <v>1</v>
      </c>
      <c r="AD56" s="11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40" t="s">
        <v>75</v>
      </c>
      <c r="B57" s="33"/>
      <c r="C57" s="93"/>
      <c r="D57" s="94"/>
      <c r="E57" s="94"/>
      <c r="F57" s="94"/>
      <c r="G57" s="94"/>
      <c r="H57" s="94"/>
      <c r="I57" s="95"/>
      <c r="J57" s="95"/>
      <c r="K57" s="95"/>
      <c r="L57" s="95"/>
      <c r="M57" s="82"/>
      <c r="N57" s="83"/>
      <c r="O57" s="83"/>
      <c r="P57" s="83"/>
      <c r="Q57" s="83"/>
      <c r="R57" s="82"/>
      <c r="S57" s="83"/>
      <c r="T57" s="83"/>
      <c r="U57" s="82"/>
      <c r="V57" s="83"/>
      <c r="W57" s="96"/>
      <c r="X57" s="96"/>
      <c r="Y57" s="97"/>
      <c r="Z57" s="97"/>
      <c r="AA57" s="97"/>
      <c r="AB57" s="97"/>
      <c r="AC57" s="97"/>
      <c r="AD57" s="98"/>
    </row>
    <row r="58" spans="1:34" x14ac:dyDescent="0.2">
      <c r="A58" s="37"/>
      <c r="C58" s="93"/>
      <c r="D58" s="94"/>
      <c r="E58" s="94"/>
      <c r="F58" s="94"/>
      <c r="G58" s="94"/>
      <c r="H58" s="94"/>
      <c r="I58" s="95"/>
      <c r="J58" s="95"/>
      <c r="K58" s="95"/>
      <c r="L58" s="95"/>
      <c r="M58" s="82"/>
      <c r="N58" s="83"/>
      <c r="O58" s="83"/>
      <c r="P58" s="83"/>
      <c r="Q58" s="83"/>
      <c r="R58" s="82"/>
      <c r="S58" s="83"/>
      <c r="T58" s="83"/>
      <c r="U58" s="82"/>
      <c r="V58" s="83"/>
      <c r="W58" s="96"/>
      <c r="X58" s="96"/>
      <c r="Y58" s="97"/>
      <c r="Z58" s="97"/>
      <c r="AA58" s="97"/>
      <c r="AB58" s="97"/>
      <c r="AC58" s="97"/>
      <c r="AD58" s="98"/>
    </row>
    <row r="59" spans="1:34" x14ac:dyDescent="0.2">
      <c r="A59" s="16" t="s">
        <v>76</v>
      </c>
      <c r="B59" s="38"/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1</v>
      </c>
      <c r="I59" s="76">
        <v>0</v>
      </c>
      <c r="J59" s="76">
        <v>0</v>
      </c>
      <c r="K59" s="76">
        <v>1</v>
      </c>
      <c r="L59" s="76">
        <v>0</v>
      </c>
      <c r="M59" s="76">
        <v>0</v>
      </c>
      <c r="N59" s="76">
        <v>1</v>
      </c>
      <c r="O59" s="76">
        <v>0</v>
      </c>
      <c r="P59" s="76">
        <v>0</v>
      </c>
      <c r="Q59" s="76">
        <v>1</v>
      </c>
      <c r="R59" s="76">
        <v>1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117">
        <v>1</v>
      </c>
      <c r="Z59" s="117">
        <v>1</v>
      </c>
      <c r="AA59" s="117">
        <v>1</v>
      </c>
      <c r="AB59" s="117">
        <v>1</v>
      </c>
      <c r="AC59" s="117">
        <v>1</v>
      </c>
      <c r="AD59" s="118">
        <v>1</v>
      </c>
      <c r="AH59" t="str">
        <f>_xlfn.CONCAT(BIN2HEX(_xlfn.CONCAT(C59:F59), 1), BIN2HEX(_xlfn.CONCAT(G59:N59), 2), BIN2HEX(_xlfn.CONCAT(O59:V59), 2), BIN2HEX(_xlfn.CONCAT(W59:AD59), 2) )</f>
        <v>049303F</v>
      </c>
    </row>
    <row r="60" spans="1:34" ht="31" x14ac:dyDescent="0.35">
      <c r="A60" s="78" t="s">
        <v>77</v>
      </c>
      <c r="B60" s="77"/>
      <c r="C60" s="125"/>
      <c r="D60" s="125"/>
      <c r="E60" s="125"/>
      <c r="F60" s="99"/>
      <c r="G60" s="99"/>
      <c r="H60" s="99"/>
      <c r="I60" s="100"/>
      <c r="J60" s="100"/>
      <c r="K60" s="100"/>
      <c r="L60" s="100"/>
      <c r="M60" s="101"/>
      <c r="N60" s="102"/>
      <c r="O60" s="102"/>
      <c r="P60" s="102"/>
      <c r="Q60" s="102"/>
      <c r="R60" s="101"/>
      <c r="S60" s="102"/>
      <c r="T60" s="102"/>
      <c r="U60" s="101"/>
      <c r="V60" s="102"/>
      <c r="W60" s="103"/>
      <c r="X60" s="103"/>
      <c r="Y60" s="104"/>
      <c r="Z60" s="104"/>
      <c r="AA60" s="104"/>
      <c r="AB60" s="104"/>
      <c r="AC60" s="104"/>
      <c r="AD60" s="105"/>
    </row>
    <row r="61" spans="1:34" ht="23" customHeight="1" x14ac:dyDescent="0.35">
      <c r="A61" s="75"/>
      <c r="B61" s="76"/>
      <c r="C61" s="93"/>
      <c r="D61" s="94"/>
      <c r="E61" s="94"/>
      <c r="F61" s="94"/>
      <c r="G61" s="94"/>
      <c r="H61" s="94"/>
      <c r="I61" s="95"/>
      <c r="J61" s="95"/>
      <c r="K61" s="95"/>
      <c r="L61" s="95"/>
      <c r="M61" s="82"/>
      <c r="N61" s="83"/>
      <c r="O61" s="83"/>
      <c r="P61" s="83"/>
      <c r="Q61" s="83"/>
      <c r="R61" s="82"/>
      <c r="S61" s="83"/>
      <c r="T61" s="83"/>
      <c r="U61" s="82"/>
      <c r="V61" s="83"/>
      <c r="W61" s="96"/>
      <c r="X61" s="96"/>
      <c r="Y61" s="97"/>
      <c r="Z61" s="97"/>
      <c r="AA61" s="97"/>
      <c r="AB61" s="97"/>
      <c r="AC61" s="97"/>
      <c r="AD61" s="98"/>
    </row>
    <row r="62" spans="1:34" ht="17" customHeight="1" x14ac:dyDescent="0.2">
      <c r="A62" s="61" t="s">
        <v>78</v>
      </c>
      <c r="B62" s="76"/>
      <c r="C62" s="93">
        <v>1</v>
      </c>
      <c r="D62" s="94">
        <v>0</v>
      </c>
      <c r="E62" s="94">
        <v>0</v>
      </c>
      <c r="F62" s="94">
        <v>0</v>
      </c>
      <c r="G62" s="94">
        <v>0</v>
      </c>
      <c r="H62" s="94">
        <v>0</v>
      </c>
      <c r="I62" s="95">
        <v>0</v>
      </c>
      <c r="J62" s="95">
        <v>0</v>
      </c>
      <c r="K62" s="95">
        <v>0</v>
      </c>
      <c r="L62" s="95">
        <v>1</v>
      </c>
      <c r="M62" s="82">
        <v>0</v>
      </c>
      <c r="N62" s="83">
        <v>0</v>
      </c>
      <c r="O62" s="83">
        <v>0</v>
      </c>
      <c r="P62" s="83">
        <v>1</v>
      </c>
      <c r="Q62" s="83">
        <v>1</v>
      </c>
      <c r="R62" s="82">
        <v>1</v>
      </c>
      <c r="S62" s="83">
        <v>0</v>
      </c>
      <c r="T62" s="83">
        <v>0</v>
      </c>
      <c r="U62" s="82">
        <v>0</v>
      </c>
      <c r="V62" s="83">
        <v>0</v>
      </c>
      <c r="W62" s="96">
        <v>0</v>
      </c>
      <c r="X62" s="96">
        <v>0</v>
      </c>
      <c r="Y62" s="110">
        <v>1</v>
      </c>
      <c r="Z62" s="97">
        <v>0</v>
      </c>
      <c r="AA62" s="97">
        <v>1</v>
      </c>
      <c r="AB62" s="97">
        <v>0</v>
      </c>
      <c r="AC62" s="97">
        <v>0</v>
      </c>
      <c r="AD62" s="98">
        <v>1</v>
      </c>
      <c r="AH62" t="str">
        <f t="shared" ref="AH62:AH68" si="4">_xlfn.CONCAT(BIN2HEX(_xlfn.CONCAT(C62:F62), 1), BIN2HEX(_xlfn.CONCAT(G62:N62), 2), BIN2HEX(_xlfn.CONCAT(O62:V62), 2), BIN2HEX(_xlfn.CONCAT(W62:AD62), 2) )</f>
        <v>8047029</v>
      </c>
    </row>
    <row r="63" spans="1:34" x14ac:dyDescent="0.2">
      <c r="A63" s="61" t="s">
        <v>79</v>
      </c>
      <c r="B63" s="76"/>
      <c r="C63" s="93">
        <v>0</v>
      </c>
      <c r="D63" s="94">
        <v>1</v>
      </c>
      <c r="E63" s="94">
        <v>0</v>
      </c>
      <c r="F63" s="94">
        <v>0</v>
      </c>
      <c r="G63" s="94">
        <v>0</v>
      </c>
      <c r="H63" s="94">
        <v>0</v>
      </c>
      <c r="I63" s="95">
        <v>0</v>
      </c>
      <c r="J63" s="95">
        <v>0</v>
      </c>
      <c r="K63" s="95">
        <v>0</v>
      </c>
      <c r="L63" s="95">
        <v>0</v>
      </c>
      <c r="M63" s="82">
        <v>0</v>
      </c>
      <c r="N63" s="83">
        <v>0</v>
      </c>
      <c r="O63" s="83">
        <v>0</v>
      </c>
      <c r="P63" s="83">
        <v>0</v>
      </c>
      <c r="Q63" s="83">
        <v>0</v>
      </c>
      <c r="R63" s="82">
        <v>0</v>
      </c>
      <c r="S63" s="83">
        <v>0</v>
      </c>
      <c r="T63" s="83">
        <v>0</v>
      </c>
      <c r="U63" s="82">
        <v>0</v>
      </c>
      <c r="V63" s="83">
        <v>0</v>
      </c>
      <c r="W63" s="96">
        <v>1</v>
      </c>
      <c r="X63" s="96">
        <v>0</v>
      </c>
      <c r="Y63" s="110">
        <v>1</v>
      </c>
      <c r="Z63" s="97">
        <v>0</v>
      </c>
      <c r="AA63" s="97">
        <v>1</v>
      </c>
      <c r="AB63" s="97">
        <v>0</v>
      </c>
      <c r="AC63" s="97">
        <v>1</v>
      </c>
      <c r="AD63" s="98">
        <v>0</v>
      </c>
      <c r="AH63" t="str">
        <f t="shared" si="4"/>
        <v>40000AA</v>
      </c>
    </row>
    <row r="64" spans="1:34" x14ac:dyDescent="0.2">
      <c r="A64" s="61" t="s">
        <v>80</v>
      </c>
      <c r="B64" s="76"/>
      <c r="C64" s="93">
        <v>1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5">
        <v>0</v>
      </c>
      <c r="J64" s="95">
        <v>1</v>
      </c>
      <c r="K64" s="95">
        <v>0</v>
      </c>
      <c r="L64" s="95">
        <v>0</v>
      </c>
      <c r="M64" s="82">
        <v>0</v>
      </c>
      <c r="N64" s="83">
        <v>0</v>
      </c>
      <c r="O64" s="83">
        <v>0</v>
      </c>
      <c r="P64" s="83">
        <v>0</v>
      </c>
      <c r="Q64" s="83">
        <v>0</v>
      </c>
      <c r="R64" s="82">
        <v>0</v>
      </c>
      <c r="S64" s="83">
        <v>0</v>
      </c>
      <c r="T64" s="83">
        <v>0</v>
      </c>
      <c r="U64" s="82">
        <v>0</v>
      </c>
      <c r="V64" s="83">
        <v>0</v>
      </c>
      <c r="W64" s="96">
        <v>0</v>
      </c>
      <c r="X64" s="96">
        <v>0</v>
      </c>
      <c r="Y64" s="110">
        <v>1</v>
      </c>
      <c r="Z64" s="97">
        <v>0</v>
      </c>
      <c r="AA64" s="97">
        <v>1</v>
      </c>
      <c r="AB64" s="97">
        <v>0</v>
      </c>
      <c r="AC64" s="97">
        <v>1</v>
      </c>
      <c r="AD64" s="98">
        <v>1</v>
      </c>
      <c r="AH64" t="str">
        <f t="shared" si="4"/>
        <v>810002B</v>
      </c>
    </row>
    <row r="65" spans="1:34" x14ac:dyDescent="0.2">
      <c r="A65" s="61" t="s">
        <v>81</v>
      </c>
      <c r="B65" s="130"/>
      <c r="C65" s="93">
        <v>0</v>
      </c>
      <c r="D65" s="93">
        <v>1</v>
      </c>
      <c r="E65" s="93">
        <v>0</v>
      </c>
      <c r="F65" s="93">
        <v>0</v>
      </c>
      <c r="G65" s="93">
        <v>0</v>
      </c>
      <c r="H65" s="93">
        <v>0</v>
      </c>
      <c r="I65" s="81">
        <v>0</v>
      </c>
      <c r="J65" s="81">
        <v>0</v>
      </c>
      <c r="K65" s="81">
        <v>0</v>
      </c>
      <c r="L65" s="81">
        <v>0</v>
      </c>
      <c r="M65" s="85">
        <v>0</v>
      </c>
      <c r="N65" s="83">
        <v>0</v>
      </c>
      <c r="O65" s="84">
        <v>0</v>
      </c>
      <c r="P65" s="84">
        <v>0</v>
      </c>
      <c r="Q65" s="84">
        <v>0</v>
      </c>
      <c r="R65" s="85">
        <v>0</v>
      </c>
      <c r="S65" s="83">
        <v>0</v>
      </c>
      <c r="T65" s="84">
        <v>0</v>
      </c>
      <c r="U65" s="85">
        <v>0</v>
      </c>
      <c r="V65" s="83">
        <v>0</v>
      </c>
      <c r="W65" s="109">
        <v>1</v>
      </c>
      <c r="X65" s="109">
        <v>0</v>
      </c>
      <c r="Y65" s="97">
        <v>1</v>
      </c>
      <c r="Z65" s="97">
        <v>0</v>
      </c>
      <c r="AA65" s="97">
        <v>1</v>
      </c>
      <c r="AB65" s="97">
        <v>1</v>
      </c>
      <c r="AC65" s="97">
        <v>0</v>
      </c>
      <c r="AD65" s="98">
        <v>0</v>
      </c>
      <c r="AH65" t="str">
        <f t="shared" si="4"/>
        <v>40000AC</v>
      </c>
    </row>
    <row r="66" spans="1:34" x14ac:dyDescent="0.2">
      <c r="A66" s="61" t="s">
        <v>82</v>
      </c>
      <c r="B66" s="76"/>
      <c r="C66" s="93">
        <v>1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5">
        <v>0</v>
      </c>
      <c r="J66" s="95">
        <v>1</v>
      </c>
      <c r="K66" s="95">
        <v>0</v>
      </c>
      <c r="L66" s="95">
        <v>0</v>
      </c>
      <c r="M66" s="82">
        <v>0</v>
      </c>
      <c r="N66" s="83">
        <v>0</v>
      </c>
      <c r="O66" s="83">
        <v>0</v>
      </c>
      <c r="P66" s="83">
        <v>0</v>
      </c>
      <c r="Q66" s="83">
        <v>0</v>
      </c>
      <c r="R66" s="82">
        <v>0</v>
      </c>
      <c r="S66" s="83">
        <v>0</v>
      </c>
      <c r="T66" s="83">
        <v>0</v>
      </c>
      <c r="U66" s="82">
        <v>0</v>
      </c>
      <c r="V66" s="83">
        <v>0</v>
      </c>
      <c r="W66" s="96">
        <v>0</v>
      </c>
      <c r="X66" s="126">
        <v>0</v>
      </c>
      <c r="Y66" s="97">
        <v>1</v>
      </c>
      <c r="Z66" s="97">
        <v>0</v>
      </c>
      <c r="AA66" s="97">
        <v>1</v>
      </c>
      <c r="AB66" s="97">
        <v>1</v>
      </c>
      <c r="AC66" s="97">
        <v>0</v>
      </c>
      <c r="AD66" s="98">
        <v>1</v>
      </c>
      <c r="AH66" t="str">
        <f t="shared" si="4"/>
        <v>810002D</v>
      </c>
    </row>
    <row r="67" spans="1:34" x14ac:dyDescent="0.2">
      <c r="A67" s="61" t="s">
        <v>83</v>
      </c>
      <c r="B67" s="76"/>
      <c r="C67" s="93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5">
        <v>0</v>
      </c>
      <c r="J67" s="95">
        <v>0</v>
      </c>
      <c r="K67" s="95">
        <v>1</v>
      </c>
      <c r="L67" s="95">
        <v>0</v>
      </c>
      <c r="M67" s="82">
        <v>0</v>
      </c>
      <c r="N67" s="83">
        <v>0</v>
      </c>
      <c r="O67" s="83">
        <v>0</v>
      </c>
      <c r="P67" s="83">
        <v>0</v>
      </c>
      <c r="Q67" s="83">
        <v>0</v>
      </c>
      <c r="R67" s="82">
        <v>0</v>
      </c>
      <c r="S67" s="83">
        <v>0</v>
      </c>
      <c r="T67" s="83">
        <v>0</v>
      </c>
      <c r="U67" s="82">
        <v>0</v>
      </c>
      <c r="V67" s="83">
        <v>0</v>
      </c>
      <c r="W67" s="96">
        <v>1</v>
      </c>
      <c r="X67" s="126">
        <v>1</v>
      </c>
      <c r="Y67" s="97">
        <v>1</v>
      </c>
      <c r="Z67" s="97">
        <v>0</v>
      </c>
      <c r="AA67" s="97">
        <v>1</v>
      </c>
      <c r="AB67" s="97">
        <v>1</v>
      </c>
      <c r="AC67" s="97">
        <v>1</v>
      </c>
      <c r="AD67" s="98">
        <v>0</v>
      </c>
      <c r="AH67" t="str">
        <f t="shared" si="4"/>
        <v>00800EE</v>
      </c>
    </row>
    <row r="68" spans="1:34" x14ac:dyDescent="0.2">
      <c r="A68" s="61" t="s">
        <v>84</v>
      </c>
      <c r="B68" s="76"/>
      <c r="C68" s="93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5">
        <v>0</v>
      </c>
      <c r="J68" s="95">
        <v>0</v>
      </c>
      <c r="K68" s="95">
        <v>0</v>
      </c>
      <c r="L68" s="95">
        <v>0</v>
      </c>
      <c r="M68" s="82">
        <v>0</v>
      </c>
      <c r="N68" s="83">
        <v>0</v>
      </c>
      <c r="O68" s="83">
        <v>0</v>
      </c>
      <c r="P68" s="83">
        <v>0</v>
      </c>
      <c r="Q68" s="83">
        <v>0</v>
      </c>
      <c r="R68" s="82">
        <v>0</v>
      </c>
      <c r="S68" s="83">
        <v>0</v>
      </c>
      <c r="T68" s="83">
        <v>0</v>
      </c>
      <c r="U68" s="82">
        <v>0</v>
      </c>
      <c r="V68" s="83">
        <v>0</v>
      </c>
      <c r="W68" s="96">
        <v>0</v>
      </c>
      <c r="X68" s="126">
        <v>0</v>
      </c>
      <c r="Y68" s="97">
        <v>1</v>
      </c>
      <c r="Z68" s="97">
        <v>1</v>
      </c>
      <c r="AA68" s="97">
        <v>1</v>
      </c>
      <c r="AB68" s="97">
        <v>1</v>
      </c>
      <c r="AC68" s="97">
        <v>1</v>
      </c>
      <c r="AD68" s="98">
        <v>1</v>
      </c>
      <c r="AH68" t="str">
        <f t="shared" si="4"/>
        <v>000003F</v>
      </c>
    </row>
    <row r="69" spans="1:34" ht="31" x14ac:dyDescent="0.35">
      <c r="A69" s="78" t="s">
        <v>89</v>
      </c>
      <c r="B69" s="128"/>
      <c r="C69" s="125"/>
      <c r="D69" s="125"/>
      <c r="E69" s="125"/>
      <c r="F69" s="125"/>
      <c r="G69" s="125"/>
      <c r="H69" s="125"/>
      <c r="I69" s="120"/>
      <c r="J69" s="120"/>
      <c r="K69" s="120"/>
      <c r="L69" s="120"/>
      <c r="M69" s="101"/>
      <c r="N69" s="102"/>
      <c r="O69" s="102"/>
      <c r="P69" s="102"/>
      <c r="Q69" s="102"/>
      <c r="R69" s="101"/>
      <c r="S69" s="102"/>
      <c r="T69" s="102"/>
      <c r="U69" s="101"/>
      <c r="V69" s="102"/>
      <c r="W69" s="123"/>
      <c r="X69" s="129"/>
      <c r="Y69" s="124"/>
      <c r="Z69" s="104"/>
      <c r="AA69" s="104"/>
      <c r="AB69" s="104"/>
      <c r="AC69" s="104"/>
      <c r="AD69" s="105"/>
    </row>
    <row r="70" spans="1:34" ht="31" x14ac:dyDescent="0.35">
      <c r="A70" s="75"/>
      <c r="B70" s="76"/>
      <c r="C70" s="93"/>
      <c r="D70" s="93"/>
      <c r="E70" s="93"/>
      <c r="F70" s="93"/>
      <c r="G70" s="93"/>
      <c r="H70" s="93"/>
      <c r="I70" s="81"/>
      <c r="J70" s="81"/>
      <c r="K70" s="81"/>
      <c r="L70" s="81"/>
      <c r="M70" s="82"/>
      <c r="N70" s="83"/>
      <c r="O70" s="83"/>
      <c r="P70" s="83"/>
      <c r="Q70" s="83"/>
      <c r="R70" s="82"/>
      <c r="S70" s="83"/>
      <c r="T70" s="83"/>
      <c r="U70" s="82"/>
      <c r="V70" s="83"/>
      <c r="W70" s="109"/>
      <c r="X70" s="126"/>
      <c r="Y70" s="110"/>
      <c r="Z70" s="97"/>
      <c r="AA70" s="97"/>
      <c r="AB70" s="97"/>
      <c r="AC70" s="97"/>
      <c r="AD70" s="98"/>
    </row>
    <row r="71" spans="1:34" x14ac:dyDescent="0.2">
      <c r="A71" s="61" t="s">
        <v>90</v>
      </c>
      <c r="B71" s="76"/>
      <c r="C71" s="79">
        <v>1</v>
      </c>
      <c r="D71" s="79">
        <v>0</v>
      </c>
      <c r="E71" s="79">
        <v>0</v>
      </c>
      <c r="F71" s="79">
        <v>0</v>
      </c>
      <c r="G71" s="79">
        <v>0</v>
      </c>
      <c r="H71" s="80">
        <v>0</v>
      </c>
      <c r="I71" s="81">
        <v>0</v>
      </c>
      <c r="J71" s="81">
        <v>0</v>
      </c>
      <c r="K71" s="81">
        <v>0</v>
      </c>
      <c r="L71" s="81">
        <v>0</v>
      </c>
      <c r="M71" s="82">
        <v>0</v>
      </c>
      <c r="N71" s="83">
        <v>0</v>
      </c>
      <c r="O71" s="82">
        <v>0</v>
      </c>
      <c r="P71" s="84">
        <v>1</v>
      </c>
      <c r="Q71" s="82">
        <v>1</v>
      </c>
      <c r="R71" s="85">
        <v>0</v>
      </c>
      <c r="S71" s="82">
        <v>0</v>
      </c>
      <c r="T71" s="85">
        <v>0</v>
      </c>
      <c r="U71" s="85">
        <v>0</v>
      </c>
      <c r="V71" s="83">
        <v>0</v>
      </c>
      <c r="W71" s="86">
        <v>0</v>
      </c>
      <c r="X71" s="86">
        <v>0</v>
      </c>
      <c r="Y71" s="110">
        <v>1</v>
      </c>
      <c r="Z71" s="97">
        <v>0</v>
      </c>
      <c r="AA71" s="97">
        <v>0</v>
      </c>
      <c r="AB71" s="97">
        <v>1</v>
      </c>
      <c r="AC71" s="97">
        <v>0</v>
      </c>
      <c r="AD71" s="98">
        <v>1</v>
      </c>
      <c r="AH71" t="str">
        <f>_xlfn.CONCAT(BIN2HEX(_xlfn.CONCAT(C71:F71), 1), BIN2HEX(_xlfn.CONCAT(G71:N71), 2), BIN2HEX(_xlfn.CONCAT(O71:V71), 2), BIN2HEX(_xlfn.CONCAT(W71:AD71), 2) )</f>
        <v>8006025</v>
      </c>
    </row>
    <row r="72" spans="1:34" ht="17" customHeight="1" x14ac:dyDescent="0.2">
      <c r="A72" s="61" t="s">
        <v>91</v>
      </c>
      <c r="B72" s="76"/>
      <c r="C72" s="79">
        <v>0</v>
      </c>
      <c r="D72" s="79">
        <v>0</v>
      </c>
      <c r="E72" s="79">
        <v>0</v>
      </c>
      <c r="F72" s="79">
        <v>0</v>
      </c>
      <c r="G72" s="79">
        <v>0</v>
      </c>
      <c r="H72" s="80">
        <v>0</v>
      </c>
      <c r="I72" s="81">
        <v>0</v>
      </c>
      <c r="J72" s="81">
        <v>0</v>
      </c>
      <c r="K72" s="81">
        <v>1</v>
      </c>
      <c r="L72" s="81">
        <v>0</v>
      </c>
      <c r="M72" s="82">
        <v>0</v>
      </c>
      <c r="N72" s="83">
        <v>0</v>
      </c>
      <c r="O72" s="82">
        <v>0</v>
      </c>
      <c r="P72" s="84">
        <v>0</v>
      </c>
      <c r="Q72" s="82">
        <v>0</v>
      </c>
      <c r="R72" s="85">
        <v>0</v>
      </c>
      <c r="S72" s="82">
        <v>0</v>
      </c>
      <c r="T72" s="85">
        <v>0</v>
      </c>
      <c r="U72" s="85">
        <v>0</v>
      </c>
      <c r="V72" s="83">
        <v>1</v>
      </c>
      <c r="W72" s="86">
        <v>0</v>
      </c>
      <c r="X72" s="86">
        <v>0</v>
      </c>
      <c r="Y72" s="110">
        <v>1</v>
      </c>
      <c r="Z72" s="97">
        <v>0</v>
      </c>
      <c r="AA72" s="97">
        <v>0</v>
      </c>
      <c r="AB72" s="97">
        <v>1</v>
      </c>
      <c r="AC72" s="97">
        <v>1</v>
      </c>
      <c r="AD72" s="98">
        <v>0</v>
      </c>
      <c r="AH72" t="str">
        <f t="shared" ref="AH72:AH75" si="5">_xlfn.CONCAT(BIN2HEX(_xlfn.CONCAT(C72:F72), 1), BIN2HEX(_xlfn.CONCAT(G72:N72), 2), BIN2HEX(_xlfn.CONCAT(O72:V72), 2), BIN2HEX(_xlfn.CONCAT(W72:AD72), 2) )</f>
        <v>0080126</v>
      </c>
    </row>
    <row r="73" spans="1:34" x14ac:dyDescent="0.2">
      <c r="A73" s="61" t="s">
        <v>92</v>
      </c>
      <c r="B73" s="76"/>
      <c r="C73" s="79">
        <v>0</v>
      </c>
      <c r="D73" s="79">
        <v>1</v>
      </c>
      <c r="E73" s="79">
        <v>0</v>
      </c>
      <c r="F73" s="79">
        <v>0</v>
      </c>
      <c r="G73" s="79">
        <v>0</v>
      </c>
      <c r="H73" s="80">
        <v>0</v>
      </c>
      <c r="I73" s="81">
        <v>0</v>
      </c>
      <c r="J73" s="81">
        <v>0</v>
      </c>
      <c r="K73" s="81">
        <v>0</v>
      </c>
      <c r="L73" s="81">
        <v>0</v>
      </c>
      <c r="M73" s="82">
        <v>0</v>
      </c>
      <c r="N73" s="83">
        <v>0</v>
      </c>
      <c r="O73" s="82">
        <v>0</v>
      </c>
      <c r="P73" s="84">
        <v>0</v>
      </c>
      <c r="Q73" s="82">
        <v>0</v>
      </c>
      <c r="R73" s="85">
        <v>0</v>
      </c>
      <c r="S73" s="82">
        <v>0</v>
      </c>
      <c r="T73" s="85">
        <v>0</v>
      </c>
      <c r="U73" s="85">
        <v>0</v>
      </c>
      <c r="V73" s="83">
        <v>0</v>
      </c>
      <c r="W73" s="86">
        <v>1</v>
      </c>
      <c r="X73" s="86">
        <v>0</v>
      </c>
      <c r="Y73" s="110">
        <v>1</v>
      </c>
      <c r="Z73" s="97">
        <v>0</v>
      </c>
      <c r="AA73" s="97">
        <v>0</v>
      </c>
      <c r="AB73" s="97">
        <v>1</v>
      </c>
      <c r="AC73" s="97">
        <v>1</v>
      </c>
      <c r="AD73" s="98">
        <v>1</v>
      </c>
      <c r="AH73" t="str">
        <f t="shared" si="5"/>
        <v>40000A7</v>
      </c>
    </row>
    <row r="74" spans="1:34" x14ac:dyDescent="0.2">
      <c r="A74" s="61" t="s">
        <v>93</v>
      </c>
      <c r="B74" s="76"/>
      <c r="C74" s="79">
        <v>0</v>
      </c>
      <c r="D74" s="79">
        <v>0</v>
      </c>
      <c r="E74" s="79">
        <v>0</v>
      </c>
      <c r="F74" s="79">
        <v>0</v>
      </c>
      <c r="G74" s="79">
        <v>0</v>
      </c>
      <c r="H74" s="80">
        <v>1</v>
      </c>
      <c r="I74" s="81">
        <v>0</v>
      </c>
      <c r="J74" s="81">
        <v>1</v>
      </c>
      <c r="K74" s="81">
        <v>0</v>
      </c>
      <c r="L74" s="81">
        <v>0</v>
      </c>
      <c r="M74" s="82">
        <v>0</v>
      </c>
      <c r="N74" s="83">
        <v>1</v>
      </c>
      <c r="O74" s="82">
        <v>0</v>
      </c>
      <c r="P74" s="84">
        <v>0</v>
      </c>
      <c r="Q74" s="82">
        <v>0</v>
      </c>
      <c r="R74" s="85">
        <v>0</v>
      </c>
      <c r="S74" s="82">
        <v>0</v>
      </c>
      <c r="T74" s="85">
        <v>0</v>
      </c>
      <c r="U74" s="85">
        <v>0</v>
      </c>
      <c r="V74" s="83">
        <v>0</v>
      </c>
      <c r="W74" s="86">
        <v>0</v>
      </c>
      <c r="X74" s="86">
        <v>0</v>
      </c>
      <c r="Y74" s="110">
        <v>1</v>
      </c>
      <c r="Z74" s="97">
        <v>0</v>
      </c>
      <c r="AA74" s="97">
        <v>1</v>
      </c>
      <c r="AB74" s="97">
        <v>0</v>
      </c>
      <c r="AC74" s="97">
        <v>0</v>
      </c>
      <c r="AD74" s="98">
        <v>0</v>
      </c>
      <c r="AH74" t="str">
        <f t="shared" si="5"/>
        <v>0510028</v>
      </c>
    </row>
    <row r="75" spans="1:34" x14ac:dyDescent="0.2">
      <c r="A75" s="61" t="s">
        <v>94</v>
      </c>
      <c r="B75" s="76"/>
      <c r="C75" s="87">
        <v>0</v>
      </c>
      <c r="D75" s="88">
        <v>0</v>
      </c>
      <c r="E75" s="88">
        <v>0</v>
      </c>
      <c r="F75" s="88">
        <v>0</v>
      </c>
      <c r="G75" s="88">
        <v>0</v>
      </c>
      <c r="H75" s="88">
        <v>0</v>
      </c>
      <c r="I75" s="89">
        <v>0</v>
      </c>
      <c r="J75" s="89">
        <v>0</v>
      </c>
      <c r="K75" s="89">
        <v>0</v>
      </c>
      <c r="L75" s="89">
        <v>0</v>
      </c>
      <c r="M75" s="90">
        <v>0</v>
      </c>
      <c r="N75" s="91">
        <v>0</v>
      </c>
      <c r="O75" s="91">
        <v>0</v>
      </c>
      <c r="P75" s="91">
        <v>0</v>
      </c>
      <c r="Q75" s="91">
        <v>0</v>
      </c>
      <c r="R75" s="90">
        <v>0</v>
      </c>
      <c r="S75" s="91">
        <v>0</v>
      </c>
      <c r="T75" s="91">
        <v>0</v>
      </c>
      <c r="U75" s="90">
        <v>0</v>
      </c>
      <c r="V75" s="91">
        <v>0</v>
      </c>
      <c r="W75" s="92">
        <v>0</v>
      </c>
      <c r="X75" s="92">
        <v>0</v>
      </c>
      <c r="Y75" s="116">
        <v>1</v>
      </c>
      <c r="Z75" s="117">
        <v>1</v>
      </c>
      <c r="AA75" s="117">
        <v>1</v>
      </c>
      <c r="AB75" s="117">
        <v>1</v>
      </c>
      <c r="AC75" s="117">
        <v>1</v>
      </c>
      <c r="AD75" s="118">
        <v>1</v>
      </c>
      <c r="AH75" t="str">
        <f t="shared" si="5"/>
        <v>000003F</v>
      </c>
    </row>
    <row r="76" spans="1:34" ht="31" x14ac:dyDescent="0.35">
      <c r="A76" s="43" t="s">
        <v>32</v>
      </c>
      <c r="B76" s="33"/>
      <c r="C76" s="93"/>
      <c r="D76" s="94"/>
      <c r="E76" s="94"/>
      <c r="F76" s="94"/>
      <c r="G76" s="94"/>
      <c r="H76" s="94"/>
      <c r="I76" s="95"/>
      <c r="J76" s="95"/>
      <c r="K76" s="95"/>
      <c r="L76" s="95"/>
      <c r="M76" s="82"/>
      <c r="N76" s="83"/>
      <c r="O76" s="83"/>
      <c r="P76" s="83"/>
      <c r="Q76" s="83"/>
      <c r="R76" s="82"/>
      <c r="S76" s="83"/>
      <c r="T76" s="83"/>
      <c r="U76" s="82"/>
      <c r="V76" s="83"/>
      <c r="W76" s="96"/>
      <c r="X76" s="96"/>
      <c r="Y76" s="97"/>
      <c r="Z76" s="97"/>
      <c r="AA76" s="97"/>
      <c r="AB76" s="97"/>
      <c r="AC76" s="97"/>
      <c r="AD76" s="98"/>
    </row>
    <row r="77" spans="1:34" x14ac:dyDescent="0.2">
      <c r="A77" s="37"/>
      <c r="C77" s="93"/>
      <c r="D77" s="94"/>
      <c r="E77" s="94"/>
      <c r="F77" s="94"/>
      <c r="G77" s="94"/>
      <c r="H77" s="94"/>
      <c r="I77" s="95"/>
      <c r="J77" s="95"/>
      <c r="K77" s="95"/>
      <c r="L77" s="95"/>
      <c r="M77" s="82"/>
      <c r="N77" s="83"/>
      <c r="O77" s="83"/>
      <c r="P77" s="83"/>
      <c r="Q77" s="83"/>
      <c r="R77" s="82"/>
      <c r="S77" s="83"/>
      <c r="T77" s="83"/>
      <c r="U77" s="82"/>
      <c r="V77" s="83"/>
      <c r="W77" s="96"/>
      <c r="X77" s="96"/>
      <c r="Y77" s="97"/>
      <c r="Z77" s="97"/>
      <c r="AA77" s="97"/>
      <c r="AB77" s="97"/>
      <c r="AC77" s="97"/>
      <c r="AD77" s="98"/>
    </row>
    <row r="78" spans="1:34" x14ac:dyDescent="0.2">
      <c r="A78" s="37" t="s">
        <v>33</v>
      </c>
      <c r="C78" s="48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51">
        <v>0</v>
      </c>
      <c r="J78" s="51">
        <v>0</v>
      </c>
      <c r="K78" s="51">
        <v>0</v>
      </c>
      <c r="L78" s="51">
        <v>0</v>
      </c>
      <c r="M78" s="52">
        <v>0</v>
      </c>
      <c r="N78" s="27">
        <v>0</v>
      </c>
      <c r="O78" s="27">
        <v>0</v>
      </c>
      <c r="P78" s="27">
        <v>0</v>
      </c>
      <c r="Q78" s="27">
        <v>0</v>
      </c>
      <c r="R78" s="52">
        <v>0</v>
      </c>
      <c r="S78" s="27">
        <v>0</v>
      </c>
      <c r="T78" s="27">
        <v>0</v>
      </c>
      <c r="U78" s="52">
        <v>0</v>
      </c>
      <c r="V78" s="27">
        <v>0</v>
      </c>
      <c r="W78" s="55">
        <v>0</v>
      </c>
      <c r="X78" s="55">
        <v>0</v>
      </c>
      <c r="Y78" s="97">
        <v>1</v>
      </c>
      <c r="Z78" s="97">
        <v>1</v>
      </c>
      <c r="AA78" s="97">
        <v>1</v>
      </c>
      <c r="AB78" s="97">
        <v>1</v>
      </c>
      <c r="AC78" s="97">
        <v>1</v>
      </c>
      <c r="AD78" s="98">
        <v>1</v>
      </c>
      <c r="AH78" t="str">
        <f>_xlfn.CONCAT(BIN2HEX(_xlfn.CONCAT(C78:F78), 1), BIN2HEX(_xlfn.CONCAT(G78:N78), 2), BIN2HEX(_xlfn.CONCAT(O78:V78), 2), BIN2HEX(_xlfn.CONCAT(W78:AD78), 2) )</f>
        <v>000003F</v>
      </c>
    </row>
    <row r="79" spans="1:34" x14ac:dyDescent="0.2">
      <c r="A79" s="16" t="s">
        <v>34</v>
      </c>
      <c r="B79" s="38"/>
      <c r="C79" s="46">
        <v>0</v>
      </c>
      <c r="D79" s="45">
        <v>0</v>
      </c>
      <c r="E79" s="45">
        <v>0</v>
      </c>
      <c r="F79" s="45">
        <v>0</v>
      </c>
      <c r="G79" s="45">
        <v>0</v>
      </c>
      <c r="H79" s="45">
        <v>1</v>
      </c>
      <c r="I79" s="47">
        <v>0</v>
      </c>
      <c r="J79" s="47">
        <v>0</v>
      </c>
      <c r="K79" s="47">
        <v>0</v>
      </c>
      <c r="L79" s="47">
        <v>0</v>
      </c>
      <c r="M79" s="56">
        <v>0</v>
      </c>
      <c r="N79" s="39">
        <v>1</v>
      </c>
      <c r="O79" s="39">
        <v>0</v>
      </c>
      <c r="P79" s="39">
        <v>0</v>
      </c>
      <c r="Q79" s="39">
        <v>0</v>
      </c>
      <c r="R79" s="56">
        <v>1</v>
      </c>
      <c r="S79" s="39">
        <v>0</v>
      </c>
      <c r="T79" s="39">
        <v>0</v>
      </c>
      <c r="U79" s="56">
        <v>0</v>
      </c>
      <c r="V79" s="39">
        <v>0</v>
      </c>
      <c r="W79" s="57">
        <v>0</v>
      </c>
      <c r="X79" s="57">
        <v>0</v>
      </c>
      <c r="Y79" s="117">
        <v>1</v>
      </c>
      <c r="Z79" s="117">
        <v>1</v>
      </c>
      <c r="AA79" s="117">
        <v>1</v>
      </c>
      <c r="AB79" s="117">
        <v>1</v>
      </c>
      <c r="AC79" s="117">
        <v>1</v>
      </c>
      <c r="AD79" s="118">
        <v>1</v>
      </c>
      <c r="AH79" t="str">
        <f>_xlfn.CONCAT(BIN2HEX(_xlfn.CONCAT(C79:F79), 1), BIN2HEX(_xlfn.CONCAT(G79:N79), 2), BIN2HEX(_xlfn.CONCAT(O79:V79), 2), BIN2HEX(_xlfn.CONCAT(W79:AD79), 2) )</f>
        <v>041103F</v>
      </c>
    </row>
    <row r="80" spans="1:34" ht="31" x14ac:dyDescent="0.35">
      <c r="A80" s="41" t="s">
        <v>35</v>
      </c>
      <c r="B80" s="33"/>
      <c r="C80" s="93"/>
      <c r="D80" s="94"/>
      <c r="E80" s="94"/>
      <c r="F80" s="94"/>
      <c r="G80" s="94"/>
      <c r="H80" s="94"/>
      <c r="I80" s="95"/>
      <c r="J80" s="95"/>
      <c r="K80" s="95"/>
      <c r="L80" s="95"/>
      <c r="M80" s="82"/>
      <c r="N80" s="83"/>
      <c r="O80" s="83"/>
      <c r="P80" s="102"/>
      <c r="Q80" s="83"/>
      <c r="R80" s="82"/>
      <c r="S80" s="83"/>
      <c r="T80" s="83"/>
      <c r="U80" s="82"/>
      <c r="V80" s="83"/>
      <c r="W80" s="96"/>
      <c r="X80" s="96"/>
      <c r="Y80" s="97"/>
      <c r="Z80" s="97"/>
      <c r="AA80" s="97"/>
      <c r="AB80" s="97"/>
      <c r="AC80" s="97"/>
      <c r="AD80" s="98"/>
    </row>
    <row r="81" spans="1:34" ht="19" customHeight="1" x14ac:dyDescent="0.2">
      <c r="A81" s="37"/>
      <c r="C81" s="93"/>
      <c r="D81" s="94"/>
      <c r="E81" s="94"/>
      <c r="F81" s="94"/>
      <c r="G81" s="94"/>
      <c r="H81" s="94"/>
      <c r="I81" s="95"/>
      <c r="J81" s="95"/>
      <c r="K81" s="95"/>
      <c r="L81" s="95"/>
      <c r="M81" s="82"/>
      <c r="N81" s="83"/>
      <c r="O81" s="83"/>
      <c r="P81" s="83"/>
      <c r="Q81" s="83"/>
      <c r="R81" s="82"/>
      <c r="S81" s="83"/>
      <c r="T81" s="83"/>
      <c r="U81" s="82"/>
      <c r="V81" s="83"/>
      <c r="W81" s="96"/>
      <c r="X81" s="96"/>
      <c r="Y81" s="97"/>
      <c r="Z81" s="97"/>
      <c r="AA81" s="97"/>
      <c r="AB81" s="97"/>
      <c r="AC81" s="97"/>
      <c r="AD81" s="98"/>
    </row>
    <row r="82" spans="1:34" x14ac:dyDescent="0.2">
      <c r="A82" s="37" t="s">
        <v>36</v>
      </c>
      <c r="C82" s="48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51">
        <v>0</v>
      </c>
      <c r="J82" s="51">
        <v>0</v>
      </c>
      <c r="K82" s="51">
        <v>0</v>
      </c>
      <c r="L82" s="51">
        <v>0</v>
      </c>
      <c r="M82" s="52">
        <v>0</v>
      </c>
      <c r="N82" s="27">
        <v>0</v>
      </c>
      <c r="O82" s="27">
        <v>0</v>
      </c>
      <c r="P82" s="27">
        <v>0</v>
      </c>
      <c r="Q82" s="27">
        <v>0</v>
      </c>
      <c r="R82" s="52">
        <v>0</v>
      </c>
      <c r="S82" s="27">
        <v>0</v>
      </c>
      <c r="T82" s="27">
        <v>0</v>
      </c>
      <c r="U82" s="52">
        <v>0</v>
      </c>
      <c r="V82" s="27">
        <v>0</v>
      </c>
      <c r="W82" s="55">
        <v>0</v>
      </c>
      <c r="X82" s="55">
        <v>0</v>
      </c>
      <c r="Y82" s="97">
        <v>0</v>
      </c>
      <c r="Z82" s="97">
        <v>1</v>
      </c>
      <c r="AA82" s="97">
        <v>0</v>
      </c>
      <c r="AB82" s="97">
        <v>1</v>
      </c>
      <c r="AC82" s="97">
        <v>0</v>
      </c>
      <c r="AD82" s="98">
        <v>0</v>
      </c>
      <c r="AH82" t="str">
        <f>_xlfn.CONCAT(BIN2HEX(_xlfn.CONCAT(C82:F82), 1), BIN2HEX(_xlfn.CONCAT(G82:N82), 2), BIN2HEX(_xlfn.CONCAT(O82:V82), 2), BIN2HEX(_xlfn.CONCAT(W82:AD82), 2) )</f>
        <v>0000014</v>
      </c>
    </row>
    <row r="83" spans="1:34" x14ac:dyDescent="0.2">
      <c r="A83" s="37" t="s">
        <v>37</v>
      </c>
      <c r="C83" s="48">
        <v>0</v>
      </c>
      <c r="D83" s="49">
        <v>0</v>
      </c>
      <c r="E83" s="49">
        <v>0</v>
      </c>
      <c r="F83" s="49">
        <v>1</v>
      </c>
      <c r="G83" s="49">
        <v>0</v>
      </c>
      <c r="H83" s="49">
        <v>1</v>
      </c>
      <c r="I83" s="51">
        <v>1</v>
      </c>
      <c r="J83" s="51">
        <v>0</v>
      </c>
      <c r="K83" s="51">
        <v>0</v>
      </c>
      <c r="L83" s="51">
        <v>0</v>
      </c>
      <c r="M83" s="52">
        <v>0</v>
      </c>
      <c r="N83" s="27">
        <v>1</v>
      </c>
      <c r="O83" s="27">
        <v>1</v>
      </c>
      <c r="P83" s="27">
        <v>0</v>
      </c>
      <c r="Q83" s="27">
        <v>0</v>
      </c>
      <c r="R83" s="52">
        <v>1</v>
      </c>
      <c r="S83" s="27">
        <v>1</v>
      </c>
      <c r="T83" s="27">
        <v>0</v>
      </c>
      <c r="U83" s="52">
        <v>0</v>
      </c>
      <c r="V83" s="27">
        <v>0</v>
      </c>
      <c r="W83" s="55">
        <v>0</v>
      </c>
      <c r="X83" s="55">
        <v>0</v>
      </c>
      <c r="Y83" s="97">
        <v>1</v>
      </c>
      <c r="Z83" s="97">
        <v>1</v>
      </c>
      <c r="AA83" s="97">
        <v>1</v>
      </c>
      <c r="AB83" s="97">
        <v>1</v>
      </c>
      <c r="AC83" s="97">
        <v>1</v>
      </c>
      <c r="AD83" s="98">
        <v>1</v>
      </c>
      <c r="AH83" t="str">
        <f>_xlfn.CONCAT(BIN2HEX(_xlfn.CONCAT(C83:F83), 1), BIN2HEX(_xlfn.CONCAT(G83:N83), 2), BIN2HEX(_xlfn.CONCAT(O83:V83), 2), BIN2HEX(_xlfn.CONCAT(W83:AD83), 2) )</f>
        <v>161983F</v>
      </c>
    </row>
    <row r="84" spans="1:34" x14ac:dyDescent="0.2">
      <c r="A84" s="16" t="s">
        <v>38</v>
      </c>
      <c r="B84" s="38"/>
      <c r="C84" s="46">
        <v>0</v>
      </c>
      <c r="D84" s="45">
        <v>0</v>
      </c>
      <c r="E84" s="45">
        <v>0</v>
      </c>
      <c r="F84" s="45">
        <v>1</v>
      </c>
      <c r="G84" s="45">
        <v>0</v>
      </c>
      <c r="H84" s="45">
        <v>1</v>
      </c>
      <c r="I84" s="47">
        <v>1</v>
      </c>
      <c r="J84" s="47">
        <v>0</v>
      </c>
      <c r="K84" s="47">
        <v>0</v>
      </c>
      <c r="L84" s="47">
        <v>0</v>
      </c>
      <c r="M84" s="56">
        <v>0</v>
      </c>
      <c r="N84" s="39">
        <v>1</v>
      </c>
      <c r="O84" s="39">
        <v>1</v>
      </c>
      <c r="P84" s="39">
        <v>1</v>
      </c>
      <c r="Q84" s="39">
        <v>1</v>
      </c>
      <c r="R84" s="56">
        <v>0</v>
      </c>
      <c r="S84" s="39">
        <v>0</v>
      </c>
      <c r="T84" s="39">
        <v>0</v>
      </c>
      <c r="U84" s="56">
        <v>0</v>
      </c>
      <c r="V84" s="39">
        <v>0</v>
      </c>
      <c r="W84" s="57">
        <v>0</v>
      </c>
      <c r="X84" s="57">
        <v>0</v>
      </c>
      <c r="Y84" s="117">
        <v>1</v>
      </c>
      <c r="Z84" s="117">
        <v>1</v>
      </c>
      <c r="AA84" s="117">
        <v>1</v>
      </c>
      <c r="AB84" s="117">
        <v>1</v>
      </c>
      <c r="AC84" s="117">
        <v>1</v>
      </c>
      <c r="AD84" s="118">
        <v>1</v>
      </c>
      <c r="AH84" t="str">
        <f>_xlfn.CONCAT(BIN2HEX(_xlfn.CONCAT(C84:F84), 1), BIN2HEX(_xlfn.CONCAT(G84:N84), 2), BIN2HEX(_xlfn.CONCAT(O84:V84), 2), BIN2HEX(_xlfn.CONCAT(W84:AD84), 2) )</f>
        <v>161E03F</v>
      </c>
    </row>
    <row r="85" spans="1:34" ht="31" x14ac:dyDescent="0.35">
      <c r="A85" s="41" t="s">
        <v>71</v>
      </c>
      <c r="B85" s="33"/>
      <c r="C85" s="93"/>
      <c r="D85" s="94"/>
      <c r="E85" s="94"/>
      <c r="F85" s="94"/>
      <c r="G85" s="94"/>
      <c r="H85" s="94"/>
      <c r="I85" s="95"/>
      <c r="J85" s="95"/>
      <c r="K85" s="95"/>
      <c r="L85" s="95"/>
      <c r="M85" s="82"/>
      <c r="N85" s="83"/>
      <c r="O85" s="83"/>
      <c r="P85" s="122"/>
      <c r="Q85" s="83"/>
      <c r="R85" s="82"/>
      <c r="S85" s="83"/>
      <c r="T85" s="83"/>
      <c r="U85" s="82"/>
      <c r="V85" s="83"/>
      <c r="W85" s="96"/>
      <c r="X85" s="96"/>
      <c r="Y85" s="97"/>
      <c r="Z85" s="97"/>
      <c r="AA85" s="97"/>
      <c r="AB85" s="97"/>
      <c r="AC85" s="97"/>
      <c r="AD85" s="98"/>
    </row>
    <row r="86" spans="1:34" x14ac:dyDescent="0.2">
      <c r="A86" s="37"/>
      <c r="C86" s="93"/>
      <c r="D86" s="94"/>
      <c r="E86" s="94"/>
      <c r="F86" s="94"/>
      <c r="G86" s="94"/>
      <c r="H86" s="94"/>
      <c r="I86" s="95"/>
      <c r="J86" s="95"/>
      <c r="K86" s="95"/>
      <c r="L86" s="95"/>
      <c r="M86" s="82"/>
      <c r="N86" s="83"/>
      <c r="O86" s="83"/>
      <c r="P86" s="83"/>
      <c r="Q86" s="83"/>
      <c r="R86" s="82"/>
      <c r="S86" s="83"/>
      <c r="T86" s="83"/>
      <c r="U86" s="82"/>
      <c r="V86" s="83"/>
      <c r="W86" s="96"/>
      <c r="X86" s="96"/>
      <c r="Y86" s="97"/>
      <c r="Z86" s="97"/>
      <c r="AA86" s="97"/>
      <c r="AB86" s="97"/>
      <c r="AC86" s="97"/>
      <c r="AD86" s="98"/>
    </row>
    <row r="87" spans="1:34" x14ac:dyDescent="0.2">
      <c r="A87" s="37" t="s">
        <v>85</v>
      </c>
      <c r="C87" s="48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51">
        <v>0</v>
      </c>
      <c r="J87" s="51">
        <v>0</v>
      </c>
      <c r="K87" s="51">
        <v>0</v>
      </c>
      <c r="L87" s="51">
        <v>0</v>
      </c>
      <c r="M87" s="52">
        <v>0</v>
      </c>
      <c r="N87" s="27">
        <v>0</v>
      </c>
      <c r="O87" s="27">
        <v>0</v>
      </c>
      <c r="P87" s="27">
        <v>0</v>
      </c>
      <c r="Q87" s="27">
        <v>0</v>
      </c>
      <c r="R87" s="52">
        <v>0</v>
      </c>
      <c r="S87" s="27">
        <v>0</v>
      </c>
      <c r="T87" s="27">
        <v>0</v>
      </c>
      <c r="U87" s="52">
        <v>0</v>
      </c>
      <c r="V87" s="27">
        <v>0</v>
      </c>
      <c r="W87" s="55">
        <v>0</v>
      </c>
      <c r="X87" s="55">
        <v>0</v>
      </c>
      <c r="Y87" s="116">
        <v>0</v>
      </c>
      <c r="Z87" s="117">
        <v>0</v>
      </c>
      <c r="AA87" s="117">
        <v>1</v>
      </c>
      <c r="AB87" s="117">
        <v>1</v>
      </c>
      <c r="AC87" s="117">
        <v>1</v>
      </c>
      <c r="AD87" s="118">
        <v>1</v>
      </c>
      <c r="AH87" t="str">
        <f>_xlfn.CONCAT(BIN2HEX(_xlfn.CONCAT(C87:F87), 1), BIN2HEX(_xlfn.CONCAT(G87:N87), 2), BIN2HEX(_xlfn.CONCAT(O87:V87), 2), BIN2HEX(_xlfn.CONCAT(W87:AD87), 2) )</f>
        <v>000000F</v>
      </c>
    </row>
    <row r="88" spans="1:34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97"/>
      <c r="Z88" s="97"/>
      <c r="AA88" s="97"/>
      <c r="AB88" s="97"/>
      <c r="AC88" s="97"/>
      <c r="AD88" s="97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6" zoomScale="109" zoomScaleNormal="110" workbookViewId="0">
      <selection activeCell="D64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7" x14ac:dyDescent="0.2">
      <c r="A1" s="127">
        <v>0</v>
      </c>
      <c r="B1" s="127" t="str">
        <f t="shared" ref="B1:B64" si="0">DEC2BIN(A1, 6)</f>
        <v>000000</v>
      </c>
      <c r="C1" s="127" t="s">
        <v>33</v>
      </c>
      <c r="D1" s="63" t="str">
        <f>IFERROR(VLOOKUP(C1,microcode!A$5:AH$90, 34, FALSE), 0)</f>
        <v>000003F</v>
      </c>
    </row>
    <row r="2" spans="1:7" x14ac:dyDescent="0.2">
      <c r="A2" s="62">
        <v>1</v>
      </c>
      <c r="B2" s="62" t="str">
        <f t="shared" si="0"/>
        <v>000001</v>
      </c>
      <c r="C2" s="62" t="s">
        <v>29</v>
      </c>
      <c r="D2" s="63" t="str">
        <f>IFERROR(VLOOKUP(C2,microcode!A$5:AH$90, 34, FALSE), 0)</f>
        <v>188403F</v>
      </c>
    </row>
    <row r="3" spans="1:7" x14ac:dyDescent="0.2">
      <c r="A3" s="62">
        <v>2</v>
      </c>
      <c r="B3" s="62" t="str">
        <f t="shared" si="0"/>
        <v>000010</v>
      </c>
      <c r="C3" s="62" t="s">
        <v>40</v>
      </c>
      <c r="D3" s="63" t="str">
        <f>IFERROR(VLOOKUP(C3,microcode!A$5:AH$90, 34, FALSE), 0)</f>
        <v>8041413</v>
      </c>
      <c r="E3" s="62"/>
    </row>
    <row r="4" spans="1:7" x14ac:dyDescent="0.2">
      <c r="A4" s="62">
        <v>3</v>
      </c>
      <c r="B4" s="62" t="str">
        <f t="shared" si="0"/>
        <v>000011</v>
      </c>
      <c r="C4" s="62" t="s">
        <v>58</v>
      </c>
      <c r="D4" s="63" t="str">
        <f>IFERROR(VLOOKUP(C4,microcode!A$5:AH$90, 34, FALSE), 0)</f>
        <v>804141C</v>
      </c>
    </row>
    <row r="5" spans="1:7" x14ac:dyDescent="0.2">
      <c r="A5" s="127">
        <v>4</v>
      </c>
      <c r="B5" s="127" t="str">
        <f t="shared" si="0"/>
        <v>000100</v>
      </c>
      <c r="C5" s="127" t="s">
        <v>36</v>
      </c>
      <c r="D5" s="63" t="str">
        <f>IFERROR(VLOOKUP(C5,microcode!A$5:AH$90, 34, FALSE), 0)</f>
        <v>0000014</v>
      </c>
    </row>
    <row r="6" spans="1:7" x14ac:dyDescent="0.2">
      <c r="A6" s="62">
        <v>5</v>
      </c>
      <c r="B6" s="62" t="str">
        <f t="shared" si="0"/>
        <v>000101</v>
      </c>
      <c r="C6" s="62" t="s">
        <v>31</v>
      </c>
      <c r="D6" s="63" t="str">
        <f>IFERROR(VLOOKUP(C6,microcode!A$5:AH$90, 34, FALSE), 0)</f>
        <v>188413F</v>
      </c>
    </row>
    <row r="7" spans="1:7" x14ac:dyDescent="0.2">
      <c r="A7" s="62">
        <v>6</v>
      </c>
      <c r="B7" s="62" t="str">
        <f t="shared" si="0"/>
        <v>000110</v>
      </c>
      <c r="C7" s="62" t="s">
        <v>50</v>
      </c>
      <c r="D7" s="63" t="str">
        <f>IFERROR(VLOOKUP(C7,microcode!A$5:AH$90, 34, FALSE), 0)</f>
        <v>8046C16</v>
      </c>
    </row>
    <row r="8" spans="1:7" x14ac:dyDescent="0.2">
      <c r="A8" s="62">
        <v>7</v>
      </c>
      <c r="B8" s="62" t="str">
        <f t="shared" si="0"/>
        <v>000111</v>
      </c>
      <c r="C8" s="62" t="s">
        <v>62</v>
      </c>
      <c r="D8" s="63" t="str">
        <f>IFERROR(VLOOKUP(C8,microcode!A$5:AH$90, 34, FALSE), 0)</f>
        <v>8046C1E</v>
      </c>
    </row>
    <row r="9" spans="1:7" x14ac:dyDescent="0.2">
      <c r="A9" s="62">
        <v>8</v>
      </c>
      <c r="B9" s="62" t="str">
        <f t="shared" si="0"/>
        <v>001000</v>
      </c>
      <c r="C9" s="62" t="s">
        <v>90</v>
      </c>
      <c r="D9" s="63" t="str">
        <f>IFERROR(VLOOKUP(C9,microcode!A$5:AH$90, 34, FALSE), 0)</f>
        <v>8006025</v>
      </c>
      <c r="E9" t="s">
        <v>87</v>
      </c>
      <c r="G9" t="s">
        <v>73</v>
      </c>
    </row>
    <row r="10" spans="1:7" x14ac:dyDescent="0.2">
      <c r="A10" s="62">
        <v>9</v>
      </c>
      <c r="B10" s="62" t="str">
        <f t="shared" si="0"/>
        <v>001001</v>
      </c>
      <c r="C10" s="62" t="s">
        <v>56</v>
      </c>
      <c r="D10" s="63" t="str">
        <f>IFERROR(VLOOKUP(C10,microcode!A$5:AH$90, 34, FALSE), 0)</f>
        <v>188423F</v>
      </c>
    </row>
    <row r="11" spans="1:7" x14ac:dyDescent="0.2">
      <c r="A11" s="62">
        <v>10</v>
      </c>
      <c r="B11" s="62" t="str">
        <f t="shared" si="0"/>
        <v>001010</v>
      </c>
      <c r="C11" s="62" t="s">
        <v>44</v>
      </c>
      <c r="D11" s="63" t="str">
        <f>IFERROR(VLOOKUP(C11,microcode!A$5:AH$90, 34, FALSE), 0)</f>
        <v>8041418</v>
      </c>
    </row>
    <row r="12" spans="1:7" x14ac:dyDescent="0.2">
      <c r="A12" s="62">
        <v>11</v>
      </c>
      <c r="B12" s="62" t="str">
        <f t="shared" si="0"/>
        <v>001011</v>
      </c>
      <c r="C12" s="62" t="s">
        <v>66</v>
      </c>
      <c r="D12" s="63" t="str">
        <f>IFERROR(VLOOKUP(C12,microcode!A$5:AH$90, 34, FALSE), 0)</f>
        <v>8041420</v>
      </c>
    </row>
    <row r="13" spans="1:7" x14ac:dyDescent="0.2">
      <c r="A13" s="62">
        <v>12</v>
      </c>
      <c r="B13" s="62" t="str">
        <f t="shared" si="0"/>
        <v>001100</v>
      </c>
      <c r="C13" s="62" t="s">
        <v>76</v>
      </c>
      <c r="D13" s="63" t="str">
        <f>IFERROR(VLOOKUP(C13,microcode!A$5:AH$90, 34, FALSE), 0)</f>
        <v>049303F</v>
      </c>
    </row>
    <row r="14" spans="1:7" x14ac:dyDescent="0.2">
      <c r="A14" s="62">
        <v>13</v>
      </c>
      <c r="B14" s="62" t="str">
        <f>DEC2BIN(A14, 6)</f>
        <v>001101</v>
      </c>
      <c r="C14" s="62" t="s">
        <v>78</v>
      </c>
      <c r="D14" s="63" t="str">
        <f>IFERROR(VLOOKUP(C14,microcode!A$5:AH$90, 34, FALSE), 0)</f>
        <v>8047029</v>
      </c>
      <c r="E14" t="s">
        <v>88</v>
      </c>
    </row>
    <row r="15" spans="1:7" x14ac:dyDescent="0.2">
      <c r="A15" s="62">
        <v>14</v>
      </c>
      <c r="B15" s="62" t="str">
        <f t="shared" si="0"/>
        <v>001110</v>
      </c>
      <c r="C15" s="62" t="s">
        <v>54</v>
      </c>
      <c r="D15" s="63" t="str">
        <f>IFERROR(VLOOKUP(C15,microcode!A$5:AH$90, 34, FALSE), 0)</f>
        <v>104143F</v>
      </c>
    </row>
    <row r="16" spans="1:7" x14ac:dyDescent="0.2">
      <c r="A16" s="127">
        <v>15</v>
      </c>
      <c r="B16" s="127" t="str">
        <f t="shared" si="0"/>
        <v>001111</v>
      </c>
      <c r="C16" s="127" t="s">
        <v>85</v>
      </c>
      <c r="D16" s="63" t="str">
        <f>IFERROR(VLOOKUP(C16,microcode!A$5:AH$90, 34, FALSE), 0)</f>
        <v>000000F</v>
      </c>
    </row>
    <row r="17" spans="1:5" x14ac:dyDescent="0.2">
      <c r="A17" s="127">
        <v>16</v>
      </c>
      <c r="B17" s="127" t="str">
        <f t="shared" si="0"/>
        <v>010000</v>
      </c>
      <c r="C17" s="127" t="s">
        <v>34</v>
      </c>
      <c r="D17" s="63" t="str">
        <f>IFERROR(VLOOKUP(C17,microcode!A$5:AH$90, 34, FALSE), 0)</f>
        <v>041103F</v>
      </c>
    </row>
    <row r="18" spans="1:5" x14ac:dyDescent="0.2">
      <c r="A18" s="62">
        <v>17</v>
      </c>
      <c r="B18" s="62" t="str">
        <f t="shared" si="0"/>
        <v>010001</v>
      </c>
      <c r="C18" s="62" t="s">
        <v>25</v>
      </c>
      <c r="D18" s="63" t="str">
        <f>IFERROR(VLOOKUP(C18,microcode!A$5:AH$90, 34, FALSE), 0)</f>
        <v>4000092</v>
      </c>
    </row>
    <row r="19" spans="1:5" x14ac:dyDescent="0.2">
      <c r="A19" s="62">
        <v>18</v>
      </c>
      <c r="B19" s="62" t="str">
        <f t="shared" si="0"/>
        <v>010010</v>
      </c>
      <c r="C19" s="62" t="s">
        <v>26</v>
      </c>
      <c r="D19" s="63" t="str">
        <f>IFERROR(VLOOKUP(C19,microcode!A$5:AH$90, 34, FALSE), 0)</f>
        <v>2100038</v>
      </c>
    </row>
    <row r="20" spans="1:5" x14ac:dyDescent="0.2">
      <c r="A20" s="62">
        <v>19</v>
      </c>
      <c r="B20" s="62" t="str">
        <f t="shared" si="0"/>
        <v>010011</v>
      </c>
      <c r="C20" s="62" t="s">
        <v>41</v>
      </c>
      <c r="D20" s="63" t="str">
        <f>IFERROR(VLOOKUP(C20,microcode!A$5:AH$90, 34, FALSE), 0)</f>
        <v>4000095</v>
      </c>
    </row>
    <row r="21" spans="1:5" ht="17" x14ac:dyDescent="0.2">
      <c r="A21" s="127">
        <v>20</v>
      </c>
      <c r="B21" s="127" t="str">
        <f t="shared" si="0"/>
        <v>010100</v>
      </c>
      <c r="C21" s="127" t="s">
        <v>37</v>
      </c>
      <c r="D21" s="63" t="str">
        <f>IFERROR(VLOOKUP(C21,microcode!A$5:AH$90, 34, FALSE), 0)</f>
        <v>161983F</v>
      </c>
      <c r="E21" s="44"/>
    </row>
    <row r="22" spans="1:5" x14ac:dyDescent="0.2">
      <c r="A22" s="62">
        <v>21</v>
      </c>
      <c r="B22" s="62" t="str">
        <f t="shared" si="0"/>
        <v>010101</v>
      </c>
      <c r="C22" s="62" t="s">
        <v>42</v>
      </c>
      <c r="D22" s="63" t="str">
        <f>IFERROR(VLOOKUP(C22,microcode!A$5:AH$90, 34, FALSE), 0)</f>
        <v>190003F</v>
      </c>
    </row>
    <row r="23" spans="1:5" x14ac:dyDescent="0.2">
      <c r="A23" s="62">
        <v>22</v>
      </c>
      <c r="B23" s="62" t="str">
        <f t="shared" si="0"/>
        <v>010110</v>
      </c>
      <c r="C23" s="62" t="s">
        <v>51</v>
      </c>
      <c r="D23" s="63" t="str">
        <f>IFERROR(VLOOKUP(C23,microcode!A$5:AH$90, 34, FALSE), 0)</f>
        <v>4000097</v>
      </c>
    </row>
    <row r="24" spans="1:5" x14ac:dyDescent="0.2">
      <c r="A24" s="62">
        <v>23</v>
      </c>
      <c r="B24" s="62" t="str">
        <f t="shared" si="0"/>
        <v>010111</v>
      </c>
      <c r="C24" s="62" t="s">
        <v>52</v>
      </c>
      <c r="D24" s="63" t="str">
        <f>IFERROR(VLOOKUP(C24,microcode!A$5:AH$90, 34, FALSE), 0)</f>
        <v>190003F</v>
      </c>
    </row>
    <row r="25" spans="1:5" x14ac:dyDescent="0.2">
      <c r="A25" s="62">
        <v>24</v>
      </c>
      <c r="B25" s="62" t="str">
        <f t="shared" si="0"/>
        <v>011000</v>
      </c>
      <c r="C25" s="62" t="s">
        <v>45</v>
      </c>
      <c r="D25" s="63" t="str">
        <f>IFERROR(VLOOKUP(C25,microcode!A$5:AH$90, 34, FALSE), 0)</f>
        <v>4000099</v>
      </c>
    </row>
    <row r="26" spans="1:5" x14ac:dyDescent="0.2">
      <c r="A26" s="62">
        <v>25</v>
      </c>
      <c r="B26" s="62" t="str">
        <f t="shared" si="0"/>
        <v>011001</v>
      </c>
      <c r="C26" s="62" t="s">
        <v>46</v>
      </c>
      <c r="D26" s="63" t="str">
        <f>IFERROR(VLOOKUP(C26,microcode!A$5:AH$90, 34, FALSE), 0)</f>
        <v>810001A</v>
      </c>
    </row>
    <row r="27" spans="1:5" x14ac:dyDescent="0.2">
      <c r="A27" s="62">
        <v>26</v>
      </c>
      <c r="B27" s="62" t="str">
        <f t="shared" si="0"/>
        <v>011010</v>
      </c>
      <c r="C27" s="62" t="s">
        <v>47</v>
      </c>
      <c r="D27" s="63" t="str">
        <f>IFERROR(VLOOKUP(C27,microcode!A$5:AH$90, 34, FALSE), 0)</f>
        <v>400009B</v>
      </c>
    </row>
    <row r="28" spans="1:5" x14ac:dyDescent="0.2">
      <c r="A28" s="62">
        <v>27</v>
      </c>
      <c r="B28" s="62" t="str">
        <f t="shared" si="0"/>
        <v>011011</v>
      </c>
      <c r="C28" s="62" t="s">
        <v>48</v>
      </c>
      <c r="D28" s="63" t="str">
        <f>IFERROR(VLOOKUP(C28,microcode!A$5:AH$90, 34, FALSE), 0)</f>
        <v>190003F</v>
      </c>
    </row>
    <row r="29" spans="1:5" x14ac:dyDescent="0.2">
      <c r="A29" s="62">
        <v>28</v>
      </c>
      <c r="B29" s="62" t="str">
        <f t="shared" si="0"/>
        <v>011100</v>
      </c>
      <c r="C29" s="62" t="s">
        <v>59</v>
      </c>
      <c r="D29" s="63" t="str">
        <f>IFERROR(VLOOKUP(C29,microcode!A$5:AH$90, 34, FALSE), 0)</f>
        <v>408031D</v>
      </c>
    </row>
    <row r="30" spans="1:5" x14ac:dyDescent="0.2">
      <c r="A30" s="62">
        <v>29</v>
      </c>
      <c r="B30" s="62" t="str">
        <f t="shared" si="0"/>
        <v>011101</v>
      </c>
      <c r="C30" s="62" t="s">
        <v>60</v>
      </c>
      <c r="D30" s="63" t="str">
        <f>IFERROR(VLOOKUP(C30,microcode!A$5:AH$90, 34, FALSE), 0)</f>
        <v>00000FF</v>
      </c>
    </row>
    <row r="31" spans="1:5" x14ac:dyDescent="0.2">
      <c r="A31" s="62">
        <v>30</v>
      </c>
      <c r="B31" s="62" t="str">
        <f t="shared" si="0"/>
        <v>011110</v>
      </c>
      <c r="C31" s="62" t="s">
        <v>63</v>
      </c>
      <c r="D31" s="63" t="str">
        <f>IFERROR(VLOOKUP(C31,microcode!A$5:AH$90, 34, FALSE), 0)</f>
        <v>408031F</v>
      </c>
    </row>
    <row r="32" spans="1:5" x14ac:dyDescent="0.2">
      <c r="A32" s="62">
        <v>31</v>
      </c>
      <c r="B32" s="62" t="str">
        <f t="shared" si="0"/>
        <v>011111</v>
      </c>
      <c r="C32" s="62" t="s">
        <v>64</v>
      </c>
      <c r="D32" s="63" t="str">
        <f>IFERROR(VLOOKUP(C32,microcode!A$5:AH$90, 34, FALSE), 0)</f>
        <v>00000FF</v>
      </c>
    </row>
    <row r="33" spans="1:4" x14ac:dyDescent="0.2">
      <c r="A33" s="62">
        <v>32</v>
      </c>
      <c r="B33" s="62" t="str">
        <f t="shared" si="0"/>
        <v>100000</v>
      </c>
      <c r="C33" s="62" t="s">
        <v>67</v>
      </c>
      <c r="D33" s="63" t="str">
        <f>IFERROR(VLOOKUP(C33,microcode!A$5:AH$90, 34, FALSE), 0)</f>
        <v>40000A1</v>
      </c>
    </row>
    <row r="34" spans="1:4" x14ac:dyDescent="0.2">
      <c r="A34" s="62">
        <v>33</v>
      </c>
      <c r="B34" s="62" t="str">
        <f t="shared" si="0"/>
        <v>100001</v>
      </c>
      <c r="C34" s="62" t="s">
        <v>68</v>
      </c>
      <c r="D34" s="63" t="str">
        <f>IFERROR(VLOOKUP(C34,microcode!A$5:AH$90, 34, FALSE), 0)</f>
        <v>8100022</v>
      </c>
    </row>
    <row r="35" spans="1:4" x14ac:dyDescent="0.2">
      <c r="A35" s="62">
        <v>34</v>
      </c>
      <c r="B35" s="62" t="str">
        <f t="shared" si="0"/>
        <v>100010</v>
      </c>
      <c r="C35" s="62" t="s">
        <v>69</v>
      </c>
      <c r="D35" s="63" t="str">
        <f>IFERROR(VLOOKUP(C35,microcode!A$5:AH$90, 34, FALSE), 0)</f>
        <v>4080323</v>
      </c>
    </row>
    <row r="36" spans="1:4" x14ac:dyDescent="0.2">
      <c r="A36" s="62">
        <v>35</v>
      </c>
      <c r="B36" s="62" t="str">
        <f t="shared" si="0"/>
        <v>100011</v>
      </c>
      <c r="C36" s="62" t="s">
        <v>70</v>
      </c>
      <c r="D36" s="63" t="str">
        <f>IFERROR(VLOOKUP(C36,microcode!A$5:AH$90, 34, FALSE), 0)</f>
        <v>00000FF</v>
      </c>
    </row>
    <row r="37" spans="1:4" x14ac:dyDescent="0.2">
      <c r="A37" s="127">
        <v>36</v>
      </c>
      <c r="B37" s="127" t="str">
        <f t="shared" si="0"/>
        <v>100100</v>
      </c>
      <c r="C37" s="127" t="s">
        <v>38</v>
      </c>
      <c r="D37" s="63" t="str">
        <f>IFERROR(VLOOKUP(C37,microcode!A$5:AH$90, 34, FALSE), 0)</f>
        <v>161E03F</v>
      </c>
    </row>
    <row r="38" spans="1:4" x14ac:dyDescent="0.2">
      <c r="A38" s="62">
        <v>37</v>
      </c>
      <c r="B38" s="62" t="str">
        <f t="shared" si="0"/>
        <v>100101</v>
      </c>
      <c r="C38" s="62" t="s">
        <v>91</v>
      </c>
      <c r="D38" s="63" t="str">
        <f>IFERROR(VLOOKUP(C38,microcode!A$5:AH$90, 34, FALSE), 0)</f>
        <v>0080126</v>
      </c>
    </row>
    <row r="39" spans="1:4" x14ac:dyDescent="0.2">
      <c r="A39" s="62">
        <v>38</v>
      </c>
      <c r="B39" s="62" t="str">
        <f t="shared" si="0"/>
        <v>100110</v>
      </c>
      <c r="C39" s="62" t="s">
        <v>92</v>
      </c>
      <c r="D39" s="63" t="str">
        <f>IFERROR(VLOOKUP(C39,microcode!A$5:AH$90, 34, FALSE), 0)</f>
        <v>40000A7</v>
      </c>
    </row>
    <row r="40" spans="1:4" x14ac:dyDescent="0.2">
      <c r="A40" s="62">
        <v>39</v>
      </c>
      <c r="B40" s="62" t="str">
        <f t="shared" si="0"/>
        <v>100111</v>
      </c>
      <c r="C40" s="62" t="s">
        <v>93</v>
      </c>
      <c r="D40" s="63" t="str">
        <f>IFERROR(VLOOKUP(C40,microcode!A$5:AH$90, 34, FALSE), 0)</f>
        <v>0510028</v>
      </c>
    </row>
    <row r="41" spans="1:4" x14ac:dyDescent="0.2">
      <c r="A41" s="62">
        <v>40</v>
      </c>
      <c r="B41" s="62" t="str">
        <f t="shared" si="0"/>
        <v>101000</v>
      </c>
      <c r="C41" s="62" t="s">
        <v>94</v>
      </c>
      <c r="D41" s="63" t="str">
        <f>IFERROR(VLOOKUP(C41,microcode!A$5:AH$90, 34, FALSE), 0)</f>
        <v>000003F</v>
      </c>
    </row>
    <row r="42" spans="1:4" x14ac:dyDescent="0.2">
      <c r="A42" s="62">
        <v>41</v>
      </c>
      <c r="B42" s="62" t="str">
        <f t="shared" si="0"/>
        <v>101001</v>
      </c>
      <c r="C42" s="62" t="s">
        <v>79</v>
      </c>
      <c r="D42" s="63" t="str">
        <f>IFERROR(VLOOKUP(C42,microcode!A$5:AH$90, 34, FALSE), 0)</f>
        <v>40000AA</v>
      </c>
    </row>
    <row r="43" spans="1:4" x14ac:dyDescent="0.2">
      <c r="A43" s="62">
        <v>42</v>
      </c>
      <c r="B43" s="62" t="str">
        <f t="shared" si="0"/>
        <v>101010</v>
      </c>
      <c r="C43" s="62" t="s">
        <v>80</v>
      </c>
      <c r="D43" s="63" t="str">
        <f>IFERROR(VLOOKUP(C43,microcode!A$5:AH$90, 34, FALSE), 0)</f>
        <v>810002B</v>
      </c>
    </row>
    <row r="44" spans="1:4" x14ac:dyDescent="0.2">
      <c r="A44" s="62">
        <v>43</v>
      </c>
      <c r="B44" s="62" t="str">
        <f t="shared" si="0"/>
        <v>101011</v>
      </c>
      <c r="C44" s="62" t="s">
        <v>81</v>
      </c>
      <c r="D44" s="63" t="str">
        <f>IFERROR(VLOOKUP(C44,microcode!A$5:AH$90, 34, FALSE), 0)</f>
        <v>40000AC</v>
      </c>
    </row>
    <row r="45" spans="1:4" x14ac:dyDescent="0.2">
      <c r="A45" s="62">
        <v>44</v>
      </c>
      <c r="B45" s="62" t="str">
        <f t="shared" si="0"/>
        <v>101100</v>
      </c>
      <c r="C45" s="62" t="s">
        <v>82</v>
      </c>
      <c r="D45" s="63" t="str">
        <f>IFERROR(VLOOKUP(C45,microcode!A$5:AH$90, 34, FALSE), 0)</f>
        <v>810002D</v>
      </c>
    </row>
    <row r="46" spans="1:4" x14ac:dyDescent="0.2">
      <c r="A46" s="62">
        <v>45</v>
      </c>
      <c r="B46" s="62" t="str">
        <f t="shared" si="0"/>
        <v>101101</v>
      </c>
      <c r="C46" s="62" t="s">
        <v>83</v>
      </c>
      <c r="D46" s="63" t="str">
        <f>IFERROR(VLOOKUP(C46,microcode!A$5:AH$90, 34, FALSE), 0)</f>
        <v>00800EE</v>
      </c>
    </row>
    <row r="47" spans="1:4" x14ac:dyDescent="0.2">
      <c r="A47" s="62">
        <v>46</v>
      </c>
      <c r="B47" s="62" t="str">
        <f t="shared" si="0"/>
        <v>101110</v>
      </c>
      <c r="C47" s="62" t="s">
        <v>84</v>
      </c>
      <c r="D47" s="63" t="str">
        <f>IFERROR(VLOOKUP(C47,microcode!A$5:AH$90, 34, FALSE), 0)</f>
        <v>000003F</v>
      </c>
    </row>
    <row r="48" spans="1:4" x14ac:dyDescent="0.2">
      <c r="A48" s="62">
        <v>47</v>
      </c>
      <c r="B48" s="62" t="str">
        <f t="shared" si="0"/>
        <v>101111</v>
      </c>
      <c r="C48" s="62" t="s">
        <v>72</v>
      </c>
      <c r="D48" s="63">
        <f>IFERROR(VLOOKUP(C48,microcode!A$5:AH$90, 34, FALSE), 0)</f>
        <v>0</v>
      </c>
    </row>
    <row r="49" spans="1:5" x14ac:dyDescent="0.2">
      <c r="A49" s="62">
        <v>48</v>
      </c>
      <c r="B49" s="62" t="str">
        <f t="shared" si="0"/>
        <v>110000</v>
      </c>
      <c r="C49" s="62" t="s">
        <v>72</v>
      </c>
      <c r="D49" s="63">
        <f>IFERROR(VLOOKUP(C49,microcode!A$5:AH$90, 34, FALSE), 0)</f>
        <v>0</v>
      </c>
    </row>
    <row r="50" spans="1:5" x14ac:dyDescent="0.2">
      <c r="A50" s="62">
        <v>49</v>
      </c>
      <c r="B50" s="62" t="str">
        <f t="shared" si="0"/>
        <v>110001</v>
      </c>
      <c r="C50" s="62" t="s">
        <v>72</v>
      </c>
      <c r="D50" s="63">
        <f>IFERROR(VLOOKUP(C50,microcode!A$5:AH$90, 34, FALSE), 0)</f>
        <v>0</v>
      </c>
    </row>
    <row r="51" spans="1:5" x14ac:dyDescent="0.2">
      <c r="A51" s="62">
        <v>50</v>
      </c>
      <c r="B51" s="62" t="str">
        <f t="shared" si="0"/>
        <v>110010</v>
      </c>
      <c r="C51" s="62" t="s">
        <v>72</v>
      </c>
      <c r="D51" s="63">
        <f>IFERROR(VLOOKUP(C51,microcode!A$5:AH$90, 34, FALSE), 0)</f>
        <v>0</v>
      </c>
    </row>
    <row r="52" spans="1:5" x14ac:dyDescent="0.2">
      <c r="A52" s="62">
        <v>51</v>
      </c>
      <c r="B52" s="62" t="str">
        <f t="shared" si="0"/>
        <v>110011</v>
      </c>
      <c r="C52" s="62" t="s">
        <v>72</v>
      </c>
      <c r="D52" s="63">
        <f>IFERROR(VLOOKUP(C52,microcode!A$5:AH$90, 34, FALSE), 0)</f>
        <v>0</v>
      </c>
    </row>
    <row r="53" spans="1:5" x14ac:dyDescent="0.2">
      <c r="A53" s="62">
        <v>52</v>
      </c>
      <c r="B53" s="62" t="str">
        <f t="shared" si="0"/>
        <v>110100</v>
      </c>
      <c r="C53" s="62" t="s">
        <v>72</v>
      </c>
      <c r="D53" s="63">
        <f>IFERROR(VLOOKUP(C53,microcode!A$5:AH$90, 34, FALSE), 0)</f>
        <v>0</v>
      </c>
    </row>
    <row r="54" spans="1:5" x14ac:dyDescent="0.2">
      <c r="A54" s="62">
        <v>53</v>
      </c>
      <c r="B54" s="62" t="str">
        <f t="shared" si="0"/>
        <v>110101</v>
      </c>
      <c r="C54" s="62" t="s">
        <v>72</v>
      </c>
      <c r="D54" s="63">
        <f>IFERROR(VLOOKUP(C54,microcode!A$5:AH$90, 34, FALSE), 0)</f>
        <v>0</v>
      </c>
    </row>
    <row r="55" spans="1:5" x14ac:dyDescent="0.2">
      <c r="A55" s="62">
        <v>54</v>
      </c>
      <c r="B55" s="62" t="str">
        <f t="shared" si="0"/>
        <v>110110</v>
      </c>
      <c r="C55" s="62" t="s">
        <v>72</v>
      </c>
      <c r="D55" s="63">
        <f>IFERROR(VLOOKUP(C55,microcode!A$5:AH$90, 34, FALSE), 0)</f>
        <v>0</v>
      </c>
    </row>
    <row r="56" spans="1:5" x14ac:dyDescent="0.2">
      <c r="A56" s="62">
        <v>55</v>
      </c>
      <c r="B56" s="62" t="str">
        <f t="shared" si="0"/>
        <v>110111</v>
      </c>
      <c r="C56" s="62" t="s">
        <v>72</v>
      </c>
      <c r="D56" s="63">
        <f>IFERROR(VLOOKUP(C56,microcode!A$5:AH$90, 34, FALSE), 0)</f>
        <v>0</v>
      </c>
    </row>
    <row r="57" spans="1:5" x14ac:dyDescent="0.2">
      <c r="A57" s="127">
        <v>56</v>
      </c>
      <c r="B57" s="127" t="str">
        <f t="shared" si="0"/>
        <v>111000</v>
      </c>
      <c r="C57" s="127" t="s">
        <v>86</v>
      </c>
      <c r="D57" s="63" t="str">
        <f>IFERROR(VLOOKUP(C57,microcode!A$5:AH$90, 34, FALSE), 0)</f>
        <v>000003E</v>
      </c>
    </row>
    <row r="58" spans="1:5" x14ac:dyDescent="0.2">
      <c r="A58" s="62">
        <v>57</v>
      </c>
      <c r="B58" s="62" t="str">
        <f t="shared" si="0"/>
        <v>111001</v>
      </c>
      <c r="C58" s="62" t="s">
        <v>72</v>
      </c>
      <c r="D58" s="63">
        <f>IFERROR(VLOOKUP(C58,microcode!A$5:AH$90, 34, FALSE), 0)</f>
        <v>0</v>
      </c>
    </row>
    <row r="59" spans="1:5" x14ac:dyDescent="0.2">
      <c r="A59" s="62">
        <v>58</v>
      </c>
      <c r="B59" s="62" t="str">
        <f t="shared" si="0"/>
        <v>111010</v>
      </c>
      <c r="C59" s="62" t="s">
        <v>72</v>
      </c>
      <c r="D59" s="63">
        <f>IFERROR(VLOOKUP(C59,microcode!A$5:AH$90, 34, FALSE), 0)</f>
        <v>0</v>
      </c>
    </row>
    <row r="60" spans="1:5" x14ac:dyDescent="0.2">
      <c r="A60" s="62">
        <v>59</v>
      </c>
      <c r="B60" s="62" t="str">
        <f t="shared" si="0"/>
        <v>111011</v>
      </c>
      <c r="C60" s="62" t="s">
        <v>72</v>
      </c>
      <c r="D60" s="63">
        <f>IFERROR(VLOOKUP(C60,microcode!A$5:AH$90, 34, FALSE), 0)</f>
        <v>0</v>
      </c>
    </row>
    <row r="61" spans="1:5" x14ac:dyDescent="0.2">
      <c r="A61" s="62">
        <v>60</v>
      </c>
      <c r="B61" s="62" t="str">
        <f t="shared" si="0"/>
        <v>111100</v>
      </c>
      <c r="C61" s="62" t="s">
        <v>72</v>
      </c>
      <c r="D61" s="63">
        <f>IFERROR(VLOOKUP(C61,microcode!A$5:AH$90, 34, FALSE), 0)</f>
        <v>0</v>
      </c>
    </row>
    <row r="62" spans="1:5" x14ac:dyDescent="0.2">
      <c r="A62" s="62">
        <v>61</v>
      </c>
      <c r="B62" s="62" t="str">
        <f t="shared" si="0"/>
        <v>111101</v>
      </c>
      <c r="C62" s="62" t="s">
        <v>72</v>
      </c>
      <c r="D62" s="63">
        <f>IFERROR(VLOOKUP(C62,microcode!A$5:AH$90, 34, FALSE), 0)</f>
        <v>0</v>
      </c>
    </row>
    <row r="63" spans="1:5" x14ac:dyDescent="0.2">
      <c r="A63" s="127">
        <v>62</v>
      </c>
      <c r="B63" s="127" t="str">
        <f t="shared" si="0"/>
        <v>111110</v>
      </c>
      <c r="C63" s="127" t="s">
        <v>72</v>
      </c>
      <c r="D63" s="63">
        <f>IFERROR(VLOOKUP(C63,microcode!A$5:AH$90, 34, FALSE), 0)</f>
        <v>0</v>
      </c>
      <c r="E63" t="s">
        <v>74</v>
      </c>
    </row>
    <row r="64" spans="1:5" x14ac:dyDescent="0.2">
      <c r="A64" s="62">
        <v>63</v>
      </c>
      <c r="B64" s="62" t="str">
        <f t="shared" si="0"/>
        <v>111111</v>
      </c>
      <c r="C64" s="62" t="s">
        <v>24</v>
      </c>
      <c r="D64" s="63" t="str">
        <f>IFERROR(VLOOKUP(C64,microcode!A$5:AH$90, 34, FALSE), 0)</f>
        <v>8600011</v>
      </c>
    </row>
  </sheetData>
  <sheetProtection algorithmName="SHA-512" hashValue="wxRLlFLVOaXrpWgFJ+hgz872gxK7LpPUYntevXjZSOe2d6IKIpp6SS/JKNc9y0+8jA3Zz6G4LDL+HTxjF4kelA==" saltValue="kwq34upbIlQ7Kshm2zKfD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Nicholas Stone</cp:lastModifiedBy>
  <cp:revision>1</cp:revision>
  <dcterms:created xsi:type="dcterms:W3CDTF">2019-09-08T20:16:07Z</dcterms:created>
  <dcterms:modified xsi:type="dcterms:W3CDTF">2025-02-15T03:57:20Z</dcterms:modified>
  <cp:category/>
  <cp:contentStatus/>
</cp:coreProperties>
</file>