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15600" windowHeight="8100" tabRatio="500"/>
  </bookViews>
  <sheets>
    <sheet name="Sheet1" sheetId="1" r:id="rId1"/>
  </sheets>
  <definedNames>
    <definedName name="_xlnm.Print_Area" localSheetId="0">Sheet1!$A$1:$P$39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6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6" i="1"/>
  <c r="F7" i="1" l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3" i="1"/>
  <c r="G23" i="1" s="1"/>
  <c r="F22" i="1"/>
  <c r="G22" i="1" s="1"/>
  <c r="F25" i="1"/>
  <c r="G25" i="1" s="1"/>
  <c r="F27" i="1"/>
  <c r="G27" i="1" s="1"/>
  <c r="F26" i="1"/>
  <c r="G26" i="1" s="1"/>
  <c r="F24" i="1"/>
  <c r="G24" i="1" s="1"/>
  <c r="F28" i="1"/>
  <c r="G28" i="1" s="1"/>
  <c r="F30" i="1"/>
  <c r="G30" i="1" s="1"/>
  <c r="F31" i="1"/>
  <c r="G31" i="1" s="1"/>
  <c r="F29" i="1"/>
  <c r="G29" i="1" s="1"/>
  <c r="F32" i="1"/>
  <c r="G32" i="1" s="1"/>
  <c r="F33" i="1"/>
  <c r="G33" i="1" s="1"/>
  <c r="F6" i="1"/>
  <c r="G6" i="1" s="1"/>
</calcChain>
</file>

<file path=xl/sharedStrings.xml><?xml version="1.0" encoding="utf-8"?>
<sst xmlns="http://schemas.openxmlformats.org/spreadsheetml/2006/main" count="75" uniqueCount="75">
  <si>
    <t>ISA-Jan-May 2019</t>
  </si>
  <si>
    <t>Title</t>
  </si>
  <si>
    <t>Data Analytics</t>
  </si>
  <si>
    <t>Sl. No.</t>
  </si>
  <si>
    <t>SRN</t>
  </si>
  <si>
    <t>Name of the Student</t>
  </si>
  <si>
    <t>Q1(10)</t>
  </si>
  <si>
    <t>ISA1 Quiz (30)</t>
  </si>
  <si>
    <t>PES1201702013</t>
  </si>
  <si>
    <t>VIJAYKUMAR R PAI</t>
  </si>
  <si>
    <t>PES1201702164</t>
  </si>
  <si>
    <t>AYUSH PRATYAY</t>
  </si>
  <si>
    <t>PES1201702172</t>
  </si>
  <si>
    <t>HARSHITHA A</t>
  </si>
  <si>
    <t>PES1201702247</t>
  </si>
  <si>
    <t>TEJASHWINI P N</t>
  </si>
  <si>
    <t>PES1201702260</t>
  </si>
  <si>
    <t>SUDHANVA N</t>
  </si>
  <si>
    <t>PES1201702289</t>
  </si>
  <si>
    <t>SHILPASHREE N</t>
  </si>
  <si>
    <t>PES1201702292</t>
  </si>
  <si>
    <t>SATHISH S</t>
  </si>
  <si>
    <t>PES1201702315</t>
  </si>
  <si>
    <t>BHAVYA</t>
  </si>
  <si>
    <t>PES1201702326</t>
  </si>
  <si>
    <t>SAMPADA GANESH HARIKANTRA</t>
  </si>
  <si>
    <t>PES1201702334</t>
  </si>
  <si>
    <t>SMITA N SIMPIGER</t>
  </si>
  <si>
    <t>PES1201702359</t>
  </si>
  <si>
    <t>SUSHMA S K</t>
  </si>
  <si>
    <t>PES1201702364</t>
  </si>
  <si>
    <t>RAKSHITH HM</t>
  </si>
  <si>
    <t>PES1201702449</t>
  </si>
  <si>
    <t>KARTHIK D</t>
  </si>
  <si>
    <t>PES1201801830</t>
  </si>
  <si>
    <t>SUBHAM SINGH</t>
  </si>
  <si>
    <t>PES1201801831</t>
  </si>
  <si>
    <t>TRIPATHI SATISH DINESH</t>
  </si>
  <si>
    <t>PES1201801837</t>
  </si>
  <si>
    <t>BHUMIKA R</t>
  </si>
  <si>
    <t>PES1201801855</t>
  </si>
  <si>
    <t>JEEVAN JAGADISH</t>
  </si>
  <si>
    <t>PES1201801839</t>
  </si>
  <si>
    <t>HARSHA K Y</t>
  </si>
  <si>
    <t>PES1201802128</t>
  </si>
  <si>
    <t>VACHCHANI VAIDEHI</t>
  </si>
  <si>
    <t>PES1201802144</t>
  </si>
  <si>
    <t>CHIRAG JAIN</t>
  </si>
  <si>
    <t>PES1201802137</t>
  </si>
  <si>
    <t xml:space="preserve">SURAJ KUMAR JHA </t>
  </si>
  <si>
    <t>PES1201801858</t>
  </si>
  <si>
    <t>CHINMAY PRAJAPAT</t>
  </si>
  <si>
    <t>PES1201802160</t>
  </si>
  <si>
    <t>SAHANA T J</t>
  </si>
  <si>
    <t>PES1201802189</t>
  </si>
  <si>
    <t>AASHAY VANPAL</t>
  </si>
  <si>
    <t>PES1201802486</t>
  </si>
  <si>
    <t>RAHUL C SHEKHAR</t>
  </si>
  <si>
    <t>PES1201802175</t>
  </si>
  <si>
    <t>DAYANAND BALIGAR</t>
  </si>
  <si>
    <t>PES1201802594</t>
  </si>
  <si>
    <t>CHANDRAMOULI</t>
  </si>
  <si>
    <t>PES1201802657</t>
  </si>
  <si>
    <t>KIRAN POOJARY</t>
  </si>
  <si>
    <t>ISA1(40)</t>
  </si>
  <si>
    <t>Ass2</t>
  </si>
  <si>
    <t>Ass1</t>
  </si>
  <si>
    <t>ISA1 Lab (10)</t>
  </si>
  <si>
    <t>ISA2 Quiz (20)</t>
  </si>
  <si>
    <t>ISA2 Lab (20)</t>
  </si>
  <si>
    <t>ISA(60)</t>
  </si>
  <si>
    <t>T1/15</t>
  </si>
  <si>
    <t>Assignment
(15)</t>
  </si>
  <si>
    <t>Case Study (10)</t>
  </si>
  <si>
    <t>Quiz
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</si>
</sst>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sz val="10"/>
      <name val="Verdana"/>
      <family val="2"/>
      <charset val="1"/>
    </font>
    <font>
      <sz val="10"/>
      <color rgb="FF333300"/>
      <name val="Verdana"/>
      <family val="2"/>
      <charset val="1"/>
    </font>
    <font>
      <b/>
      <sz val="10"/>
      <name val="Verdana"/>
      <family val="2"/>
    </font>
    <font>
      <b/>
      <sz val="10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4" fillId="0" borderId="0" xfId="0" applyFont="1"/>
    <xf numFmtId="0" fontId="4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5" borderId="0" xfId="0" applyFont="1" applyFill="1"/>
    <xf numFmtId="0" fontId="1" fillId="0" borderId="0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/>
    <xf numFmtId="1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1" fillId="7" borderId="0" xfId="0" applyFont="1" applyFill="1" applyBorder="1"/>
    <xf numFmtId="0" fontId="1" fillId="7" borderId="0" xfId="0" applyFont="1" applyFill="1" applyBorder="1" applyAlignment="1">
      <alignment horizontal="center" vertical="center"/>
    </xf>
    <xf numFmtId="1" fontId="1" fillId="7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39"/>
  <sheetViews>
    <sheetView tabSelected="1" view="pageBreakPreview" topLeftCell="A18" zoomScaleNormal="100" zoomScaleSheetLayoutView="100" zoomScalePageLayoutView="87" workbookViewId="0">
      <pane xSplit="1" topLeftCell="B1" activePane="topRight" state="frozen"/>
      <selection activeCell="A12" sqref="A12"/>
      <selection pane="topRight" activeCell="K10" sqref="K10"/>
    </sheetView>
  </sheetViews>
  <sheetFormatPr defaultRowHeight="15" x14ac:dyDescent="0.25"/>
  <cols>
    <col min="1" max="1" width="9.140625" style="1" customWidth="1"/>
    <col min="2" max="2" width="21.85546875" style="1" customWidth="1"/>
    <col min="3" max="3" width="37.85546875" style="1" customWidth="1"/>
    <col min="4" max="4" width="10" style="1" customWidth="1"/>
    <col min="5" max="6" width="9.140625" style="1" customWidth="1"/>
    <col min="7" max="7" width="9.140625" style="14" customWidth="1"/>
    <col min="8" max="9" width="9.140625" style="1" customWidth="1"/>
    <col min="10" max="11" width="9.140625" style="14" customWidth="1"/>
    <col min="12" max="12" width="9.140625" style="1" customWidth="1"/>
    <col min="13" max="13" width="9.140625" style="14" customWidth="1"/>
    <col min="14" max="14" width="9.140625" style="1" customWidth="1"/>
    <col min="15" max="15" width="9.140625" style="14" customWidth="1"/>
    <col min="16" max="16" width="9.140625" style="20" customWidth="1"/>
    <col min="17" max="1029" width="9.140625" style="1" customWidth="1"/>
  </cols>
  <sheetData>
    <row r="1" spans="1:16" x14ac:dyDescent="0.25">
      <c r="A1" s="21" t="s">
        <v>0</v>
      </c>
      <c r="B1" s="21"/>
      <c r="C1" s="21"/>
      <c r="D1" s="21"/>
      <c r="K1" s="34"/>
    </row>
    <row r="2" spans="1:16" x14ac:dyDescent="0.25">
      <c r="A2" s="2"/>
      <c r="B2" s="2"/>
      <c r="C2" s="2"/>
      <c r="K2" s="34"/>
    </row>
    <row r="3" spans="1:16" x14ac:dyDescent="0.25">
      <c r="A3" s="2"/>
      <c r="B3" s="3" t="s">
        <v>1</v>
      </c>
      <c r="C3" s="3" t="s">
        <v>2</v>
      </c>
      <c r="K3" s="34"/>
    </row>
    <row r="4" spans="1:16" x14ac:dyDescent="0.25">
      <c r="A4" s="2"/>
      <c r="B4" s="3"/>
      <c r="C4" s="3"/>
      <c r="K4" s="34"/>
    </row>
    <row r="5" spans="1:16" ht="38.25" customHeight="1" x14ac:dyDescent="0.25">
      <c r="A5" s="4" t="s">
        <v>3</v>
      </c>
      <c r="B5" s="4" t="s">
        <v>4</v>
      </c>
      <c r="C5" s="4" t="s">
        <v>5</v>
      </c>
      <c r="D5" s="27" t="s">
        <v>7</v>
      </c>
      <c r="E5" s="27" t="s">
        <v>67</v>
      </c>
      <c r="F5" s="28" t="s">
        <v>64</v>
      </c>
      <c r="G5" s="29" t="s">
        <v>71</v>
      </c>
      <c r="H5" s="28" t="s">
        <v>66</v>
      </c>
      <c r="I5" s="28" t="s">
        <v>65</v>
      </c>
      <c r="J5" s="30" t="s">
        <v>72</v>
      </c>
      <c r="K5" s="27" t="s">
        <v>6</v>
      </c>
      <c r="L5" s="27" t="s">
        <v>68</v>
      </c>
      <c r="M5" s="31" t="s">
        <v>74</v>
      </c>
      <c r="N5" s="27" t="s">
        <v>69</v>
      </c>
      <c r="O5" s="31" t="s">
        <v>73</v>
      </c>
      <c r="P5" s="32" t="s">
        <v>70</v>
      </c>
    </row>
    <row r="6" spans="1:16" ht="18" customHeight="1" x14ac:dyDescent="0.25">
      <c r="A6" s="5">
        <v>1</v>
      </c>
      <c r="B6" s="6" t="s">
        <v>8</v>
      </c>
      <c r="C6" s="7" t="s">
        <v>9</v>
      </c>
      <c r="D6" s="8">
        <v>18</v>
      </c>
      <c r="E6" s="16">
        <v>10</v>
      </c>
      <c r="F6" s="16">
        <f t="shared" ref="F6:F33" si="0">D6+E6</f>
        <v>28</v>
      </c>
      <c r="G6" s="19">
        <f>(F6/40)*15</f>
        <v>10.5</v>
      </c>
      <c r="H6" s="16">
        <v>10</v>
      </c>
      <c r="I6" s="16">
        <v>10</v>
      </c>
      <c r="J6" s="18">
        <f>((H6+I6)/20)*15</f>
        <v>15</v>
      </c>
      <c r="K6" s="8">
        <v>7</v>
      </c>
      <c r="L6" s="16">
        <v>14</v>
      </c>
      <c r="M6" s="18">
        <f>((K6+L6)/30)*20</f>
        <v>14</v>
      </c>
      <c r="N6" s="16">
        <v>16</v>
      </c>
      <c r="O6" s="18">
        <f>N6/2</f>
        <v>8</v>
      </c>
      <c r="P6" s="33">
        <f>ROUNDUP(G6+J6+M6+O6,0)</f>
        <v>48</v>
      </c>
    </row>
    <row r="7" spans="1:16" s="11" customFormat="1" ht="18" customHeight="1" x14ac:dyDescent="0.2">
      <c r="A7" s="5">
        <v>2</v>
      </c>
      <c r="B7" s="9" t="s">
        <v>10</v>
      </c>
      <c r="C7" s="10" t="s">
        <v>11</v>
      </c>
      <c r="D7" s="8">
        <v>12</v>
      </c>
      <c r="E7" s="17">
        <v>8</v>
      </c>
      <c r="F7" s="16">
        <f t="shared" si="0"/>
        <v>20</v>
      </c>
      <c r="G7" s="19">
        <f t="shared" ref="G7:G33" si="1">(F7/40)*15</f>
        <v>7.5</v>
      </c>
      <c r="H7" s="16">
        <v>10</v>
      </c>
      <c r="I7" s="17">
        <v>10</v>
      </c>
      <c r="J7" s="18">
        <f t="shared" ref="J7:J33" si="2">((H7+I7)/20)*15</f>
        <v>15</v>
      </c>
      <c r="K7" s="8">
        <v>7</v>
      </c>
      <c r="L7" s="17">
        <v>18</v>
      </c>
      <c r="M7" s="19">
        <f t="shared" ref="M7:M34" si="3">((K7+L7)/30)*20</f>
        <v>16.666666666666668</v>
      </c>
      <c r="N7" s="17">
        <v>10</v>
      </c>
      <c r="O7" s="18">
        <f t="shared" ref="O7:O33" si="4">N7/2</f>
        <v>5</v>
      </c>
      <c r="P7" s="33">
        <f t="shared" ref="P7:P33" si="5">ROUNDUP(G7+J7+M7+O7,0)</f>
        <v>45</v>
      </c>
    </row>
    <row r="8" spans="1:16" ht="18" customHeight="1" x14ac:dyDescent="0.25">
      <c r="A8" s="5">
        <v>3</v>
      </c>
      <c r="B8" s="6" t="s">
        <v>12</v>
      </c>
      <c r="C8" s="7" t="s">
        <v>13</v>
      </c>
      <c r="D8" s="8">
        <v>19</v>
      </c>
      <c r="E8" s="16">
        <v>10</v>
      </c>
      <c r="F8" s="16">
        <f t="shared" si="0"/>
        <v>29</v>
      </c>
      <c r="G8" s="19">
        <f t="shared" si="1"/>
        <v>10.875</v>
      </c>
      <c r="H8" s="16">
        <v>10</v>
      </c>
      <c r="I8" s="16">
        <v>10</v>
      </c>
      <c r="J8" s="18">
        <f t="shared" si="2"/>
        <v>15</v>
      </c>
      <c r="K8" s="8">
        <v>6</v>
      </c>
      <c r="L8" s="16">
        <v>14</v>
      </c>
      <c r="M8" s="19">
        <f t="shared" si="3"/>
        <v>13.333333333333332</v>
      </c>
      <c r="N8" s="16">
        <v>12</v>
      </c>
      <c r="O8" s="18">
        <f t="shared" si="4"/>
        <v>6</v>
      </c>
      <c r="P8" s="33">
        <f t="shared" si="5"/>
        <v>46</v>
      </c>
    </row>
    <row r="9" spans="1:16" ht="18" customHeight="1" x14ac:dyDescent="0.25">
      <c r="A9" s="5">
        <v>4</v>
      </c>
      <c r="B9" s="6" t="s">
        <v>14</v>
      </c>
      <c r="C9" s="7" t="s">
        <v>15</v>
      </c>
      <c r="D9" s="8">
        <v>14</v>
      </c>
      <c r="E9" s="16">
        <v>2</v>
      </c>
      <c r="F9" s="16">
        <f t="shared" si="0"/>
        <v>16</v>
      </c>
      <c r="G9" s="19">
        <f t="shared" si="1"/>
        <v>6</v>
      </c>
      <c r="H9" s="16">
        <v>10</v>
      </c>
      <c r="I9" s="16">
        <v>10</v>
      </c>
      <c r="J9" s="18">
        <f t="shared" si="2"/>
        <v>15</v>
      </c>
      <c r="K9" s="8">
        <v>2</v>
      </c>
      <c r="L9" s="16">
        <v>11</v>
      </c>
      <c r="M9" s="19">
        <f t="shared" si="3"/>
        <v>8.6666666666666679</v>
      </c>
      <c r="N9" s="16">
        <v>8</v>
      </c>
      <c r="O9" s="18">
        <f t="shared" si="4"/>
        <v>4</v>
      </c>
      <c r="P9" s="33">
        <f t="shared" si="5"/>
        <v>34</v>
      </c>
    </row>
    <row r="10" spans="1:16" ht="18" customHeight="1" x14ac:dyDescent="0.25">
      <c r="A10" s="5">
        <v>5</v>
      </c>
      <c r="B10" s="6" t="s">
        <v>16</v>
      </c>
      <c r="C10" s="7" t="s">
        <v>17</v>
      </c>
      <c r="D10" s="8">
        <v>20</v>
      </c>
      <c r="E10" s="16">
        <v>10</v>
      </c>
      <c r="F10" s="16">
        <f t="shared" si="0"/>
        <v>30</v>
      </c>
      <c r="G10" s="19">
        <f t="shared" si="1"/>
        <v>11.25</v>
      </c>
      <c r="H10" s="16">
        <v>10</v>
      </c>
      <c r="I10" s="16">
        <v>10</v>
      </c>
      <c r="J10" s="18">
        <f t="shared" si="2"/>
        <v>15</v>
      </c>
      <c r="K10" s="8">
        <v>7</v>
      </c>
      <c r="L10" s="16">
        <v>17</v>
      </c>
      <c r="M10" s="19">
        <f t="shared" si="3"/>
        <v>16</v>
      </c>
      <c r="N10" s="16">
        <v>12</v>
      </c>
      <c r="O10" s="18">
        <f t="shared" si="4"/>
        <v>6</v>
      </c>
      <c r="P10" s="33">
        <f t="shared" si="5"/>
        <v>49</v>
      </c>
    </row>
    <row r="11" spans="1:16" ht="18" customHeight="1" x14ac:dyDescent="0.25">
      <c r="A11" s="5">
        <v>6</v>
      </c>
      <c r="B11" s="6" t="s">
        <v>18</v>
      </c>
      <c r="C11" s="7" t="s">
        <v>19</v>
      </c>
      <c r="D11" s="8">
        <v>19</v>
      </c>
      <c r="E11" s="16">
        <v>10</v>
      </c>
      <c r="F11" s="16">
        <f t="shared" si="0"/>
        <v>29</v>
      </c>
      <c r="G11" s="19">
        <f t="shared" si="1"/>
        <v>10.875</v>
      </c>
      <c r="H11" s="16">
        <v>10</v>
      </c>
      <c r="I11" s="16">
        <v>10</v>
      </c>
      <c r="J11" s="18">
        <f t="shared" si="2"/>
        <v>15</v>
      </c>
      <c r="K11" s="8">
        <v>0</v>
      </c>
      <c r="L11" s="16">
        <v>14</v>
      </c>
      <c r="M11" s="19">
        <f t="shared" si="3"/>
        <v>9.3333333333333339</v>
      </c>
      <c r="N11" s="16">
        <v>15</v>
      </c>
      <c r="O11" s="18">
        <f t="shared" si="4"/>
        <v>7.5</v>
      </c>
      <c r="P11" s="33">
        <f t="shared" si="5"/>
        <v>43</v>
      </c>
    </row>
    <row r="12" spans="1:16" ht="18" customHeight="1" x14ac:dyDescent="0.25">
      <c r="A12" s="5">
        <v>7</v>
      </c>
      <c r="B12" s="6" t="s">
        <v>20</v>
      </c>
      <c r="C12" s="7" t="s">
        <v>21</v>
      </c>
      <c r="D12" s="8">
        <v>20</v>
      </c>
      <c r="E12" s="16">
        <v>3</v>
      </c>
      <c r="F12" s="16">
        <f t="shared" si="0"/>
        <v>23</v>
      </c>
      <c r="G12" s="19">
        <f t="shared" si="1"/>
        <v>8.625</v>
      </c>
      <c r="H12" s="16">
        <v>10</v>
      </c>
      <c r="I12" s="16">
        <v>10</v>
      </c>
      <c r="J12" s="18">
        <f t="shared" si="2"/>
        <v>15</v>
      </c>
      <c r="K12" s="8">
        <v>0</v>
      </c>
      <c r="L12" s="16">
        <v>16</v>
      </c>
      <c r="M12" s="19">
        <f t="shared" si="3"/>
        <v>10.666666666666666</v>
      </c>
      <c r="N12" s="16">
        <v>8</v>
      </c>
      <c r="O12" s="18">
        <f t="shared" si="4"/>
        <v>4</v>
      </c>
      <c r="P12" s="33">
        <f t="shared" si="5"/>
        <v>39</v>
      </c>
    </row>
    <row r="13" spans="1:16" ht="18" customHeight="1" x14ac:dyDescent="0.25">
      <c r="A13" s="5">
        <v>8</v>
      </c>
      <c r="B13" s="6" t="s">
        <v>22</v>
      </c>
      <c r="C13" s="7" t="s">
        <v>23</v>
      </c>
      <c r="D13" s="8">
        <v>23</v>
      </c>
      <c r="E13" s="16">
        <v>10</v>
      </c>
      <c r="F13" s="16">
        <f t="shared" si="0"/>
        <v>33</v>
      </c>
      <c r="G13" s="19">
        <f t="shared" si="1"/>
        <v>12.375</v>
      </c>
      <c r="H13" s="16">
        <v>10</v>
      </c>
      <c r="I13" s="16">
        <v>10</v>
      </c>
      <c r="J13" s="18">
        <f t="shared" si="2"/>
        <v>15</v>
      </c>
      <c r="K13" s="8">
        <v>0</v>
      </c>
      <c r="L13" s="16">
        <v>13</v>
      </c>
      <c r="M13" s="19">
        <f t="shared" si="3"/>
        <v>8.6666666666666679</v>
      </c>
      <c r="N13" s="16">
        <v>20</v>
      </c>
      <c r="O13" s="18">
        <f t="shared" si="4"/>
        <v>10</v>
      </c>
      <c r="P13" s="33">
        <f t="shared" si="5"/>
        <v>47</v>
      </c>
    </row>
    <row r="14" spans="1:16" ht="18" customHeight="1" x14ac:dyDescent="0.25">
      <c r="A14" s="5">
        <v>9</v>
      </c>
      <c r="B14" s="6" t="s">
        <v>24</v>
      </c>
      <c r="C14" s="7" t="s">
        <v>25</v>
      </c>
      <c r="D14" s="8">
        <v>17</v>
      </c>
      <c r="E14" s="16">
        <v>4</v>
      </c>
      <c r="F14" s="16">
        <f t="shared" si="0"/>
        <v>21</v>
      </c>
      <c r="G14" s="19">
        <f t="shared" si="1"/>
        <v>7.875</v>
      </c>
      <c r="H14" s="16">
        <v>10</v>
      </c>
      <c r="I14" s="16">
        <v>8</v>
      </c>
      <c r="J14" s="18">
        <f t="shared" si="2"/>
        <v>13.5</v>
      </c>
      <c r="K14" s="8">
        <v>3</v>
      </c>
      <c r="L14" s="16">
        <v>15</v>
      </c>
      <c r="M14" s="19">
        <f t="shared" si="3"/>
        <v>12</v>
      </c>
      <c r="N14" s="16">
        <v>12</v>
      </c>
      <c r="O14" s="18">
        <f t="shared" si="4"/>
        <v>6</v>
      </c>
      <c r="P14" s="33">
        <f t="shared" si="5"/>
        <v>40</v>
      </c>
    </row>
    <row r="15" spans="1:16" ht="18" customHeight="1" x14ac:dyDescent="0.25">
      <c r="A15" s="5">
        <v>10</v>
      </c>
      <c r="B15" s="6" t="s">
        <v>26</v>
      </c>
      <c r="C15" s="7" t="s">
        <v>27</v>
      </c>
      <c r="D15" s="8">
        <v>17</v>
      </c>
      <c r="E15" s="16">
        <v>10</v>
      </c>
      <c r="F15" s="16">
        <f t="shared" si="0"/>
        <v>27</v>
      </c>
      <c r="G15" s="19">
        <f t="shared" si="1"/>
        <v>10.125</v>
      </c>
      <c r="H15" s="16">
        <v>10</v>
      </c>
      <c r="I15" s="16">
        <v>10</v>
      </c>
      <c r="J15" s="18">
        <f t="shared" si="2"/>
        <v>15</v>
      </c>
      <c r="K15" s="8">
        <v>4</v>
      </c>
      <c r="L15" s="16">
        <v>10</v>
      </c>
      <c r="M15" s="19">
        <f t="shared" si="3"/>
        <v>9.3333333333333339</v>
      </c>
      <c r="N15" s="16">
        <v>10</v>
      </c>
      <c r="O15" s="18">
        <f t="shared" si="4"/>
        <v>5</v>
      </c>
      <c r="P15" s="33">
        <f t="shared" si="5"/>
        <v>40</v>
      </c>
    </row>
    <row r="16" spans="1:16" ht="18" customHeight="1" x14ac:dyDescent="0.25">
      <c r="A16" s="5">
        <v>11</v>
      </c>
      <c r="B16" s="6" t="s">
        <v>28</v>
      </c>
      <c r="C16" s="7" t="s">
        <v>29</v>
      </c>
      <c r="D16" s="8">
        <v>22</v>
      </c>
      <c r="E16" s="16">
        <v>7</v>
      </c>
      <c r="F16" s="16">
        <f t="shared" si="0"/>
        <v>29</v>
      </c>
      <c r="G16" s="19">
        <f t="shared" si="1"/>
        <v>10.875</v>
      </c>
      <c r="H16" s="16">
        <v>10</v>
      </c>
      <c r="I16" s="16">
        <v>10</v>
      </c>
      <c r="J16" s="18">
        <f t="shared" si="2"/>
        <v>15</v>
      </c>
      <c r="K16" s="8">
        <v>6</v>
      </c>
      <c r="L16" s="16">
        <v>16</v>
      </c>
      <c r="M16" s="19">
        <f t="shared" si="3"/>
        <v>14.666666666666666</v>
      </c>
      <c r="N16" s="16">
        <v>8</v>
      </c>
      <c r="O16" s="18">
        <f t="shared" si="4"/>
        <v>4</v>
      </c>
      <c r="P16" s="33">
        <f t="shared" si="5"/>
        <v>45</v>
      </c>
    </row>
    <row r="17" spans="1:1029" ht="18" customHeight="1" x14ac:dyDescent="0.25">
      <c r="A17" s="5">
        <v>12</v>
      </c>
      <c r="B17" s="6" t="s">
        <v>30</v>
      </c>
      <c r="C17" s="7" t="s">
        <v>31</v>
      </c>
      <c r="D17" s="8">
        <v>21</v>
      </c>
      <c r="E17" s="16">
        <v>3</v>
      </c>
      <c r="F17" s="16">
        <f t="shared" si="0"/>
        <v>24</v>
      </c>
      <c r="G17" s="19">
        <f t="shared" si="1"/>
        <v>9</v>
      </c>
      <c r="H17" s="16">
        <v>10</v>
      </c>
      <c r="I17" s="16">
        <v>0</v>
      </c>
      <c r="J17" s="18">
        <f t="shared" si="2"/>
        <v>7.5</v>
      </c>
      <c r="K17" s="8">
        <v>0</v>
      </c>
      <c r="L17" s="16">
        <v>15</v>
      </c>
      <c r="M17" s="19">
        <f t="shared" si="3"/>
        <v>10</v>
      </c>
      <c r="N17" s="16">
        <v>8</v>
      </c>
      <c r="O17" s="18">
        <f t="shared" si="4"/>
        <v>4</v>
      </c>
      <c r="P17" s="33">
        <f t="shared" si="5"/>
        <v>31</v>
      </c>
    </row>
    <row r="18" spans="1:1029" ht="18" customHeight="1" x14ac:dyDescent="0.25">
      <c r="A18" s="5">
        <v>13</v>
      </c>
      <c r="B18" s="6" t="s">
        <v>32</v>
      </c>
      <c r="C18" s="7" t="s">
        <v>33</v>
      </c>
      <c r="D18" s="8">
        <v>22</v>
      </c>
      <c r="E18" s="16">
        <v>10</v>
      </c>
      <c r="F18" s="16">
        <f t="shared" si="0"/>
        <v>32</v>
      </c>
      <c r="G18" s="19">
        <f t="shared" si="1"/>
        <v>12</v>
      </c>
      <c r="H18" s="16">
        <v>10</v>
      </c>
      <c r="I18" s="16">
        <v>0</v>
      </c>
      <c r="J18" s="18">
        <f t="shared" si="2"/>
        <v>7.5</v>
      </c>
      <c r="K18" s="8">
        <v>0</v>
      </c>
      <c r="L18" s="16">
        <v>10</v>
      </c>
      <c r="M18" s="19">
        <f t="shared" si="3"/>
        <v>6.6666666666666661</v>
      </c>
      <c r="N18" s="16">
        <v>10</v>
      </c>
      <c r="O18" s="18">
        <f t="shared" si="4"/>
        <v>5</v>
      </c>
      <c r="P18" s="33">
        <f t="shared" si="5"/>
        <v>32</v>
      </c>
    </row>
    <row r="19" spans="1:1029" ht="18" customHeight="1" x14ac:dyDescent="0.25">
      <c r="A19" s="5">
        <v>14</v>
      </c>
      <c r="B19" s="8" t="s">
        <v>34</v>
      </c>
      <c r="C19" s="12" t="s">
        <v>35</v>
      </c>
      <c r="D19" s="13">
        <v>19</v>
      </c>
      <c r="E19" s="16">
        <v>8</v>
      </c>
      <c r="F19" s="16">
        <f t="shared" si="0"/>
        <v>27</v>
      </c>
      <c r="G19" s="19">
        <f t="shared" si="1"/>
        <v>10.125</v>
      </c>
      <c r="H19" s="16">
        <v>10</v>
      </c>
      <c r="I19" s="16">
        <v>10</v>
      </c>
      <c r="J19" s="18">
        <f t="shared" si="2"/>
        <v>15</v>
      </c>
      <c r="K19" s="13">
        <v>7</v>
      </c>
      <c r="L19" s="16">
        <v>17</v>
      </c>
      <c r="M19" s="19">
        <f t="shared" si="3"/>
        <v>16</v>
      </c>
      <c r="N19" s="16">
        <v>15</v>
      </c>
      <c r="O19" s="18">
        <f t="shared" si="4"/>
        <v>7.5</v>
      </c>
      <c r="P19" s="33">
        <f t="shared" si="5"/>
        <v>49</v>
      </c>
    </row>
    <row r="20" spans="1:1029" ht="18" customHeight="1" x14ac:dyDescent="0.25">
      <c r="A20" s="5">
        <v>15</v>
      </c>
      <c r="B20" s="8" t="s">
        <v>36</v>
      </c>
      <c r="C20" s="12" t="s">
        <v>37</v>
      </c>
      <c r="D20" s="13">
        <v>16</v>
      </c>
      <c r="E20" s="16">
        <v>5</v>
      </c>
      <c r="F20" s="16">
        <f t="shared" si="0"/>
        <v>21</v>
      </c>
      <c r="G20" s="19">
        <f t="shared" si="1"/>
        <v>7.875</v>
      </c>
      <c r="H20" s="16">
        <v>10</v>
      </c>
      <c r="I20" s="16">
        <v>10</v>
      </c>
      <c r="J20" s="18">
        <f t="shared" si="2"/>
        <v>15</v>
      </c>
      <c r="K20" s="13">
        <v>4</v>
      </c>
      <c r="L20" s="16">
        <v>17</v>
      </c>
      <c r="M20" s="19">
        <f t="shared" si="3"/>
        <v>14</v>
      </c>
      <c r="N20" s="16">
        <v>10</v>
      </c>
      <c r="O20" s="18">
        <f t="shared" si="4"/>
        <v>5</v>
      </c>
      <c r="P20" s="33">
        <f t="shared" si="5"/>
        <v>42</v>
      </c>
    </row>
    <row r="21" spans="1:1029" ht="18" customHeight="1" x14ac:dyDescent="0.25">
      <c r="A21" s="5">
        <v>16</v>
      </c>
      <c r="B21" s="8" t="s">
        <v>38</v>
      </c>
      <c r="C21" s="12" t="s">
        <v>39</v>
      </c>
      <c r="D21" s="13">
        <v>20</v>
      </c>
      <c r="E21" s="16">
        <v>10</v>
      </c>
      <c r="F21" s="16">
        <f t="shared" si="0"/>
        <v>30</v>
      </c>
      <c r="G21" s="19">
        <f t="shared" si="1"/>
        <v>11.25</v>
      </c>
      <c r="H21" s="16">
        <v>10</v>
      </c>
      <c r="I21" s="16">
        <v>10</v>
      </c>
      <c r="J21" s="18">
        <f t="shared" si="2"/>
        <v>15</v>
      </c>
      <c r="K21" s="13">
        <v>5</v>
      </c>
      <c r="L21" s="16">
        <v>15</v>
      </c>
      <c r="M21" s="19">
        <f t="shared" si="3"/>
        <v>13.333333333333332</v>
      </c>
      <c r="N21" s="16">
        <v>10</v>
      </c>
      <c r="O21" s="18">
        <f t="shared" si="4"/>
        <v>5</v>
      </c>
      <c r="P21" s="33">
        <f t="shared" si="5"/>
        <v>45</v>
      </c>
    </row>
    <row r="22" spans="1:1029" ht="18" customHeight="1" x14ac:dyDescent="0.25">
      <c r="A22" s="5">
        <v>18</v>
      </c>
      <c r="B22" s="8" t="s">
        <v>42</v>
      </c>
      <c r="C22" s="12" t="s">
        <v>43</v>
      </c>
      <c r="D22" s="13">
        <v>20</v>
      </c>
      <c r="E22" s="16">
        <v>7</v>
      </c>
      <c r="F22" s="16">
        <f t="shared" si="0"/>
        <v>27</v>
      </c>
      <c r="G22" s="19">
        <f t="shared" si="1"/>
        <v>10.125</v>
      </c>
      <c r="H22" s="16">
        <v>10</v>
      </c>
      <c r="I22" s="16">
        <v>0</v>
      </c>
      <c r="J22" s="18">
        <f t="shared" si="2"/>
        <v>7.5</v>
      </c>
      <c r="K22" s="13">
        <v>7</v>
      </c>
      <c r="L22" s="16">
        <v>18</v>
      </c>
      <c r="M22" s="19">
        <f t="shared" si="3"/>
        <v>16.666666666666668</v>
      </c>
      <c r="N22" s="16">
        <v>8</v>
      </c>
      <c r="O22" s="18">
        <f t="shared" si="4"/>
        <v>4</v>
      </c>
      <c r="P22" s="33">
        <f t="shared" si="5"/>
        <v>39</v>
      </c>
    </row>
    <row r="23" spans="1:1029" ht="18" customHeight="1" x14ac:dyDescent="0.25">
      <c r="A23" s="5">
        <v>17</v>
      </c>
      <c r="B23" s="8" t="s">
        <v>40</v>
      </c>
      <c r="C23" s="12" t="s">
        <v>41</v>
      </c>
      <c r="D23" s="13">
        <v>16</v>
      </c>
      <c r="E23" s="16">
        <v>7</v>
      </c>
      <c r="F23" s="16">
        <f t="shared" si="0"/>
        <v>23</v>
      </c>
      <c r="G23" s="19">
        <f t="shared" si="1"/>
        <v>8.625</v>
      </c>
      <c r="H23" s="16">
        <v>10</v>
      </c>
      <c r="I23" s="16">
        <v>10</v>
      </c>
      <c r="J23" s="18">
        <f t="shared" si="2"/>
        <v>15</v>
      </c>
      <c r="K23" s="8">
        <v>4</v>
      </c>
      <c r="L23" s="16">
        <v>18</v>
      </c>
      <c r="M23" s="19">
        <f t="shared" si="3"/>
        <v>14.666666666666666</v>
      </c>
      <c r="N23" s="16">
        <v>8</v>
      </c>
      <c r="O23" s="18">
        <f t="shared" si="4"/>
        <v>4</v>
      </c>
      <c r="P23" s="33">
        <f t="shared" si="5"/>
        <v>43</v>
      </c>
    </row>
    <row r="24" spans="1:1029" ht="18" customHeight="1" x14ac:dyDescent="0.25">
      <c r="A24" s="5">
        <v>22</v>
      </c>
      <c r="B24" s="8" t="s">
        <v>50</v>
      </c>
      <c r="C24" s="12" t="s">
        <v>51</v>
      </c>
      <c r="D24" s="13">
        <v>21</v>
      </c>
      <c r="E24" s="16">
        <v>6</v>
      </c>
      <c r="F24" s="16">
        <f t="shared" si="0"/>
        <v>27</v>
      </c>
      <c r="G24" s="19">
        <f t="shared" si="1"/>
        <v>10.125</v>
      </c>
      <c r="H24" s="16">
        <v>10</v>
      </c>
      <c r="I24" s="16">
        <v>10</v>
      </c>
      <c r="J24" s="18">
        <f t="shared" si="2"/>
        <v>15</v>
      </c>
      <c r="K24" s="13">
        <v>6</v>
      </c>
      <c r="L24" s="16">
        <v>15</v>
      </c>
      <c r="M24" s="19">
        <f t="shared" si="3"/>
        <v>14</v>
      </c>
      <c r="N24" s="16">
        <v>10</v>
      </c>
      <c r="O24" s="18">
        <f t="shared" si="4"/>
        <v>5</v>
      </c>
      <c r="P24" s="33">
        <f t="shared" si="5"/>
        <v>45</v>
      </c>
    </row>
    <row r="25" spans="1:1029" ht="18" customHeight="1" x14ac:dyDescent="0.25">
      <c r="A25" s="5">
        <v>19</v>
      </c>
      <c r="B25" s="8" t="s">
        <v>44</v>
      </c>
      <c r="C25" s="12" t="s">
        <v>45</v>
      </c>
      <c r="D25" s="13">
        <v>15</v>
      </c>
      <c r="E25" s="16">
        <v>10</v>
      </c>
      <c r="F25" s="16">
        <f t="shared" si="0"/>
        <v>25</v>
      </c>
      <c r="G25" s="19">
        <f t="shared" si="1"/>
        <v>9.375</v>
      </c>
      <c r="H25" s="16">
        <v>10</v>
      </c>
      <c r="I25" s="16">
        <v>10</v>
      </c>
      <c r="J25" s="18">
        <f t="shared" si="2"/>
        <v>15</v>
      </c>
      <c r="K25" s="13">
        <v>0</v>
      </c>
      <c r="L25" s="16">
        <v>13</v>
      </c>
      <c r="M25" s="19">
        <f t="shared" si="3"/>
        <v>8.6666666666666679</v>
      </c>
      <c r="N25" s="16">
        <v>8</v>
      </c>
      <c r="O25" s="18">
        <f t="shared" si="4"/>
        <v>4</v>
      </c>
      <c r="P25" s="33">
        <f t="shared" si="5"/>
        <v>38</v>
      </c>
    </row>
    <row r="26" spans="1:1029" ht="18" customHeight="1" x14ac:dyDescent="0.25">
      <c r="A26" s="5">
        <v>21</v>
      </c>
      <c r="B26" s="8" t="s">
        <v>48</v>
      </c>
      <c r="C26" s="12" t="s">
        <v>49</v>
      </c>
      <c r="D26" s="13">
        <v>18</v>
      </c>
      <c r="E26" s="16">
        <v>3</v>
      </c>
      <c r="F26" s="16">
        <f t="shared" si="0"/>
        <v>21</v>
      </c>
      <c r="G26" s="19">
        <f t="shared" si="1"/>
        <v>7.875</v>
      </c>
      <c r="H26" s="16">
        <v>10</v>
      </c>
      <c r="I26" s="16">
        <v>10</v>
      </c>
      <c r="J26" s="18">
        <f t="shared" si="2"/>
        <v>15</v>
      </c>
      <c r="K26" s="13">
        <v>6</v>
      </c>
      <c r="L26" s="16">
        <v>16</v>
      </c>
      <c r="M26" s="19">
        <f t="shared" si="3"/>
        <v>14.666666666666666</v>
      </c>
      <c r="N26" s="16">
        <v>10</v>
      </c>
      <c r="O26" s="18">
        <f t="shared" si="4"/>
        <v>5</v>
      </c>
      <c r="P26" s="33">
        <f t="shared" si="5"/>
        <v>43</v>
      </c>
    </row>
    <row r="27" spans="1:1029" ht="18" customHeight="1" x14ac:dyDescent="0.25">
      <c r="A27" s="5">
        <v>20</v>
      </c>
      <c r="B27" s="8" t="s">
        <v>46</v>
      </c>
      <c r="C27" s="12" t="s">
        <v>47</v>
      </c>
      <c r="D27" s="13">
        <v>20</v>
      </c>
      <c r="E27" s="16">
        <v>7</v>
      </c>
      <c r="F27" s="16">
        <f t="shared" si="0"/>
        <v>27</v>
      </c>
      <c r="G27" s="19">
        <f t="shared" si="1"/>
        <v>10.125</v>
      </c>
      <c r="H27" s="16">
        <v>10</v>
      </c>
      <c r="I27" s="16">
        <v>10</v>
      </c>
      <c r="J27" s="18">
        <f t="shared" si="2"/>
        <v>15</v>
      </c>
      <c r="K27" s="13">
        <v>5</v>
      </c>
      <c r="L27" s="16">
        <v>17</v>
      </c>
      <c r="M27" s="19">
        <f t="shared" si="3"/>
        <v>14.666666666666666</v>
      </c>
      <c r="N27" s="16">
        <v>8</v>
      </c>
      <c r="O27" s="18">
        <f t="shared" si="4"/>
        <v>4</v>
      </c>
      <c r="P27" s="33">
        <f t="shared" si="5"/>
        <v>44</v>
      </c>
    </row>
    <row r="28" spans="1:1029" s="15" customFormat="1" ht="18" customHeight="1" x14ac:dyDescent="0.25">
      <c r="A28" s="22">
        <v>23</v>
      </c>
      <c r="B28" s="23" t="s">
        <v>52</v>
      </c>
      <c r="C28" s="24" t="s">
        <v>53</v>
      </c>
      <c r="D28" s="25">
        <v>18</v>
      </c>
      <c r="E28" s="26">
        <v>10</v>
      </c>
      <c r="F28" s="26">
        <f t="shared" si="0"/>
        <v>28</v>
      </c>
      <c r="G28" s="19">
        <f t="shared" si="1"/>
        <v>10.5</v>
      </c>
      <c r="H28" s="26">
        <v>10</v>
      </c>
      <c r="I28" s="26">
        <v>10</v>
      </c>
      <c r="J28" s="18">
        <f t="shared" si="2"/>
        <v>15</v>
      </c>
      <c r="K28" s="25">
        <v>6</v>
      </c>
      <c r="L28" s="26">
        <v>12</v>
      </c>
      <c r="M28" s="19">
        <f t="shared" si="3"/>
        <v>12</v>
      </c>
      <c r="N28" s="26">
        <v>8</v>
      </c>
      <c r="O28" s="18">
        <f t="shared" si="4"/>
        <v>4</v>
      </c>
      <c r="P28" s="33">
        <f t="shared" si="5"/>
        <v>42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  <c r="WT28" s="14"/>
      <c r="WU28" s="14"/>
      <c r="WV28" s="14"/>
      <c r="WW28" s="14"/>
      <c r="WX28" s="14"/>
      <c r="WY28" s="14"/>
      <c r="WZ28" s="14"/>
      <c r="XA28" s="14"/>
      <c r="XB28" s="14"/>
      <c r="XC28" s="14"/>
      <c r="XD28" s="14"/>
      <c r="XE28" s="14"/>
      <c r="XF28" s="14"/>
      <c r="XG28" s="14"/>
      <c r="XH28" s="14"/>
      <c r="XI28" s="14"/>
      <c r="XJ28" s="14"/>
      <c r="XK28" s="14"/>
      <c r="XL28" s="14"/>
      <c r="XM28" s="14"/>
      <c r="XN28" s="14"/>
      <c r="XO28" s="14"/>
      <c r="XP28" s="14"/>
      <c r="XQ28" s="14"/>
      <c r="XR28" s="14"/>
      <c r="XS28" s="14"/>
      <c r="XT28" s="14"/>
      <c r="XU28" s="14"/>
      <c r="XV28" s="14"/>
      <c r="XW28" s="14"/>
      <c r="XX28" s="14"/>
      <c r="XY28" s="14"/>
      <c r="XZ28" s="14"/>
      <c r="YA28" s="14"/>
      <c r="YB28" s="14"/>
      <c r="YC28" s="14"/>
      <c r="YD28" s="14"/>
      <c r="YE28" s="14"/>
      <c r="YF28" s="14"/>
      <c r="YG28" s="14"/>
      <c r="YH28" s="14"/>
      <c r="YI28" s="14"/>
      <c r="YJ28" s="14"/>
      <c r="YK28" s="14"/>
      <c r="YL28" s="14"/>
      <c r="YM28" s="14"/>
      <c r="YN28" s="14"/>
      <c r="YO28" s="14"/>
      <c r="YP28" s="14"/>
      <c r="YQ28" s="14"/>
      <c r="YR28" s="14"/>
      <c r="YS28" s="14"/>
      <c r="YT28" s="14"/>
      <c r="YU28" s="14"/>
      <c r="YV28" s="14"/>
      <c r="YW28" s="14"/>
      <c r="YX28" s="14"/>
      <c r="YY28" s="14"/>
      <c r="YZ28" s="14"/>
      <c r="ZA28" s="14"/>
      <c r="ZB28" s="14"/>
      <c r="ZC28" s="14"/>
      <c r="ZD28" s="14"/>
      <c r="ZE28" s="14"/>
      <c r="ZF28" s="14"/>
      <c r="ZG28" s="14"/>
      <c r="ZH28" s="14"/>
      <c r="ZI28" s="14"/>
      <c r="ZJ28" s="14"/>
      <c r="ZK28" s="14"/>
      <c r="ZL28" s="14"/>
      <c r="ZM28" s="14"/>
      <c r="ZN28" s="14"/>
      <c r="ZO28" s="14"/>
      <c r="ZP28" s="14"/>
      <c r="ZQ28" s="14"/>
      <c r="ZR28" s="14"/>
      <c r="ZS28" s="14"/>
      <c r="ZT28" s="14"/>
      <c r="ZU28" s="14"/>
      <c r="ZV28" s="14"/>
      <c r="ZW28" s="14"/>
      <c r="ZX28" s="14"/>
      <c r="ZY28" s="14"/>
      <c r="ZZ28" s="14"/>
      <c r="AAA28" s="14"/>
      <c r="AAB28" s="14"/>
      <c r="AAC28" s="14"/>
      <c r="AAD28" s="14"/>
      <c r="AAE28" s="14"/>
      <c r="AAF28" s="14"/>
      <c r="AAG28" s="14"/>
      <c r="AAH28" s="14"/>
      <c r="AAI28" s="14"/>
      <c r="AAJ28" s="14"/>
      <c r="AAK28" s="14"/>
      <c r="AAL28" s="14"/>
      <c r="AAM28" s="14"/>
      <c r="AAN28" s="14"/>
      <c r="AAO28" s="14"/>
      <c r="AAP28" s="14"/>
      <c r="AAQ28" s="14"/>
      <c r="AAR28" s="14"/>
      <c r="AAS28" s="14"/>
      <c r="AAT28" s="14"/>
      <c r="AAU28" s="14"/>
      <c r="AAV28" s="14"/>
      <c r="AAW28" s="14"/>
      <c r="AAX28" s="14"/>
      <c r="AAY28" s="14"/>
      <c r="AAZ28" s="14"/>
      <c r="ABA28" s="14"/>
      <c r="ABB28" s="14"/>
      <c r="ABC28" s="14"/>
      <c r="ABD28" s="14"/>
      <c r="ABE28" s="14"/>
      <c r="ABF28" s="14"/>
      <c r="ABG28" s="14"/>
      <c r="ABH28" s="14"/>
      <c r="ABI28" s="14"/>
      <c r="ABJ28" s="14"/>
      <c r="ABK28" s="14"/>
      <c r="ABL28" s="14"/>
      <c r="ABM28" s="14"/>
      <c r="ABN28" s="14"/>
      <c r="ABO28" s="14"/>
      <c r="ABP28" s="14"/>
      <c r="ABQ28" s="14"/>
      <c r="ABR28" s="14"/>
      <c r="ABS28" s="14"/>
      <c r="ABT28" s="14"/>
      <c r="ABU28" s="14"/>
      <c r="ABV28" s="14"/>
      <c r="ABW28" s="14"/>
      <c r="ABX28" s="14"/>
      <c r="ABY28" s="14"/>
      <c r="ABZ28" s="14"/>
      <c r="ACA28" s="14"/>
      <c r="ACB28" s="14"/>
      <c r="ACC28" s="14"/>
      <c r="ACD28" s="14"/>
      <c r="ACE28" s="14"/>
      <c r="ACF28" s="14"/>
      <c r="ACG28" s="14"/>
      <c r="ACH28" s="14"/>
      <c r="ACI28" s="14"/>
      <c r="ACJ28" s="14"/>
      <c r="ACK28" s="14"/>
      <c r="ACL28" s="14"/>
      <c r="ACM28" s="14"/>
      <c r="ACN28" s="14"/>
      <c r="ACO28" s="14"/>
      <c r="ACP28" s="14"/>
      <c r="ACQ28" s="14"/>
      <c r="ACR28" s="14"/>
      <c r="ACS28" s="14"/>
      <c r="ACT28" s="14"/>
      <c r="ACU28" s="14"/>
      <c r="ACV28" s="14"/>
      <c r="ACW28" s="14"/>
      <c r="ACX28" s="14"/>
      <c r="ACY28" s="14"/>
      <c r="ACZ28" s="14"/>
      <c r="ADA28" s="14"/>
      <c r="ADB28" s="14"/>
      <c r="ADC28" s="14"/>
      <c r="ADD28" s="14"/>
      <c r="ADE28" s="14"/>
      <c r="ADF28" s="14"/>
      <c r="ADG28" s="14"/>
      <c r="ADH28" s="14"/>
      <c r="ADI28" s="14"/>
      <c r="ADJ28" s="14"/>
      <c r="ADK28" s="14"/>
      <c r="ADL28" s="14"/>
      <c r="ADM28" s="14"/>
      <c r="ADN28" s="14"/>
      <c r="ADO28" s="14"/>
      <c r="ADP28" s="14"/>
      <c r="ADQ28" s="14"/>
      <c r="ADR28" s="14"/>
      <c r="ADS28" s="14"/>
      <c r="ADT28" s="14"/>
      <c r="ADU28" s="14"/>
      <c r="ADV28" s="14"/>
      <c r="ADW28" s="14"/>
      <c r="ADX28" s="14"/>
      <c r="ADY28" s="14"/>
      <c r="ADZ28" s="14"/>
      <c r="AEA28" s="14"/>
      <c r="AEB28" s="14"/>
      <c r="AEC28" s="14"/>
      <c r="AED28" s="14"/>
      <c r="AEE28" s="14"/>
      <c r="AEF28" s="14"/>
      <c r="AEG28" s="14"/>
      <c r="AEH28" s="14"/>
      <c r="AEI28" s="14"/>
      <c r="AEJ28" s="14"/>
      <c r="AEK28" s="14"/>
      <c r="AEL28" s="14"/>
      <c r="AEM28" s="14"/>
      <c r="AEN28" s="14"/>
      <c r="AEO28" s="14"/>
      <c r="AEP28" s="14"/>
      <c r="AEQ28" s="14"/>
      <c r="AER28" s="14"/>
      <c r="AES28" s="14"/>
      <c r="AET28" s="14"/>
      <c r="AEU28" s="14"/>
      <c r="AEV28" s="14"/>
      <c r="AEW28" s="14"/>
      <c r="AEX28" s="14"/>
      <c r="AEY28" s="14"/>
      <c r="AEZ28" s="14"/>
      <c r="AFA28" s="14"/>
      <c r="AFB28" s="14"/>
      <c r="AFC28" s="14"/>
      <c r="AFD28" s="14"/>
      <c r="AFE28" s="14"/>
      <c r="AFF28" s="14"/>
      <c r="AFG28" s="14"/>
      <c r="AFH28" s="14"/>
      <c r="AFI28" s="14"/>
      <c r="AFJ28" s="14"/>
      <c r="AFK28" s="14"/>
      <c r="AFL28" s="14"/>
      <c r="AFM28" s="14"/>
      <c r="AFN28" s="14"/>
      <c r="AFO28" s="14"/>
      <c r="AFP28" s="14"/>
      <c r="AFQ28" s="14"/>
      <c r="AFR28" s="14"/>
      <c r="AFS28" s="14"/>
      <c r="AFT28" s="14"/>
      <c r="AFU28" s="14"/>
      <c r="AFV28" s="14"/>
      <c r="AFW28" s="14"/>
      <c r="AFX28" s="14"/>
      <c r="AFY28" s="14"/>
      <c r="AFZ28" s="14"/>
      <c r="AGA28" s="14"/>
      <c r="AGB28" s="14"/>
      <c r="AGC28" s="14"/>
      <c r="AGD28" s="14"/>
      <c r="AGE28" s="14"/>
      <c r="AGF28" s="14"/>
      <c r="AGG28" s="14"/>
      <c r="AGH28" s="14"/>
      <c r="AGI28" s="14"/>
      <c r="AGJ28" s="14"/>
      <c r="AGK28" s="14"/>
      <c r="AGL28" s="14"/>
      <c r="AGM28" s="14"/>
      <c r="AGN28" s="14"/>
      <c r="AGO28" s="14"/>
      <c r="AGP28" s="14"/>
      <c r="AGQ28" s="14"/>
      <c r="AGR28" s="14"/>
      <c r="AGS28" s="14"/>
      <c r="AGT28" s="14"/>
      <c r="AGU28" s="14"/>
      <c r="AGV28" s="14"/>
      <c r="AGW28" s="14"/>
      <c r="AGX28" s="14"/>
      <c r="AGY28" s="14"/>
      <c r="AGZ28" s="14"/>
      <c r="AHA28" s="14"/>
      <c r="AHB28" s="14"/>
      <c r="AHC28" s="14"/>
      <c r="AHD28" s="14"/>
      <c r="AHE28" s="14"/>
      <c r="AHF28" s="14"/>
      <c r="AHG28" s="14"/>
      <c r="AHH28" s="14"/>
      <c r="AHI28" s="14"/>
      <c r="AHJ28" s="14"/>
      <c r="AHK28" s="14"/>
      <c r="AHL28" s="14"/>
      <c r="AHM28" s="14"/>
      <c r="AHN28" s="14"/>
      <c r="AHO28" s="14"/>
      <c r="AHP28" s="14"/>
      <c r="AHQ28" s="14"/>
      <c r="AHR28" s="14"/>
      <c r="AHS28" s="14"/>
      <c r="AHT28" s="14"/>
      <c r="AHU28" s="14"/>
      <c r="AHV28" s="14"/>
      <c r="AHW28" s="14"/>
      <c r="AHX28" s="14"/>
      <c r="AHY28" s="14"/>
      <c r="AHZ28" s="14"/>
      <c r="AIA28" s="14"/>
      <c r="AIB28" s="14"/>
      <c r="AIC28" s="14"/>
      <c r="AID28" s="14"/>
      <c r="AIE28" s="14"/>
      <c r="AIF28" s="14"/>
      <c r="AIG28" s="14"/>
      <c r="AIH28" s="14"/>
      <c r="AII28" s="14"/>
      <c r="AIJ28" s="14"/>
      <c r="AIK28" s="14"/>
      <c r="AIL28" s="14"/>
      <c r="AIM28" s="14"/>
      <c r="AIN28" s="14"/>
      <c r="AIO28" s="14"/>
      <c r="AIP28" s="14"/>
      <c r="AIQ28" s="14"/>
      <c r="AIR28" s="14"/>
      <c r="AIS28" s="14"/>
      <c r="AIT28" s="14"/>
      <c r="AIU28" s="14"/>
      <c r="AIV28" s="14"/>
      <c r="AIW28" s="14"/>
      <c r="AIX28" s="14"/>
      <c r="AIY28" s="14"/>
      <c r="AIZ28" s="14"/>
      <c r="AJA28" s="14"/>
      <c r="AJB28" s="14"/>
      <c r="AJC28" s="14"/>
      <c r="AJD28" s="14"/>
      <c r="AJE28" s="14"/>
      <c r="AJF28" s="14"/>
      <c r="AJG28" s="14"/>
      <c r="AJH28" s="14"/>
      <c r="AJI28" s="14"/>
      <c r="AJJ28" s="14"/>
      <c r="AJK28" s="14"/>
      <c r="AJL28" s="14"/>
      <c r="AJM28" s="14"/>
      <c r="AJN28" s="14"/>
      <c r="AJO28" s="14"/>
      <c r="AJP28" s="14"/>
      <c r="AJQ28" s="14"/>
      <c r="AJR28" s="14"/>
      <c r="AJS28" s="14"/>
      <c r="AJT28" s="14"/>
      <c r="AJU28" s="14"/>
      <c r="AJV28" s="14"/>
      <c r="AJW28" s="14"/>
      <c r="AJX28" s="14"/>
      <c r="AJY28" s="14"/>
      <c r="AJZ28" s="14"/>
      <c r="AKA28" s="14"/>
      <c r="AKB28" s="14"/>
      <c r="AKC28" s="14"/>
      <c r="AKD28" s="14"/>
      <c r="AKE28" s="14"/>
      <c r="AKF28" s="14"/>
      <c r="AKG28" s="14"/>
      <c r="AKH28" s="14"/>
      <c r="AKI28" s="14"/>
      <c r="AKJ28" s="14"/>
      <c r="AKK28" s="14"/>
      <c r="AKL28" s="14"/>
      <c r="AKM28" s="14"/>
      <c r="AKN28" s="14"/>
      <c r="AKO28" s="14"/>
      <c r="AKP28" s="14"/>
      <c r="AKQ28" s="14"/>
      <c r="AKR28" s="14"/>
      <c r="AKS28" s="14"/>
      <c r="AKT28" s="14"/>
      <c r="AKU28" s="14"/>
      <c r="AKV28" s="14"/>
      <c r="AKW28" s="14"/>
      <c r="AKX28" s="14"/>
      <c r="AKY28" s="14"/>
      <c r="AKZ28" s="14"/>
      <c r="ALA28" s="14"/>
      <c r="ALB28" s="14"/>
      <c r="ALC28" s="14"/>
      <c r="ALD28" s="14"/>
      <c r="ALE28" s="14"/>
      <c r="ALF28" s="14"/>
      <c r="ALG28" s="14"/>
      <c r="ALH28" s="14"/>
      <c r="ALI28" s="14"/>
      <c r="ALJ28" s="14"/>
      <c r="ALK28" s="14"/>
      <c r="ALL28" s="14"/>
      <c r="ALM28" s="14"/>
      <c r="ALN28" s="14"/>
      <c r="ALO28" s="14"/>
      <c r="ALP28" s="14"/>
      <c r="ALQ28" s="14"/>
      <c r="ALR28" s="14"/>
      <c r="ALS28" s="14"/>
      <c r="ALT28" s="14"/>
      <c r="ALU28" s="14"/>
      <c r="ALV28" s="14"/>
      <c r="ALW28" s="14"/>
      <c r="ALX28" s="14"/>
      <c r="ALY28" s="14"/>
      <c r="ALZ28" s="14"/>
      <c r="AMA28" s="14"/>
      <c r="AMB28" s="14"/>
      <c r="AMC28" s="14"/>
      <c r="AMD28" s="14"/>
      <c r="AME28" s="14"/>
      <c r="AMF28" s="14"/>
      <c r="AMG28" s="14"/>
      <c r="AMH28" s="14"/>
      <c r="AMI28" s="14"/>
      <c r="AMJ28" s="14"/>
      <c r="AMK28" s="14"/>
      <c r="AML28" s="14"/>
      <c r="AMM28" s="14"/>
      <c r="AMN28" s="14"/>
      <c r="AMO28" s="14"/>
    </row>
    <row r="29" spans="1:1029" ht="18" customHeight="1" x14ac:dyDescent="0.25">
      <c r="A29" s="5">
        <v>26</v>
      </c>
      <c r="B29" s="8" t="s">
        <v>58</v>
      </c>
      <c r="C29" s="12" t="s">
        <v>59</v>
      </c>
      <c r="D29" s="13">
        <v>15</v>
      </c>
      <c r="E29" s="16">
        <v>8</v>
      </c>
      <c r="F29" s="16">
        <f t="shared" si="0"/>
        <v>23</v>
      </c>
      <c r="G29" s="19">
        <f t="shared" si="1"/>
        <v>8.625</v>
      </c>
      <c r="H29" s="16">
        <v>10</v>
      </c>
      <c r="I29" s="16">
        <v>10</v>
      </c>
      <c r="J29" s="18">
        <f t="shared" si="2"/>
        <v>15</v>
      </c>
      <c r="K29" s="13">
        <v>6</v>
      </c>
      <c r="L29" s="16">
        <v>17</v>
      </c>
      <c r="M29" s="19">
        <f t="shared" si="3"/>
        <v>15.333333333333334</v>
      </c>
      <c r="N29" s="16">
        <v>10</v>
      </c>
      <c r="O29" s="18">
        <f t="shared" si="4"/>
        <v>5</v>
      </c>
      <c r="P29" s="33">
        <f t="shared" si="5"/>
        <v>44</v>
      </c>
    </row>
    <row r="30" spans="1:1029" ht="18" customHeight="1" x14ac:dyDescent="0.25">
      <c r="A30" s="5">
        <v>24</v>
      </c>
      <c r="B30" s="8" t="s">
        <v>54</v>
      </c>
      <c r="C30" s="12" t="s">
        <v>55</v>
      </c>
      <c r="D30" s="8">
        <v>15</v>
      </c>
      <c r="E30" s="16">
        <v>8</v>
      </c>
      <c r="F30" s="16">
        <f t="shared" si="0"/>
        <v>23</v>
      </c>
      <c r="G30" s="19">
        <f t="shared" si="1"/>
        <v>8.625</v>
      </c>
      <c r="H30" s="16">
        <v>10</v>
      </c>
      <c r="I30" s="16">
        <v>10</v>
      </c>
      <c r="J30" s="18">
        <f t="shared" si="2"/>
        <v>15</v>
      </c>
      <c r="K30" s="8">
        <v>0</v>
      </c>
      <c r="L30" s="16">
        <v>13</v>
      </c>
      <c r="M30" s="19">
        <f t="shared" si="3"/>
        <v>8.6666666666666679</v>
      </c>
      <c r="N30" s="16">
        <v>8</v>
      </c>
      <c r="O30" s="18">
        <f t="shared" si="4"/>
        <v>4</v>
      </c>
      <c r="P30" s="33">
        <f t="shared" si="5"/>
        <v>37</v>
      </c>
    </row>
    <row r="31" spans="1:1029" ht="18" customHeight="1" x14ac:dyDescent="0.25">
      <c r="A31" s="5">
        <v>25</v>
      </c>
      <c r="B31" s="8" t="s">
        <v>56</v>
      </c>
      <c r="C31" s="12" t="s">
        <v>57</v>
      </c>
      <c r="D31" s="13">
        <v>16</v>
      </c>
      <c r="E31" s="16">
        <v>6</v>
      </c>
      <c r="F31" s="16">
        <f t="shared" si="0"/>
        <v>22</v>
      </c>
      <c r="G31" s="19">
        <f t="shared" si="1"/>
        <v>8.25</v>
      </c>
      <c r="H31" s="16">
        <v>10</v>
      </c>
      <c r="I31" s="16">
        <v>0</v>
      </c>
      <c r="J31" s="18">
        <f t="shared" si="2"/>
        <v>7.5</v>
      </c>
      <c r="K31" s="13">
        <v>0</v>
      </c>
      <c r="L31" s="16">
        <v>17</v>
      </c>
      <c r="M31" s="19">
        <f t="shared" si="3"/>
        <v>11.333333333333332</v>
      </c>
      <c r="N31" s="16">
        <v>8</v>
      </c>
      <c r="O31" s="18">
        <f t="shared" si="4"/>
        <v>4</v>
      </c>
      <c r="P31" s="33">
        <f t="shared" si="5"/>
        <v>32</v>
      </c>
    </row>
    <row r="32" spans="1:1029" ht="18" customHeight="1" x14ac:dyDescent="0.25">
      <c r="A32" s="5">
        <v>27</v>
      </c>
      <c r="B32" s="8" t="s">
        <v>60</v>
      </c>
      <c r="C32" s="12" t="s">
        <v>61</v>
      </c>
      <c r="D32" s="13">
        <v>15</v>
      </c>
      <c r="E32" s="16">
        <v>10</v>
      </c>
      <c r="F32" s="16">
        <f t="shared" si="0"/>
        <v>25</v>
      </c>
      <c r="G32" s="19">
        <f t="shared" si="1"/>
        <v>9.375</v>
      </c>
      <c r="H32" s="16">
        <v>10</v>
      </c>
      <c r="I32" s="16">
        <v>10</v>
      </c>
      <c r="J32" s="18">
        <f t="shared" si="2"/>
        <v>15</v>
      </c>
      <c r="K32" s="13">
        <v>3</v>
      </c>
      <c r="L32" s="16">
        <v>11</v>
      </c>
      <c r="M32" s="19">
        <f t="shared" si="3"/>
        <v>9.3333333333333339</v>
      </c>
      <c r="N32" s="16">
        <v>8</v>
      </c>
      <c r="O32" s="18">
        <f t="shared" si="4"/>
        <v>4</v>
      </c>
      <c r="P32" s="33">
        <f t="shared" si="5"/>
        <v>38</v>
      </c>
    </row>
    <row r="33" spans="1:16" ht="18" customHeight="1" x14ac:dyDescent="0.25">
      <c r="A33" s="5">
        <v>28</v>
      </c>
      <c r="B33" s="8" t="s">
        <v>62</v>
      </c>
      <c r="C33" s="12" t="s">
        <v>63</v>
      </c>
      <c r="D33" s="13">
        <v>20</v>
      </c>
      <c r="E33" s="16">
        <v>0</v>
      </c>
      <c r="F33" s="16">
        <f t="shared" si="0"/>
        <v>20</v>
      </c>
      <c r="G33" s="19">
        <f t="shared" si="1"/>
        <v>7.5</v>
      </c>
      <c r="H33" s="16">
        <v>10</v>
      </c>
      <c r="I33" s="16">
        <v>10</v>
      </c>
      <c r="J33" s="18">
        <f t="shared" si="2"/>
        <v>15</v>
      </c>
      <c r="K33" s="13">
        <v>6</v>
      </c>
      <c r="L33" s="16">
        <v>9</v>
      </c>
      <c r="M33" s="19">
        <f t="shared" si="3"/>
        <v>10</v>
      </c>
      <c r="N33" s="16">
        <v>10</v>
      </c>
      <c r="O33" s="18">
        <f t="shared" si="4"/>
        <v>5</v>
      </c>
      <c r="P33" s="33">
        <f t="shared" si="5"/>
        <v>38</v>
      </c>
    </row>
    <row r="34" spans="1:16" ht="15.75" customHeight="1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6"/>
      <c r="N34" s="35"/>
      <c r="O34" s="35"/>
      <c r="P34" s="37"/>
    </row>
    <row r="35" spans="1:16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7"/>
    </row>
    <row r="36" spans="1:16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7"/>
    </row>
    <row r="37" spans="1:16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7"/>
    </row>
    <row r="38" spans="1:16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7"/>
    </row>
    <row r="39" spans="1:16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</sheetData>
  <sortState ref="A6:G33">
    <sortCondition ref="B6:B33"/>
  </sortState>
  <mergeCells count="1">
    <mergeCell ref="A1:D1"/>
  </mergeCells>
  <pageMargins left="0.7" right="0.7" top="0.75" bottom="0.75" header="0.51180555555555496" footer="0.51180555555555496"/>
  <pageSetup paperSize="9" scale="56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Smeeta</dc:creator>
  <dc:description/>
  <cp:lastModifiedBy>mozhi</cp:lastModifiedBy>
  <cp:revision>1</cp:revision>
  <cp:lastPrinted>2018-11-29T03:57:06Z</cp:lastPrinted>
  <dcterms:created xsi:type="dcterms:W3CDTF">2018-11-10T14:22:42Z</dcterms:created>
  <dcterms:modified xsi:type="dcterms:W3CDTF">2019-04-25T09:20:08Z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