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PA\"/>
    </mc:Choice>
  </mc:AlternateContent>
  <bookViews>
    <workbookView xWindow="0" yWindow="0" windowWidth="23040" windowHeight="919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2" i="4"/>
  <c r="E11" i="4"/>
  <c r="E10" i="4"/>
  <c r="E9" i="4"/>
  <c r="E8" i="4"/>
  <c r="E7" i="4"/>
  <c r="D12" i="4"/>
  <c r="D11" i="4"/>
  <c r="D10" i="4"/>
  <c r="D9" i="4"/>
  <c r="D8" i="4"/>
  <c r="D7" i="4"/>
  <c r="E23" i="3"/>
  <c r="E22" i="3"/>
  <c r="E21" i="3"/>
  <c r="E20" i="3"/>
  <c r="E19" i="3"/>
  <c r="E18" i="3"/>
  <c r="E17" i="3"/>
  <c r="E16" i="3"/>
  <c r="E15" i="3"/>
  <c r="E14" i="3"/>
  <c r="D21" i="3"/>
  <c r="D20" i="3"/>
  <c r="D19" i="3"/>
  <c r="D18" i="3"/>
  <c r="D17" i="3"/>
  <c r="D16" i="3"/>
  <c r="D15" i="3"/>
  <c r="D14" i="3"/>
  <c r="E11" i="3"/>
  <c r="D11" i="3"/>
  <c r="E10" i="3"/>
  <c r="D10" i="3"/>
  <c r="E28" i="3" l="1"/>
  <c r="D6" i="1"/>
  <c r="E27" i="4" l="1"/>
  <c r="E28" i="4"/>
  <c r="D28" i="4"/>
  <c r="D27" i="4"/>
  <c r="E25" i="4"/>
  <c r="E24" i="4"/>
  <c r="E23" i="4"/>
  <c r="E22" i="4"/>
  <c r="E21" i="4"/>
  <c r="E19" i="4"/>
  <c r="E20" i="4"/>
  <c r="D25" i="4"/>
  <c r="D24" i="4"/>
  <c r="D23" i="4"/>
  <c r="D22" i="4"/>
  <c r="D21" i="4"/>
  <c r="D20" i="4"/>
  <c r="D19" i="4"/>
  <c r="E17" i="4"/>
  <c r="E16" i="4"/>
  <c r="E15" i="4"/>
  <c r="E14" i="4"/>
  <c r="D17" i="4"/>
  <c r="D16" i="4"/>
  <c r="D15" i="4"/>
  <c r="D14" i="4"/>
  <c r="D13" i="4"/>
  <c r="E41" i="3"/>
  <c r="E40" i="3"/>
  <c r="E37" i="3"/>
  <c r="E36" i="3"/>
  <c r="E35" i="3"/>
  <c r="E34" i="3"/>
  <c r="E33" i="3"/>
  <c r="E32" i="3"/>
  <c r="E31" i="3"/>
  <c r="E30" i="3"/>
  <c r="E27" i="3"/>
  <c r="E26" i="3"/>
  <c r="E25" i="3"/>
  <c r="E24" i="3"/>
  <c r="E12" i="3"/>
  <c r="D9" i="3"/>
  <c r="E9" i="3"/>
  <c r="E8" i="3"/>
  <c r="D7" i="3"/>
  <c r="E7" i="3"/>
  <c r="E6" i="3"/>
  <c r="D41" i="3"/>
  <c r="D40" i="3"/>
  <c r="D37" i="3"/>
  <c r="D36" i="3"/>
  <c r="D35" i="3"/>
  <c r="D34" i="3"/>
  <c r="D33" i="3"/>
  <c r="D32" i="3"/>
  <c r="D31" i="3"/>
  <c r="D30" i="3"/>
  <c r="D28" i="3"/>
  <c r="D27" i="3"/>
  <c r="D26" i="3"/>
  <c r="D25" i="3"/>
  <c r="D24" i="3"/>
  <c r="D23" i="3"/>
  <c r="D22" i="3"/>
  <c r="D12" i="3" l="1"/>
  <c r="D8" i="3"/>
  <c r="D6" i="3"/>
  <c r="E24" i="2" l="1"/>
  <c r="E22" i="2"/>
  <c r="E21" i="2"/>
  <c r="E15" i="2"/>
  <c r="E14" i="2"/>
  <c r="E13" i="2"/>
  <c r="E12" i="2"/>
  <c r="D7" i="2"/>
  <c r="E7" i="2" s="1"/>
  <c r="D28" i="2"/>
  <c r="E28" i="2" s="1"/>
  <c r="D27" i="2"/>
  <c r="E27" i="2" s="1"/>
  <c r="D25" i="2"/>
  <c r="E25" i="2" s="1"/>
  <c r="D24" i="2"/>
  <c r="D23" i="2"/>
  <c r="E23" i="2" s="1"/>
  <c r="D22" i="2"/>
  <c r="D21" i="2"/>
  <c r="D20" i="2"/>
  <c r="E20" i="2" s="1"/>
  <c r="D19" i="2"/>
  <c r="E19" i="2" s="1"/>
  <c r="D17" i="2"/>
  <c r="E17" i="2" s="1"/>
  <c r="D16" i="2"/>
  <c r="E16" i="2" s="1"/>
  <c r="D15" i="2"/>
  <c r="D14" i="2"/>
  <c r="D13" i="2"/>
  <c r="D12" i="2"/>
  <c r="D11" i="2"/>
  <c r="E11" i="2" s="1"/>
  <c r="D10" i="2"/>
  <c r="E10" i="2" s="1"/>
  <c r="D9" i="2"/>
  <c r="E9" i="2" s="1"/>
  <c r="D8" i="2"/>
  <c r="E8" i="2" s="1"/>
  <c r="D41" i="1" l="1"/>
  <c r="E41" i="1" s="1"/>
  <c r="D40" i="1"/>
  <c r="E40" i="1" s="1"/>
  <c r="D37" i="1"/>
  <c r="E37" i="1" s="1"/>
  <c r="D36" i="1"/>
  <c r="E36" i="1" s="1"/>
  <c r="D35" i="1"/>
  <c r="D34" i="1"/>
  <c r="D33" i="1"/>
  <c r="D32" i="1"/>
  <c r="D31" i="1"/>
  <c r="D30" i="1"/>
  <c r="E30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D18" i="1"/>
  <c r="E18" i="1" s="1"/>
  <c r="D17" i="1"/>
  <c r="E17" i="1" s="1"/>
  <c r="D16" i="1"/>
  <c r="E16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E6" i="1"/>
</calcChain>
</file>

<file path=xl/sharedStrings.xml><?xml version="1.0" encoding="utf-8"?>
<sst xmlns="http://schemas.openxmlformats.org/spreadsheetml/2006/main" count="191" uniqueCount="95">
  <si>
    <t>------------------- in Rs. Cr. -------------------</t>
  </si>
  <si>
    <t>Mar 17</t>
  </si>
  <si>
    <t>12 mths</t>
  </si>
  <si>
    <t>INCOME</t>
  </si>
  <si>
    <t>Interest / Discount on Advances / Bills</t>
  </si>
  <si>
    <t>Income from Investments</t>
  </si>
  <si>
    <t>Interest on Balance with RBI and Other Inter-Bank funds</t>
  </si>
  <si>
    <t>Others</t>
  </si>
  <si>
    <t>Total Interest Earned</t>
  </si>
  <si>
    <t>Other Income</t>
  </si>
  <si>
    <t>Total Income</t>
  </si>
  <si>
    <t>EXPENDITURE</t>
  </si>
  <si>
    <t>Interest Expended</t>
  </si>
  <si>
    <t>Payments to and Provisions for Employees</t>
  </si>
  <si>
    <t>Depreciation</t>
  </si>
  <si>
    <t>Operating Expenses (excludes Employee Cost &amp; Depreciation)</t>
  </si>
  <si>
    <t>Total Operating Expenses</t>
  </si>
  <si>
    <t>Provision Towards Income Tax</t>
  </si>
  <si>
    <t>Other Provisions and Contingencies</t>
  </si>
  <si>
    <t>Total Provisions and Contingencies</t>
  </si>
  <si>
    <t>Total Expenditure</t>
  </si>
  <si>
    <t>Net Profit / Loss for The Year</t>
  </si>
  <si>
    <t>Net Profit / Loss After EI &amp; Prior Year Items</t>
  </si>
  <si>
    <t>Minority Interest</t>
  </si>
  <si>
    <t>Share Of Profit/Loss Of Associates</t>
  </si>
  <si>
    <t>Consolidated Profit/Loss After MI And Associates</t>
  </si>
  <si>
    <t>Total Profit / Loss available for Appropriations</t>
  </si>
  <si>
    <t>APPROPRIATIONS</t>
  </si>
  <si>
    <t>Transfer To / From Statutory Reserve</t>
  </si>
  <si>
    <t>Transfer To / From Special Reserve</t>
  </si>
  <si>
    <t>Transfer To / From Capital Reserve</t>
  </si>
  <si>
    <t>Transfer To / From Investment Reserve</t>
  </si>
  <si>
    <t>Equity Share Dividend</t>
  </si>
  <si>
    <t>Tax On Dividend</t>
  </si>
  <si>
    <t>Balance Carried Over To Balance Sheet</t>
  </si>
  <si>
    <t>Total Appropriations</t>
  </si>
  <si>
    <t>OTHER ADDITIONAL INFORMATION</t>
  </si>
  <si>
    <t>EARNINGS PER SHARE</t>
  </si>
  <si>
    <t>Basic EPS (Rs.)</t>
  </si>
  <si>
    <t>Diluted EPS (Rs.)</t>
  </si>
  <si>
    <t>Percentage</t>
  </si>
  <si>
    <t>Difference</t>
  </si>
  <si>
    <t>%</t>
  </si>
  <si>
    <t>COMPARATIVE BALANCESHEET ANALYSIS OF CANARA BANK</t>
  </si>
  <si>
    <t>Consolidated Balance Sheet</t>
  </si>
  <si>
    <t>EQUITIES AND LIABILITIES</t>
  </si>
  <si>
    <t>SHAREHOLDER'S FUNDS</t>
  </si>
  <si>
    <t>Equity Share Capital</t>
  </si>
  <si>
    <t>Total Share Capital</t>
  </si>
  <si>
    <t>Revaluation Reserve</t>
  </si>
  <si>
    <t>Reserves and Surplus</t>
  </si>
  <si>
    <t>Total Reserves and Surplus</t>
  </si>
  <si>
    <t>Total ShareHolders Funds</t>
  </si>
  <si>
    <t>Deposits</t>
  </si>
  <si>
    <t>Borrowings</t>
  </si>
  <si>
    <t>Other Liabilities and Provisions</t>
  </si>
  <si>
    <t>Total Capital and Liabilities</t>
  </si>
  <si>
    <t>ASSETS</t>
  </si>
  <si>
    <t>Cash and Balances with Reserve Bank of India</t>
  </si>
  <si>
    <t>Balances with Banks Money at Call and Short Notice</t>
  </si>
  <si>
    <t>Investments</t>
  </si>
  <si>
    <t>Advances</t>
  </si>
  <si>
    <t>Fixed Assets</t>
  </si>
  <si>
    <t>Other Assets</t>
  </si>
  <si>
    <t>Total Assets</t>
  </si>
  <si>
    <t>CONTINGENT LIABILITIES, COMMITMENTS</t>
  </si>
  <si>
    <t>Bills for Collection</t>
  </si>
  <si>
    <t>Contingent Liabilities</t>
  </si>
  <si>
    <t>Consolidated Profit &amp; Loss Account</t>
  </si>
  <si>
    <t>COMPARATIVE P&amp;L STATEMENT IN THE BOOK OF CANARA BANK</t>
  </si>
  <si>
    <t>COMMONSIZE P&amp;L STATEMENT IN THE BOOK OF CANARA BANK</t>
  </si>
  <si>
    <t>COMMONSIZE BALANCESHEET ANALYSIS OF CANARA BANK</t>
  </si>
  <si>
    <t>-</t>
  </si>
  <si>
    <t>Interpretation</t>
  </si>
  <si>
    <t>Decrease of 5.8648% of interest earned</t>
  </si>
  <si>
    <t>Profit of 0.281%</t>
  </si>
  <si>
    <t>Increase of 13.4385% of Total Operating Expenses</t>
  </si>
  <si>
    <t>Decrease of 7.2639% of Total Expenditure</t>
  </si>
  <si>
    <t>Decrease of 20.6613% of Total Provisions and Contingencies</t>
  </si>
  <si>
    <t>Decrease of 146.1974% of Net Profit</t>
  </si>
  <si>
    <t>Decrease of 146.1974% of Net Profit after EI</t>
  </si>
  <si>
    <t>Decrease of 152.1011% of Consolidated Profit</t>
  </si>
  <si>
    <t>Decrease of 152.1011% of Total Profit</t>
  </si>
  <si>
    <t>Decrease of 152.1011% of Total Appropriations</t>
  </si>
  <si>
    <t>Increase of 10 % of Total Share Capital</t>
  </si>
  <si>
    <t>Increase of 7 % of Total ShareHolders Funds</t>
  </si>
  <si>
    <t>Increase of 6.9710 % of Total Reserves and Surplus</t>
  </si>
  <si>
    <t>Increase of 5.7534 % of Total Capital and Liabilities</t>
  </si>
  <si>
    <t>Increase of 5.7534 % of Total Assets</t>
  </si>
  <si>
    <t>100% of Total Income Earned during Mar 16 and Mar 17</t>
  </si>
  <si>
    <t>100% of Total Expenditure during Mar 16 and Mar 17</t>
  </si>
  <si>
    <t>100% of Total Profit/Loss available for Appropriations during Mar 16 and Mar 17</t>
  </si>
  <si>
    <t>100% of Total Appropriations during Mar 16 and Mar 17</t>
  </si>
  <si>
    <t>100% of Total Capital and Liabilities during Mar 16 and Mar 17</t>
  </si>
  <si>
    <t>100% of Total Assets during Mar 16 and Mar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</si>
</sst>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rgb="FF000000"/>
      <name val="Times New Roman"/>
      <family val="1"/>
    </font>
    <font>
      <b/>
      <sz val="14"/>
      <color rgb="FF002060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</fills>
  <borders count="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1" xfId="0" applyFont="1" applyFill="1" applyBorder="1" applyAlignment="1">
      <alignment horizontal="right" vertical="center" wrapText="1"/>
    </xf>
    <xf numFmtId="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17" fontId="6" fillId="0" borderId="0" xfId="0" applyNumberFormat="1" applyFont="1" applyAlignment="1">
      <alignment horizontal="center" vertical="center"/>
    </xf>
    <xf numFmtId="0" fontId="0" fillId="0" borderId="0" xfId="0" applyFont="1"/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7" fillId="0" borderId="0" xfId="0" applyFont="1"/>
    <xf numFmtId="4" fontId="8" fillId="3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0" xfId="0" applyFont="1" applyFill="1"/>
    <xf numFmtId="4" fontId="9" fillId="0" borderId="0" xfId="0" applyNumberFormat="1" applyFont="1"/>
    <xf numFmtId="0" fontId="9" fillId="0" borderId="0" xfId="0" applyFont="1"/>
    <xf numFmtId="0" fontId="7" fillId="2" borderId="0" xfId="0" applyFont="1" applyFill="1"/>
    <xf numFmtId="0" fontId="8" fillId="3" borderId="1" xfId="0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10" name="Picture 9" descr="http://img1.moneycontrol.com/images/blank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11" name="Picture 10" descr="http://img1.moneycontrol.com/images/blank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76200</xdr:rowOff>
    </xdr:to>
    <xdr:pic>
      <xdr:nvPicPr>
        <xdr:cNvPr id="12" name="Picture 11" descr="http://img1.moneycontrol.com/images/blank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32</xdr:row>
      <xdr:rowOff>76200</xdr:rowOff>
    </xdr:to>
    <xdr:pic>
      <xdr:nvPicPr>
        <xdr:cNvPr id="13" name="Picture 12" descr="http://img1.moneycontrol.com/images/blank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3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7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opLeftCell="A28" zoomScale="115" zoomScaleNormal="115" workbookViewId="0">
      <selection activeCell="F37" sqref="F37"/>
    </sheetView>
  </sheetViews>
  <sheetFormatPr defaultRowHeight="14.4" x14ac:dyDescent="0.3"/>
  <cols>
    <col min="1" max="1" width="39.77734375" customWidth="1"/>
    <col min="2" max="2" width="12.21875" customWidth="1"/>
    <col min="3" max="3" width="12.109375" customWidth="1"/>
    <col min="4" max="4" width="10.44140625" customWidth="1"/>
    <col min="5" max="5" width="10.109375" customWidth="1"/>
    <col min="6" max="6" width="50.77734375" customWidth="1"/>
  </cols>
  <sheetData>
    <row r="1" spans="1:18" ht="17.399999999999999" x14ac:dyDescent="0.3">
      <c r="A1" s="13" t="s">
        <v>69</v>
      </c>
      <c r="B1" s="16"/>
      <c r="C1" s="16"/>
      <c r="D1" s="16"/>
      <c r="E1" s="16"/>
    </row>
    <row r="2" spans="1:18" ht="55.2" x14ac:dyDescent="0.3">
      <c r="A2" s="14" t="s">
        <v>68</v>
      </c>
      <c r="B2" s="9" t="s">
        <v>0</v>
      </c>
      <c r="C2" s="9" t="s">
        <v>0</v>
      </c>
      <c r="D2" s="2"/>
      <c r="E2" s="2"/>
    </row>
    <row r="3" spans="1:18" x14ac:dyDescent="0.3">
      <c r="A3" s="10"/>
      <c r="B3" s="32" t="s">
        <v>1</v>
      </c>
      <c r="C3" s="31">
        <v>42430</v>
      </c>
      <c r="D3" s="33" t="s">
        <v>41</v>
      </c>
      <c r="E3" s="33" t="s">
        <v>40</v>
      </c>
      <c r="F3" s="33" t="s">
        <v>73</v>
      </c>
    </row>
    <row r="4" spans="1:18" x14ac:dyDescent="0.3">
      <c r="A4" s="7"/>
      <c r="B4" s="30" t="s">
        <v>2</v>
      </c>
      <c r="C4" s="30" t="s">
        <v>2</v>
      </c>
      <c r="D4" s="2"/>
      <c r="E4" s="5" t="s">
        <v>42</v>
      </c>
    </row>
    <row r="5" spans="1:18" x14ac:dyDescent="0.3">
      <c r="A5" s="39" t="s">
        <v>3</v>
      </c>
      <c r="B5" s="40"/>
      <c r="C5" s="3"/>
      <c r="D5" s="2"/>
      <c r="E5" s="2"/>
      <c r="N5" s="1"/>
      <c r="O5" s="1"/>
      <c r="P5" s="1"/>
      <c r="Q5" s="1"/>
      <c r="R5" s="1"/>
    </row>
    <row r="6" spans="1:18" x14ac:dyDescent="0.3">
      <c r="A6" s="7" t="s">
        <v>4</v>
      </c>
      <c r="B6" s="11">
        <v>29573.98</v>
      </c>
      <c r="C6" s="11">
        <v>31334.74</v>
      </c>
      <c r="D6" s="4">
        <f>B6-C6</f>
        <v>-1760.760000000002</v>
      </c>
      <c r="E6" s="2">
        <f>D6/C6*100</f>
        <v>-5.6191945425428838</v>
      </c>
      <c r="N6" s="1"/>
      <c r="O6" s="1"/>
      <c r="P6" s="1"/>
      <c r="Q6" s="1"/>
      <c r="R6" s="1"/>
    </row>
    <row r="7" spans="1:18" x14ac:dyDescent="0.3">
      <c r="A7" s="7" t="s">
        <v>5</v>
      </c>
      <c r="B7" s="11">
        <v>10772.7</v>
      </c>
      <c r="C7" s="11">
        <v>11458.61</v>
      </c>
      <c r="D7" s="4">
        <f t="shared" ref="D7:D41" si="0">B7-C7</f>
        <v>-685.90999999999985</v>
      </c>
      <c r="E7" s="2">
        <f t="shared" ref="E7:E41" si="1">D7/C7*100</f>
        <v>-5.9859791021773132</v>
      </c>
      <c r="N7" s="1"/>
      <c r="O7" s="1"/>
      <c r="P7" s="1"/>
      <c r="Q7" s="1"/>
      <c r="R7" s="1"/>
    </row>
    <row r="8" spans="1:18" ht="27.6" x14ac:dyDescent="0.3">
      <c r="A8" s="7" t="s">
        <v>6</v>
      </c>
      <c r="B8" s="8">
        <v>779.61</v>
      </c>
      <c r="C8" s="8">
        <v>884.38</v>
      </c>
      <c r="D8" s="4">
        <f t="shared" si="0"/>
        <v>-104.76999999999998</v>
      </c>
      <c r="E8" s="2">
        <f t="shared" si="1"/>
        <v>-11.846717474388836</v>
      </c>
      <c r="N8" s="1"/>
      <c r="O8" s="1"/>
      <c r="P8" s="1"/>
      <c r="Q8" s="1"/>
      <c r="R8" s="1"/>
    </row>
    <row r="9" spans="1:18" x14ac:dyDescent="0.3">
      <c r="A9" s="7" t="s">
        <v>7</v>
      </c>
      <c r="B9" s="8">
        <v>330.37</v>
      </c>
      <c r="C9" s="8">
        <v>361.76</v>
      </c>
      <c r="D9" s="4">
        <f t="shared" si="0"/>
        <v>-31.389999999999986</v>
      </c>
      <c r="E9" s="2">
        <f t="shared" si="1"/>
        <v>-8.6770234409553257</v>
      </c>
      <c r="N9" s="1"/>
      <c r="O9" s="1"/>
      <c r="P9" s="1"/>
      <c r="Q9" s="1"/>
      <c r="R9" s="1"/>
    </row>
    <row r="10" spans="1:18" s="19" customFormat="1" x14ac:dyDescent="0.3">
      <c r="A10" s="17" t="s">
        <v>8</v>
      </c>
      <c r="B10" s="20">
        <v>41456.660000000003</v>
      </c>
      <c r="C10" s="20">
        <v>44039.49</v>
      </c>
      <c r="D10" s="25">
        <f t="shared" si="0"/>
        <v>-2582.8299999999945</v>
      </c>
      <c r="E10" s="26">
        <f t="shared" si="1"/>
        <v>-5.8648045197616838</v>
      </c>
      <c r="F10" s="37" t="s">
        <v>74</v>
      </c>
      <c r="N10" s="27"/>
      <c r="O10" s="27"/>
      <c r="P10" s="27"/>
      <c r="Q10" s="27"/>
      <c r="R10" s="27"/>
    </row>
    <row r="11" spans="1:18" x14ac:dyDescent="0.3">
      <c r="A11" s="7" t="s">
        <v>9</v>
      </c>
      <c r="B11" s="11">
        <v>7852.26</v>
      </c>
      <c r="C11" s="11">
        <v>5131.26</v>
      </c>
      <c r="D11" s="4">
        <f t="shared" si="0"/>
        <v>2721</v>
      </c>
      <c r="E11" s="2">
        <f t="shared" si="1"/>
        <v>53.027911273254524</v>
      </c>
      <c r="N11" s="1"/>
      <c r="O11" s="1"/>
      <c r="P11" s="1"/>
      <c r="Q11" s="1"/>
      <c r="R11" s="1"/>
    </row>
    <row r="12" spans="1:18" s="19" customFormat="1" ht="14.4" customHeight="1" x14ac:dyDescent="0.3">
      <c r="A12" s="23" t="s">
        <v>10</v>
      </c>
      <c r="B12" s="29">
        <v>49308.91</v>
      </c>
      <c r="C12" s="29">
        <v>49170.74</v>
      </c>
      <c r="D12" s="25">
        <f t="shared" si="0"/>
        <v>138.17000000000553</v>
      </c>
      <c r="E12" s="26">
        <f t="shared" si="1"/>
        <v>0.28100044864080864</v>
      </c>
      <c r="F12" s="38" t="s">
        <v>75</v>
      </c>
      <c r="N12" s="27"/>
      <c r="O12" s="27"/>
      <c r="P12" s="27"/>
      <c r="Q12" s="27"/>
      <c r="R12" s="27"/>
    </row>
    <row r="13" spans="1:18" x14ac:dyDescent="0.3">
      <c r="A13" s="39" t="s">
        <v>11</v>
      </c>
      <c r="B13" s="40"/>
      <c r="C13" s="3"/>
      <c r="D13" s="4"/>
      <c r="E13" s="2"/>
      <c r="N13" s="1"/>
      <c r="O13" s="1"/>
      <c r="P13" s="1"/>
      <c r="Q13" s="1"/>
      <c r="R13" s="1"/>
    </row>
    <row r="14" spans="1:18" x14ac:dyDescent="0.3">
      <c r="A14" s="7" t="s">
        <v>12</v>
      </c>
      <c r="B14" s="11">
        <v>31540.27</v>
      </c>
      <c r="C14" s="11">
        <v>34262.99</v>
      </c>
      <c r="D14" s="4">
        <f t="shared" si="0"/>
        <v>-2722.7199999999975</v>
      </c>
      <c r="E14" s="2">
        <f t="shared" si="1"/>
        <v>-7.9465335628910312</v>
      </c>
      <c r="N14" s="1"/>
      <c r="O14" s="1"/>
      <c r="P14" s="1"/>
      <c r="Q14" s="1"/>
      <c r="R14" s="1"/>
    </row>
    <row r="15" spans="1:18" x14ac:dyDescent="0.3">
      <c r="A15" s="7" t="s">
        <v>13</v>
      </c>
      <c r="B15" s="11">
        <v>4962.79</v>
      </c>
      <c r="C15" s="11">
        <v>4489.5200000000004</v>
      </c>
      <c r="D15" s="4">
        <f t="shared" si="0"/>
        <v>473.26999999999953</v>
      </c>
      <c r="E15" s="2">
        <f t="shared" si="1"/>
        <v>10.541661469377562</v>
      </c>
      <c r="N15" s="1"/>
      <c r="O15" s="1"/>
      <c r="P15" s="1"/>
      <c r="Q15" s="1"/>
      <c r="R15" s="1"/>
    </row>
    <row r="16" spans="1:18" x14ac:dyDescent="0.3">
      <c r="A16" s="7" t="s">
        <v>14</v>
      </c>
      <c r="B16" s="8">
        <v>331.19</v>
      </c>
      <c r="C16" s="8">
        <v>172.03</v>
      </c>
      <c r="D16" s="4">
        <f t="shared" si="0"/>
        <v>159.16</v>
      </c>
      <c r="E16" s="2">
        <f t="shared" si="1"/>
        <v>92.518746730221466</v>
      </c>
      <c r="N16" s="1"/>
      <c r="O16" s="1"/>
      <c r="P16" s="1"/>
      <c r="Q16" s="1"/>
      <c r="R16" s="1"/>
    </row>
    <row r="17" spans="1:18" ht="27.6" x14ac:dyDescent="0.3">
      <c r="A17" s="7" t="s">
        <v>15</v>
      </c>
      <c r="B17" s="11">
        <v>3318.21</v>
      </c>
      <c r="C17" s="11">
        <v>2930.39</v>
      </c>
      <c r="D17" s="4">
        <f t="shared" si="0"/>
        <v>387.82000000000016</v>
      </c>
      <c r="E17" s="2">
        <f t="shared" si="1"/>
        <v>13.234415896860153</v>
      </c>
      <c r="N17" s="1"/>
      <c r="O17" s="1"/>
      <c r="P17" s="1"/>
      <c r="Q17" s="1"/>
      <c r="R17" s="1"/>
    </row>
    <row r="18" spans="1:18" s="19" customFormat="1" x14ac:dyDescent="0.3">
      <c r="A18" s="17" t="s">
        <v>16</v>
      </c>
      <c r="B18" s="20">
        <v>8612.19</v>
      </c>
      <c r="C18" s="20">
        <v>7591.94</v>
      </c>
      <c r="D18" s="25">
        <f t="shared" si="0"/>
        <v>1020.2500000000009</v>
      </c>
      <c r="E18" s="26">
        <f t="shared" si="1"/>
        <v>13.438594087940645</v>
      </c>
      <c r="F18" s="37" t="s">
        <v>76</v>
      </c>
      <c r="N18" s="27"/>
      <c r="O18" s="27"/>
      <c r="P18" s="27"/>
      <c r="Q18" s="27"/>
      <c r="R18" s="27"/>
    </row>
    <row r="19" spans="1:18" x14ac:dyDescent="0.3">
      <c r="A19" s="7" t="s">
        <v>17</v>
      </c>
      <c r="B19" s="8">
        <v>512.66999999999996</v>
      </c>
      <c r="C19" s="8">
        <v>0</v>
      </c>
      <c r="D19" s="4">
        <f t="shared" si="0"/>
        <v>512.66999999999996</v>
      </c>
      <c r="E19" s="35" t="s">
        <v>72</v>
      </c>
      <c r="N19" s="1"/>
      <c r="O19" s="1"/>
      <c r="P19" s="1"/>
      <c r="Q19" s="1"/>
      <c r="R19" s="1"/>
    </row>
    <row r="20" spans="1:18" x14ac:dyDescent="0.3">
      <c r="A20" s="7" t="s">
        <v>18</v>
      </c>
      <c r="B20" s="11">
        <v>7410.18</v>
      </c>
      <c r="C20" s="11">
        <v>9986.11</v>
      </c>
      <c r="D20" s="4">
        <f t="shared" si="0"/>
        <v>-2575.9300000000003</v>
      </c>
      <c r="E20" s="2">
        <f t="shared" si="1"/>
        <v>-25.795129434784918</v>
      </c>
      <c r="N20" s="1"/>
      <c r="O20" s="1"/>
      <c r="P20" s="1"/>
      <c r="Q20" s="1"/>
      <c r="R20" s="1"/>
    </row>
    <row r="21" spans="1:18" s="19" customFormat="1" x14ac:dyDescent="0.3">
      <c r="A21" s="17" t="s">
        <v>19</v>
      </c>
      <c r="B21" s="20">
        <v>7922.85</v>
      </c>
      <c r="C21" s="20">
        <v>9986.11</v>
      </c>
      <c r="D21" s="25">
        <f t="shared" si="0"/>
        <v>-2063.2600000000002</v>
      </c>
      <c r="E21" s="26">
        <f t="shared" si="1"/>
        <v>-20.661298543677166</v>
      </c>
      <c r="F21" s="37" t="s">
        <v>78</v>
      </c>
      <c r="N21" s="27"/>
      <c r="O21" s="27"/>
      <c r="P21" s="27"/>
      <c r="Q21" s="27"/>
      <c r="R21" s="27"/>
    </row>
    <row r="22" spans="1:18" s="19" customFormat="1" x14ac:dyDescent="0.3">
      <c r="A22" s="17" t="s">
        <v>20</v>
      </c>
      <c r="B22" s="20">
        <v>48075.31</v>
      </c>
      <c r="C22" s="20">
        <v>51841.04</v>
      </c>
      <c r="D22" s="25">
        <f t="shared" si="0"/>
        <v>-3765.7300000000032</v>
      </c>
      <c r="E22" s="26">
        <f t="shared" si="1"/>
        <v>-7.2639939322205009</v>
      </c>
      <c r="F22" s="37" t="s">
        <v>77</v>
      </c>
      <c r="N22" s="27"/>
      <c r="O22" s="27"/>
      <c r="P22" s="27"/>
      <c r="Q22" s="27"/>
      <c r="R22" s="27"/>
    </row>
    <row r="23" spans="1:18" s="19" customFormat="1" x14ac:dyDescent="0.3">
      <c r="A23" s="17" t="s">
        <v>21</v>
      </c>
      <c r="B23" s="20">
        <v>1233.6099999999999</v>
      </c>
      <c r="C23" s="20">
        <v>-2670.3</v>
      </c>
      <c r="D23" s="25">
        <f t="shared" si="0"/>
        <v>3903.91</v>
      </c>
      <c r="E23" s="26">
        <f t="shared" si="1"/>
        <v>-146.19743100026213</v>
      </c>
      <c r="F23" s="37" t="s">
        <v>79</v>
      </c>
      <c r="N23" s="27"/>
      <c r="O23" s="27"/>
      <c r="P23" s="27"/>
      <c r="Q23" s="27"/>
      <c r="R23" s="27"/>
    </row>
    <row r="24" spans="1:18" s="19" customFormat="1" ht="27.6" x14ac:dyDescent="0.3">
      <c r="A24" s="21" t="s">
        <v>22</v>
      </c>
      <c r="B24" s="22">
        <v>1233.6099999999999</v>
      </c>
      <c r="C24" s="22">
        <v>-2670.3</v>
      </c>
      <c r="D24" s="25">
        <f t="shared" si="0"/>
        <v>3903.91</v>
      </c>
      <c r="E24" s="26">
        <f t="shared" si="1"/>
        <v>-146.19743100026213</v>
      </c>
      <c r="F24" s="37" t="s">
        <v>80</v>
      </c>
      <c r="N24" s="27"/>
      <c r="O24" s="27"/>
      <c r="P24" s="27"/>
      <c r="Q24" s="27"/>
      <c r="R24" s="27"/>
    </row>
    <row r="25" spans="1:18" x14ac:dyDescent="0.3">
      <c r="A25" s="7" t="s">
        <v>23</v>
      </c>
      <c r="B25" s="8">
        <v>-52.53</v>
      </c>
      <c r="C25" s="8">
        <v>-71.89</v>
      </c>
      <c r="D25" s="4">
        <f t="shared" si="0"/>
        <v>19.36</v>
      </c>
      <c r="E25" s="2">
        <f t="shared" si="1"/>
        <v>-26.930031993323134</v>
      </c>
      <c r="N25" s="1"/>
      <c r="O25" s="1"/>
      <c r="P25" s="1"/>
      <c r="Q25" s="1"/>
      <c r="R25" s="1"/>
    </row>
    <row r="26" spans="1:18" x14ac:dyDescent="0.3">
      <c r="A26" s="7" t="s">
        <v>24</v>
      </c>
      <c r="B26" s="8">
        <v>177.19</v>
      </c>
      <c r="C26" s="8">
        <v>135.18</v>
      </c>
      <c r="D26" s="4">
        <f t="shared" si="0"/>
        <v>42.009999999999991</v>
      </c>
      <c r="E26" s="2">
        <f t="shared" si="1"/>
        <v>31.077082408640322</v>
      </c>
      <c r="N26" s="1"/>
      <c r="O26" s="1"/>
      <c r="P26" s="1"/>
      <c r="Q26" s="1"/>
      <c r="R26" s="1"/>
    </row>
    <row r="27" spans="1:18" s="19" customFormat="1" ht="27.6" x14ac:dyDescent="0.3">
      <c r="A27" s="21" t="s">
        <v>25</v>
      </c>
      <c r="B27" s="22">
        <v>1358.28</v>
      </c>
      <c r="C27" s="22">
        <v>-2607.0100000000002</v>
      </c>
      <c r="D27" s="25">
        <f t="shared" si="0"/>
        <v>3965.29</v>
      </c>
      <c r="E27" s="26">
        <f t="shared" si="1"/>
        <v>-152.10106597212899</v>
      </c>
      <c r="F27" s="37" t="s">
        <v>81</v>
      </c>
      <c r="N27" s="27"/>
      <c r="O27" s="27"/>
      <c r="P27" s="27"/>
      <c r="Q27" s="27"/>
      <c r="R27" s="27"/>
    </row>
    <row r="28" spans="1:18" s="19" customFormat="1" ht="14.4" customHeight="1" x14ac:dyDescent="0.3">
      <c r="A28" s="28" t="s">
        <v>26</v>
      </c>
      <c r="B28" s="20">
        <v>1358.28</v>
      </c>
      <c r="C28" s="20">
        <v>-2607.0100000000002</v>
      </c>
      <c r="D28" s="25">
        <f t="shared" si="0"/>
        <v>3965.29</v>
      </c>
      <c r="E28" s="26">
        <f t="shared" si="1"/>
        <v>-152.10106597212899</v>
      </c>
      <c r="F28" s="37" t="s">
        <v>82</v>
      </c>
      <c r="N28" s="27"/>
      <c r="O28" s="27"/>
      <c r="P28" s="27"/>
      <c r="Q28" s="27"/>
      <c r="R28" s="27"/>
    </row>
    <row r="29" spans="1:18" x14ac:dyDescent="0.3">
      <c r="A29" s="39" t="s">
        <v>27</v>
      </c>
      <c r="B29" s="40"/>
      <c r="C29" s="3"/>
      <c r="D29" s="4"/>
      <c r="E29" s="2"/>
      <c r="N29" s="1"/>
      <c r="O29" s="1"/>
      <c r="P29" s="1"/>
      <c r="Q29" s="1"/>
      <c r="R29" s="1"/>
    </row>
    <row r="30" spans="1:18" x14ac:dyDescent="0.3">
      <c r="A30" s="7" t="s">
        <v>28</v>
      </c>
      <c r="B30" s="8">
        <v>281</v>
      </c>
      <c r="C30" s="8">
        <v>0.45</v>
      </c>
      <c r="D30" s="4">
        <f t="shared" si="0"/>
        <v>280.55</v>
      </c>
      <c r="E30" s="2">
        <f t="shared" si="1"/>
        <v>62344.444444444445</v>
      </c>
      <c r="N30" s="1"/>
      <c r="O30" s="1"/>
      <c r="P30" s="1"/>
      <c r="Q30" s="1"/>
      <c r="R30" s="1"/>
    </row>
    <row r="31" spans="1:18" x14ac:dyDescent="0.3">
      <c r="A31" s="7" t="s">
        <v>29</v>
      </c>
      <c r="B31" s="8">
        <v>0</v>
      </c>
      <c r="C31" s="8">
        <v>0</v>
      </c>
      <c r="D31" s="4">
        <f t="shared" si="0"/>
        <v>0</v>
      </c>
      <c r="E31" s="35" t="s">
        <v>72</v>
      </c>
      <c r="N31" s="1"/>
      <c r="O31" s="1"/>
      <c r="P31" s="1"/>
      <c r="Q31" s="1"/>
      <c r="R31" s="1"/>
    </row>
    <row r="32" spans="1:18" x14ac:dyDescent="0.3">
      <c r="A32" s="7" t="s">
        <v>30</v>
      </c>
      <c r="B32" s="8">
        <v>777</v>
      </c>
      <c r="C32" s="8">
        <v>0</v>
      </c>
      <c r="D32" s="4">
        <f t="shared" si="0"/>
        <v>777</v>
      </c>
      <c r="E32" s="35" t="s">
        <v>72</v>
      </c>
      <c r="N32" s="1"/>
      <c r="O32" s="1"/>
      <c r="P32" s="1"/>
      <c r="Q32" s="1"/>
      <c r="R32" s="1"/>
    </row>
    <row r="33" spans="1:18" x14ac:dyDescent="0.3">
      <c r="A33" s="7" t="s">
        <v>31</v>
      </c>
      <c r="B33" s="8">
        <v>0</v>
      </c>
      <c r="C33" s="8">
        <v>0</v>
      </c>
      <c r="D33" s="4">
        <f t="shared" si="0"/>
        <v>0</v>
      </c>
      <c r="E33" s="35" t="s">
        <v>72</v>
      </c>
      <c r="N33" s="1"/>
      <c r="O33" s="1"/>
      <c r="P33" s="1"/>
      <c r="Q33" s="1"/>
      <c r="R33" s="1"/>
    </row>
    <row r="34" spans="1:18" x14ac:dyDescent="0.3">
      <c r="A34" s="7" t="s">
        <v>32</v>
      </c>
      <c r="B34" s="8">
        <v>0</v>
      </c>
      <c r="C34" s="8">
        <v>0</v>
      </c>
      <c r="D34" s="4">
        <f t="shared" si="0"/>
        <v>0</v>
      </c>
      <c r="E34" s="35" t="s">
        <v>72</v>
      </c>
      <c r="N34" s="1"/>
      <c r="O34" s="1"/>
      <c r="P34" s="1"/>
      <c r="Q34" s="1"/>
      <c r="R34" s="1"/>
    </row>
    <row r="35" spans="1:18" x14ac:dyDescent="0.3">
      <c r="A35" s="7" t="s">
        <v>33</v>
      </c>
      <c r="B35" s="8">
        <v>0</v>
      </c>
      <c r="C35" s="8">
        <v>0</v>
      </c>
      <c r="D35" s="4">
        <f t="shared" si="0"/>
        <v>0</v>
      </c>
      <c r="E35" s="35" t="s">
        <v>72</v>
      </c>
      <c r="N35" s="1"/>
      <c r="O35" s="1"/>
      <c r="P35" s="1"/>
      <c r="Q35" s="1"/>
      <c r="R35" s="1"/>
    </row>
    <row r="36" spans="1:18" x14ac:dyDescent="0.3">
      <c r="A36" s="7" t="s">
        <v>34</v>
      </c>
      <c r="B36" s="8">
        <v>300.27999999999997</v>
      </c>
      <c r="C36" s="11">
        <v>-2607.46</v>
      </c>
      <c r="D36" s="4">
        <f t="shared" si="0"/>
        <v>2907.74</v>
      </c>
      <c r="E36" s="2">
        <f t="shared" si="1"/>
        <v>-111.51618816779548</v>
      </c>
      <c r="N36" s="1"/>
      <c r="O36" s="1"/>
      <c r="P36" s="1"/>
      <c r="Q36" s="1"/>
      <c r="R36" s="1"/>
    </row>
    <row r="37" spans="1:18" s="19" customFormat="1" ht="14.4" customHeight="1" x14ac:dyDescent="0.3">
      <c r="A37" s="28" t="s">
        <v>35</v>
      </c>
      <c r="B37" s="20">
        <v>1358.28</v>
      </c>
      <c r="C37" s="20">
        <v>-2607.0100000000002</v>
      </c>
      <c r="D37" s="25">
        <f t="shared" si="0"/>
        <v>3965.29</v>
      </c>
      <c r="E37" s="26">
        <f t="shared" si="1"/>
        <v>-152.10106597212899</v>
      </c>
      <c r="F37" s="37" t="s">
        <v>83</v>
      </c>
      <c r="N37" s="27"/>
      <c r="O37" s="27"/>
      <c r="P37" s="27"/>
      <c r="Q37" s="27"/>
      <c r="R37" s="27"/>
    </row>
    <row r="38" spans="1:18" ht="14.4" customHeight="1" x14ac:dyDescent="0.3">
      <c r="A38" s="41" t="s">
        <v>36</v>
      </c>
      <c r="B38" s="42"/>
      <c r="C38" s="3"/>
      <c r="D38" s="4"/>
      <c r="E38" s="2"/>
      <c r="N38" s="1"/>
      <c r="O38" s="1"/>
      <c r="P38" s="1"/>
      <c r="Q38" s="1"/>
      <c r="R38" s="1"/>
    </row>
    <row r="39" spans="1:18" ht="19.2" customHeight="1" x14ac:dyDescent="0.3">
      <c r="A39" s="39" t="s">
        <v>37</v>
      </c>
      <c r="B39" s="40"/>
      <c r="C39" s="3"/>
      <c r="D39" s="4"/>
      <c r="E39" s="2"/>
      <c r="N39" s="1"/>
      <c r="O39" s="1"/>
      <c r="P39" s="1"/>
      <c r="Q39" s="1"/>
      <c r="R39" s="1"/>
    </row>
    <row r="40" spans="1:18" x14ac:dyDescent="0.3">
      <c r="A40" s="7" t="s">
        <v>38</v>
      </c>
      <c r="B40" s="8">
        <v>25</v>
      </c>
      <c r="C40" s="8">
        <v>-54</v>
      </c>
      <c r="D40" s="4">
        <f t="shared" si="0"/>
        <v>79</v>
      </c>
      <c r="E40" s="2">
        <f t="shared" si="1"/>
        <v>-146.2962962962963</v>
      </c>
      <c r="N40" s="1"/>
      <c r="O40" s="1"/>
      <c r="P40" s="1"/>
      <c r="Q40" s="1"/>
      <c r="R40" s="1"/>
    </row>
    <row r="41" spans="1:18" x14ac:dyDescent="0.3">
      <c r="A41" s="7" t="s">
        <v>39</v>
      </c>
      <c r="B41" s="8">
        <v>25</v>
      </c>
      <c r="C41" s="8">
        <v>-54</v>
      </c>
      <c r="D41" s="4">
        <f t="shared" si="0"/>
        <v>79</v>
      </c>
      <c r="E41" s="2">
        <f t="shared" si="1"/>
        <v>-146.2962962962963</v>
      </c>
      <c r="N41" s="1"/>
      <c r="O41" s="1"/>
      <c r="P41" s="1"/>
      <c r="Q41" s="1"/>
      <c r="R41" s="1"/>
    </row>
    <row r="42" spans="1:18" x14ac:dyDescent="0.3">
      <c r="N42" s="1"/>
      <c r="O42" s="1"/>
      <c r="P42" s="1"/>
      <c r="Q42" s="1"/>
      <c r="R42" s="1"/>
    </row>
    <row r="43" spans="1:18" x14ac:dyDescent="0.3">
      <c r="N43" s="1"/>
      <c r="O43" s="1"/>
      <c r="P43" s="1"/>
      <c r="Q43" s="1"/>
      <c r="R43" s="1"/>
    </row>
  </sheetData>
  <mergeCells count="5">
    <mergeCell ref="A39:B39"/>
    <mergeCell ref="A5:B5"/>
    <mergeCell ref="A13:B13"/>
    <mergeCell ref="A29:B29"/>
    <mergeCell ref="A38:B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13" zoomScale="115" zoomScaleNormal="115" workbookViewId="0">
      <selection activeCell="J6" sqref="J6"/>
    </sheetView>
  </sheetViews>
  <sheetFormatPr defaultRowHeight="14.4" x14ac:dyDescent="0.3"/>
  <cols>
    <col min="1" max="1" width="44" customWidth="1"/>
    <col min="2" max="3" width="11.6640625" customWidth="1"/>
    <col min="4" max="4" width="10.109375" customWidth="1"/>
    <col min="5" max="5" width="10.44140625" customWidth="1"/>
    <col min="6" max="6" width="44.21875" customWidth="1"/>
  </cols>
  <sheetData>
    <row r="1" spans="1:8" ht="17.399999999999999" x14ac:dyDescent="0.3">
      <c r="A1" s="13" t="s">
        <v>43</v>
      </c>
      <c r="B1" s="16"/>
      <c r="C1" s="16"/>
      <c r="D1" s="16"/>
      <c r="E1" s="16"/>
    </row>
    <row r="2" spans="1:8" ht="55.2" x14ac:dyDescent="0.3">
      <c r="A2" s="14" t="s">
        <v>44</v>
      </c>
      <c r="B2" s="9" t="s">
        <v>0</v>
      </c>
      <c r="C2" s="9" t="s">
        <v>0</v>
      </c>
      <c r="D2" s="2"/>
      <c r="E2" s="2"/>
      <c r="F2" s="2"/>
      <c r="G2" s="2"/>
      <c r="H2" s="2"/>
    </row>
    <row r="3" spans="1:8" x14ac:dyDescent="0.3">
      <c r="A3" s="10"/>
      <c r="B3" s="32" t="s">
        <v>1</v>
      </c>
      <c r="C3" s="31">
        <v>42430</v>
      </c>
      <c r="D3" s="34" t="s">
        <v>41</v>
      </c>
      <c r="E3" s="34" t="s">
        <v>40</v>
      </c>
      <c r="F3" s="33" t="s">
        <v>73</v>
      </c>
      <c r="G3" s="6"/>
      <c r="H3" s="6"/>
    </row>
    <row r="4" spans="1:8" x14ac:dyDescent="0.3">
      <c r="A4" s="7"/>
      <c r="B4" s="30" t="s">
        <v>2</v>
      </c>
      <c r="C4" s="30" t="s">
        <v>2</v>
      </c>
      <c r="D4" s="6"/>
      <c r="E4" s="12" t="s">
        <v>42</v>
      </c>
      <c r="F4" s="6"/>
      <c r="G4" s="6"/>
      <c r="H4" s="6"/>
    </row>
    <row r="5" spans="1:8" x14ac:dyDescent="0.3">
      <c r="A5" s="39" t="s">
        <v>45</v>
      </c>
      <c r="B5" s="40"/>
      <c r="C5" s="3"/>
      <c r="D5" s="6"/>
      <c r="E5" s="6"/>
      <c r="F5" s="6"/>
      <c r="G5" s="6"/>
      <c r="H5" s="6"/>
    </row>
    <row r="6" spans="1:8" x14ac:dyDescent="0.3">
      <c r="A6" s="39" t="s">
        <v>46</v>
      </c>
      <c r="B6" s="40"/>
      <c r="C6" s="3"/>
      <c r="D6" s="6"/>
      <c r="E6" s="6"/>
      <c r="F6" s="6"/>
      <c r="G6" s="6"/>
      <c r="H6" s="6"/>
    </row>
    <row r="7" spans="1:8" x14ac:dyDescent="0.3">
      <c r="A7" s="7" t="s">
        <v>47</v>
      </c>
      <c r="B7" s="8">
        <v>597.29</v>
      </c>
      <c r="C7" s="8">
        <v>542.99</v>
      </c>
      <c r="D7" s="6">
        <f>B7-C7</f>
        <v>54.299999999999955</v>
      </c>
      <c r="E7" s="6">
        <f>D7/C7*100</f>
        <v>10.000184165454236</v>
      </c>
      <c r="F7" s="6"/>
      <c r="G7" s="6"/>
      <c r="H7" s="6"/>
    </row>
    <row r="8" spans="1:8" s="19" customFormat="1" x14ac:dyDescent="0.3">
      <c r="A8" s="17" t="s">
        <v>48</v>
      </c>
      <c r="B8" s="18">
        <v>597.29</v>
      </c>
      <c r="C8" s="18">
        <v>542.99</v>
      </c>
      <c r="D8" s="24">
        <f t="shared" ref="D8:D28" si="0">B8-C8</f>
        <v>54.299999999999955</v>
      </c>
      <c r="E8" s="24">
        <f t="shared" ref="E8:E28" si="1">D8/C8*100</f>
        <v>10.000184165454236</v>
      </c>
      <c r="F8" s="36" t="s">
        <v>84</v>
      </c>
      <c r="G8" s="24"/>
      <c r="H8" s="24"/>
    </row>
    <row r="9" spans="1:8" x14ac:dyDescent="0.3">
      <c r="A9" s="7" t="s">
        <v>49</v>
      </c>
      <c r="B9" s="11">
        <v>5373.15</v>
      </c>
      <c r="C9" s="11">
        <v>5444.66</v>
      </c>
      <c r="D9" s="6">
        <f t="shared" si="0"/>
        <v>-71.510000000000218</v>
      </c>
      <c r="E9" s="6">
        <f t="shared" si="1"/>
        <v>-1.3133969797930489</v>
      </c>
      <c r="F9" s="6"/>
      <c r="G9" s="6"/>
      <c r="H9" s="6"/>
    </row>
    <row r="10" spans="1:8" x14ac:dyDescent="0.3">
      <c r="A10" s="7" t="s">
        <v>50</v>
      </c>
      <c r="B10" s="11">
        <v>28714.959999999999</v>
      </c>
      <c r="C10" s="11">
        <v>26422.02</v>
      </c>
      <c r="D10" s="6">
        <f t="shared" si="0"/>
        <v>2292.9399999999987</v>
      </c>
      <c r="E10" s="6">
        <f t="shared" si="1"/>
        <v>8.6781404298384412</v>
      </c>
      <c r="F10" s="6"/>
      <c r="G10" s="6"/>
      <c r="H10" s="6"/>
    </row>
    <row r="11" spans="1:8" s="19" customFormat="1" x14ac:dyDescent="0.3">
      <c r="A11" s="17" t="s">
        <v>51</v>
      </c>
      <c r="B11" s="20">
        <v>34088.11</v>
      </c>
      <c r="C11" s="20">
        <v>31866.68</v>
      </c>
      <c r="D11" s="24">
        <f t="shared" si="0"/>
        <v>2221.4300000000003</v>
      </c>
      <c r="E11" s="24">
        <f t="shared" si="1"/>
        <v>6.971011727610156</v>
      </c>
      <c r="F11" s="36" t="s">
        <v>86</v>
      </c>
      <c r="G11" s="24"/>
      <c r="H11" s="24"/>
    </row>
    <row r="12" spans="1:8" s="19" customFormat="1" x14ac:dyDescent="0.3">
      <c r="A12" s="17" t="s">
        <v>52</v>
      </c>
      <c r="B12" s="20">
        <v>34685.4</v>
      </c>
      <c r="C12" s="20">
        <v>32409.67</v>
      </c>
      <c r="D12" s="24">
        <f t="shared" si="0"/>
        <v>2275.7300000000032</v>
      </c>
      <c r="E12" s="24">
        <f t="shared" si="1"/>
        <v>7.0217623320447373</v>
      </c>
      <c r="F12" s="36" t="s">
        <v>85</v>
      </c>
      <c r="G12" s="24"/>
      <c r="H12" s="24"/>
    </row>
    <row r="13" spans="1:8" x14ac:dyDescent="0.3">
      <c r="A13" s="7" t="s">
        <v>23</v>
      </c>
      <c r="B13" s="8">
        <v>498.07</v>
      </c>
      <c r="C13" s="8">
        <v>449.23</v>
      </c>
      <c r="D13" s="6">
        <f t="shared" si="0"/>
        <v>48.839999999999975</v>
      </c>
      <c r="E13" s="6">
        <f t="shared" si="1"/>
        <v>10.871936424548666</v>
      </c>
      <c r="F13" s="6"/>
      <c r="G13" s="6"/>
      <c r="H13" s="6"/>
    </row>
    <row r="14" spans="1:8" x14ac:dyDescent="0.3">
      <c r="A14" s="7" t="s">
        <v>53</v>
      </c>
      <c r="B14" s="11">
        <v>495266.34</v>
      </c>
      <c r="C14" s="11">
        <v>479748.94</v>
      </c>
      <c r="D14" s="6">
        <f t="shared" si="0"/>
        <v>15517.400000000023</v>
      </c>
      <c r="E14" s="6">
        <f t="shared" si="1"/>
        <v>3.2344834362739863</v>
      </c>
      <c r="F14" s="6"/>
      <c r="G14" s="6"/>
      <c r="H14" s="6"/>
    </row>
    <row r="15" spans="1:8" x14ac:dyDescent="0.3">
      <c r="A15" s="7" t="s">
        <v>54</v>
      </c>
      <c r="B15" s="11">
        <v>39591.760000000002</v>
      </c>
      <c r="C15" s="11">
        <v>26963.42</v>
      </c>
      <c r="D15" s="6">
        <f t="shared" si="0"/>
        <v>12628.340000000004</v>
      </c>
      <c r="E15" s="6">
        <f t="shared" si="1"/>
        <v>46.83508249324457</v>
      </c>
      <c r="F15" s="6"/>
      <c r="G15" s="6"/>
      <c r="H15" s="6"/>
    </row>
    <row r="16" spans="1:8" x14ac:dyDescent="0.3">
      <c r="A16" s="7" t="s">
        <v>55</v>
      </c>
      <c r="B16" s="11">
        <v>26117.18</v>
      </c>
      <c r="C16" s="11">
        <v>24153.66</v>
      </c>
      <c r="D16" s="6">
        <f t="shared" si="0"/>
        <v>1963.5200000000004</v>
      </c>
      <c r="E16" s="6">
        <f t="shared" si="1"/>
        <v>8.12928558239207</v>
      </c>
      <c r="F16" s="6"/>
      <c r="G16" s="6"/>
      <c r="H16" s="6"/>
    </row>
    <row r="17" spans="1:8" s="19" customFormat="1" x14ac:dyDescent="0.3">
      <c r="A17" s="17" t="s">
        <v>56</v>
      </c>
      <c r="B17" s="20">
        <v>596158.75</v>
      </c>
      <c r="C17" s="20">
        <v>563724.92000000004</v>
      </c>
      <c r="D17" s="24">
        <f t="shared" si="0"/>
        <v>32433.829999999958</v>
      </c>
      <c r="E17" s="24">
        <f t="shared" si="1"/>
        <v>5.7534852282208764</v>
      </c>
      <c r="F17" s="36" t="s">
        <v>87</v>
      </c>
      <c r="G17" s="24"/>
      <c r="H17" s="24"/>
    </row>
    <row r="18" spans="1:8" x14ac:dyDescent="0.3">
      <c r="A18" s="39" t="s">
        <v>57</v>
      </c>
      <c r="B18" s="40"/>
      <c r="C18" s="3"/>
      <c r="D18" s="6"/>
      <c r="E18" s="6"/>
      <c r="F18" s="6"/>
      <c r="G18" s="6"/>
      <c r="H18" s="6"/>
    </row>
    <row r="19" spans="1:8" x14ac:dyDescent="0.3">
      <c r="A19" s="7" t="s">
        <v>58</v>
      </c>
      <c r="B19" s="11">
        <v>19924.490000000002</v>
      </c>
      <c r="C19" s="11">
        <v>20665.03</v>
      </c>
      <c r="D19" s="6">
        <f t="shared" si="0"/>
        <v>-740.53999999999724</v>
      </c>
      <c r="E19" s="6">
        <f t="shared" si="1"/>
        <v>-3.5835418579116372</v>
      </c>
      <c r="F19" s="6"/>
      <c r="G19" s="6"/>
      <c r="H19" s="6"/>
    </row>
    <row r="20" spans="1:8" ht="27.6" x14ac:dyDescent="0.3">
      <c r="A20" s="7" t="s">
        <v>59</v>
      </c>
      <c r="B20" s="11">
        <v>39042.89</v>
      </c>
      <c r="C20" s="11">
        <v>36078.71</v>
      </c>
      <c r="D20" s="6">
        <f t="shared" si="0"/>
        <v>2964.1800000000003</v>
      </c>
      <c r="E20" s="6">
        <f t="shared" si="1"/>
        <v>8.2158702459151129</v>
      </c>
      <c r="F20" s="6"/>
      <c r="G20" s="6"/>
      <c r="H20" s="6"/>
    </row>
    <row r="21" spans="1:8" x14ac:dyDescent="0.3">
      <c r="A21" s="7" t="s">
        <v>60</v>
      </c>
      <c r="B21" s="11">
        <v>162072.92000000001</v>
      </c>
      <c r="C21" s="11">
        <v>152469.79999999999</v>
      </c>
      <c r="D21" s="6">
        <f t="shared" si="0"/>
        <v>9603.1200000000244</v>
      </c>
      <c r="E21" s="6">
        <f t="shared" si="1"/>
        <v>6.2983751536369992</v>
      </c>
      <c r="F21" s="6"/>
      <c r="G21" s="6"/>
      <c r="H21" s="6"/>
    </row>
    <row r="22" spans="1:8" x14ac:dyDescent="0.3">
      <c r="A22" s="7" t="s">
        <v>61</v>
      </c>
      <c r="B22" s="11">
        <v>342320.14</v>
      </c>
      <c r="C22" s="11">
        <v>324992.36</v>
      </c>
      <c r="D22" s="6">
        <f t="shared" si="0"/>
        <v>17327.780000000028</v>
      </c>
      <c r="E22" s="6">
        <f t="shared" si="1"/>
        <v>5.33174995252197</v>
      </c>
      <c r="F22" s="6"/>
      <c r="G22" s="6"/>
      <c r="H22" s="6"/>
    </row>
    <row r="23" spans="1:8" x14ac:dyDescent="0.3">
      <c r="A23" s="7" t="s">
        <v>62</v>
      </c>
      <c r="B23" s="11">
        <v>7185</v>
      </c>
      <c r="C23" s="11">
        <v>7205.76</v>
      </c>
      <c r="D23" s="6">
        <f t="shared" si="0"/>
        <v>-20.760000000000218</v>
      </c>
      <c r="E23" s="6">
        <f t="shared" si="1"/>
        <v>-0.28810285105249439</v>
      </c>
      <c r="F23" s="6"/>
      <c r="G23" s="6"/>
      <c r="H23" s="6"/>
    </row>
    <row r="24" spans="1:8" x14ac:dyDescent="0.3">
      <c r="A24" s="7" t="s">
        <v>63</v>
      </c>
      <c r="B24" s="11">
        <v>25613.32</v>
      </c>
      <c r="C24" s="11">
        <v>22313.25</v>
      </c>
      <c r="D24" s="6">
        <f t="shared" si="0"/>
        <v>3300.0699999999997</v>
      </c>
      <c r="E24" s="6">
        <f t="shared" si="1"/>
        <v>14.789732558009252</v>
      </c>
      <c r="F24" s="6"/>
      <c r="G24" s="6"/>
      <c r="H24" s="6"/>
    </row>
    <row r="25" spans="1:8" s="19" customFormat="1" x14ac:dyDescent="0.3">
      <c r="A25" s="17" t="s">
        <v>64</v>
      </c>
      <c r="B25" s="20">
        <v>596158.75</v>
      </c>
      <c r="C25" s="20">
        <v>563724.92000000004</v>
      </c>
      <c r="D25" s="24">
        <f t="shared" si="0"/>
        <v>32433.829999999958</v>
      </c>
      <c r="E25" s="24">
        <f t="shared" si="1"/>
        <v>5.7534852282208764</v>
      </c>
      <c r="F25" s="36" t="s">
        <v>88</v>
      </c>
      <c r="G25" s="24"/>
      <c r="H25" s="24"/>
    </row>
    <row r="26" spans="1:8" ht="19.2" customHeight="1" x14ac:dyDescent="0.3">
      <c r="A26" s="41" t="s">
        <v>65</v>
      </c>
      <c r="B26" s="42"/>
      <c r="C26" s="3"/>
      <c r="D26" s="6"/>
      <c r="E26" s="6"/>
      <c r="F26" s="6"/>
      <c r="G26" s="6"/>
      <c r="H26" s="6"/>
    </row>
    <row r="27" spans="1:8" x14ac:dyDescent="0.3">
      <c r="A27" s="7" t="s">
        <v>66</v>
      </c>
      <c r="B27" s="11">
        <v>27176.31</v>
      </c>
      <c r="C27" s="11">
        <v>26563</v>
      </c>
      <c r="D27" s="6">
        <f t="shared" si="0"/>
        <v>613.31000000000131</v>
      </c>
      <c r="E27" s="6">
        <f t="shared" si="1"/>
        <v>2.308888303279002</v>
      </c>
      <c r="F27" s="6"/>
      <c r="G27" s="6"/>
      <c r="H27" s="6"/>
    </row>
    <row r="28" spans="1:8" x14ac:dyDescent="0.3">
      <c r="A28" s="7" t="s">
        <v>67</v>
      </c>
      <c r="B28" s="11">
        <v>432677.02</v>
      </c>
      <c r="C28" s="11">
        <v>288149.13</v>
      </c>
      <c r="D28" s="6">
        <f t="shared" si="0"/>
        <v>144527.89000000001</v>
      </c>
      <c r="E28" s="6">
        <f t="shared" si="1"/>
        <v>50.15732305004704</v>
      </c>
      <c r="F28" s="6"/>
      <c r="G28" s="6"/>
      <c r="H28" s="6"/>
    </row>
    <row r="29" spans="1:8" x14ac:dyDescent="0.3">
      <c r="A29" s="7"/>
      <c r="B29" s="8"/>
      <c r="C29" s="6"/>
      <c r="D29" s="6"/>
      <c r="E29" s="6"/>
      <c r="F29" s="6"/>
      <c r="G29" s="6"/>
      <c r="H29" s="6"/>
    </row>
    <row r="30" spans="1:8" x14ac:dyDescent="0.3">
      <c r="A30" s="43"/>
      <c r="B30" s="43"/>
      <c r="C30" s="43"/>
      <c r="D30" s="6"/>
      <c r="E30" s="6"/>
      <c r="F30" s="6"/>
      <c r="G30" s="6"/>
      <c r="H30" s="6"/>
    </row>
    <row r="31" spans="1:8" x14ac:dyDescent="0.3">
      <c r="A31" s="44"/>
      <c r="B31" s="44"/>
      <c r="C31" s="44"/>
      <c r="D31" s="6"/>
      <c r="E31" s="6"/>
      <c r="F31" s="6"/>
      <c r="G31" s="6"/>
      <c r="H31" s="6"/>
    </row>
    <row r="32" spans="1:8" x14ac:dyDescent="0.3">
      <c r="A32" s="45"/>
      <c r="B32" s="45"/>
      <c r="C32" s="45"/>
      <c r="D32" s="6"/>
      <c r="E32" s="6"/>
      <c r="F32" s="6"/>
      <c r="G32" s="6"/>
      <c r="H32" s="6"/>
    </row>
    <row r="33" spans="1:8" x14ac:dyDescent="0.3">
      <c r="A33" s="44"/>
      <c r="B33" s="44"/>
      <c r="C33" s="44"/>
      <c r="D33" s="6"/>
      <c r="E33" s="6"/>
      <c r="F33" s="6"/>
      <c r="G33" s="6"/>
      <c r="H33" s="6"/>
    </row>
  </sheetData>
  <mergeCells count="8">
    <mergeCell ref="A30:C30"/>
    <mergeCell ref="A31:C31"/>
    <mergeCell ref="A32:C32"/>
    <mergeCell ref="A33:C33"/>
    <mergeCell ref="A5:B5"/>
    <mergeCell ref="A6:B6"/>
    <mergeCell ref="A18:B18"/>
    <mergeCell ref="A26:B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zoomScale="115" zoomScaleNormal="115" workbookViewId="0">
      <selection activeCell="E32" sqref="E32"/>
    </sheetView>
  </sheetViews>
  <sheetFormatPr defaultRowHeight="14.4" x14ac:dyDescent="0.3"/>
  <cols>
    <col min="1" max="1" width="33.44140625" customWidth="1"/>
    <col min="2" max="3" width="11.77734375" customWidth="1"/>
    <col min="6" max="6" width="69.33203125" customWidth="1"/>
  </cols>
  <sheetData>
    <row r="1" spans="1:6" ht="17.399999999999999" x14ac:dyDescent="0.3">
      <c r="A1" s="13" t="s">
        <v>70</v>
      </c>
      <c r="B1" s="16"/>
      <c r="C1" s="16"/>
      <c r="D1" s="16"/>
      <c r="E1" s="16"/>
    </row>
    <row r="2" spans="1:6" ht="55.2" x14ac:dyDescent="0.3">
      <c r="A2" s="14" t="s">
        <v>68</v>
      </c>
      <c r="B2" s="9" t="s">
        <v>0</v>
      </c>
      <c r="C2" s="9" t="s">
        <v>0</v>
      </c>
      <c r="D2" s="16"/>
      <c r="E2" s="16"/>
    </row>
    <row r="3" spans="1:6" x14ac:dyDescent="0.3">
      <c r="A3" s="10"/>
      <c r="B3" s="32" t="s">
        <v>1</v>
      </c>
      <c r="C3" s="31">
        <v>42430</v>
      </c>
      <c r="D3" s="15">
        <v>42795</v>
      </c>
      <c r="E3" s="15">
        <v>42430</v>
      </c>
      <c r="F3" s="33" t="s">
        <v>73</v>
      </c>
    </row>
    <row r="4" spans="1:6" x14ac:dyDescent="0.3">
      <c r="A4" s="7"/>
      <c r="B4" s="30" t="s">
        <v>2</v>
      </c>
      <c r="C4" s="30" t="s">
        <v>2</v>
      </c>
      <c r="D4" s="5" t="s">
        <v>42</v>
      </c>
      <c r="E4" s="5" t="s">
        <v>42</v>
      </c>
    </row>
    <row r="5" spans="1:6" x14ac:dyDescent="0.3">
      <c r="A5" s="39" t="s">
        <v>3</v>
      </c>
      <c r="B5" s="40"/>
      <c r="C5" s="3"/>
      <c r="D5" s="16"/>
      <c r="E5" s="16"/>
    </row>
    <row r="6" spans="1:6" x14ac:dyDescent="0.3">
      <c r="A6" s="7" t="s">
        <v>4</v>
      </c>
      <c r="B6" s="11">
        <v>29573.98</v>
      </c>
      <c r="C6" s="11">
        <v>31334.74</v>
      </c>
      <c r="D6" s="16">
        <f>B6/B10*100</f>
        <v>71.33710241008319</v>
      </c>
      <c r="E6" s="16">
        <f>C6/C10*100</f>
        <v>71.151459746695537</v>
      </c>
    </row>
    <row r="7" spans="1:6" x14ac:dyDescent="0.3">
      <c r="A7" s="7" t="s">
        <v>5</v>
      </c>
      <c r="B7" s="11">
        <v>10772.7</v>
      </c>
      <c r="C7" s="11">
        <v>11458.61</v>
      </c>
      <c r="D7" s="16">
        <f>B7/B10*100</f>
        <v>25.985450829854599</v>
      </c>
      <c r="E7" s="16">
        <f>C7/C10*100</f>
        <v>26.018943452796574</v>
      </c>
    </row>
    <row r="8" spans="1:6" ht="27.6" x14ac:dyDescent="0.3">
      <c r="A8" s="7" t="s">
        <v>6</v>
      </c>
      <c r="B8" s="8">
        <v>779.61</v>
      </c>
      <c r="C8" s="8">
        <v>884.38</v>
      </c>
      <c r="D8" s="16">
        <f>B8/B10*100</f>
        <v>1.8805422337448312</v>
      </c>
      <c r="E8" s="16">
        <f>C8/C10*100</f>
        <v>2.0081522288291715</v>
      </c>
    </row>
    <row r="9" spans="1:6" x14ac:dyDescent="0.3">
      <c r="A9" s="7" t="s">
        <v>7</v>
      </c>
      <c r="B9" s="8">
        <v>330.37</v>
      </c>
      <c r="C9" s="8">
        <v>361.76</v>
      </c>
      <c r="D9" s="16">
        <f>B9/B10*100</f>
        <v>0.79690452631736364</v>
      </c>
      <c r="E9" s="16">
        <f>C9/C10*100</f>
        <v>0.82144457167873641</v>
      </c>
    </row>
    <row r="10" spans="1:6" s="16" customFormat="1" x14ac:dyDescent="0.3">
      <c r="A10" s="46" t="s">
        <v>8</v>
      </c>
      <c r="B10" s="47">
        <v>41456.660000000003</v>
      </c>
      <c r="C10" s="47">
        <v>44039.49</v>
      </c>
      <c r="D10" s="16">
        <f>B12/B10*100</f>
        <v>118.94086499008844</v>
      </c>
      <c r="E10" s="16">
        <f>C12/C10*100</f>
        <v>111.65147461971063</v>
      </c>
      <c r="F10" s="48"/>
    </row>
    <row r="11" spans="1:6" x14ac:dyDescent="0.3">
      <c r="A11" s="7" t="s">
        <v>9</v>
      </c>
      <c r="B11" s="11">
        <v>7852.26</v>
      </c>
      <c r="C11" s="11">
        <v>5131.26</v>
      </c>
      <c r="D11" s="16">
        <f>B12/B11*100</f>
        <v>627.95819292789599</v>
      </c>
      <c r="E11" s="16">
        <f>C12/C11*100</f>
        <v>958.25859535474706</v>
      </c>
    </row>
    <row r="12" spans="1:6" s="19" customFormat="1" x14ac:dyDescent="0.3">
      <c r="A12" s="21" t="s">
        <v>10</v>
      </c>
      <c r="B12" s="22">
        <v>49308.91</v>
      </c>
      <c r="C12" s="22">
        <v>49170.74</v>
      </c>
      <c r="D12" s="19">
        <f t="shared" ref="D10:E12" si="0">B12/B12*100</f>
        <v>100</v>
      </c>
      <c r="E12" s="19">
        <f t="shared" si="0"/>
        <v>100</v>
      </c>
      <c r="F12" s="37" t="s">
        <v>89</v>
      </c>
    </row>
    <row r="13" spans="1:6" x14ac:dyDescent="0.3">
      <c r="A13" s="39" t="s">
        <v>11</v>
      </c>
      <c r="B13" s="40"/>
      <c r="C13" s="3"/>
      <c r="D13" s="16"/>
      <c r="E13" s="16"/>
    </row>
    <row r="14" spans="1:6" x14ac:dyDescent="0.3">
      <c r="A14" s="7" t="s">
        <v>12</v>
      </c>
      <c r="B14" s="11">
        <v>31540.27</v>
      </c>
      <c r="C14" s="11">
        <v>34262.99</v>
      </c>
      <c r="D14" s="16">
        <f>B14/B22*100</f>
        <v>65.605962811264249</v>
      </c>
      <c r="E14" s="16">
        <f>C14/C22*100</f>
        <v>66.092404782002816</v>
      </c>
    </row>
    <row r="15" spans="1:6" ht="27.6" x14ac:dyDescent="0.3">
      <c r="A15" s="7" t="s">
        <v>13</v>
      </c>
      <c r="B15" s="11">
        <v>4962.79</v>
      </c>
      <c r="C15" s="11">
        <v>4489.5200000000004</v>
      </c>
      <c r="D15" s="16">
        <f>B15/B22*100</f>
        <v>10.32294955560349</v>
      </c>
      <c r="E15" s="16">
        <f>C15/C22*100</f>
        <v>8.6601657682793398</v>
      </c>
    </row>
    <row r="16" spans="1:6" x14ac:dyDescent="0.3">
      <c r="A16" s="7" t="s">
        <v>14</v>
      </c>
      <c r="B16" s="8">
        <v>331.19</v>
      </c>
      <c r="C16" s="8">
        <v>172.03</v>
      </c>
      <c r="D16" s="16">
        <f>B16/B22*100</f>
        <v>0.68889831391622858</v>
      </c>
      <c r="E16" s="16">
        <f>C16/C22*100</f>
        <v>0.33184133651639702</v>
      </c>
    </row>
    <row r="17" spans="1:6" ht="27.6" x14ac:dyDescent="0.3">
      <c r="A17" s="7" t="s">
        <v>15</v>
      </c>
      <c r="B17" s="11">
        <v>3318.21</v>
      </c>
      <c r="C17" s="11">
        <v>2930.39</v>
      </c>
      <c r="D17" s="16">
        <f>B17/B22*100</f>
        <v>6.9021083795403504</v>
      </c>
      <c r="E17" s="16">
        <f>C17/C22*100</f>
        <v>5.6526450858238952</v>
      </c>
    </row>
    <row r="18" spans="1:6" s="16" customFormat="1" x14ac:dyDescent="0.3">
      <c r="A18" s="49" t="s">
        <v>16</v>
      </c>
      <c r="B18" s="50">
        <v>8612.19</v>
      </c>
      <c r="C18" s="50">
        <v>7591.94</v>
      </c>
      <c r="D18" s="16">
        <f>B18/B22*100</f>
        <v>17.913956249060071</v>
      </c>
      <c r="E18" s="16">
        <f>C18/C22*100</f>
        <v>14.644652190619631</v>
      </c>
      <c r="F18" s="48"/>
    </row>
    <row r="19" spans="1:6" x14ac:dyDescent="0.3">
      <c r="A19" s="7" t="s">
        <v>17</v>
      </c>
      <c r="B19" s="8">
        <v>512.66999999999996</v>
      </c>
      <c r="C19" s="8">
        <v>0</v>
      </c>
      <c r="D19" s="16">
        <f>B19/B22*100</f>
        <v>1.066389379496461</v>
      </c>
      <c r="E19" s="16">
        <f>C19/C22*100</f>
        <v>0</v>
      </c>
    </row>
    <row r="20" spans="1:6" x14ac:dyDescent="0.3">
      <c r="A20" s="7" t="s">
        <v>18</v>
      </c>
      <c r="B20" s="11">
        <v>7410.18</v>
      </c>
      <c r="C20" s="11">
        <v>9986.11</v>
      </c>
      <c r="D20" s="16">
        <f>B20/B22*100</f>
        <v>15.413691560179229</v>
      </c>
      <c r="E20" s="16">
        <f>C20/C22*100</f>
        <v>19.262943027377538</v>
      </c>
    </row>
    <row r="21" spans="1:6" s="16" customFormat="1" x14ac:dyDescent="0.3">
      <c r="A21" s="49" t="s">
        <v>19</v>
      </c>
      <c r="B21" s="50">
        <v>7922.85</v>
      </c>
      <c r="C21" s="50">
        <v>9986.11</v>
      </c>
      <c r="D21" s="16">
        <f>B21/B22*100</f>
        <v>16.480080939675691</v>
      </c>
      <c r="E21" s="16">
        <f>C21/C22*100</f>
        <v>19.262943027377538</v>
      </c>
      <c r="F21" s="48"/>
    </row>
    <row r="22" spans="1:6" s="19" customFormat="1" x14ac:dyDescent="0.3">
      <c r="A22" s="17" t="s">
        <v>20</v>
      </c>
      <c r="B22" s="20">
        <v>48075.31</v>
      </c>
      <c r="C22" s="20">
        <v>51841.04</v>
      </c>
      <c r="D22" s="19">
        <f>B22/B22*100</f>
        <v>100</v>
      </c>
      <c r="E22" s="19">
        <f>C22/C22*100</f>
        <v>100</v>
      </c>
      <c r="F22" s="37" t="s">
        <v>90</v>
      </c>
    </row>
    <row r="23" spans="1:6" s="16" customFormat="1" x14ac:dyDescent="0.3">
      <c r="A23" s="49" t="s">
        <v>21</v>
      </c>
      <c r="B23" s="50">
        <v>1233.6099999999999</v>
      </c>
      <c r="C23" s="50">
        <v>-2670.3</v>
      </c>
      <c r="D23" s="16">
        <f>B23/B28*100</f>
        <v>90.82148010719439</v>
      </c>
      <c r="E23" s="16">
        <f>C23/C28*100</f>
        <v>102.42768535602087</v>
      </c>
      <c r="F23" s="48"/>
    </row>
    <row r="24" spans="1:6" s="16" customFormat="1" ht="27.6" x14ac:dyDescent="0.3">
      <c r="A24" s="7" t="s">
        <v>22</v>
      </c>
      <c r="B24" s="11">
        <v>1233.6099999999999</v>
      </c>
      <c r="C24" s="11">
        <v>-2670.3</v>
      </c>
      <c r="D24" s="16">
        <f>B24/B28*100</f>
        <v>90.82148010719439</v>
      </c>
      <c r="E24" s="16">
        <f>C24/C28*100</f>
        <v>102.42768535602087</v>
      </c>
      <c r="F24" s="48"/>
    </row>
    <row r="25" spans="1:6" x14ac:dyDescent="0.3">
      <c r="A25" s="7" t="s">
        <v>23</v>
      </c>
      <c r="B25" s="8">
        <v>-52.53</v>
      </c>
      <c r="C25" s="8">
        <v>-71.89</v>
      </c>
      <c r="D25" s="16">
        <f>B25/B28*100</f>
        <v>-3.8673911122890718</v>
      </c>
      <c r="E25" s="16">
        <f>C25/C28*100</f>
        <v>2.7575651800338314</v>
      </c>
    </row>
    <row r="26" spans="1:6" x14ac:dyDescent="0.3">
      <c r="A26" s="7" t="s">
        <v>24</v>
      </c>
      <c r="B26" s="8">
        <v>177.19</v>
      </c>
      <c r="C26" s="8">
        <v>135.18</v>
      </c>
      <c r="D26" s="16">
        <f>B26/B28*100</f>
        <v>13.045174779868656</v>
      </c>
      <c r="E26" s="16">
        <f>C26/C28*100</f>
        <v>-5.1852505360547143</v>
      </c>
    </row>
    <row r="27" spans="1:6" s="16" customFormat="1" ht="27.6" x14ac:dyDescent="0.3">
      <c r="A27" s="7" t="s">
        <v>25</v>
      </c>
      <c r="B27" s="11">
        <v>1358.28</v>
      </c>
      <c r="C27" s="11">
        <v>-2607.0100000000002</v>
      </c>
      <c r="D27" s="16">
        <f>B27/B28*100</f>
        <v>100</v>
      </c>
      <c r="E27" s="16">
        <f>C27/C28*100</f>
        <v>100</v>
      </c>
      <c r="F27" s="48"/>
    </row>
    <row r="28" spans="1:6" s="19" customFormat="1" ht="27.6" x14ac:dyDescent="0.3">
      <c r="A28" s="17" t="s">
        <v>26</v>
      </c>
      <c r="B28" s="20">
        <v>1358.28</v>
      </c>
      <c r="C28" s="20">
        <v>-2607.0100000000002</v>
      </c>
      <c r="D28" s="19">
        <f>B28/B28*100</f>
        <v>100</v>
      </c>
      <c r="E28" s="19">
        <f>C28/C28*100</f>
        <v>100</v>
      </c>
      <c r="F28" s="37" t="s">
        <v>91</v>
      </c>
    </row>
    <row r="29" spans="1:6" x14ac:dyDescent="0.3">
      <c r="A29" s="39" t="s">
        <v>27</v>
      </c>
      <c r="B29" s="40"/>
      <c r="C29" s="3"/>
      <c r="D29" s="16"/>
      <c r="E29" s="16"/>
    </row>
    <row r="30" spans="1:6" x14ac:dyDescent="0.3">
      <c r="A30" s="7" t="s">
        <v>28</v>
      </c>
      <c r="B30" s="8">
        <v>281</v>
      </c>
      <c r="C30" s="8">
        <v>0.45</v>
      </c>
      <c r="D30" s="16">
        <f>B30/B37*100</f>
        <v>20.687928851194158</v>
      </c>
      <c r="E30" s="16">
        <f>C30/C37*100</f>
        <v>-1.7261153582072947E-2</v>
      </c>
    </row>
    <row r="31" spans="1:6" x14ac:dyDescent="0.3">
      <c r="A31" s="7" t="s">
        <v>29</v>
      </c>
      <c r="B31" s="8">
        <v>0</v>
      </c>
      <c r="C31" s="8">
        <v>0</v>
      </c>
      <c r="D31" s="16">
        <f>B31/B37*100</f>
        <v>0</v>
      </c>
      <c r="E31" s="16">
        <f>C31/C37*100</f>
        <v>0</v>
      </c>
    </row>
    <row r="32" spans="1:6" x14ac:dyDescent="0.3">
      <c r="A32" s="7" t="s">
        <v>30</v>
      </c>
      <c r="B32" s="8">
        <v>777</v>
      </c>
      <c r="C32" s="8">
        <v>0</v>
      </c>
      <c r="D32" s="16">
        <f>B32/B37*100</f>
        <v>57.204700061842914</v>
      </c>
      <c r="E32" s="16">
        <f>C32/C37*100</f>
        <v>0</v>
      </c>
    </row>
    <row r="33" spans="1:6" ht="27.6" x14ac:dyDescent="0.3">
      <c r="A33" s="7" t="s">
        <v>31</v>
      </c>
      <c r="B33" s="8">
        <v>0</v>
      </c>
      <c r="C33" s="8">
        <v>0</v>
      </c>
      <c r="D33" s="16">
        <f>B33/B37*100</f>
        <v>0</v>
      </c>
      <c r="E33" s="16">
        <f>C33/C37*100</f>
        <v>0</v>
      </c>
    </row>
    <row r="34" spans="1:6" x14ac:dyDescent="0.3">
      <c r="A34" s="7" t="s">
        <v>32</v>
      </c>
      <c r="B34" s="8">
        <v>0</v>
      </c>
      <c r="C34" s="8">
        <v>0</v>
      </c>
      <c r="D34" s="16">
        <f>B34/B37*100</f>
        <v>0</v>
      </c>
      <c r="E34" s="16">
        <f>C34/C37*100</f>
        <v>0</v>
      </c>
    </row>
    <row r="35" spans="1:6" x14ac:dyDescent="0.3">
      <c r="A35" s="7" t="s">
        <v>33</v>
      </c>
      <c r="B35" s="8">
        <v>0</v>
      </c>
      <c r="C35" s="8">
        <v>0</v>
      </c>
      <c r="D35" s="16">
        <f>B35/B37*100</f>
        <v>0</v>
      </c>
      <c r="E35" s="16">
        <f>C35/C37*100</f>
        <v>0</v>
      </c>
    </row>
    <row r="36" spans="1:6" ht="27.6" x14ac:dyDescent="0.3">
      <c r="A36" s="7" t="s">
        <v>34</v>
      </c>
      <c r="B36" s="8">
        <v>300.27999999999997</v>
      </c>
      <c r="C36" s="11">
        <v>-2607.46</v>
      </c>
      <c r="D36" s="16">
        <f>B36/B37*100</f>
        <v>22.107371086962921</v>
      </c>
      <c r="E36" s="16">
        <f>C36/C37*100</f>
        <v>100.01726115358207</v>
      </c>
    </row>
    <row r="37" spans="1:6" s="19" customFormat="1" x14ac:dyDescent="0.3">
      <c r="A37" s="17" t="s">
        <v>35</v>
      </c>
      <c r="B37" s="20">
        <v>1358.28</v>
      </c>
      <c r="C37" s="20">
        <v>-2607.0100000000002</v>
      </c>
      <c r="D37" s="19">
        <f>B37/B37*100</f>
        <v>100</v>
      </c>
      <c r="E37" s="19">
        <f>C37/C37*100</f>
        <v>100</v>
      </c>
      <c r="F37" s="37" t="s">
        <v>92</v>
      </c>
    </row>
    <row r="38" spans="1:6" x14ac:dyDescent="0.3">
      <c r="A38" s="41" t="s">
        <v>36</v>
      </c>
      <c r="B38" s="42"/>
      <c r="C38" s="3"/>
      <c r="D38" s="16"/>
      <c r="E38" s="16"/>
    </row>
    <row r="39" spans="1:6" x14ac:dyDescent="0.3">
      <c r="A39" s="39" t="s">
        <v>37</v>
      </c>
      <c r="B39" s="40"/>
      <c r="C39" s="3"/>
      <c r="D39" s="16"/>
      <c r="E39" s="16"/>
    </row>
    <row r="40" spans="1:6" x14ac:dyDescent="0.3">
      <c r="A40" s="7" t="s">
        <v>38</v>
      </c>
      <c r="B40" s="8">
        <v>25</v>
      </c>
      <c r="C40" s="8">
        <v>-54</v>
      </c>
      <c r="D40" s="16">
        <f>B40/B40*100</f>
        <v>100</v>
      </c>
      <c r="E40" s="16">
        <f>C40/C40*100</f>
        <v>100</v>
      </c>
    </row>
    <row r="41" spans="1:6" x14ac:dyDescent="0.3">
      <c r="A41" s="7" t="s">
        <v>39</v>
      </c>
      <c r="B41" s="8">
        <v>25</v>
      </c>
      <c r="C41" s="8">
        <v>-54</v>
      </c>
      <c r="D41" s="16">
        <f>B41/B41*100</f>
        <v>100</v>
      </c>
      <c r="E41" s="16">
        <f>C41/C41*100</f>
        <v>100</v>
      </c>
    </row>
  </sheetData>
  <mergeCells count="5">
    <mergeCell ref="A5:B5"/>
    <mergeCell ref="A13:B13"/>
    <mergeCell ref="A29:B29"/>
    <mergeCell ref="A38:B38"/>
    <mergeCell ref="A39:B3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abSelected="1" zoomScale="115" zoomScaleNormal="115" workbookViewId="0">
      <selection activeCell="F8" sqref="F8"/>
    </sheetView>
  </sheetViews>
  <sheetFormatPr defaultRowHeight="14.4" x14ac:dyDescent="0.3"/>
  <cols>
    <col min="1" max="1" width="44.109375" customWidth="1"/>
    <col min="2" max="2" width="12.109375" customWidth="1"/>
    <col min="3" max="3" width="12.21875" customWidth="1"/>
    <col min="4" max="5" width="12.109375" customWidth="1"/>
    <col min="6" max="6" width="53.5546875" customWidth="1"/>
  </cols>
  <sheetData>
    <row r="1" spans="1:6" ht="17.399999999999999" x14ac:dyDescent="0.3">
      <c r="A1" s="13" t="s">
        <v>71</v>
      </c>
      <c r="B1" s="2"/>
      <c r="C1" s="16"/>
      <c r="D1" s="16"/>
      <c r="E1" s="16"/>
    </row>
    <row r="2" spans="1:6" ht="55.2" x14ac:dyDescent="0.3">
      <c r="A2" s="14" t="s">
        <v>44</v>
      </c>
      <c r="B2" s="9" t="s">
        <v>0</v>
      </c>
      <c r="C2" s="9" t="s">
        <v>0</v>
      </c>
      <c r="D2" s="16"/>
      <c r="E2" s="16"/>
    </row>
    <row r="3" spans="1:6" x14ac:dyDescent="0.3">
      <c r="A3" s="10"/>
      <c r="B3" s="32" t="s">
        <v>1</v>
      </c>
      <c r="C3" s="31">
        <v>42430</v>
      </c>
      <c r="D3" s="15">
        <v>42795</v>
      </c>
      <c r="E3" s="15">
        <v>42430</v>
      </c>
      <c r="F3" s="33" t="s">
        <v>73</v>
      </c>
    </row>
    <row r="4" spans="1:6" x14ac:dyDescent="0.3">
      <c r="A4" s="7"/>
      <c r="B4" s="30" t="s">
        <v>2</v>
      </c>
      <c r="C4" s="30" t="s">
        <v>2</v>
      </c>
      <c r="D4" s="5" t="s">
        <v>42</v>
      </c>
      <c r="E4" s="5" t="s">
        <v>42</v>
      </c>
    </row>
    <row r="5" spans="1:6" x14ac:dyDescent="0.3">
      <c r="A5" s="39" t="s">
        <v>45</v>
      </c>
      <c r="B5" s="40"/>
      <c r="C5" s="3"/>
      <c r="D5" s="16"/>
      <c r="E5" s="16"/>
    </row>
    <row r="6" spans="1:6" x14ac:dyDescent="0.3">
      <c r="A6" s="39" t="s">
        <v>46</v>
      </c>
      <c r="B6" s="40"/>
      <c r="C6" s="3"/>
      <c r="D6" s="16"/>
      <c r="E6" s="16"/>
    </row>
    <row r="7" spans="1:6" x14ac:dyDescent="0.3">
      <c r="A7" s="7" t="s">
        <v>47</v>
      </c>
      <c r="B7" s="8">
        <v>597.29</v>
      </c>
      <c r="C7" s="8">
        <v>542.99</v>
      </c>
      <c r="D7" s="16">
        <f>B7/B17*100</f>
        <v>0.10018975650361586</v>
      </c>
      <c r="E7" s="16">
        <f>C7/C17*100</f>
        <v>9.6321801775234625E-2</v>
      </c>
    </row>
    <row r="8" spans="1:6" s="16" customFormat="1" x14ac:dyDescent="0.3">
      <c r="A8" s="49" t="s">
        <v>48</v>
      </c>
      <c r="B8" s="51">
        <v>597.29</v>
      </c>
      <c r="C8" s="51">
        <v>542.99</v>
      </c>
      <c r="D8" s="16">
        <f>B8/B17*100</f>
        <v>0.10018975650361586</v>
      </c>
      <c r="E8" s="16">
        <f>C8/C17*100</f>
        <v>9.6321801775234625E-2</v>
      </c>
      <c r="F8" s="48"/>
    </row>
    <row r="9" spans="1:6" x14ac:dyDescent="0.3">
      <c r="A9" s="7" t="s">
        <v>49</v>
      </c>
      <c r="B9" s="11">
        <v>5373.15</v>
      </c>
      <c r="C9" s="11">
        <v>5444.66</v>
      </c>
      <c r="D9" s="16">
        <f>B9/B17*100</f>
        <v>0.90129516676556354</v>
      </c>
      <c r="E9" s="16">
        <f>C9/C17*100</f>
        <v>0.96583631605287179</v>
      </c>
    </row>
    <row r="10" spans="1:6" x14ac:dyDescent="0.3">
      <c r="A10" s="7" t="s">
        <v>50</v>
      </c>
      <c r="B10" s="11">
        <v>28714.959999999999</v>
      </c>
      <c r="C10" s="11">
        <v>26422.02</v>
      </c>
      <c r="D10" s="16">
        <f>B10/B17*100</f>
        <v>4.8166633468015023</v>
      </c>
      <c r="E10" s="16">
        <f>C10/C17*100</f>
        <v>4.6870413321447622</v>
      </c>
    </row>
    <row r="11" spans="1:6" s="16" customFormat="1" x14ac:dyDescent="0.3">
      <c r="A11" s="49" t="s">
        <v>51</v>
      </c>
      <c r="B11" s="50">
        <v>34088.11</v>
      </c>
      <c r="C11" s="50">
        <v>31866.68</v>
      </c>
      <c r="D11" s="16">
        <f>B11/B17*100</f>
        <v>5.7179585135670656</v>
      </c>
      <c r="E11" s="16">
        <f>C11/C17*100</f>
        <v>5.6528776481976353</v>
      </c>
      <c r="F11" s="48"/>
    </row>
    <row r="12" spans="1:6" s="16" customFormat="1" x14ac:dyDescent="0.3">
      <c r="A12" s="49" t="s">
        <v>52</v>
      </c>
      <c r="B12" s="50">
        <v>34685.4</v>
      </c>
      <c r="C12" s="50">
        <v>32409.67</v>
      </c>
      <c r="D12" s="16">
        <f>B12/B17*100</f>
        <v>5.8181482700706821</v>
      </c>
      <c r="E12" s="16">
        <f>C12/C17*100</f>
        <v>5.7491994499728687</v>
      </c>
      <c r="F12" s="48"/>
    </row>
    <row r="13" spans="1:6" x14ac:dyDescent="0.3">
      <c r="A13" s="7" t="s">
        <v>23</v>
      </c>
      <c r="B13" s="8">
        <v>498.07</v>
      </c>
      <c r="C13" s="8">
        <v>449.23</v>
      </c>
      <c r="D13" s="16">
        <f>B13/B17*100</f>
        <v>8.3546538568795653E-2</v>
      </c>
      <c r="E13" s="16">
        <f>C13/C17*100</f>
        <v>7.9689576256447917E-2</v>
      </c>
    </row>
    <row r="14" spans="1:6" x14ac:dyDescent="0.3">
      <c r="A14" s="7" t="s">
        <v>53</v>
      </c>
      <c r="B14" s="11">
        <v>495266.34</v>
      </c>
      <c r="C14" s="11">
        <v>479748.94</v>
      </c>
      <c r="D14" s="16">
        <f>B14/B17*100</f>
        <v>83.076251082450781</v>
      </c>
      <c r="E14" s="16">
        <f>C14/C17*100</f>
        <v>85.10337630630201</v>
      </c>
    </row>
    <row r="15" spans="1:6" x14ac:dyDescent="0.3">
      <c r="A15" s="7" t="s">
        <v>54</v>
      </c>
      <c r="B15" s="11">
        <v>39591.760000000002</v>
      </c>
      <c r="C15" s="11">
        <v>26963.42</v>
      </c>
      <c r="D15" s="16">
        <f>B15/B17*100</f>
        <v>6.641143822849199</v>
      </c>
      <c r="E15" s="16">
        <f>C15/C17*100</f>
        <v>4.7830810814607938</v>
      </c>
    </row>
    <row r="16" spans="1:6" x14ac:dyDescent="0.3">
      <c r="A16" s="7" t="s">
        <v>55</v>
      </c>
      <c r="B16" s="11">
        <v>26117.18</v>
      </c>
      <c r="C16" s="11">
        <v>24153.66</v>
      </c>
      <c r="D16" s="16">
        <f>B16/B17*100</f>
        <v>4.3809102860605496</v>
      </c>
      <c r="E16" s="16">
        <f>C16/C17*100</f>
        <v>4.2846535860078703</v>
      </c>
    </row>
    <row r="17" spans="1:6" x14ac:dyDescent="0.3">
      <c r="A17" s="17" t="s">
        <v>56</v>
      </c>
      <c r="B17" s="20">
        <v>596158.75</v>
      </c>
      <c r="C17" s="20">
        <v>563724.92000000004</v>
      </c>
      <c r="D17" s="19">
        <f>B17/B17*100</f>
        <v>100</v>
      </c>
      <c r="E17" s="19">
        <f>C17/C17*100</f>
        <v>100</v>
      </c>
      <c r="F17" s="37" t="s">
        <v>93</v>
      </c>
    </row>
    <row r="18" spans="1:6" x14ac:dyDescent="0.3">
      <c r="A18" s="39" t="s">
        <v>57</v>
      </c>
      <c r="B18" s="40"/>
      <c r="C18" s="3"/>
      <c r="D18" s="16"/>
      <c r="E18" s="16"/>
    </row>
    <row r="19" spans="1:6" x14ac:dyDescent="0.3">
      <c r="A19" s="7" t="s">
        <v>58</v>
      </c>
      <c r="B19" s="11">
        <v>19924.490000000002</v>
      </c>
      <c r="C19" s="11">
        <v>20665.03</v>
      </c>
      <c r="D19" s="16">
        <f>B19/B25*100</f>
        <v>3.3421450242909296</v>
      </c>
      <c r="E19" s="16">
        <f>C19/C25*100</f>
        <v>3.6658003339643024</v>
      </c>
    </row>
    <row r="20" spans="1:6" ht="27.6" x14ac:dyDescent="0.3">
      <c r="A20" s="7" t="s">
        <v>59</v>
      </c>
      <c r="B20" s="11">
        <v>39042.89</v>
      </c>
      <c r="C20" s="11">
        <v>36078.71</v>
      </c>
      <c r="D20" s="16">
        <f>B20/B25*100</f>
        <v>6.5490760640517314</v>
      </c>
      <c r="E20" s="16">
        <f>C20/C25*100</f>
        <v>6.4000558996043662</v>
      </c>
    </row>
    <row r="21" spans="1:6" x14ac:dyDescent="0.3">
      <c r="A21" s="7" t="s">
        <v>60</v>
      </c>
      <c r="B21" s="11">
        <v>162072.92000000001</v>
      </c>
      <c r="C21" s="11">
        <v>152469.79999999999</v>
      </c>
      <c r="D21" s="16">
        <f>B21/B25*100</f>
        <v>27.186201661889559</v>
      </c>
      <c r="E21" s="16">
        <f>C21/C25*100</f>
        <v>27.046844052946955</v>
      </c>
    </row>
    <row r="22" spans="1:6" x14ac:dyDescent="0.3">
      <c r="A22" s="7" t="s">
        <v>61</v>
      </c>
      <c r="B22" s="11">
        <v>342320.14</v>
      </c>
      <c r="C22" s="11">
        <v>324992.36</v>
      </c>
      <c r="D22" s="16">
        <f>B22/B25*100</f>
        <v>57.420970504920042</v>
      </c>
      <c r="E22" s="16">
        <f>C22/C25*100</f>
        <v>57.650876956087018</v>
      </c>
    </row>
    <row r="23" spans="1:6" x14ac:dyDescent="0.3">
      <c r="A23" s="7" t="s">
        <v>62</v>
      </c>
      <c r="B23" s="11">
        <v>7185</v>
      </c>
      <c r="C23" s="11">
        <v>7205.76</v>
      </c>
      <c r="D23" s="16">
        <f>B23/B25*100</f>
        <v>1.2052158925789482</v>
      </c>
      <c r="E23" s="16">
        <f>C23/C25*100</f>
        <v>1.2782404581298268</v>
      </c>
    </row>
    <row r="24" spans="1:6" x14ac:dyDescent="0.3">
      <c r="A24" s="7" t="s">
        <v>63</v>
      </c>
      <c r="B24" s="11">
        <v>25613.32</v>
      </c>
      <c r="C24" s="11">
        <v>22313.25</v>
      </c>
      <c r="D24" s="16">
        <f>B24/B25*100</f>
        <v>4.2963925296743524</v>
      </c>
      <c r="E24" s="16">
        <f>C24/C25*100</f>
        <v>3.9581805253526845</v>
      </c>
    </row>
    <row r="25" spans="1:6" x14ac:dyDescent="0.3">
      <c r="A25" s="17" t="s">
        <v>64</v>
      </c>
      <c r="B25" s="20">
        <v>596158.75</v>
      </c>
      <c r="C25" s="20">
        <v>563724.92000000004</v>
      </c>
      <c r="D25" s="19">
        <f>B25/B25*100</f>
        <v>100</v>
      </c>
      <c r="E25" s="19">
        <f>C25/C25*100</f>
        <v>100</v>
      </c>
      <c r="F25" s="37" t="s">
        <v>94</v>
      </c>
    </row>
    <row r="26" spans="1:6" x14ac:dyDescent="0.3">
      <c r="A26" s="41" t="s">
        <v>65</v>
      </c>
      <c r="B26" s="42"/>
      <c r="C26" s="3"/>
      <c r="D26" s="16"/>
      <c r="E26" s="16"/>
    </row>
    <row r="27" spans="1:6" x14ac:dyDescent="0.3">
      <c r="A27" s="7" t="s">
        <v>66</v>
      </c>
      <c r="B27" s="11">
        <v>27176.31</v>
      </c>
      <c r="C27" s="11">
        <v>26563</v>
      </c>
      <c r="D27" s="16">
        <f>B27/B27*100</f>
        <v>100</v>
      </c>
      <c r="E27" s="16">
        <f>C27/C27*100</f>
        <v>100</v>
      </c>
    </row>
    <row r="28" spans="1:6" x14ac:dyDescent="0.3">
      <c r="A28" s="7" t="s">
        <v>67</v>
      </c>
      <c r="B28" s="11">
        <v>432677.02</v>
      </c>
      <c r="C28" s="11">
        <v>288149.13</v>
      </c>
      <c r="D28" s="16">
        <f>B28/B28*100</f>
        <v>100</v>
      </c>
      <c r="E28" s="16">
        <f>C28/C28*100</f>
        <v>100</v>
      </c>
    </row>
  </sheetData>
  <mergeCells count="4">
    <mergeCell ref="A5:B5"/>
    <mergeCell ref="A6:B6"/>
    <mergeCell ref="A18:B18"/>
    <mergeCell ref="A26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R Pai</dc:creator>
  <cp:lastModifiedBy>Sudhanva Narayana</cp:lastModifiedBy>
  <dcterms:created xsi:type="dcterms:W3CDTF">2017-11-13T15:00:26Z</dcterms:created>
  <dcterms:modified xsi:type="dcterms:W3CDTF">2017-11-27T07:33:43Z</dcterms:modified>
</cp:coreProperties>
</file>