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anva\Desktop\"/>
    </mc:Choice>
  </mc:AlternateContent>
  <bookViews>
    <workbookView xWindow="0" yWindow="0" windowWidth="23040" windowHeight="9048" xr2:uid="{37B63B75-DC2A-498D-B80E-FDEED9C96DA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K21" i="1"/>
  <c r="F15" i="1" s="1"/>
  <c r="F20" i="1" s="1"/>
  <c r="J21" i="1"/>
  <c r="E15" i="1" s="1"/>
  <c r="E20" i="1" s="1"/>
  <c r="I21" i="1"/>
  <c r="D15" i="1" s="1"/>
  <c r="D20" i="1" s="1"/>
  <c r="J19" i="1"/>
  <c r="I11" i="1"/>
  <c r="D9" i="1" s="1"/>
  <c r="D11" i="1" s="1"/>
  <c r="K10" i="1"/>
  <c r="K9" i="1"/>
  <c r="K11" i="1" s="1"/>
  <c r="F9" i="1" s="1"/>
  <c r="F11" i="1" s="1"/>
  <c r="J9" i="1"/>
  <c r="J8" i="1"/>
  <c r="J11" i="1" s="1"/>
  <c r="E9" i="1" s="1"/>
  <c r="I8" i="1"/>
  <c r="D21" i="1" l="1"/>
  <c r="E7" i="1" s="1"/>
  <c r="E21" i="1" s="1"/>
  <c r="F7" i="1" s="1"/>
  <c r="F21" i="1" s="1"/>
</calcChain>
</file>

<file path=xl/sharedStrings.xml><?xml version="1.0" encoding="utf-8"?>
<sst xmlns="http://schemas.openxmlformats.org/spreadsheetml/2006/main" count="36" uniqueCount="27">
  <si>
    <t>Cash Budget</t>
  </si>
  <si>
    <t>Particulars</t>
  </si>
  <si>
    <t>Add : Receipts</t>
  </si>
  <si>
    <t>Total Recipts(b)</t>
  </si>
  <si>
    <t>Opening Balance(a)</t>
  </si>
  <si>
    <t xml:space="preserve">Less: Payments </t>
  </si>
  <si>
    <t>Total Payments ©</t>
  </si>
  <si>
    <t>Closing Cash Balance (a)+(b)-©</t>
  </si>
  <si>
    <t>Sales</t>
  </si>
  <si>
    <t>Purchases</t>
  </si>
  <si>
    <t>Wages</t>
  </si>
  <si>
    <t>Mfg Exp</t>
  </si>
  <si>
    <t>Off Exp</t>
  </si>
  <si>
    <t>Selling Exp</t>
  </si>
  <si>
    <t>Aug</t>
  </si>
  <si>
    <t>Sep</t>
  </si>
  <si>
    <t>Oct</t>
  </si>
  <si>
    <t>June</t>
  </si>
  <si>
    <t>July</t>
  </si>
  <si>
    <t>October</t>
  </si>
  <si>
    <t>Working Note</t>
  </si>
  <si>
    <t xml:space="preserve">Aug </t>
  </si>
  <si>
    <t>Manufacturing</t>
  </si>
  <si>
    <t>Total</t>
  </si>
  <si>
    <t>LOAN</t>
  </si>
  <si>
    <t>Tax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</si>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</sst>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7" fontId="1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E0E7-5F1A-4C0C-845C-CD8B54453645}">
  <dimension ref="C4:K30"/>
  <sheetViews>
    <sheetView tabSelected="1" topLeftCell="B5" zoomScale="175" zoomScaleNormal="175" workbookViewId="0">
      <selection activeCell="F17" sqref="F17"/>
    </sheetView>
  </sheetViews>
  <sheetFormatPr defaultRowHeight="14.4" x14ac:dyDescent="0.3"/>
  <cols>
    <col min="3" max="3" width="26.5546875" bestFit="1" customWidth="1"/>
  </cols>
  <sheetData>
    <row r="4" spans="3:11" x14ac:dyDescent="0.3">
      <c r="C4" s="5" t="s">
        <v>0</v>
      </c>
      <c r="D4" s="5"/>
      <c r="E4" s="5"/>
      <c r="F4" s="5"/>
      <c r="H4" s="1" t="s">
        <v>20</v>
      </c>
    </row>
    <row r="5" spans="3:11" x14ac:dyDescent="0.3">
      <c r="C5" s="6"/>
      <c r="D5" s="6"/>
      <c r="E5" s="6"/>
      <c r="F5" s="6"/>
      <c r="H5" s="1" t="s">
        <v>8</v>
      </c>
    </row>
    <row r="6" spans="3:11" x14ac:dyDescent="0.3">
      <c r="C6" s="3" t="s">
        <v>1</v>
      </c>
      <c r="D6" s="4">
        <v>40391</v>
      </c>
      <c r="E6" s="4">
        <v>40422</v>
      </c>
      <c r="F6" s="4">
        <v>40452</v>
      </c>
      <c r="H6" s="2"/>
      <c r="I6" s="3" t="s">
        <v>14</v>
      </c>
      <c r="J6" s="3" t="s">
        <v>15</v>
      </c>
      <c r="K6" s="3" t="s">
        <v>16</v>
      </c>
    </row>
    <row r="7" spans="3:11" x14ac:dyDescent="0.3">
      <c r="C7" s="3" t="s">
        <v>4</v>
      </c>
      <c r="D7" s="2">
        <v>25000</v>
      </c>
      <c r="E7" s="2">
        <f>+D21</f>
        <v>44500</v>
      </c>
      <c r="F7" s="2">
        <f>+E21</f>
        <v>20600</v>
      </c>
      <c r="H7" s="3" t="s">
        <v>17</v>
      </c>
      <c r="I7" s="2">
        <v>90000</v>
      </c>
      <c r="J7" s="2"/>
      <c r="K7" s="2"/>
    </row>
    <row r="8" spans="3:11" x14ac:dyDescent="0.3">
      <c r="C8" s="3" t="s">
        <v>2</v>
      </c>
      <c r="D8" s="2"/>
      <c r="E8" s="2"/>
      <c r="F8" s="2"/>
      <c r="H8" s="3" t="s">
        <v>18</v>
      </c>
      <c r="I8" s="2">
        <f>192000/2</f>
        <v>96000</v>
      </c>
      <c r="J8" s="2">
        <f>192000/2</f>
        <v>96000</v>
      </c>
      <c r="K8" s="2"/>
    </row>
    <row r="9" spans="3:11" x14ac:dyDescent="0.3">
      <c r="C9" s="3" t="s">
        <v>8</v>
      </c>
      <c r="D9" s="2">
        <f>+I11</f>
        <v>186000</v>
      </c>
      <c r="E9" s="2">
        <f>+J11</f>
        <v>150000</v>
      </c>
      <c r="F9" s="2">
        <f>+K11</f>
        <v>141000</v>
      </c>
      <c r="H9" s="3" t="s">
        <v>21</v>
      </c>
      <c r="I9" s="2"/>
      <c r="J9" s="2">
        <f>108000/2</f>
        <v>54000</v>
      </c>
      <c r="K9" s="2">
        <f>108000/2</f>
        <v>54000</v>
      </c>
    </row>
    <row r="10" spans="3:11" ht="15" thickBot="1" x14ac:dyDescent="0.35">
      <c r="C10" s="8" t="s">
        <v>24</v>
      </c>
      <c r="D10" s="9"/>
      <c r="E10" s="9">
        <v>90000</v>
      </c>
      <c r="F10" s="9"/>
      <c r="H10" s="3" t="s">
        <v>15</v>
      </c>
      <c r="I10" s="2"/>
      <c r="J10" s="2"/>
      <c r="K10" s="2">
        <f>174000/2</f>
        <v>87000</v>
      </c>
    </row>
    <row r="11" spans="3:11" ht="15.6" thickTop="1" thickBot="1" x14ac:dyDescent="0.35">
      <c r="C11" s="11" t="s">
        <v>3</v>
      </c>
      <c r="D11" s="11">
        <f>D9</f>
        <v>186000</v>
      </c>
      <c r="E11" s="11">
        <f>+E9+E10</f>
        <v>240000</v>
      </c>
      <c r="F11" s="11">
        <f t="shared" ref="F11" si="0">F9</f>
        <v>141000</v>
      </c>
      <c r="H11" s="3" t="s">
        <v>23</v>
      </c>
      <c r="I11" s="3">
        <f>+I7+I8</f>
        <v>186000</v>
      </c>
      <c r="J11" s="3">
        <f>+J8+J9</f>
        <v>150000</v>
      </c>
      <c r="K11" s="3">
        <f>+K9+K10</f>
        <v>141000</v>
      </c>
    </row>
    <row r="12" spans="3:11" ht="15" thickTop="1" x14ac:dyDescent="0.3">
      <c r="C12" s="7" t="s">
        <v>5</v>
      </c>
      <c r="D12" s="10"/>
      <c r="E12" s="10"/>
      <c r="F12" s="10"/>
    </row>
    <row r="13" spans="3:11" x14ac:dyDescent="0.3">
      <c r="C13" s="3" t="s">
        <v>9</v>
      </c>
      <c r="D13" s="2">
        <v>144000</v>
      </c>
      <c r="E13" s="2">
        <v>243000</v>
      </c>
      <c r="F13" s="2">
        <v>246000</v>
      </c>
      <c r="H13" s="1" t="s">
        <v>22</v>
      </c>
    </row>
    <row r="14" spans="3:11" x14ac:dyDescent="0.3">
      <c r="C14" s="3" t="s">
        <v>10</v>
      </c>
      <c r="D14" s="2">
        <v>14000</v>
      </c>
      <c r="E14" s="2">
        <v>11000</v>
      </c>
      <c r="F14" s="2">
        <v>12000</v>
      </c>
      <c r="H14" s="3"/>
      <c r="I14" s="3" t="s">
        <v>14</v>
      </c>
      <c r="J14" s="3" t="s">
        <v>15</v>
      </c>
      <c r="K14" s="3" t="s">
        <v>16</v>
      </c>
    </row>
    <row r="15" spans="3:11" x14ac:dyDescent="0.3">
      <c r="C15" s="3" t="s">
        <v>11</v>
      </c>
      <c r="D15" s="2">
        <f>+I21</f>
        <v>3500</v>
      </c>
      <c r="E15" s="2">
        <f>+J21</f>
        <v>3750</v>
      </c>
      <c r="F15" s="2">
        <f>+K21</f>
        <v>4750</v>
      </c>
      <c r="H15" s="3" t="s">
        <v>18</v>
      </c>
      <c r="I15" s="2">
        <v>2000</v>
      </c>
      <c r="J15" s="2"/>
      <c r="K15" s="2"/>
    </row>
    <row r="16" spans="3:11" x14ac:dyDescent="0.3">
      <c r="C16" s="3" t="s">
        <v>26</v>
      </c>
      <c r="D16" s="2"/>
      <c r="E16" s="2"/>
      <c r="F16" s="2">
        <v>75000</v>
      </c>
      <c r="H16" s="3"/>
      <c r="I16" s="2"/>
      <c r="J16" s="2"/>
      <c r="K16" s="2"/>
    </row>
    <row r="17" spans="3:11" x14ac:dyDescent="0.3">
      <c r="C17" s="3" t="s">
        <v>25</v>
      </c>
      <c r="D17" s="2"/>
      <c r="E17" s="2">
        <v>2650</v>
      </c>
      <c r="F17" s="2"/>
      <c r="H17" s="3"/>
      <c r="I17" s="2"/>
      <c r="J17" s="2"/>
      <c r="K17" s="2"/>
    </row>
    <row r="18" spans="3:11" x14ac:dyDescent="0.3">
      <c r="C18" s="3" t="s">
        <v>12</v>
      </c>
      <c r="D18" s="2">
        <v>1000</v>
      </c>
      <c r="E18" s="2">
        <v>1500</v>
      </c>
      <c r="F18" s="2">
        <v>2000</v>
      </c>
      <c r="H18" s="3" t="s">
        <v>14</v>
      </c>
      <c r="I18" s="2">
        <v>1500</v>
      </c>
      <c r="J18" s="2">
        <v>1500</v>
      </c>
      <c r="K18" s="2"/>
    </row>
    <row r="19" spans="3:11" ht="15" thickBot="1" x14ac:dyDescent="0.35">
      <c r="C19" s="8" t="s">
        <v>13</v>
      </c>
      <c r="D19" s="9">
        <v>4000</v>
      </c>
      <c r="E19" s="9">
        <v>2000</v>
      </c>
      <c r="F19" s="9">
        <v>5000</v>
      </c>
      <c r="H19" s="3" t="s">
        <v>15</v>
      </c>
      <c r="I19" s="2"/>
      <c r="J19" s="2">
        <f>4500/2</f>
        <v>2250</v>
      </c>
      <c r="K19" s="2">
        <v>2250</v>
      </c>
    </row>
    <row r="20" spans="3:11" ht="15.6" thickTop="1" thickBot="1" x14ac:dyDescent="0.35">
      <c r="C20" s="12" t="s">
        <v>6</v>
      </c>
      <c r="D20" s="12">
        <f>SUM(D13:D19)</f>
        <v>166500</v>
      </c>
      <c r="E20" s="12">
        <f t="shared" ref="E20:F20" si="1">SUM(E13:E19)</f>
        <v>263900</v>
      </c>
      <c r="F20" s="12">
        <f t="shared" si="1"/>
        <v>344750</v>
      </c>
      <c r="H20" s="3" t="s">
        <v>19</v>
      </c>
      <c r="I20" s="2"/>
      <c r="J20" s="2"/>
      <c r="K20" s="2">
        <v>2500</v>
      </c>
    </row>
    <row r="21" spans="3:11" ht="15.6" thickTop="1" thickBot="1" x14ac:dyDescent="0.35">
      <c r="C21" s="12" t="s">
        <v>7</v>
      </c>
      <c r="D21" s="13">
        <f>+D7+D11-D20</f>
        <v>44500</v>
      </c>
      <c r="E21" s="13">
        <f>+E7+E11-E20</f>
        <v>20600</v>
      </c>
      <c r="F21" s="13">
        <f>+F7+F11-F20</f>
        <v>-183150</v>
      </c>
      <c r="H21" s="3" t="s">
        <v>23</v>
      </c>
      <c r="I21" s="3">
        <f>+I15+I18</f>
        <v>3500</v>
      </c>
      <c r="J21" s="3">
        <f>+J18+J19</f>
        <v>3750</v>
      </c>
      <c r="K21" s="3">
        <f>+K19+K20</f>
        <v>4750</v>
      </c>
    </row>
    <row r="22" spans="3:11" ht="15" thickTop="1" x14ac:dyDescent="0.3"/>
    <row r="28" spans="3:11" x14ac:dyDescent="0.3">
      <c r="G28" s="1"/>
    </row>
    <row r="29" spans="3:11" x14ac:dyDescent="0.3">
      <c r="F29" s="1"/>
    </row>
    <row r="30" spans="3:11" x14ac:dyDescent="0.3">
      <c r="E30" s="1"/>
    </row>
  </sheetData>
  <mergeCells count="1">
    <mergeCell ref="C4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Sudhanva Narayana</dc:creator>
  <cp:lastModifiedBy>Sudhanva Narayana</cp:lastModifiedBy>
  <dcterms:created xsi:type="dcterms:W3CDTF">2017-12-05T05:22:42Z</dcterms:created>
  <dcterms:modified xsi:type="dcterms:W3CDTF">2017-12-05T07:16:59Z</dcterms:modified>
</cp:coreProperties>
</file>