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b46f97b1c715e41/MCA/MCA Notes/Accounting/"/>
    </mc:Choice>
  </mc:AlternateContent>
  <bookViews>
    <workbookView xWindow="0" yWindow="0" windowWidth="17256" windowHeight="5628" xr2:uid="{D9075A88-C9F9-446B-80EC-95484A06C2F4}"/>
  </bookViews>
  <sheets>
    <sheet name="Sheet1" sheetId="1" r:id="rId1"/>
    <sheet name="Sheet3" sheetId="3" r:id="rId2"/>
    <sheet name="Sheet2" sheetId="2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2" i="2" l="1"/>
  <c r="H11" i="2"/>
  <c r="H10" i="2"/>
  <c r="H9" i="2"/>
  <c r="H8" i="2"/>
  <c r="G12" i="2"/>
  <c r="G11" i="2"/>
  <c r="G10" i="2"/>
  <c r="G9" i="2"/>
  <c r="G8" i="2"/>
  <c r="J41" i="1"/>
  <c r="J40" i="1"/>
  <c r="J39" i="1"/>
  <c r="J38" i="1"/>
  <c r="J36" i="1"/>
  <c r="J35" i="1"/>
  <c r="J34" i="1"/>
  <c r="J32" i="1"/>
  <c r="J3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10" i="1"/>
  <c r="H41" i="1"/>
  <c r="H40" i="1"/>
  <c r="H39" i="1"/>
  <c r="H38" i="1"/>
  <c r="H37" i="1"/>
  <c r="H36" i="1"/>
  <c r="H35" i="1"/>
  <c r="H34" i="1"/>
  <c r="H33" i="1"/>
  <c r="H32" i="1"/>
  <c r="H31" i="1"/>
  <c r="H30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</calcChain>
</file>

<file path=xl/sharedStrings.xml><?xml version="1.0" encoding="utf-8"?>
<sst xmlns="http://schemas.openxmlformats.org/spreadsheetml/2006/main" count="64" uniqueCount="47">
  <si>
    <t>Titan Company</t>
  </si>
  <si>
    <t>Previous Years »</t>
  </si>
  <si>
    <t>Standalone Profit &amp; Loss account</t>
  </si>
  <si>
    <t>------------------- in Rs. Cr. -------------------</t>
  </si>
  <si>
    <t>Mar 17</t>
  </si>
  <si>
    <t>12 mths</t>
  </si>
  <si>
    <t>INCOME</t>
  </si>
  <si>
    <t>Revenue From Operations [Gross]</t>
  </si>
  <si>
    <t>Less: Excise/Sevice Tax/Other Levies</t>
  </si>
  <si>
    <t>Revenue From Operations [Net]</t>
  </si>
  <si>
    <t>Other Operating Revenues</t>
  </si>
  <si>
    <t>Total Operating Revenues</t>
  </si>
  <si>
    <t>Other Income</t>
  </si>
  <si>
    <t>Total Revenue</t>
  </si>
  <si>
    <t>EXPENSES</t>
  </si>
  <si>
    <t>Cost Of Materials Consumed</t>
  </si>
  <si>
    <t>Purchase Of Stock-In Trade</t>
  </si>
  <si>
    <t>Changes In Inventories Of FG,WIP And Stock-In Trade</t>
  </si>
  <si>
    <t>Employee Benefit Expenses</t>
  </si>
  <si>
    <t>Finance Costs</t>
  </si>
  <si>
    <t>Depreciation And Amortisation Expenses</t>
  </si>
  <si>
    <t>Other Expenses</t>
  </si>
  <si>
    <t>Total Expenses</t>
  </si>
  <si>
    <t>Profit/Loss Before Exceptional, ExtraOrdinary Items And Tax</t>
  </si>
  <si>
    <t>Exceptional Items</t>
  </si>
  <si>
    <t>Profit/Loss Before Tax</t>
  </si>
  <si>
    <t>Tax Expenses-Continued Operations</t>
  </si>
  <si>
    <t>Current Tax</t>
  </si>
  <si>
    <t>Less: MAT Credit Entitlement</t>
  </si>
  <si>
    <t>Deferred Tax</t>
  </si>
  <si>
    <t>Tax For Earlier Years</t>
  </si>
  <si>
    <t>Total Tax Expenses</t>
  </si>
  <si>
    <t>Profit/Loss After Tax And Before ExtraOrdinary Items</t>
  </si>
  <si>
    <t>Profit/Loss From Continuing Operations</t>
  </si>
  <si>
    <t>Profit/Loss For The Period</t>
  </si>
  <si>
    <t>Increase / Decrease</t>
  </si>
  <si>
    <t>%</t>
  </si>
  <si>
    <t>Standalone Balance Sheet</t>
  </si>
  <si>
    <t xml:space="preserve"> </t>
  </si>
  <si>
    <t>EQUITIES AND LIABILITIES</t>
  </si>
  <si>
    <t>SHAREHOLDER'S FUNDS</t>
  </si>
  <si>
    <t>Equity Share Capital</t>
  </si>
  <si>
    <t>Total Share Capital</t>
  </si>
  <si>
    <t>Reserves and Surplus</t>
  </si>
  <si>
    <t>Total Reserves and Surplus</t>
  </si>
  <si>
    <t>Total Shareholders Funds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</si>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</sst>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7"/>
      <color theme="1"/>
      <name val="Arial"/>
      <family val="2"/>
    </font>
    <font>
      <sz val="7"/>
      <color theme="1"/>
      <name val="Arial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8EBEF"/>
        <bgColor indexed="64"/>
      </patternFill>
    </fill>
  </fills>
  <borders count="4">
    <border>
      <left/>
      <right/>
      <top/>
      <bottom/>
      <diagonal/>
    </border>
    <border>
      <left style="medium">
        <color rgb="FFEEEEEE"/>
      </left>
      <right style="medium">
        <color rgb="FFEEEEEE"/>
      </right>
      <top/>
      <bottom/>
      <diagonal/>
    </border>
    <border>
      <left style="medium">
        <color rgb="FFEEEEEE"/>
      </left>
      <right/>
      <top/>
      <bottom/>
      <diagonal/>
    </border>
    <border>
      <left/>
      <right style="medium">
        <color rgb="FFEEEEEE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23">
    <xf numFmtId="0" fontId="0" fillId="0" borderId="0" xfId="0"/>
    <xf numFmtId="0" fontId="0" fillId="2" borderId="0" xfId="0" applyFill="1"/>
    <xf numFmtId="0" fontId="2" fillId="2" borderId="0" xfId="0" applyFont="1" applyFill="1" applyAlignment="1">
      <alignment vertical="center" wrapText="1"/>
    </xf>
    <xf numFmtId="0" fontId="5" fillId="2" borderId="0" xfId="2" applyFill="1" applyAlignment="1">
      <alignment horizontal="right" vertical="center" wrapText="1"/>
    </xf>
    <xf numFmtId="0" fontId="3" fillId="3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right" vertical="center" wrapText="1"/>
    </xf>
    <xf numFmtId="17" fontId="3" fillId="2" borderId="1" xfId="0" applyNumberFormat="1" applyFont="1" applyFill="1" applyBorder="1" applyAlignment="1">
      <alignment horizontal="right" vertical="center" wrapText="1"/>
    </xf>
    <xf numFmtId="0" fontId="4" fillId="2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horizontal="right" vertical="center" wrapText="1"/>
    </xf>
    <xf numFmtId="4" fontId="0" fillId="2" borderId="0" xfId="0" applyNumberFormat="1" applyFill="1"/>
    <xf numFmtId="4" fontId="3" fillId="2" borderId="1" xfId="0" applyNumberFormat="1" applyFont="1" applyFill="1" applyBorder="1" applyAlignment="1">
      <alignment horizontal="right" vertical="center" wrapText="1"/>
    </xf>
    <xf numFmtId="4" fontId="3" fillId="3" borderId="1" xfId="0" applyNumberFormat="1" applyFont="1" applyFill="1" applyBorder="1" applyAlignment="1">
      <alignment horizontal="right" vertical="center" wrapText="1"/>
    </xf>
    <xf numFmtId="4" fontId="4" fillId="2" borderId="1" xfId="0" applyNumberFormat="1" applyFont="1" applyFill="1" applyBorder="1" applyAlignment="1">
      <alignment horizontal="right" vertical="center" wrapText="1"/>
    </xf>
    <xf numFmtId="0" fontId="3" fillId="3" borderId="1" xfId="0" applyFont="1" applyFill="1" applyBorder="1" applyAlignment="1">
      <alignment horizontal="right" vertical="center" wrapText="1"/>
    </xf>
    <xf numFmtId="0" fontId="3" fillId="3" borderId="0" xfId="0" applyFont="1" applyFill="1" applyAlignment="1">
      <alignment vertical="center" wrapText="1"/>
    </xf>
    <xf numFmtId="0" fontId="3" fillId="2" borderId="2" xfId="0" applyFont="1" applyFill="1" applyBorder="1" applyAlignment="1">
      <alignment vertical="center" wrapText="1"/>
    </xf>
    <xf numFmtId="0" fontId="3" fillId="2" borderId="3" xfId="0" applyFont="1" applyFill="1" applyBorder="1" applyAlignment="1">
      <alignment vertical="center" wrapText="1"/>
    </xf>
    <xf numFmtId="9" fontId="0" fillId="2" borderId="0" xfId="1" applyFont="1" applyFill="1"/>
    <xf numFmtId="17" fontId="0" fillId="0" borderId="0" xfId="0" applyNumberFormat="1"/>
    <xf numFmtId="4" fontId="0" fillId="0" borderId="0" xfId="0" applyNumberFormat="1"/>
    <xf numFmtId="9" fontId="0" fillId="0" borderId="0" xfId="1" applyFon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</xdr:row>
      <xdr:rowOff>0</xdr:rowOff>
    </xdr:from>
    <xdr:to>
      <xdr:col>1</xdr:col>
      <xdr:colOff>76200</xdr:colOff>
      <xdr:row>5</xdr:row>
      <xdr:rowOff>76200</xdr:rowOff>
    </xdr:to>
    <xdr:pic>
      <xdr:nvPicPr>
        <xdr:cNvPr id="2" name="Picture 1" descr="http://img1.moneycontrol.com/images/blank.gif">
          <a:extLst>
            <a:ext uri="{FF2B5EF4-FFF2-40B4-BE49-F238E27FC236}">
              <a16:creationId xmlns:a16="http://schemas.microsoft.com/office/drawing/2014/main" id="{4F46CCEC-B3CB-47A6-96AA-6DA04C7521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6210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76200</xdr:colOff>
      <xdr:row>7</xdr:row>
      <xdr:rowOff>76200</xdr:rowOff>
    </xdr:to>
    <xdr:pic>
      <xdr:nvPicPr>
        <xdr:cNvPr id="3" name="Picture 2" descr="http://img1.moneycontrol.com/images/blank.gif">
          <a:extLst>
            <a:ext uri="{FF2B5EF4-FFF2-40B4-BE49-F238E27FC236}">
              <a16:creationId xmlns:a16="http://schemas.microsoft.com/office/drawing/2014/main" id="{EBD6D03D-88DE-47C5-9F65-0C499CAA09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2786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</xdr:row>
      <xdr:rowOff>0</xdr:rowOff>
    </xdr:from>
    <xdr:to>
      <xdr:col>1</xdr:col>
      <xdr:colOff>76200</xdr:colOff>
      <xdr:row>26</xdr:row>
      <xdr:rowOff>76200</xdr:rowOff>
    </xdr:to>
    <xdr:pic>
      <xdr:nvPicPr>
        <xdr:cNvPr id="4" name="Picture 3" descr="http://img1.moneycontrol.com/images/blank.gif">
          <a:extLst>
            <a:ext uri="{FF2B5EF4-FFF2-40B4-BE49-F238E27FC236}">
              <a16:creationId xmlns:a16="http://schemas.microsoft.com/office/drawing/2014/main" id="{BCADF529-917C-4236-A923-D5609C9D55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26770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76200</xdr:colOff>
      <xdr:row>28</xdr:row>
      <xdr:rowOff>76200</xdr:rowOff>
    </xdr:to>
    <xdr:pic>
      <xdr:nvPicPr>
        <xdr:cNvPr id="5" name="Picture 4" descr="http://img1.moneycontrol.com/images/blank.gif">
          <a:extLst>
            <a:ext uri="{FF2B5EF4-FFF2-40B4-BE49-F238E27FC236}">
              <a16:creationId xmlns:a16="http://schemas.microsoft.com/office/drawing/2014/main" id="{6BF75395-AB3B-4213-80C8-2E2C3E5D08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63346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javascript:void(0)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732FC-B712-4826-AA2D-9FF7FF1D045B}">
  <dimension ref="B3:L41"/>
  <sheetViews>
    <sheetView tabSelected="1" topLeftCell="A31" zoomScale="160" zoomScaleNormal="160" workbookViewId="0">
      <selection activeCell="C12" sqref="C12"/>
    </sheetView>
  </sheetViews>
  <sheetFormatPr defaultRowHeight="14.4" outlineLevelCol="1" x14ac:dyDescent="0.3"/>
  <cols>
    <col min="5" max="7" width="0" hidden="1" customWidth="1" outlineLevel="1"/>
    <col min="8" max="8" width="8.88671875" collapsed="1"/>
  </cols>
  <sheetData>
    <row r="3" spans="2:12" ht="41.4" x14ac:dyDescent="0.3">
      <c r="B3" s="2" t="s">
        <v>0</v>
      </c>
      <c r="C3" s="3" t="s">
        <v>1</v>
      </c>
    </row>
    <row r="4" spans="2:12" ht="38.4" x14ac:dyDescent="0.3">
      <c r="B4" s="4" t="s">
        <v>2</v>
      </c>
      <c r="C4" s="5" t="s">
        <v>3</v>
      </c>
    </row>
    <row r="5" spans="2:12" x14ac:dyDescent="0.3">
      <c r="B5" s="6"/>
      <c r="C5" s="7" t="s">
        <v>4</v>
      </c>
      <c r="D5" s="8">
        <v>42430</v>
      </c>
      <c r="E5" s="8">
        <v>42064</v>
      </c>
      <c r="F5" s="8">
        <v>41699</v>
      </c>
      <c r="G5" s="8">
        <v>41334</v>
      </c>
      <c r="H5" s="1"/>
      <c r="I5" s="1"/>
      <c r="J5" s="1"/>
      <c r="K5" s="1"/>
      <c r="L5" s="1"/>
    </row>
    <row r="6" spans="2:12" x14ac:dyDescent="0.3"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</row>
    <row r="7" spans="2:12" x14ac:dyDescent="0.3">
      <c r="B7" s="9"/>
      <c r="C7" s="10" t="s">
        <v>5</v>
      </c>
      <c r="D7" s="10" t="s">
        <v>5</v>
      </c>
      <c r="E7" s="10" t="s">
        <v>5</v>
      </c>
      <c r="F7" s="10" t="s">
        <v>5</v>
      </c>
      <c r="G7" s="10" t="s">
        <v>5</v>
      </c>
      <c r="H7" s="1" t="s">
        <v>35</v>
      </c>
      <c r="I7" s="1"/>
      <c r="J7" s="1" t="s">
        <v>36</v>
      </c>
      <c r="K7" s="1"/>
      <c r="L7" s="1"/>
    </row>
    <row r="8" spans="2:12" x14ac:dyDescent="0.3"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</row>
    <row r="9" spans="2:12" x14ac:dyDescent="0.3">
      <c r="B9" s="17" t="s">
        <v>6</v>
      </c>
      <c r="C9" s="18"/>
      <c r="D9" s="7"/>
      <c r="E9" s="7"/>
      <c r="F9" s="7"/>
      <c r="G9" s="7"/>
      <c r="H9" s="1"/>
      <c r="I9" s="1"/>
      <c r="J9" s="1"/>
      <c r="K9" s="1"/>
      <c r="L9" s="1"/>
    </row>
    <row r="10" spans="2:12" ht="38.4" x14ac:dyDescent="0.3">
      <c r="B10" s="6" t="s">
        <v>7</v>
      </c>
      <c r="C10" s="12">
        <v>12643.7</v>
      </c>
      <c r="D10" s="12">
        <v>11208.11</v>
      </c>
      <c r="E10" s="12">
        <v>11824.54</v>
      </c>
      <c r="F10" s="12">
        <v>10854.43</v>
      </c>
      <c r="G10" s="12">
        <v>10102.74</v>
      </c>
      <c r="H10" s="11">
        <f>C10-D10</f>
        <v>1435.5900000000001</v>
      </c>
      <c r="I10" s="1"/>
      <c r="J10" s="19">
        <f>H10/D10</f>
        <v>0.12808493135774007</v>
      </c>
      <c r="K10" s="1"/>
      <c r="L10" s="1"/>
    </row>
    <row r="11" spans="2:12" ht="38.4" x14ac:dyDescent="0.3">
      <c r="B11" s="9" t="s">
        <v>8</v>
      </c>
      <c r="C11" s="10">
        <v>102.35</v>
      </c>
      <c r="D11" s="10">
        <v>31.21</v>
      </c>
      <c r="E11" s="10">
        <v>33.5</v>
      </c>
      <c r="F11" s="10">
        <v>39.35</v>
      </c>
      <c r="G11" s="10">
        <v>93.69</v>
      </c>
      <c r="H11" s="1">
        <f t="shared" ref="H11:H25" si="0">C11-D11</f>
        <v>71.139999999999986</v>
      </c>
      <c r="I11" s="1"/>
      <c r="J11" s="19">
        <f t="shared" ref="J11:J25" si="1">H11/D11</f>
        <v>2.2793976289650746</v>
      </c>
      <c r="K11" s="1"/>
      <c r="L11" s="1"/>
    </row>
    <row r="12" spans="2:12" ht="38.4" x14ac:dyDescent="0.3">
      <c r="B12" s="6" t="s">
        <v>9</v>
      </c>
      <c r="C12" s="12">
        <v>12541.35</v>
      </c>
      <c r="D12" s="12">
        <v>11176.9</v>
      </c>
      <c r="E12" s="12">
        <v>11791.04</v>
      </c>
      <c r="F12" s="12">
        <v>10815.08</v>
      </c>
      <c r="G12" s="12">
        <v>10009.049999999999</v>
      </c>
      <c r="H12" s="1">
        <f t="shared" si="0"/>
        <v>1364.4500000000007</v>
      </c>
      <c r="I12" s="1"/>
      <c r="J12" s="19">
        <f t="shared" si="1"/>
        <v>0.1220776780681585</v>
      </c>
      <c r="K12" s="1"/>
      <c r="L12" s="1"/>
    </row>
    <row r="13" spans="2:12" ht="28.8" x14ac:dyDescent="0.3">
      <c r="B13" s="9" t="s">
        <v>10</v>
      </c>
      <c r="C13" s="10">
        <v>73.19</v>
      </c>
      <c r="D13" s="10">
        <v>87.63</v>
      </c>
      <c r="E13" s="10">
        <v>112.17</v>
      </c>
      <c r="F13" s="10">
        <v>100.71</v>
      </c>
      <c r="G13" s="10">
        <v>103.62</v>
      </c>
      <c r="H13" s="1">
        <f t="shared" si="0"/>
        <v>-14.439999999999998</v>
      </c>
      <c r="I13" s="1"/>
      <c r="J13" s="19">
        <f t="shared" si="1"/>
        <v>-0.16478374985735478</v>
      </c>
      <c r="K13" s="1"/>
      <c r="L13" s="1"/>
    </row>
    <row r="14" spans="2:12" ht="28.8" x14ac:dyDescent="0.3">
      <c r="B14" s="6" t="s">
        <v>11</v>
      </c>
      <c r="C14" s="12">
        <v>12614.54</v>
      </c>
      <c r="D14" s="12">
        <v>11264.53</v>
      </c>
      <c r="E14" s="12">
        <v>11903.21</v>
      </c>
      <c r="F14" s="12">
        <v>10915.79</v>
      </c>
      <c r="G14" s="12">
        <v>10112.67</v>
      </c>
      <c r="H14" s="1">
        <f t="shared" si="0"/>
        <v>1350.0100000000002</v>
      </c>
      <c r="I14" s="1"/>
      <c r="J14" s="19">
        <f t="shared" si="1"/>
        <v>0.11984610099134187</v>
      </c>
      <c r="K14" s="1"/>
      <c r="L14" s="1"/>
    </row>
    <row r="15" spans="2:12" ht="19.2" x14ac:dyDescent="0.3">
      <c r="B15" s="9" t="s">
        <v>12</v>
      </c>
      <c r="C15" s="10">
        <v>64.77</v>
      </c>
      <c r="D15" s="10">
        <v>64.36</v>
      </c>
      <c r="E15" s="10">
        <v>70.58</v>
      </c>
      <c r="F15" s="10">
        <v>120.19</v>
      </c>
      <c r="G15" s="10">
        <v>100.77</v>
      </c>
      <c r="H15" s="1">
        <f t="shared" si="0"/>
        <v>0.40999999999999659</v>
      </c>
      <c r="I15" s="1"/>
      <c r="J15" s="19">
        <f t="shared" si="1"/>
        <v>6.3704164077065971E-3</v>
      </c>
      <c r="K15" s="1"/>
      <c r="L15" s="1"/>
    </row>
    <row r="16" spans="2:12" ht="19.2" x14ac:dyDescent="0.3">
      <c r="B16" s="4" t="s">
        <v>13</v>
      </c>
      <c r="C16" s="13">
        <v>12679.31</v>
      </c>
      <c r="D16" s="13">
        <v>11328.89</v>
      </c>
      <c r="E16" s="13">
        <v>11973.79</v>
      </c>
      <c r="F16" s="13">
        <v>11035.98</v>
      </c>
      <c r="G16" s="13">
        <v>10213.44</v>
      </c>
      <c r="H16" s="1">
        <f t="shared" si="0"/>
        <v>1350.42</v>
      </c>
      <c r="I16" s="1"/>
      <c r="J16" s="19">
        <f t="shared" si="1"/>
        <v>0.11920143985862694</v>
      </c>
      <c r="K16" s="1"/>
      <c r="L16" s="1"/>
    </row>
    <row r="17" spans="2:12" x14ac:dyDescent="0.3">
      <c r="B17" s="17" t="s">
        <v>14</v>
      </c>
      <c r="C17" s="18"/>
      <c r="D17" s="7"/>
      <c r="E17" s="7"/>
      <c r="F17" s="7"/>
      <c r="G17" s="7"/>
      <c r="H17" s="1">
        <f t="shared" si="0"/>
        <v>0</v>
      </c>
      <c r="I17" s="1"/>
      <c r="J17" s="19" t="e">
        <f t="shared" si="1"/>
        <v>#DIV/0!</v>
      </c>
      <c r="K17" s="1"/>
      <c r="L17" s="1"/>
    </row>
    <row r="18" spans="2:12" ht="28.8" x14ac:dyDescent="0.3">
      <c r="B18" s="9" t="s">
        <v>15</v>
      </c>
      <c r="C18" s="14">
        <v>8434.57</v>
      </c>
      <c r="D18" s="14">
        <v>7423.95</v>
      </c>
      <c r="E18" s="14">
        <v>7833.99</v>
      </c>
      <c r="F18" s="14">
        <v>6558.78</v>
      </c>
      <c r="G18" s="14">
        <v>6772.92</v>
      </c>
      <c r="H18" s="1">
        <f t="shared" si="0"/>
        <v>1010.6199999999999</v>
      </c>
      <c r="I18" s="1"/>
      <c r="J18" s="19">
        <f t="shared" si="1"/>
        <v>0.13612968837344</v>
      </c>
      <c r="K18" s="1"/>
      <c r="L18" s="1"/>
    </row>
    <row r="19" spans="2:12" ht="28.8" x14ac:dyDescent="0.3">
      <c r="B19" s="9" t="s">
        <v>16</v>
      </c>
      <c r="C19" s="14">
        <v>1127.8699999999999</v>
      </c>
      <c r="D19" s="10">
        <v>956.23</v>
      </c>
      <c r="E19" s="14">
        <v>1123.94</v>
      </c>
      <c r="F19" s="14">
        <v>1591.42</v>
      </c>
      <c r="G19" s="14">
        <v>1555.1</v>
      </c>
      <c r="H19" s="1">
        <f t="shared" si="0"/>
        <v>171.63999999999987</v>
      </c>
      <c r="I19" s="1"/>
      <c r="J19" s="19">
        <f t="shared" si="1"/>
        <v>0.17949656463403144</v>
      </c>
      <c r="K19" s="1"/>
      <c r="L19" s="1"/>
    </row>
    <row r="20" spans="2:12" ht="48" x14ac:dyDescent="0.3">
      <c r="B20" s="9" t="s">
        <v>17</v>
      </c>
      <c r="C20" s="10">
        <v>-288.47000000000003</v>
      </c>
      <c r="D20" s="10">
        <v>-191.39</v>
      </c>
      <c r="E20" s="10">
        <v>-204.32</v>
      </c>
      <c r="F20" s="10">
        <v>-99.57</v>
      </c>
      <c r="G20" s="10">
        <v>-812.88</v>
      </c>
      <c r="H20" s="1">
        <f t="shared" si="0"/>
        <v>-97.080000000000041</v>
      </c>
      <c r="I20" s="1"/>
      <c r="J20" s="19">
        <f t="shared" si="1"/>
        <v>0.50723653273420788</v>
      </c>
      <c r="K20" s="1"/>
      <c r="L20" s="1"/>
    </row>
    <row r="21" spans="2:12" ht="28.8" x14ac:dyDescent="0.3">
      <c r="B21" s="9" t="s">
        <v>18</v>
      </c>
      <c r="C21" s="10">
        <v>700.95</v>
      </c>
      <c r="D21" s="10">
        <v>681.18</v>
      </c>
      <c r="E21" s="10">
        <v>625.65</v>
      </c>
      <c r="F21" s="10">
        <v>534.49</v>
      </c>
      <c r="G21" s="10">
        <v>484.53</v>
      </c>
      <c r="H21" s="1">
        <f t="shared" si="0"/>
        <v>19.770000000000095</v>
      </c>
      <c r="I21" s="1"/>
      <c r="J21" s="19">
        <f t="shared" si="1"/>
        <v>2.9023165683079506E-2</v>
      </c>
      <c r="K21" s="1"/>
      <c r="L21" s="1"/>
    </row>
    <row r="22" spans="2:12" ht="19.2" x14ac:dyDescent="0.3">
      <c r="B22" s="9" t="s">
        <v>19</v>
      </c>
      <c r="C22" s="10">
        <v>37.130000000000003</v>
      </c>
      <c r="D22" s="10">
        <v>42.28</v>
      </c>
      <c r="E22" s="10">
        <v>80.66</v>
      </c>
      <c r="F22" s="10">
        <v>87.11</v>
      </c>
      <c r="G22" s="10">
        <v>50.64</v>
      </c>
      <c r="H22" s="1">
        <f t="shared" si="0"/>
        <v>-5.1499999999999986</v>
      </c>
      <c r="I22" s="1"/>
      <c r="J22" s="19">
        <f t="shared" si="1"/>
        <v>-0.12180700094607376</v>
      </c>
      <c r="K22" s="1"/>
      <c r="L22" s="1"/>
    </row>
    <row r="23" spans="2:12" ht="38.4" x14ac:dyDescent="0.3">
      <c r="B23" s="9" t="s">
        <v>20</v>
      </c>
      <c r="C23" s="10">
        <v>93.23</v>
      </c>
      <c r="D23" s="10">
        <v>96.91</v>
      </c>
      <c r="E23" s="10">
        <v>87.39</v>
      </c>
      <c r="F23" s="10">
        <v>65.59</v>
      </c>
      <c r="G23" s="10">
        <v>54.49</v>
      </c>
      <c r="H23" s="1">
        <f t="shared" si="0"/>
        <v>-3.6799999999999926</v>
      </c>
      <c r="I23" s="1"/>
      <c r="J23" s="19">
        <f t="shared" si="1"/>
        <v>-3.7973377360437446E-2</v>
      </c>
      <c r="K23" s="1"/>
      <c r="L23" s="1"/>
    </row>
    <row r="24" spans="2:12" ht="19.2" x14ac:dyDescent="0.3">
      <c r="B24" s="9" t="s">
        <v>21</v>
      </c>
      <c r="C24" s="14">
        <v>1444.24</v>
      </c>
      <c r="D24" s="14">
        <v>1449.07</v>
      </c>
      <c r="E24" s="14">
        <v>1370.59</v>
      </c>
      <c r="F24" s="14">
        <v>1282.23</v>
      </c>
      <c r="G24" s="14">
        <v>1102.3900000000001</v>
      </c>
      <c r="H24" s="1">
        <f t="shared" si="0"/>
        <v>-4.8299999999999272</v>
      </c>
      <c r="I24" s="1"/>
      <c r="J24" s="19">
        <f t="shared" si="1"/>
        <v>-3.3331723105163502E-3</v>
      </c>
      <c r="K24" s="1"/>
      <c r="L24" s="1"/>
    </row>
    <row r="25" spans="2:12" ht="19.2" x14ac:dyDescent="0.3">
      <c r="B25" s="4" t="s">
        <v>22</v>
      </c>
      <c r="C25" s="13">
        <v>11549.52</v>
      </c>
      <c r="D25" s="13">
        <v>10458.23</v>
      </c>
      <c r="E25" s="13">
        <v>10917.9</v>
      </c>
      <c r="F25" s="13">
        <v>10020.049999999999</v>
      </c>
      <c r="G25" s="13">
        <v>9207.17</v>
      </c>
      <c r="H25" s="1">
        <f t="shared" si="0"/>
        <v>1091.2900000000009</v>
      </c>
      <c r="I25" s="1"/>
      <c r="J25" s="19">
        <f t="shared" si="1"/>
        <v>0.1043474851863079</v>
      </c>
      <c r="K25" s="1"/>
      <c r="L25" s="1"/>
    </row>
    <row r="26" spans="2:12" x14ac:dyDescent="0.3">
      <c r="B26" s="6"/>
      <c r="C26" s="8">
        <v>42795</v>
      </c>
      <c r="D26" s="8">
        <v>42430</v>
      </c>
      <c r="E26" s="8">
        <v>42064</v>
      </c>
      <c r="F26" s="8">
        <v>41699</v>
      </c>
      <c r="G26" s="8">
        <v>41334</v>
      </c>
      <c r="H26" s="1"/>
      <c r="I26" s="1"/>
      <c r="J26" s="1"/>
      <c r="K26" s="1"/>
      <c r="L26" s="1"/>
    </row>
    <row r="27" spans="2:12" x14ac:dyDescent="0.3"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</row>
    <row r="28" spans="2:12" x14ac:dyDescent="0.3">
      <c r="B28" s="9"/>
      <c r="C28" s="10" t="s">
        <v>5</v>
      </c>
      <c r="D28" s="10" t="s">
        <v>5</v>
      </c>
      <c r="E28" s="10" t="s">
        <v>5</v>
      </c>
      <c r="F28" s="10" t="s">
        <v>5</v>
      </c>
      <c r="G28" s="10" t="s">
        <v>5</v>
      </c>
      <c r="H28" s="1"/>
      <c r="I28" s="1"/>
      <c r="J28" s="1"/>
      <c r="K28" s="1"/>
      <c r="L28" s="1"/>
    </row>
    <row r="29" spans="2:12" x14ac:dyDescent="0.3"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</row>
    <row r="30" spans="2:12" ht="57.6" x14ac:dyDescent="0.3">
      <c r="B30" s="4" t="s">
        <v>23</v>
      </c>
      <c r="C30" s="13">
        <v>1129.79</v>
      </c>
      <c r="D30" s="15">
        <v>870.66</v>
      </c>
      <c r="E30" s="13">
        <v>1055.8900000000001</v>
      </c>
      <c r="F30" s="13">
        <v>1015.93</v>
      </c>
      <c r="G30" s="13">
        <v>1006.27</v>
      </c>
      <c r="H30" s="1">
        <f t="shared" ref="H30:H41" si="2">C30-D30</f>
        <v>259.13</v>
      </c>
      <c r="I30" s="1"/>
      <c r="J30" s="19">
        <f t="shared" ref="J30:J41" si="3">H30/D30</f>
        <v>0.29762479038890038</v>
      </c>
      <c r="K30" s="1"/>
      <c r="L30" s="1"/>
    </row>
    <row r="31" spans="2:12" ht="19.2" x14ac:dyDescent="0.3">
      <c r="B31" s="9" t="s">
        <v>24</v>
      </c>
      <c r="C31" s="10">
        <v>-96.37</v>
      </c>
      <c r="D31" s="10">
        <v>0</v>
      </c>
      <c r="E31" s="10">
        <v>0</v>
      </c>
      <c r="F31" s="10">
        <v>0</v>
      </c>
      <c r="G31" s="10">
        <v>0</v>
      </c>
      <c r="H31" s="1">
        <f t="shared" si="2"/>
        <v>-96.37</v>
      </c>
      <c r="I31" s="1"/>
      <c r="J31" s="19"/>
      <c r="K31" s="1"/>
      <c r="L31" s="1"/>
    </row>
    <row r="32" spans="2:12" ht="19.2" x14ac:dyDescent="0.3">
      <c r="B32" s="6" t="s">
        <v>25</v>
      </c>
      <c r="C32" s="12">
        <v>1033.42</v>
      </c>
      <c r="D32" s="7">
        <v>870.66</v>
      </c>
      <c r="E32" s="12">
        <v>1055.8900000000001</v>
      </c>
      <c r="F32" s="12">
        <v>1015.93</v>
      </c>
      <c r="G32" s="12">
        <v>1006.27</v>
      </c>
      <c r="H32" s="1">
        <f t="shared" si="2"/>
        <v>162.7600000000001</v>
      </c>
      <c r="I32" s="1"/>
      <c r="J32" s="19">
        <f t="shared" si="3"/>
        <v>0.1869386442468933</v>
      </c>
      <c r="K32" s="1"/>
      <c r="L32" s="1"/>
    </row>
    <row r="33" spans="2:12" ht="19.2" customHeight="1" x14ac:dyDescent="0.3">
      <c r="B33" s="17" t="s">
        <v>26</v>
      </c>
      <c r="C33" s="18"/>
      <c r="D33" s="7"/>
      <c r="E33" s="7"/>
      <c r="F33" s="7"/>
      <c r="G33" s="7"/>
      <c r="H33" s="1">
        <f t="shared" si="2"/>
        <v>0</v>
      </c>
      <c r="I33" s="1"/>
      <c r="J33" s="19"/>
      <c r="K33" s="1"/>
      <c r="L33" s="1"/>
    </row>
    <row r="34" spans="2:12" x14ac:dyDescent="0.3">
      <c r="B34" s="9" t="s">
        <v>27</v>
      </c>
      <c r="C34" s="10">
        <v>300</v>
      </c>
      <c r="D34" s="10">
        <v>185.7</v>
      </c>
      <c r="E34" s="10">
        <v>241</v>
      </c>
      <c r="F34" s="10">
        <v>263</v>
      </c>
      <c r="G34" s="10">
        <v>285.35000000000002</v>
      </c>
      <c r="H34" s="1">
        <f t="shared" si="2"/>
        <v>114.30000000000001</v>
      </c>
      <c r="I34" s="1"/>
      <c r="J34" s="19">
        <f t="shared" si="3"/>
        <v>0.61550888529886927</v>
      </c>
      <c r="K34" s="1"/>
      <c r="L34" s="1"/>
    </row>
    <row r="35" spans="2:12" ht="28.8" x14ac:dyDescent="0.3">
      <c r="B35" s="9" t="s">
        <v>28</v>
      </c>
      <c r="C35" s="10">
        <v>0</v>
      </c>
      <c r="D35" s="10">
        <v>16.63</v>
      </c>
      <c r="E35" s="10">
        <v>0</v>
      </c>
      <c r="F35" s="10">
        <v>0</v>
      </c>
      <c r="G35" s="10">
        <v>0</v>
      </c>
      <c r="H35" s="1">
        <f t="shared" si="2"/>
        <v>-16.63</v>
      </c>
      <c r="I35" s="1"/>
      <c r="J35" s="19">
        <f t="shared" si="3"/>
        <v>-1</v>
      </c>
      <c r="K35" s="1"/>
      <c r="L35" s="1"/>
    </row>
    <row r="36" spans="2:12" x14ac:dyDescent="0.3">
      <c r="B36" s="9" t="s">
        <v>29</v>
      </c>
      <c r="C36" s="10">
        <v>-28.44</v>
      </c>
      <c r="D36" s="10">
        <v>-4.26</v>
      </c>
      <c r="E36" s="10">
        <v>-8.18</v>
      </c>
      <c r="F36" s="10">
        <v>-1.31</v>
      </c>
      <c r="G36" s="10">
        <v>-4.26</v>
      </c>
      <c r="H36" s="1">
        <f t="shared" si="2"/>
        <v>-24.18</v>
      </c>
      <c r="I36" s="1"/>
      <c r="J36" s="19">
        <f t="shared" si="3"/>
        <v>5.676056338028169</v>
      </c>
      <c r="K36" s="1"/>
      <c r="L36" s="1"/>
    </row>
    <row r="37" spans="2:12" ht="19.2" x14ac:dyDescent="0.3">
      <c r="B37" s="9" t="s">
        <v>30</v>
      </c>
      <c r="C37" s="10">
        <v>0</v>
      </c>
      <c r="D37" s="10">
        <v>0</v>
      </c>
      <c r="E37" s="10">
        <v>0</v>
      </c>
      <c r="F37" s="10">
        <v>13.1</v>
      </c>
      <c r="G37" s="10">
        <v>0</v>
      </c>
      <c r="H37" s="1">
        <f t="shared" si="2"/>
        <v>0</v>
      </c>
      <c r="I37" s="1"/>
      <c r="J37" s="19"/>
      <c r="K37" s="1"/>
      <c r="L37" s="1"/>
    </row>
    <row r="38" spans="2:12" ht="19.2" x14ac:dyDescent="0.3">
      <c r="B38" s="6" t="s">
        <v>31</v>
      </c>
      <c r="C38" s="7">
        <v>271.56</v>
      </c>
      <c r="D38" s="7">
        <v>164.81</v>
      </c>
      <c r="E38" s="7">
        <v>232.82</v>
      </c>
      <c r="F38" s="7">
        <v>274.79000000000002</v>
      </c>
      <c r="G38" s="7">
        <v>281.08999999999997</v>
      </c>
      <c r="H38" s="1">
        <f t="shared" si="2"/>
        <v>106.75</v>
      </c>
      <c r="I38" s="1"/>
      <c r="J38" s="19">
        <f t="shared" si="3"/>
        <v>0.64771555124082281</v>
      </c>
      <c r="K38" s="1"/>
      <c r="L38" s="1"/>
    </row>
    <row r="39" spans="2:12" ht="48" x14ac:dyDescent="0.3">
      <c r="B39" s="6" t="s">
        <v>32</v>
      </c>
      <c r="C39" s="7">
        <v>761.86</v>
      </c>
      <c r="D39" s="7">
        <v>705.85</v>
      </c>
      <c r="E39" s="7">
        <v>823.07</v>
      </c>
      <c r="F39" s="7">
        <v>741.14</v>
      </c>
      <c r="G39" s="7">
        <v>725.18</v>
      </c>
      <c r="H39" s="1">
        <f t="shared" si="2"/>
        <v>56.009999999999991</v>
      </c>
      <c r="I39" s="1"/>
      <c r="J39" s="19">
        <f t="shared" si="3"/>
        <v>7.9351136927109142E-2</v>
      </c>
      <c r="K39" s="1"/>
      <c r="L39" s="1"/>
    </row>
    <row r="40" spans="2:12" ht="38.4" x14ac:dyDescent="0.3">
      <c r="B40" s="6" t="s">
        <v>33</v>
      </c>
      <c r="C40" s="7">
        <v>761.86</v>
      </c>
      <c r="D40" s="7">
        <v>705.85</v>
      </c>
      <c r="E40" s="7">
        <v>823.07</v>
      </c>
      <c r="F40" s="7">
        <v>741.14</v>
      </c>
      <c r="G40" s="7">
        <v>725.18</v>
      </c>
      <c r="H40" s="1">
        <f t="shared" si="2"/>
        <v>56.009999999999991</v>
      </c>
      <c r="I40" s="1"/>
      <c r="J40" s="19">
        <f t="shared" si="3"/>
        <v>7.9351136927109142E-2</v>
      </c>
      <c r="K40" s="1"/>
      <c r="L40" s="1"/>
    </row>
    <row r="41" spans="2:12" ht="28.8" x14ac:dyDescent="0.3">
      <c r="B41" s="4" t="s">
        <v>34</v>
      </c>
      <c r="C41" s="15">
        <v>761.86</v>
      </c>
      <c r="D41" s="15">
        <v>705.85</v>
      </c>
      <c r="E41" s="15">
        <v>823.07</v>
      </c>
      <c r="F41" s="15">
        <v>741.14</v>
      </c>
      <c r="G41" s="15">
        <v>725.18</v>
      </c>
      <c r="H41" s="1">
        <f t="shared" si="2"/>
        <v>56.009999999999991</v>
      </c>
      <c r="I41" s="1"/>
      <c r="J41" s="19">
        <f t="shared" si="3"/>
        <v>7.9351136927109142E-2</v>
      </c>
      <c r="K41" s="1"/>
      <c r="L41" s="1"/>
    </row>
  </sheetData>
  <mergeCells count="7">
    <mergeCell ref="B33:C33"/>
    <mergeCell ref="B6:L6"/>
    <mergeCell ref="B8:L8"/>
    <mergeCell ref="B9:C9"/>
    <mergeCell ref="B17:C17"/>
    <mergeCell ref="B27:L27"/>
    <mergeCell ref="B29:L29"/>
  </mergeCells>
  <hyperlinks>
    <hyperlink ref="C3" r:id="rId1" display="javascript:void(0);" xr:uid="{B128B1CE-609F-44BA-B629-16EE9AF2DA21}"/>
  </hyperlinks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C74EC-C2B3-46A8-A1D7-2D7EE179A37F}">
  <dimension ref="A1"/>
  <sheetViews>
    <sheetView workbookViewId="0">
      <selection activeCell="B3" sqref="B3"/>
    </sheetView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D64D9-2ED5-420C-85FA-9EF6506A686E}">
  <dimension ref="A1:H12"/>
  <sheetViews>
    <sheetView workbookViewId="0">
      <selection activeCell="A8" sqref="A8"/>
    </sheetView>
  </sheetViews>
  <sheetFormatPr defaultRowHeight="14.4" outlineLevelCol="1" x14ac:dyDescent="0.3"/>
  <cols>
    <col min="1" max="1" width="22.88671875" bestFit="1" customWidth="1"/>
    <col min="2" max="2" width="35" bestFit="1" customWidth="1"/>
    <col min="4" max="6" width="0" hidden="1" customWidth="1" outlineLevel="1"/>
    <col min="7" max="7" width="8.88671875" collapsed="1"/>
    <col min="8" max="8" width="8.88671875" style="22"/>
  </cols>
  <sheetData>
    <row r="1" spans="1:8" x14ac:dyDescent="0.3">
      <c r="A1" t="s">
        <v>37</v>
      </c>
      <c r="B1" t="s">
        <v>3</v>
      </c>
    </row>
    <row r="2" spans="1:8" x14ac:dyDescent="0.3">
      <c r="A2" t="s">
        <v>38</v>
      </c>
      <c r="B2" s="20">
        <v>42795</v>
      </c>
      <c r="C2" s="20">
        <v>42430</v>
      </c>
      <c r="D2" s="20">
        <v>42064</v>
      </c>
      <c r="E2" s="20">
        <v>41699</v>
      </c>
      <c r="F2" s="20">
        <v>41334</v>
      </c>
    </row>
    <row r="4" spans="1:8" x14ac:dyDescent="0.3">
      <c r="A4" t="s">
        <v>38</v>
      </c>
      <c r="B4" t="s">
        <v>5</v>
      </c>
      <c r="C4" t="s">
        <v>5</v>
      </c>
      <c r="D4" t="s">
        <v>5</v>
      </c>
      <c r="E4" t="s">
        <v>5</v>
      </c>
      <c r="F4" t="s">
        <v>5</v>
      </c>
    </row>
    <row r="6" spans="1:8" x14ac:dyDescent="0.3">
      <c r="A6" t="s">
        <v>39</v>
      </c>
      <c r="G6" t="s">
        <v>46</v>
      </c>
      <c r="H6" s="22" t="s">
        <v>36</v>
      </c>
    </row>
    <row r="7" spans="1:8" x14ac:dyDescent="0.3">
      <c r="A7" t="s">
        <v>40</v>
      </c>
    </row>
    <row r="8" spans="1:8" x14ac:dyDescent="0.3">
      <c r="A8" t="s">
        <v>41</v>
      </c>
      <c r="B8" s="21">
        <v>1148</v>
      </c>
      <c r="C8" s="21">
        <v>1148</v>
      </c>
      <c r="D8">
        <v>574</v>
      </c>
      <c r="E8">
        <v>286</v>
      </c>
      <c r="F8">
        <v>287</v>
      </c>
      <c r="G8" s="21">
        <f>B8-C8</f>
        <v>0</v>
      </c>
      <c r="H8" s="22">
        <f>G8/C8</f>
        <v>0</v>
      </c>
    </row>
    <row r="9" spans="1:8" x14ac:dyDescent="0.3">
      <c r="A9" t="s">
        <v>42</v>
      </c>
      <c r="B9" s="21">
        <v>1148</v>
      </c>
      <c r="C9" s="21">
        <v>1148</v>
      </c>
      <c r="D9">
        <v>574</v>
      </c>
      <c r="E9">
        <v>286</v>
      </c>
      <c r="F9">
        <v>287</v>
      </c>
      <c r="G9">
        <f t="shared" ref="G9:G12" si="0">B9-C9</f>
        <v>0</v>
      </c>
      <c r="H9" s="22">
        <f t="shared" ref="H9:H12" si="1">G9/C9</f>
        <v>0</v>
      </c>
    </row>
    <row r="10" spans="1:8" x14ac:dyDescent="0.3">
      <c r="A10" t="s">
        <v>43</v>
      </c>
      <c r="B10" s="21">
        <v>66869</v>
      </c>
      <c r="C10" s="21">
        <v>56009</v>
      </c>
      <c r="D10" s="21">
        <v>47494</v>
      </c>
      <c r="E10" s="21">
        <v>41806</v>
      </c>
      <c r="F10" s="21">
        <v>35772</v>
      </c>
      <c r="G10">
        <f t="shared" si="0"/>
        <v>10860</v>
      </c>
      <c r="H10" s="22">
        <f t="shared" si="1"/>
        <v>0.19389740934492672</v>
      </c>
    </row>
    <row r="11" spans="1:8" x14ac:dyDescent="0.3">
      <c r="A11" t="s">
        <v>44</v>
      </c>
      <c r="B11" s="21">
        <v>66869</v>
      </c>
      <c r="C11" s="21">
        <v>56009</v>
      </c>
      <c r="D11" s="21">
        <v>47494</v>
      </c>
      <c r="E11" s="21">
        <v>41806</v>
      </c>
      <c r="F11" s="21">
        <v>35772</v>
      </c>
      <c r="G11">
        <f t="shared" si="0"/>
        <v>10860</v>
      </c>
      <c r="H11" s="22">
        <f t="shared" si="1"/>
        <v>0.19389740934492672</v>
      </c>
    </row>
    <row r="12" spans="1:8" x14ac:dyDescent="0.3">
      <c r="A12" t="s">
        <v>45</v>
      </c>
      <c r="B12" s="21">
        <v>68017</v>
      </c>
      <c r="C12" s="21">
        <v>57157</v>
      </c>
      <c r="D12" s="21">
        <v>48068</v>
      </c>
      <c r="E12" s="21">
        <v>42092</v>
      </c>
      <c r="F12" s="21">
        <v>36059</v>
      </c>
      <c r="G12">
        <f t="shared" si="0"/>
        <v>10860</v>
      </c>
      <c r="H12" s="22">
        <f t="shared" si="1"/>
        <v>0.1900029742638697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Sudhanva Narayana</dc:creator>
  <cp:lastModifiedBy>Sudhanva Narayana</cp:lastModifiedBy>
  <dcterms:created xsi:type="dcterms:W3CDTF">2017-11-13T09:01:47Z</dcterms:created>
  <dcterms:modified xsi:type="dcterms:W3CDTF">2017-11-13T11:32:23Z</dcterms:modified>
</cp:coreProperties>
</file>