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F:\courses\Data Structures\"/>
    </mc:Choice>
  </mc:AlternateContent>
  <xr:revisionPtr revIDLastSave="0" documentId="10_ncr:8100000_{B68F00F4-198C-42A6-860E-64CFDE09B0D5}" xr6:coauthVersionLast="32" xr6:coauthVersionMax="32" xr10:uidLastSave="{00000000-0000-0000-0000-000000000000}"/>
  <bookViews>
    <workbookView xWindow="0" yWindow="0" windowWidth="23040" windowHeight="9072" activeTab="1" xr2:uid="{00000000-000D-0000-FFFF-FFFF00000000}"/>
  </bookViews>
  <sheets>
    <sheet name="Theory" sheetId="1" r:id="rId1"/>
    <sheet name="Lab" sheetId="2" r:id="rId2"/>
  </sheets>
  <definedNames>
    <definedName name="_xlnm.Print_Area" localSheetId="1">Lab!$A$1:$J$48</definedName>
    <definedName name="_xlnm.Print_Area" localSheetId="0">Theory!$A$1:$J$45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J8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I9" i="2"/>
  <c r="I8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F19" i="2"/>
  <c r="F9" i="2" l="1"/>
  <c r="F10" i="2"/>
  <c r="F11" i="2"/>
  <c r="F12" i="2"/>
  <c r="I13" i="2"/>
  <c r="J13" i="2" s="1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8" i="2"/>
  <c r="E16" i="1"/>
  <c r="I16" i="1" s="1"/>
  <c r="J16" i="1" s="1"/>
  <c r="G16" i="1"/>
  <c r="E9" i="1" l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E8" i="1"/>
  <c r="I8" i="1" l="1"/>
  <c r="J8" i="1" s="1"/>
  <c r="I12" i="1" l="1"/>
  <c r="I20" i="1"/>
  <c r="I24" i="1"/>
  <c r="I28" i="1"/>
  <c r="I32" i="1"/>
  <c r="I36" i="1"/>
  <c r="I40" i="1"/>
  <c r="I35" i="1" l="1"/>
  <c r="J35" i="1" s="1"/>
  <c r="I31" i="1"/>
  <c r="J31" i="1" s="1"/>
  <c r="I23" i="1"/>
  <c r="J23" i="1" s="1"/>
  <c r="I15" i="1"/>
  <c r="J15" i="1" s="1"/>
  <c r="I34" i="1"/>
  <c r="J34" i="1" s="1"/>
  <c r="I26" i="1"/>
  <c r="J26" i="1" s="1"/>
  <c r="I18" i="1"/>
  <c r="I10" i="1"/>
  <c r="J10" i="1" s="1"/>
  <c r="I41" i="1"/>
  <c r="J41" i="1" s="1"/>
  <c r="I37" i="1"/>
  <c r="J37" i="1" s="1"/>
  <c r="I33" i="1"/>
  <c r="J33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39" i="1"/>
  <c r="J39" i="1" s="1"/>
  <c r="I27" i="1"/>
  <c r="J27" i="1" s="1"/>
  <c r="I19" i="1"/>
  <c r="J19" i="1" s="1"/>
  <c r="I11" i="1"/>
  <c r="J11" i="1" s="1"/>
  <c r="I38" i="1"/>
  <c r="J38" i="1" s="1"/>
  <c r="I30" i="1"/>
  <c r="J30" i="1" s="1"/>
  <c r="I22" i="1"/>
  <c r="J22" i="1" s="1"/>
  <c r="I14" i="1"/>
  <c r="J14" i="1" s="1"/>
  <c r="J18" i="1"/>
  <c r="J40" i="1"/>
  <c r="J36" i="1"/>
  <c r="J32" i="1"/>
  <c r="J28" i="1"/>
  <c r="J24" i="1"/>
  <c r="J20" i="1"/>
  <c r="J12" i="1"/>
</calcChain>
</file>

<file path=xl/sharedStrings.xml><?xml version="1.0" encoding="utf-8"?>
<sst xmlns="http://schemas.openxmlformats.org/spreadsheetml/2006/main" count="170" uniqueCount="96">
  <si>
    <t>P E S University</t>
  </si>
  <si>
    <t>Department of Computer Applications</t>
  </si>
  <si>
    <t>Programme - Master of Computer Applications</t>
  </si>
  <si>
    <t>Sl.No.</t>
  </si>
  <si>
    <t>SRN</t>
  </si>
  <si>
    <t>Name</t>
  </si>
  <si>
    <t>Roundup</t>
  </si>
  <si>
    <t xml:space="preserve">Course Code: </t>
  </si>
  <si>
    <t>ISA-1 (40)</t>
  </si>
  <si>
    <t>ISA-2 (40)</t>
  </si>
  <si>
    <t>Sl.No</t>
  </si>
  <si>
    <t xml:space="preserve">Signature </t>
  </si>
  <si>
    <t>Round up</t>
  </si>
  <si>
    <t>Signature</t>
  </si>
  <si>
    <t>Execution /Conduction (25)</t>
  </si>
  <si>
    <t>Total (60)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</si>
  <si>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</si>
  <si>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</si>
  <si>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</si>
  <si>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</si>
  <si>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</si>
  <si>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</si>
  <si>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</si>
  <si>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</si>
  <si>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</si>
  <si>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</si>
  <si>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</si>
  <si>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</si>
  <si>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</si>
  <si>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</si>
  <si>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</si>
  <si>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</si>
  <si>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PES1201702170</t>
  </si>
  <si>
    <t>DARSHAN D PACHANI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</si>
  <si>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</si>
  <si>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</si>
  <si>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</si>
  <si>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</si>
  <si>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</si>
  <si>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</si>
  <si>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</si>
  <si>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</si>
  <si>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</si>
  <si>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</si>
  <si>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</si>
  <si>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</si>
  <si>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</si>
  <si>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</si>
  <si>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PES1201702284</t>
  </si>
  <si>
    <t>JOVITA MARIA JAMES</t>
  </si>
  <si>
    <t>PES1201702289</t>
  </si>
  <si>
    <t>SHILPASHREE N</t>
  </si>
  <si>
    <t>PES1201702292</t>
  </si>
  <si>
    <t>SATHISH S</t>
  </si>
  <si>
    <t>PES1201702300</t>
  </si>
  <si>
    <t>S RAKESH REDDY</t>
  </si>
  <si>
    <t>PES1201702301</t>
  </si>
  <si>
    <t>CHETHAN K M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</si>
  <si>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</si>
  <si>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</si>
  <si>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</si>
  <si>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</si>
  <si>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</si>
  <si>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</si>
  <si>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</si>
  <si>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</si>
  <si>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</si>
  <si>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</si>
  <si>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</si>
  <si>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</si>
  <si>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</si>
  <si>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</si>
  <si>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</si>
  <si>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</si>
  <si>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</si>
  <si>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</si>
  <si>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</si>
  <si>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</si>
  <si>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</si>
  <si>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</si>
  <si>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</si>
  <si>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</si>
  <si>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</si>
  <si>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</si>
  <si>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ISA - 1 Out of 20</t>
  </si>
  <si>
    <t>ISA - 2 Out of 20</t>
  </si>
  <si>
    <t>Assign-ment (20)</t>
  </si>
  <si>
    <t xml:space="preserve">Course Title: </t>
  </si>
  <si>
    <t>Quiz/Viva (10)</t>
  </si>
  <si>
    <t>Writeup (15)</t>
  </si>
  <si>
    <t>Record/Observation(25)</t>
  </si>
  <si>
    <t>Test (10)</t>
  </si>
  <si>
    <t>Course Code: UE17MC456</t>
  </si>
  <si>
    <t>Course Title: Data Structures Using C - Lab</t>
  </si>
  <si>
    <t>Test (25)</t>
  </si>
  <si>
    <t>Test(10)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</si>
</sst>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59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</xf>
    <xf numFmtId="0" fontId="5" fillId="0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5" zoomScale="84" zoomScaleNormal="84" workbookViewId="0">
      <selection activeCell="A28" sqref="A28:XFD28"/>
    </sheetView>
  </sheetViews>
  <sheetFormatPr defaultRowHeight="14.4" x14ac:dyDescent="0.3"/>
  <cols>
    <col min="2" max="2" width="19.88671875" customWidth="1"/>
    <col min="3" max="3" width="36.5546875" customWidth="1"/>
    <col min="5" max="5" width="7.109375" customWidth="1"/>
    <col min="8" max="8" width="10.109375" customWidth="1"/>
    <col min="9" max="9" width="10.6640625" customWidth="1"/>
    <col min="10" max="10" width="9.88671875" customWidth="1"/>
  </cols>
  <sheetData>
    <row r="1" spans="1:13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3" x14ac:dyDescent="0.3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3" x14ac:dyDescent="0.3">
      <c r="A5" s="1"/>
      <c r="B5" s="1" t="s">
        <v>87</v>
      </c>
      <c r="C5" s="1"/>
      <c r="D5" s="1"/>
      <c r="E5" s="1"/>
      <c r="F5" s="26" t="s">
        <v>7</v>
      </c>
      <c r="G5" s="26"/>
      <c r="H5" s="1"/>
      <c r="I5" s="1"/>
      <c r="J5" s="1"/>
    </row>
    <row r="7" spans="1:13" s="2" customFormat="1" ht="43.2" x14ac:dyDescent="0.3">
      <c r="A7" s="15" t="s">
        <v>3</v>
      </c>
      <c r="B7" s="15" t="s">
        <v>4</v>
      </c>
      <c r="C7" s="15" t="s">
        <v>5</v>
      </c>
      <c r="D7" s="15" t="s">
        <v>8</v>
      </c>
      <c r="E7" s="15" t="s">
        <v>84</v>
      </c>
      <c r="F7" s="15" t="s">
        <v>9</v>
      </c>
      <c r="G7" s="15" t="s">
        <v>85</v>
      </c>
      <c r="H7" s="15" t="s">
        <v>86</v>
      </c>
      <c r="I7" s="15" t="s">
        <v>15</v>
      </c>
      <c r="J7" s="15" t="s">
        <v>12</v>
      </c>
    </row>
    <row r="8" spans="1:13" ht="20.100000000000001" customHeight="1" x14ac:dyDescent="0.3">
      <c r="A8" s="14">
        <v>1</v>
      </c>
      <c r="B8" s="6" t="s">
        <v>16</v>
      </c>
      <c r="C8" s="7" t="s">
        <v>17</v>
      </c>
      <c r="D8" s="12"/>
      <c r="E8" s="10">
        <f>(D8/40)*20</f>
        <v>0</v>
      </c>
      <c r="F8" s="12"/>
      <c r="G8" s="10">
        <f>(F8/40)*20</f>
        <v>0</v>
      </c>
      <c r="H8" s="11"/>
      <c r="I8" s="10">
        <f>SUM(E8+G8+H8)</f>
        <v>0</v>
      </c>
      <c r="J8" s="11">
        <f>ROUNDUP(I8,0)</f>
        <v>0</v>
      </c>
    </row>
    <row r="9" spans="1:13" ht="20.100000000000001" customHeight="1" x14ac:dyDescent="0.3">
      <c r="A9" s="14">
        <v>2</v>
      </c>
      <c r="B9" s="6" t="s">
        <v>18</v>
      </c>
      <c r="C9" s="7" t="s">
        <v>19</v>
      </c>
      <c r="D9" s="13"/>
      <c r="E9" s="10">
        <f t="shared" ref="E9:E41" si="0">(D9/40)*20</f>
        <v>0</v>
      </c>
      <c r="F9" s="13"/>
      <c r="G9" s="10">
        <f t="shared" ref="G9:G41" si="1">(F9/40)*20</f>
        <v>0</v>
      </c>
      <c r="H9" s="11"/>
      <c r="I9" s="10">
        <f t="shared" ref="I9:I41" si="2">SUM(E9+G9+H9)</f>
        <v>0</v>
      </c>
      <c r="J9" s="11">
        <f t="shared" ref="J9:J41" si="3">ROUNDUP(I9,0)</f>
        <v>0</v>
      </c>
    </row>
    <row r="10" spans="1:13" ht="20.100000000000001" customHeight="1" x14ac:dyDescent="0.3">
      <c r="A10" s="14">
        <v>3</v>
      </c>
      <c r="B10" s="6" t="s">
        <v>20</v>
      </c>
      <c r="C10" s="7" t="s">
        <v>21</v>
      </c>
      <c r="D10" s="12"/>
      <c r="E10" s="10">
        <f t="shared" si="0"/>
        <v>0</v>
      </c>
      <c r="F10" s="12"/>
      <c r="G10" s="10">
        <f t="shared" si="1"/>
        <v>0</v>
      </c>
      <c r="H10" s="11"/>
      <c r="I10" s="10">
        <f t="shared" si="2"/>
        <v>0</v>
      </c>
      <c r="J10" s="11">
        <f t="shared" si="3"/>
        <v>0</v>
      </c>
    </row>
    <row r="11" spans="1:13" ht="20.100000000000001" customHeight="1" x14ac:dyDescent="0.3">
      <c r="A11" s="14">
        <v>4</v>
      </c>
      <c r="B11" s="6" t="s">
        <v>22</v>
      </c>
      <c r="C11" s="7" t="s">
        <v>23</v>
      </c>
      <c r="D11" s="12"/>
      <c r="E11" s="10">
        <f t="shared" si="0"/>
        <v>0</v>
      </c>
      <c r="F11" s="12"/>
      <c r="G11" s="10">
        <f t="shared" si="1"/>
        <v>0</v>
      </c>
      <c r="H11" s="11"/>
      <c r="I11" s="10">
        <f t="shared" si="2"/>
        <v>0</v>
      </c>
      <c r="J11" s="11">
        <f t="shared" si="3"/>
        <v>0</v>
      </c>
    </row>
    <row r="12" spans="1:13" ht="20.100000000000001" customHeight="1" x14ac:dyDescent="0.3">
      <c r="A12" s="14">
        <v>5</v>
      </c>
      <c r="B12" s="6" t="s">
        <v>24</v>
      </c>
      <c r="C12" s="7" t="s">
        <v>25</v>
      </c>
      <c r="D12" s="12"/>
      <c r="E12" s="10">
        <f t="shared" si="0"/>
        <v>0</v>
      </c>
      <c r="F12" s="12"/>
      <c r="G12" s="10">
        <f t="shared" si="1"/>
        <v>0</v>
      </c>
      <c r="H12" s="11"/>
      <c r="I12" s="10">
        <f t="shared" si="2"/>
        <v>0</v>
      </c>
      <c r="J12" s="11">
        <f t="shared" si="3"/>
        <v>0</v>
      </c>
    </row>
    <row r="13" spans="1:13" ht="20.100000000000001" customHeight="1" x14ac:dyDescent="0.3">
      <c r="A13" s="14">
        <v>6</v>
      </c>
      <c r="B13" s="6" t="s">
        <v>26</v>
      </c>
      <c r="C13" s="7" t="s">
        <v>27</v>
      </c>
      <c r="D13" s="12"/>
      <c r="E13" s="10">
        <f t="shared" si="0"/>
        <v>0</v>
      </c>
      <c r="F13" s="12"/>
      <c r="G13" s="10">
        <f t="shared" si="1"/>
        <v>0</v>
      </c>
      <c r="H13" s="11"/>
      <c r="I13" s="10">
        <f t="shared" si="2"/>
        <v>0</v>
      </c>
      <c r="J13" s="11">
        <f t="shared" si="3"/>
        <v>0</v>
      </c>
    </row>
    <row r="14" spans="1:13" ht="20.100000000000001" customHeight="1" x14ac:dyDescent="0.3">
      <c r="A14" s="14">
        <v>7</v>
      </c>
      <c r="B14" s="6" t="s">
        <v>28</v>
      </c>
      <c r="C14" s="7" t="s">
        <v>29</v>
      </c>
      <c r="D14" s="13"/>
      <c r="E14" s="10">
        <f t="shared" si="0"/>
        <v>0</v>
      </c>
      <c r="F14" s="12"/>
      <c r="G14" s="10">
        <f t="shared" si="1"/>
        <v>0</v>
      </c>
      <c r="H14" s="11"/>
      <c r="I14" s="10">
        <f t="shared" si="2"/>
        <v>0</v>
      </c>
      <c r="J14" s="11">
        <f t="shared" si="3"/>
        <v>0</v>
      </c>
      <c r="L14" s="3"/>
      <c r="M14" s="3"/>
    </row>
    <row r="15" spans="1:13" ht="20.100000000000001" customHeight="1" x14ac:dyDescent="0.3">
      <c r="A15" s="14">
        <v>8</v>
      </c>
      <c r="B15" s="6" t="s">
        <v>30</v>
      </c>
      <c r="C15" s="7" t="s">
        <v>31</v>
      </c>
      <c r="D15" s="12"/>
      <c r="E15" s="10">
        <f t="shared" si="0"/>
        <v>0</v>
      </c>
      <c r="F15" s="12"/>
      <c r="G15" s="10">
        <f t="shared" si="1"/>
        <v>0</v>
      </c>
      <c r="H15" s="11"/>
      <c r="I15" s="10">
        <f t="shared" si="2"/>
        <v>0</v>
      </c>
      <c r="J15" s="11">
        <f t="shared" si="3"/>
        <v>0</v>
      </c>
    </row>
    <row r="16" spans="1:13" s="3" customFormat="1" ht="20.100000000000001" customHeight="1" x14ac:dyDescent="0.3">
      <c r="A16" s="19">
        <v>9</v>
      </c>
      <c r="B16" s="20" t="s">
        <v>32</v>
      </c>
      <c r="C16" s="21" t="s">
        <v>33</v>
      </c>
      <c r="D16" s="22"/>
      <c r="E16" s="23">
        <f t="shared" si="0"/>
        <v>0</v>
      </c>
      <c r="F16" s="22"/>
      <c r="G16" s="23">
        <f t="shared" si="1"/>
        <v>0</v>
      </c>
      <c r="H16" s="24"/>
      <c r="I16" s="23">
        <f t="shared" si="2"/>
        <v>0</v>
      </c>
      <c r="J16" s="24">
        <f t="shared" si="3"/>
        <v>0</v>
      </c>
    </row>
    <row r="17" spans="1:10" ht="20.100000000000001" customHeight="1" x14ac:dyDescent="0.3">
      <c r="A17" s="14">
        <v>10</v>
      </c>
      <c r="B17" s="6" t="s">
        <v>34</v>
      </c>
      <c r="C17" s="7" t="s">
        <v>35</v>
      </c>
      <c r="D17" s="12"/>
      <c r="E17" s="10">
        <f t="shared" si="0"/>
        <v>0</v>
      </c>
      <c r="F17" s="12"/>
      <c r="G17" s="10">
        <f t="shared" si="1"/>
        <v>0</v>
      </c>
      <c r="H17" s="11"/>
      <c r="I17" s="10">
        <f t="shared" si="2"/>
        <v>0</v>
      </c>
      <c r="J17" s="11">
        <f t="shared" si="3"/>
        <v>0</v>
      </c>
    </row>
    <row r="18" spans="1:10" ht="20.100000000000001" customHeight="1" x14ac:dyDescent="0.3">
      <c r="A18" s="14">
        <v>11</v>
      </c>
      <c r="B18" s="6" t="s">
        <v>36</v>
      </c>
      <c r="C18" s="7" t="s">
        <v>37</v>
      </c>
      <c r="D18" s="13"/>
      <c r="E18" s="10">
        <f t="shared" si="0"/>
        <v>0</v>
      </c>
      <c r="F18" s="13"/>
      <c r="G18" s="10">
        <f t="shared" si="1"/>
        <v>0</v>
      </c>
      <c r="H18" s="11"/>
      <c r="I18" s="10">
        <f t="shared" si="2"/>
        <v>0</v>
      </c>
      <c r="J18" s="11">
        <f t="shared" si="3"/>
        <v>0</v>
      </c>
    </row>
    <row r="19" spans="1:10" ht="20.100000000000001" customHeight="1" x14ac:dyDescent="0.3">
      <c r="A19" s="14">
        <v>12</v>
      </c>
      <c r="B19" s="6" t="s">
        <v>38</v>
      </c>
      <c r="C19" s="7" t="s">
        <v>39</v>
      </c>
      <c r="D19" s="12"/>
      <c r="E19" s="10">
        <f t="shared" si="0"/>
        <v>0</v>
      </c>
      <c r="F19" s="12"/>
      <c r="G19" s="10">
        <f t="shared" si="1"/>
        <v>0</v>
      </c>
      <c r="H19" s="11"/>
      <c r="I19" s="10">
        <f t="shared" si="2"/>
        <v>0</v>
      </c>
      <c r="J19" s="11">
        <f t="shared" si="3"/>
        <v>0</v>
      </c>
    </row>
    <row r="20" spans="1:10" ht="20.100000000000001" customHeight="1" x14ac:dyDescent="0.3">
      <c r="A20" s="14">
        <v>13</v>
      </c>
      <c r="B20" s="6" t="s">
        <v>40</v>
      </c>
      <c r="C20" s="7" t="s">
        <v>41</v>
      </c>
      <c r="D20" s="12"/>
      <c r="E20" s="10">
        <f t="shared" si="0"/>
        <v>0</v>
      </c>
      <c r="F20" s="12"/>
      <c r="G20" s="10">
        <f t="shared" si="1"/>
        <v>0</v>
      </c>
      <c r="H20" s="11"/>
      <c r="I20" s="10">
        <f t="shared" si="2"/>
        <v>0</v>
      </c>
      <c r="J20" s="11">
        <f t="shared" si="3"/>
        <v>0</v>
      </c>
    </row>
    <row r="21" spans="1:10" ht="20.100000000000001" customHeight="1" x14ac:dyDescent="0.3">
      <c r="A21" s="14">
        <v>14</v>
      </c>
      <c r="B21" s="6" t="s">
        <v>42</v>
      </c>
      <c r="C21" s="7" t="s">
        <v>43</v>
      </c>
      <c r="D21" s="12"/>
      <c r="E21" s="10">
        <f t="shared" si="0"/>
        <v>0</v>
      </c>
      <c r="F21" s="12"/>
      <c r="G21" s="10">
        <f t="shared" si="1"/>
        <v>0</v>
      </c>
      <c r="H21" s="11"/>
      <c r="I21" s="10">
        <f t="shared" si="2"/>
        <v>0</v>
      </c>
      <c r="J21" s="11">
        <f t="shared" si="3"/>
        <v>0</v>
      </c>
    </row>
    <row r="22" spans="1:10" ht="20.100000000000001" customHeight="1" x14ac:dyDescent="0.3">
      <c r="A22" s="14">
        <v>15</v>
      </c>
      <c r="B22" s="6" t="s">
        <v>44</v>
      </c>
      <c r="C22" s="7" t="s">
        <v>45</v>
      </c>
      <c r="D22" s="12"/>
      <c r="E22" s="10">
        <f t="shared" si="0"/>
        <v>0</v>
      </c>
      <c r="F22" s="12"/>
      <c r="G22" s="10">
        <f t="shared" si="1"/>
        <v>0</v>
      </c>
      <c r="H22" s="11"/>
      <c r="I22" s="10">
        <f t="shared" si="2"/>
        <v>0</v>
      </c>
      <c r="J22" s="11">
        <f t="shared" si="3"/>
        <v>0</v>
      </c>
    </row>
    <row r="23" spans="1:10" ht="20.100000000000001" customHeight="1" x14ac:dyDescent="0.3">
      <c r="A23" s="14">
        <v>16</v>
      </c>
      <c r="B23" s="6" t="s">
        <v>46</v>
      </c>
      <c r="C23" s="7" t="s">
        <v>47</v>
      </c>
      <c r="D23" s="12"/>
      <c r="E23" s="10">
        <f t="shared" si="0"/>
        <v>0</v>
      </c>
      <c r="F23" s="12"/>
      <c r="G23" s="10">
        <f t="shared" si="1"/>
        <v>0</v>
      </c>
      <c r="H23" s="11"/>
      <c r="I23" s="10">
        <f t="shared" si="2"/>
        <v>0</v>
      </c>
      <c r="J23" s="11">
        <f t="shared" si="3"/>
        <v>0</v>
      </c>
    </row>
    <row r="24" spans="1:10" s="3" customFormat="1" ht="20.100000000000001" customHeight="1" x14ac:dyDescent="0.3">
      <c r="A24" s="19">
        <v>17</v>
      </c>
      <c r="B24" s="20" t="s">
        <v>48</v>
      </c>
      <c r="C24" s="21" t="s">
        <v>49</v>
      </c>
      <c r="D24" s="25"/>
      <c r="E24" s="23">
        <f t="shared" si="0"/>
        <v>0</v>
      </c>
      <c r="F24" s="25"/>
      <c r="G24" s="23">
        <f t="shared" si="1"/>
        <v>0</v>
      </c>
      <c r="H24" s="24"/>
      <c r="I24" s="23">
        <f t="shared" si="2"/>
        <v>0</v>
      </c>
      <c r="J24" s="24">
        <f t="shared" si="3"/>
        <v>0</v>
      </c>
    </row>
    <row r="25" spans="1:10" ht="20.100000000000001" customHeight="1" x14ac:dyDescent="0.3">
      <c r="A25" s="14">
        <v>18</v>
      </c>
      <c r="B25" s="6" t="s">
        <v>50</v>
      </c>
      <c r="C25" s="7" t="s">
        <v>51</v>
      </c>
      <c r="D25" s="13"/>
      <c r="E25" s="10">
        <f t="shared" si="0"/>
        <v>0</v>
      </c>
      <c r="F25" s="13"/>
      <c r="G25" s="10">
        <f t="shared" si="1"/>
        <v>0</v>
      </c>
      <c r="H25" s="11"/>
      <c r="I25" s="10">
        <f t="shared" si="2"/>
        <v>0</v>
      </c>
      <c r="J25" s="11">
        <f t="shared" si="3"/>
        <v>0</v>
      </c>
    </row>
    <row r="26" spans="1:10" ht="20.100000000000001" customHeight="1" x14ac:dyDescent="0.3">
      <c r="A26" s="14">
        <v>19</v>
      </c>
      <c r="B26" s="6" t="s">
        <v>52</v>
      </c>
      <c r="C26" s="7" t="s">
        <v>53</v>
      </c>
      <c r="D26" s="12"/>
      <c r="E26" s="10">
        <f t="shared" si="0"/>
        <v>0</v>
      </c>
      <c r="F26" s="12"/>
      <c r="G26" s="10">
        <f t="shared" si="1"/>
        <v>0</v>
      </c>
      <c r="H26" s="11"/>
      <c r="I26" s="10">
        <f t="shared" si="2"/>
        <v>0</v>
      </c>
      <c r="J26" s="11">
        <f t="shared" si="3"/>
        <v>0</v>
      </c>
    </row>
    <row r="27" spans="1:10" ht="20.100000000000001" customHeight="1" x14ac:dyDescent="0.3">
      <c r="A27" s="14">
        <v>20</v>
      </c>
      <c r="B27" s="6" t="s">
        <v>54</v>
      </c>
      <c r="C27" s="7" t="s">
        <v>55</v>
      </c>
      <c r="D27" s="12"/>
      <c r="E27" s="10">
        <f t="shared" si="0"/>
        <v>0</v>
      </c>
      <c r="F27" s="12"/>
      <c r="G27" s="10">
        <f t="shared" si="1"/>
        <v>0</v>
      </c>
      <c r="H27" s="11"/>
      <c r="I27" s="10">
        <f t="shared" si="2"/>
        <v>0</v>
      </c>
      <c r="J27" s="11">
        <f t="shared" si="3"/>
        <v>0</v>
      </c>
    </row>
    <row r="28" spans="1:10" s="3" customFormat="1" ht="20.100000000000001" customHeight="1" x14ac:dyDescent="0.3">
      <c r="A28" s="19">
        <v>21</v>
      </c>
      <c r="B28" s="20" t="s">
        <v>56</v>
      </c>
      <c r="C28" s="21" t="s">
        <v>57</v>
      </c>
      <c r="D28" s="25"/>
      <c r="E28" s="23">
        <f t="shared" si="0"/>
        <v>0</v>
      </c>
      <c r="F28" s="25"/>
      <c r="G28" s="23">
        <f t="shared" si="1"/>
        <v>0</v>
      </c>
      <c r="H28" s="24"/>
      <c r="I28" s="23">
        <f t="shared" si="2"/>
        <v>0</v>
      </c>
      <c r="J28" s="24">
        <f t="shared" si="3"/>
        <v>0</v>
      </c>
    </row>
    <row r="29" spans="1:10" ht="20.100000000000001" customHeight="1" x14ac:dyDescent="0.3">
      <c r="A29" s="14">
        <v>22</v>
      </c>
      <c r="B29" s="6" t="s">
        <v>58</v>
      </c>
      <c r="C29" s="7" t="s">
        <v>59</v>
      </c>
      <c r="D29" s="12"/>
      <c r="E29" s="10">
        <f t="shared" si="0"/>
        <v>0</v>
      </c>
      <c r="F29" s="12"/>
      <c r="G29" s="10">
        <f t="shared" si="1"/>
        <v>0</v>
      </c>
      <c r="H29" s="11"/>
      <c r="I29" s="10">
        <f t="shared" si="2"/>
        <v>0</v>
      </c>
      <c r="J29" s="11">
        <f t="shared" si="3"/>
        <v>0</v>
      </c>
    </row>
    <row r="30" spans="1:10" ht="20.100000000000001" customHeight="1" x14ac:dyDescent="0.3">
      <c r="A30" s="14">
        <v>23</v>
      </c>
      <c r="B30" s="6" t="s">
        <v>60</v>
      </c>
      <c r="C30" s="7" t="s">
        <v>61</v>
      </c>
      <c r="D30" s="12"/>
      <c r="E30" s="10">
        <f t="shared" si="0"/>
        <v>0</v>
      </c>
      <c r="F30" s="12"/>
      <c r="G30" s="10">
        <f t="shared" si="1"/>
        <v>0</v>
      </c>
      <c r="H30" s="11"/>
      <c r="I30" s="10">
        <f t="shared" si="2"/>
        <v>0</v>
      </c>
      <c r="J30" s="11">
        <f t="shared" si="3"/>
        <v>0</v>
      </c>
    </row>
    <row r="31" spans="1:10" ht="20.100000000000001" customHeight="1" x14ac:dyDescent="0.3">
      <c r="A31" s="14">
        <v>24</v>
      </c>
      <c r="B31" s="6" t="s">
        <v>62</v>
      </c>
      <c r="C31" s="7" t="s">
        <v>63</v>
      </c>
      <c r="D31" s="12"/>
      <c r="E31" s="10">
        <f t="shared" si="0"/>
        <v>0</v>
      </c>
      <c r="F31" s="12"/>
      <c r="G31" s="10">
        <f t="shared" si="1"/>
        <v>0</v>
      </c>
      <c r="H31" s="11"/>
      <c r="I31" s="10">
        <f t="shared" si="2"/>
        <v>0</v>
      </c>
      <c r="J31" s="11">
        <f t="shared" si="3"/>
        <v>0</v>
      </c>
    </row>
    <row r="32" spans="1:10" ht="20.100000000000001" customHeight="1" x14ac:dyDescent="0.3">
      <c r="A32" s="14">
        <v>25</v>
      </c>
      <c r="B32" s="6" t="s">
        <v>64</v>
      </c>
      <c r="C32" s="7" t="s">
        <v>65</v>
      </c>
      <c r="D32" s="13"/>
      <c r="E32" s="10">
        <f t="shared" si="0"/>
        <v>0</v>
      </c>
      <c r="F32" s="13"/>
      <c r="G32" s="10">
        <f t="shared" si="1"/>
        <v>0</v>
      </c>
      <c r="H32" s="11"/>
      <c r="I32" s="10">
        <f t="shared" si="2"/>
        <v>0</v>
      </c>
      <c r="J32" s="11">
        <f t="shared" si="3"/>
        <v>0</v>
      </c>
    </row>
    <row r="33" spans="1:10" ht="20.100000000000001" customHeight="1" x14ac:dyDescent="0.3">
      <c r="A33" s="14">
        <v>26</v>
      </c>
      <c r="B33" s="6" t="s">
        <v>66</v>
      </c>
      <c r="C33" s="7" t="s">
        <v>67</v>
      </c>
      <c r="D33" s="12"/>
      <c r="E33" s="10">
        <f t="shared" si="0"/>
        <v>0</v>
      </c>
      <c r="F33" s="12"/>
      <c r="G33" s="10">
        <f t="shared" si="1"/>
        <v>0</v>
      </c>
      <c r="H33" s="11"/>
      <c r="I33" s="10">
        <f t="shared" si="2"/>
        <v>0</v>
      </c>
      <c r="J33" s="11">
        <f t="shared" si="3"/>
        <v>0</v>
      </c>
    </row>
    <row r="34" spans="1:10" ht="20.100000000000001" customHeight="1" x14ac:dyDescent="0.3">
      <c r="A34" s="14">
        <v>27</v>
      </c>
      <c r="B34" s="6" t="s">
        <v>68</v>
      </c>
      <c r="C34" s="7" t="s">
        <v>69</v>
      </c>
      <c r="D34" s="12"/>
      <c r="E34" s="10">
        <f t="shared" si="0"/>
        <v>0</v>
      </c>
      <c r="F34" s="12"/>
      <c r="G34" s="10">
        <f t="shared" si="1"/>
        <v>0</v>
      </c>
      <c r="H34" s="11"/>
      <c r="I34" s="10">
        <f t="shared" si="2"/>
        <v>0</v>
      </c>
      <c r="J34" s="11">
        <f t="shared" si="3"/>
        <v>0</v>
      </c>
    </row>
    <row r="35" spans="1:10" ht="20.100000000000001" customHeight="1" x14ac:dyDescent="0.3">
      <c r="A35" s="14">
        <v>28</v>
      </c>
      <c r="B35" s="6" t="s">
        <v>70</v>
      </c>
      <c r="C35" s="7" t="s">
        <v>71</v>
      </c>
      <c r="D35" s="12"/>
      <c r="E35" s="10">
        <f t="shared" si="0"/>
        <v>0</v>
      </c>
      <c r="F35" s="12"/>
      <c r="G35" s="10">
        <f t="shared" si="1"/>
        <v>0</v>
      </c>
      <c r="H35" s="11"/>
      <c r="I35" s="10">
        <f t="shared" si="2"/>
        <v>0</v>
      </c>
      <c r="J35" s="11">
        <f t="shared" si="3"/>
        <v>0</v>
      </c>
    </row>
    <row r="36" spans="1:10" ht="20.100000000000001" customHeight="1" x14ac:dyDescent="0.3">
      <c r="A36" s="14">
        <v>29</v>
      </c>
      <c r="B36" s="8" t="s">
        <v>72</v>
      </c>
      <c r="C36" s="9" t="s">
        <v>73</v>
      </c>
      <c r="D36" s="12"/>
      <c r="E36" s="10">
        <f t="shared" si="0"/>
        <v>0</v>
      </c>
      <c r="F36" s="12"/>
      <c r="G36" s="10">
        <f t="shared" si="1"/>
        <v>0</v>
      </c>
      <c r="H36" s="11"/>
      <c r="I36" s="10">
        <f t="shared" si="2"/>
        <v>0</v>
      </c>
      <c r="J36" s="11">
        <f t="shared" si="3"/>
        <v>0</v>
      </c>
    </row>
    <row r="37" spans="1:10" ht="20.100000000000001" customHeight="1" x14ac:dyDescent="0.3">
      <c r="A37" s="14">
        <v>30</v>
      </c>
      <c r="B37" s="8" t="s">
        <v>74</v>
      </c>
      <c r="C37" s="9" t="s">
        <v>75</v>
      </c>
      <c r="D37" s="12"/>
      <c r="E37" s="10">
        <f t="shared" si="0"/>
        <v>0</v>
      </c>
      <c r="F37" s="12"/>
      <c r="G37" s="10">
        <f t="shared" si="1"/>
        <v>0</v>
      </c>
      <c r="H37" s="11"/>
      <c r="I37" s="10">
        <f t="shared" si="2"/>
        <v>0</v>
      </c>
      <c r="J37" s="11">
        <f t="shared" si="3"/>
        <v>0</v>
      </c>
    </row>
    <row r="38" spans="1:10" ht="20.100000000000001" customHeight="1" x14ac:dyDescent="0.3">
      <c r="A38" s="14">
        <v>31</v>
      </c>
      <c r="B38" s="8" t="s">
        <v>76</v>
      </c>
      <c r="C38" s="9" t="s">
        <v>77</v>
      </c>
      <c r="D38" s="12"/>
      <c r="E38" s="10">
        <f t="shared" si="0"/>
        <v>0</v>
      </c>
      <c r="F38" s="12"/>
      <c r="G38" s="10">
        <f t="shared" si="1"/>
        <v>0</v>
      </c>
      <c r="H38" s="11"/>
      <c r="I38" s="10">
        <f t="shared" si="2"/>
        <v>0</v>
      </c>
      <c r="J38" s="11">
        <f t="shared" si="3"/>
        <v>0</v>
      </c>
    </row>
    <row r="39" spans="1:10" ht="20.100000000000001" customHeight="1" x14ac:dyDescent="0.3">
      <c r="A39" s="14">
        <v>32</v>
      </c>
      <c r="B39" s="8" t="s">
        <v>78</v>
      </c>
      <c r="C39" s="9" t="s">
        <v>79</v>
      </c>
      <c r="D39" s="13"/>
      <c r="E39" s="10">
        <f t="shared" si="0"/>
        <v>0</v>
      </c>
      <c r="F39" s="13"/>
      <c r="G39" s="10">
        <f t="shared" si="1"/>
        <v>0</v>
      </c>
      <c r="H39" s="11"/>
      <c r="I39" s="10">
        <f t="shared" si="2"/>
        <v>0</v>
      </c>
      <c r="J39" s="11">
        <f t="shared" si="3"/>
        <v>0</v>
      </c>
    </row>
    <row r="40" spans="1:10" ht="20.100000000000001" customHeight="1" x14ac:dyDescent="0.3">
      <c r="A40" s="14">
        <v>33</v>
      </c>
      <c r="B40" s="8" t="s">
        <v>80</v>
      </c>
      <c r="C40" s="9" t="s">
        <v>81</v>
      </c>
      <c r="D40" s="13"/>
      <c r="E40" s="10">
        <f t="shared" si="0"/>
        <v>0</v>
      </c>
      <c r="F40" s="13"/>
      <c r="G40" s="10">
        <f t="shared" si="1"/>
        <v>0</v>
      </c>
      <c r="H40" s="11"/>
      <c r="I40" s="10">
        <f t="shared" si="2"/>
        <v>0</v>
      </c>
      <c r="J40" s="11">
        <f t="shared" si="3"/>
        <v>0</v>
      </c>
    </row>
    <row r="41" spans="1:10" ht="20.100000000000001" customHeight="1" x14ac:dyDescent="0.3">
      <c r="A41" s="14">
        <v>34</v>
      </c>
      <c r="B41" s="8" t="s">
        <v>82</v>
      </c>
      <c r="C41" s="9" t="s">
        <v>83</v>
      </c>
      <c r="D41" s="13"/>
      <c r="E41" s="10">
        <f t="shared" si="0"/>
        <v>0</v>
      </c>
      <c r="F41" s="13"/>
      <c r="G41" s="10">
        <f t="shared" si="1"/>
        <v>0</v>
      </c>
      <c r="H41" s="11"/>
      <c r="I41" s="10">
        <f t="shared" si="2"/>
        <v>0</v>
      </c>
      <c r="J41" s="11">
        <f t="shared" si="3"/>
        <v>0</v>
      </c>
    </row>
    <row r="42" spans="1:10" ht="20.100000000000001" customHeight="1" x14ac:dyDescent="0.3"/>
    <row r="43" spans="1:10" ht="20.100000000000001" customHeight="1" x14ac:dyDescent="0.3"/>
    <row r="44" spans="1:10" ht="20.100000000000001" customHeight="1" x14ac:dyDescent="0.3"/>
    <row r="45" spans="1:10" ht="20.100000000000001" customHeight="1" x14ac:dyDescent="0.3">
      <c r="H45" t="s">
        <v>11</v>
      </c>
    </row>
  </sheetData>
  <mergeCells count="4">
    <mergeCell ref="A1:J1"/>
    <mergeCell ref="A2:J2"/>
    <mergeCell ref="A3:J3"/>
    <mergeCell ref="F5:G5"/>
  </mergeCells>
  <pageMargins left="0.7" right="0.7" top="0.75" bottom="0.75" header="0.3" footer="0.3"/>
  <pageSetup paperSize="9" scale="69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topLeftCell="A7" zoomScale="130" zoomScaleNormal="130" workbookViewId="0">
      <selection activeCell="K14" sqref="K14"/>
    </sheetView>
  </sheetViews>
  <sheetFormatPr defaultRowHeight="14.4" x14ac:dyDescent="0.3"/>
  <cols>
    <col min="2" max="2" width="19.109375" customWidth="1"/>
    <col min="3" max="3" width="29.33203125" customWidth="1"/>
    <col min="4" max="6" width="12.44140625" customWidth="1"/>
    <col min="7" max="7" width="10.44140625" customWidth="1"/>
    <col min="13" max="14" width="0" hidden="1" customWidth="1"/>
  </cols>
  <sheetData>
    <row r="1" spans="1:14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5"/>
      <c r="L1" s="5"/>
      <c r="M1" s="5"/>
    </row>
    <row r="2" spans="1:14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5"/>
      <c r="L2" s="5"/>
      <c r="M2" s="5"/>
    </row>
    <row r="3" spans="1:14" x14ac:dyDescent="0.3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5"/>
      <c r="L3" s="5"/>
      <c r="M3" s="5"/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3">
      <c r="A5" s="1"/>
      <c r="B5" s="1" t="s">
        <v>93</v>
      </c>
      <c r="C5" s="1"/>
      <c r="D5" s="1"/>
      <c r="E5" s="1"/>
      <c r="F5" s="1"/>
      <c r="G5" s="1"/>
      <c r="H5" s="1" t="s">
        <v>92</v>
      </c>
      <c r="J5" s="1"/>
      <c r="K5" s="1"/>
      <c r="L5" s="1"/>
      <c r="M5" s="1"/>
    </row>
    <row r="7" spans="1:14" s="2" customFormat="1" ht="43.2" x14ac:dyDescent="0.3">
      <c r="A7" s="15" t="s">
        <v>10</v>
      </c>
      <c r="B7" s="15" t="s">
        <v>4</v>
      </c>
      <c r="C7" s="15" t="s">
        <v>5</v>
      </c>
      <c r="D7" s="15" t="s">
        <v>89</v>
      </c>
      <c r="E7" s="15" t="s">
        <v>88</v>
      </c>
      <c r="F7" s="15" t="s">
        <v>90</v>
      </c>
      <c r="G7" s="15" t="s">
        <v>14</v>
      </c>
      <c r="H7" s="15" t="s">
        <v>91</v>
      </c>
      <c r="I7" s="15" t="s">
        <v>15</v>
      </c>
      <c r="J7" s="15" t="s">
        <v>6</v>
      </c>
      <c r="K7" s="4"/>
      <c r="L7" s="4"/>
      <c r="M7" s="2" t="s">
        <v>94</v>
      </c>
      <c r="N7" s="2" t="s">
        <v>95</v>
      </c>
    </row>
    <row r="8" spans="1:14" ht="20.100000000000001" customHeight="1" x14ac:dyDescent="0.3">
      <c r="A8" s="14">
        <v>1</v>
      </c>
      <c r="B8" s="6" t="s">
        <v>16</v>
      </c>
      <c r="C8" s="17" t="s">
        <v>17</v>
      </c>
      <c r="D8" s="16">
        <v>14</v>
      </c>
      <c r="E8" s="16">
        <v>7.54</v>
      </c>
      <c r="F8" s="16">
        <f>D8+E8</f>
        <v>21.54</v>
      </c>
      <c r="G8" s="16">
        <v>23.63</v>
      </c>
      <c r="H8" s="16">
        <v>5.6</v>
      </c>
      <c r="I8" s="16">
        <f>SUM(F8:H8)</f>
        <v>50.77</v>
      </c>
      <c r="J8" s="14">
        <f>_xlfn.CEILING.MATH(I8)</f>
        <v>51</v>
      </c>
      <c r="M8">
        <v>14</v>
      </c>
      <c r="N8">
        <f>(M8*10)/25</f>
        <v>5.6</v>
      </c>
    </row>
    <row r="9" spans="1:14" ht="20.100000000000001" customHeight="1" x14ac:dyDescent="0.3">
      <c r="A9" s="14">
        <v>2</v>
      </c>
      <c r="B9" s="6" t="s">
        <v>18</v>
      </c>
      <c r="C9" s="17" t="s">
        <v>19</v>
      </c>
      <c r="D9" s="16">
        <v>13.27</v>
      </c>
      <c r="E9" s="16">
        <v>4.8099999999999996</v>
      </c>
      <c r="F9" s="16">
        <f t="shared" ref="F9:F41" si="0">D9+E9</f>
        <v>18.079999999999998</v>
      </c>
      <c r="G9" s="16">
        <v>22.45</v>
      </c>
      <c r="H9" s="16">
        <v>0.8</v>
      </c>
      <c r="I9" s="16">
        <f t="shared" ref="I9:I41" si="1">SUM(F9:H9)</f>
        <v>41.33</v>
      </c>
      <c r="J9" s="14">
        <f t="shared" ref="J9:J41" si="2">_xlfn.CEILING.MATH(I9)</f>
        <v>42</v>
      </c>
      <c r="M9">
        <v>2</v>
      </c>
      <c r="N9">
        <f t="shared" ref="N9:N41" si="3">(M9*10)/25</f>
        <v>0.8</v>
      </c>
    </row>
    <row r="10" spans="1:14" ht="20.100000000000001" customHeight="1" x14ac:dyDescent="0.3">
      <c r="A10" s="14">
        <v>3</v>
      </c>
      <c r="B10" s="6" t="s">
        <v>20</v>
      </c>
      <c r="C10" s="17" t="s">
        <v>21</v>
      </c>
      <c r="D10" s="16">
        <v>13.45</v>
      </c>
      <c r="E10" s="16">
        <v>5.81</v>
      </c>
      <c r="F10" s="16">
        <f t="shared" si="0"/>
        <v>19.259999999999998</v>
      </c>
      <c r="G10" s="16">
        <v>22.27</v>
      </c>
      <c r="H10" s="16">
        <v>6</v>
      </c>
      <c r="I10" s="16">
        <f t="shared" si="1"/>
        <v>47.53</v>
      </c>
      <c r="J10" s="14">
        <f t="shared" si="2"/>
        <v>48</v>
      </c>
      <c r="M10">
        <v>15</v>
      </c>
      <c r="N10">
        <f t="shared" si="3"/>
        <v>6</v>
      </c>
    </row>
    <row r="11" spans="1:14" ht="20.100000000000001" customHeight="1" x14ac:dyDescent="0.3">
      <c r="A11" s="14">
        <v>4</v>
      </c>
      <c r="B11" s="6" t="s">
        <v>22</v>
      </c>
      <c r="C11" s="17" t="s">
        <v>23</v>
      </c>
      <c r="D11" s="16">
        <v>6.72</v>
      </c>
      <c r="E11" s="16">
        <v>4.2699999999999996</v>
      </c>
      <c r="F11" s="16">
        <f t="shared" si="0"/>
        <v>10.989999999999998</v>
      </c>
      <c r="G11" s="16">
        <v>15.18</v>
      </c>
      <c r="H11" s="16">
        <v>2</v>
      </c>
      <c r="I11" s="16">
        <f t="shared" si="1"/>
        <v>28.169999999999998</v>
      </c>
      <c r="J11" s="14">
        <f t="shared" si="2"/>
        <v>29</v>
      </c>
      <c r="M11">
        <v>5</v>
      </c>
      <c r="N11">
        <f t="shared" si="3"/>
        <v>2</v>
      </c>
    </row>
    <row r="12" spans="1:14" ht="20.100000000000001" customHeight="1" x14ac:dyDescent="0.3">
      <c r="A12" s="14">
        <v>5</v>
      </c>
      <c r="B12" s="6" t="s">
        <v>24</v>
      </c>
      <c r="C12" s="17" t="s">
        <v>25</v>
      </c>
      <c r="D12" s="16">
        <v>11.27</v>
      </c>
      <c r="E12" s="16">
        <v>7.27</v>
      </c>
      <c r="F12" s="16">
        <f t="shared" si="0"/>
        <v>18.54</v>
      </c>
      <c r="G12" s="16">
        <v>21.72</v>
      </c>
      <c r="H12" s="16">
        <v>10</v>
      </c>
      <c r="I12" s="16">
        <f t="shared" si="1"/>
        <v>50.26</v>
      </c>
      <c r="J12" s="14">
        <f t="shared" si="2"/>
        <v>51</v>
      </c>
      <c r="M12">
        <v>25</v>
      </c>
      <c r="N12">
        <f t="shared" si="3"/>
        <v>10</v>
      </c>
    </row>
    <row r="13" spans="1:14" ht="20.100000000000001" customHeight="1" x14ac:dyDescent="0.3">
      <c r="A13" s="14">
        <v>6</v>
      </c>
      <c r="B13" s="6" t="s">
        <v>26</v>
      </c>
      <c r="C13" s="17" t="s">
        <v>27</v>
      </c>
      <c r="D13" s="16"/>
      <c r="E13" s="16"/>
      <c r="F13" s="16">
        <f t="shared" si="0"/>
        <v>0</v>
      </c>
      <c r="G13" s="16"/>
      <c r="H13" s="16">
        <v>0</v>
      </c>
      <c r="I13" s="16">
        <f t="shared" si="1"/>
        <v>0</v>
      </c>
      <c r="J13" s="14">
        <f t="shared" si="2"/>
        <v>0</v>
      </c>
      <c r="N13">
        <f t="shared" si="3"/>
        <v>0</v>
      </c>
    </row>
    <row r="14" spans="1:14" ht="20.100000000000001" customHeight="1" x14ac:dyDescent="0.3">
      <c r="A14" s="14">
        <v>7</v>
      </c>
      <c r="B14" s="6" t="s">
        <v>28</v>
      </c>
      <c r="C14" s="17" t="s">
        <v>29</v>
      </c>
      <c r="D14" s="16"/>
      <c r="E14" s="16"/>
      <c r="F14" s="16">
        <f t="shared" si="0"/>
        <v>0</v>
      </c>
      <c r="G14" s="16"/>
      <c r="H14" s="16">
        <v>0</v>
      </c>
      <c r="I14" s="16">
        <f t="shared" si="1"/>
        <v>0</v>
      </c>
      <c r="J14" s="14">
        <f t="shared" si="2"/>
        <v>0</v>
      </c>
      <c r="N14">
        <f t="shared" si="3"/>
        <v>0</v>
      </c>
    </row>
    <row r="15" spans="1:14" ht="20.100000000000001" customHeight="1" x14ac:dyDescent="0.3">
      <c r="A15" s="14">
        <v>8</v>
      </c>
      <c r="B15" s="6" t="s">
        <v>30</v>
      </c>
      <c r="C15" s="17" t="s">
        <v>31</v>
      </c>
      <c r="D15" s="16">
        <v>12.9</v>
      </c>
      <c r="E15" s="16">
        <v>7.27</v>
      </c>
      <c r="F15" s="16">
        <f t="shared" si="0"/>
        <v>20.170000000000002</v>
      </c>
      <c r="G15" s="16">
        <v>22.72</v>
      </c>
      <c r="H15" s="16">
        <v>7.6</v>
      </c>
      <c r="I15" s="16">
        <f t="shared" si="1"/>
        <v>50.49</v>
      </c>
      <c r="J15" s="14">
        <f t="shared" si="2"/>
        <v>51</v>
      </c>
      <c r="L15" s="3"/>
      <c r="M15" s="3">
        <v>19</v>
      </c>
      <c r="N15">
        <f t="shared" si="3"/>
        <v>7.6</v>
      </c>
    </row>
    <row r="16" spans="1:14" ht="20.100000000000001" customHeight="1" x14ac:dyDescent="0.3">
      <c r="A16" s="14">
        <v>9</v>
      </c>
      <c r="B16" s="6" t="s">
        <v>32</v>
      </c>
      <c r="C16" s="17" t="s">
        <v>33</v>
      </c>
      <c r="D16" s="16"/>
      <c r="E16" s="16"/>
      <c r="F16" s="16">
        <f t="shared" si="0"/>
        <v>0</v>
      </c>
      <c r="G16" s="16"/>
      <c r="H16" s="16">
        <v>0</v>
      </c>
      <c r="I16" s="16">
        <f t="shared" si="1"/>
        <v>0</v>
      </c>
      <c r="J16" s="14">
        <f t="shared" si="2"/>
        <v>0</v>
      </c>
      <c r="N16">
        <f t="shared" si="3"/>
        <v>0</v>
      </c>
    </row>
    <row r="17" spans="1:14" ht="20.100000000000001" customHeight="1" x14ac:dyDescent="0.3">
      <c r="A17" s="14">
        <v>10</v>
      </c>
      <c r="B17" s="6" t="s">
        <v>34</v>
      </c>
      <c r="C17" s="17" t="s">
        <v>35</v>
      </c>
      <c r="D17" s="16">
        <v>10.27</v>
      </c>
      <c r="E17" s="16">
        <v>3.54</v>
      </c>
      <c r="F17" s="16">
        <f t="shared" si="0"/>
        <v>13.809999999999999</v>
      </c>
      <c r="G17" s="16">
        <v>17.54</v>
      </c>
      <c r="H17" s="16">
        <v>10</v>
      </c>
      <c r="I17" s="16">
        <f t="shared" si="1"/>
        <v>41.349999999999994</v>
      </c>
      <c r="J17" s="14">
        <f t="shared" si="2"/>
        <v>42</v>
      </c>
      <c r="M17">
        <v>25</v>
      </c>
      <c r="N17">
        <f t="shared" si="3"/>
        <v>10</v>
      </c>
    </row>
    <row r="18" spans="1:14" ht="20.100000000000001" customHeight="1" x14ac:dyDescent="0.3">
      <c r="A18" s="14">
        <v>11</v>
      </c>
      <c r="B18" s="6" t="s">
        <v>36</v>
      </c>
      <c r="C18" s="17" t="s">
        <v>37</v>
      </c>
      <c r="D18" s="16">
        <v>10.63</v>
      </c>
      <c r="E18" s="16">
        <v>6.81</v>
      </c>
      <c r="F18" s="16">
        <f t="shared" si="0"/>
        <v>17.440000000000001</v>
      </c>
      <c r="G18" s="16">
        <v>21</v>
      </c>
      <c r="H18" s="16">
        <v>1.6</v>
      </c>
      <c r="I18" s="16">
        <f t="shared" si="1"/>
        <v>40.04</v>
      </c>
      <c r="J18" s="14">
        <f t="shared" si="2"/>
        <v>41</v>
      </c>
      <c r="M18">
        <v>4</v>
      </c>
      <c r="N18">
        <f t="shared" si="3"/>
        <v>1.6</v>
      </c>
    </row>
    <row r="19" spans="1:14" ht="20.100000000000001" customHeight="1" x14ac:dyDescent="0.3">
      <c r="A19" s="14">
        <v>12</v>
      </c>
      <c r="B19" s="6" t="s">
        <v>38</v>
      </c>
      <c r="C19" s="17" t="s">
        <v>39</v>
      </c>
      <c r="D19" s="16">
        <v>13.63</v>
      </c>
      <c r="E19" s="16">
        <v>4.63</v>
      </c>
      <c r="F19" s="16">
        <f t="shared" si="0"/>
        <v>18.260000000000002</v>
      </c>
      <c r="G19" s="16">
        <v>22.45</v>
      </c>
      <c r="H19" s="16">
        <v>1.2</v>
      </c>
      <c r="I19" s="16">
        <f t="shared" si="1"/>
        <v>41.910000000000004</v>
      </c>
      <c r="J19" s="14">
        <f t="shared" si="2"/>
        <v>42</v>
      </c>
      <c r="M19">
        <v>3</v>
      </c>
      <c r="N19">
        <f t="shared" si="3"/>
        <v>1.2</v>
      </c>
    </row>
    <row r="20" spans="1:14" ht="20.100000000000001" customHeight="1" x14ac:dyDescent="0.3">
      <c r="A20" s="14">
        <v>13</v>
      </c>
      <c r="B20" s="6" t="s">
        <v>40</v>
      </c>
      <c r="C20" s="17" t="s">
        <v>41</v>
      </c>
      <c r="D20" s="16">
        <v>10.9</v>
      </c>
      <c r="E20" s="16">
        <v>5.27</v>
      </c>
      <c r="F20" s="16">
        <f t="shared" si="0"/>
        <v>16.170000000000002</v>
      </c>
      <c r="G20" s="16">
        <v>17.72</v>
      </c>
      <c r="H20" s="16">
        <v>7.6</v>
      </c>
      <c r="I20" s="16">
        <f t="shared" si="1"/>
        <v>41.49</v>
      </c>
      <c r="J20" s="14">
        <f t="shared" si="2"/>
        <v>42</v>
      </c>
      <c r="M20">
        <v>19</v>
      </c>
      <c r="N20">
        <f t="shared" si="3"/>
        <v>7.6</v>
      </c>
    </row>
    <row r="21" spans="1:14" ht="20.100000000000001" customHeight="1" x14ac:dyDescent="0.3">
      <c r="A21" s="14">
        <v>14</v>
      </c>
      <c r="B21" s="6" t="s">
        <v>42</v>
      </c>
      <c r="C21" s="17" t="s">
        <v>43</v>
      </c>
      <c r="D21" s="16">
        <v>15</v>
      </c>
      <c r="E21" s="16">
        <v>5.6</v>
      </c>
      <c r="F21" s="16">
        <f t="shared" si="0"/>
        <v>20.6</v>
      </c>
      <c r="G21" s="16">
        <v>23.45</v>
      </c>
      <c r="H21" s="16">
        <v>0.8</v>
      </c>
      <c r="I21" s="16">
        <f t="shared" si="1"/>
        <v>44.849999999999994</v>
      </c>
      <c r="J21" s="14">
        <f t="shared" si="2"/>
        <v>45</v>
      </c>
      <c r="M21">
        <v>2</v>
      </c>
      <c r="N21">
        <f t="shared" si="3"/>
        <v>0.8</v>
      </c>
    </row>
    <row r="22" spans="1:14" ht="20.100000000000001" customHeight="1" x14ac:dyDescent="0.3">
      <c r="A22" s="14">
        <v>15</v>
      </c>
      <c r="B22" s="6" t="s">
        <v>44</v>
      </c>
      <c r="C22" s="17" t="s">
        <v>45</v>
      </c>
      <c r="D22" s="16">
        <v>13.63</v>
      </c>
      <c r="E22" s="16">
        <v>7.72</v>
      </c>
      <c r="F22" s="16">
        <f t="shared" si="0"/>
        <v>21.35</v>
      </c>
      <c r="G22" s="16">
        <v>22.72</v>
      </c>
      <c r="H22" s="16">
        <v>9.1999999999999993</v>
      </c>
      <c r="I22" s="16">
        <f t="shared" si="1"/>
        <v>53.269999999999996</v>
      </c>
      <c r="J22" s="14">
        <f t="shared" si="2"/>
        <v>54</v>
      </c>
      <c r="M22">
        <v>23</v>
      </c>
      <c r="N22">
        <f t="shared" si="3"/>
        <v>9.1999999999999993</v>
      </c>
    </row>
    <row r="23" spans="1:14" ht="20.100000000000001" customHeight="1" x14ac:dyDescent="0.3">
      <c r="A23" s="14">
        <v>16</v>
      </c>
      <c r="B23" s="6" t="s">
        <v>46</v>
      </c>
      <c r="C23" s="17" t="s">
        <v>47</v>
      </c>
      <c r="D23" s="16">
        <v>12.27</v>
      </c>
      <c r="E23" s="16">
        <v>4.72</v>
      </c>
      <c r="F23" s="16">
        <f t="shared" si="0"/>
        <v>16.989999999999998</v>
      </c>
      <c r="G23" s="16">
        <v>20.45</v>
      </c>
      <c r="H23" s="16">
        <v>0.8</v>
      </c>
      <c r="I23" s="16">
        <f t="shared" si="1"/>
        <v>38.239999999999995</v>
      </c>
      <c r="J23" s="14">
        <f t="shared" si="2"/>
        <v>39</v>
      </c>
      <c r="M23">
        <v>2</v>
      </c>
      <c r="N23">
        <f t="shared" si="3"/>
        <v>0.8</v>
      </c>
    </row>
    <row r="24" spans="1:14" ht="20.100000000000001" customHeight="1" x14ac:dyDescent="0.3">
      <c r="A24" s="14">
        <v>17</v>
      </c>
      <c r="B24" s="6" t="s">
        <v>48</v>
      </c>
      <c r="C24" s="17" t="s">
        <v>49</v>
      </c>
      <c r="D24" s="16"/>
      <c r="E24" s="16"/>
      <c r="F24" s="16">
        <f t="shared" si="0"/>
        <v>0</v>
      </c>
      <c r="G24" s="16"/>
      <c r="H24" s="16">
        <v>0</v>
      </c>
      <c r="I24" s="16">
        <f t="shared" si="1"/>
        <v>0</v>
      </c>
      <c r="J24" s="14">
        <f t="shared" si="2"/>
        <v>0</v>
      </c>
      <c r="N24">
        <f t="shared" si="3"/>
        <v>0</v>
      </c>
    </row>
    <row r="25" spans="1:14" ht="20.100000000000001" customHeight="1" x14ac:dyDescent="0.3">
      <c r="A25" s="14">
        <v>18</v>
      </c>
      <c r="B25" s="6" t="s">
        <v>50</v>
      </c>
      <c r="C25" s="17" t="s">
        <v>51</v>
      </c>
      <c r="D25" s="16">
        <v>13.63</v>
      </c>
      <c r="E25" s="16">
        <v>5.9</v>
      </c>
      <c r="F25" s="16">
        <f t="shared" si="0"/>
        <v>19.53</v>
      </c>
      <c r="G25" s="16">
        <v>21.36</v>
      </c>
      <c r="H25" s="16">
        <v>1.2</v>
      </c>
      <c r="I25" s="16">
        <f t="shared" si="1"/>
        <v>42.09</v>
      </c>
      <c r="J25" s="14">
        <f t="shared" si="2"/>
        <v>43</v>
      </c>
      <c r="M25">
        <v>3</v>
      </c>
      <c r="N25">
        <f t="shared" si="3"/>
        <v>1.2</v>
      </c>
    </row>
    <row r="26" spans="1:14" ht="20.100000000000001" customHeight="1" x14ac:dyDescent="0.3">
      <c r="A26" s="14">
        <v>19</v>
      </c>
      <c r="B26" s="6" t="s">
        <v>52</v>
      </c>
      <c r="C26" s="17" t="s">
        <v>53</v>
      </c>
      <c r="D26" s="16">
        <v>15</v>
      </c>
      <c r="E26" s="16">
        <v>9</v>
      </c>
      <c r="F26" s="16">
        <f t="shared" si="0"/>
        <v>24</v>
      </c>
      <c r="G26" s="16">
        <v>24.54</v>
      </c>
      <c r="H26" s="16">
        <v>7.2</v>
      </c>
      <c r="I26" s="16">
        <f t="shared" si="1"/>
        <v>55.74</v>
      </c>
      <c r="J26" s="14">
        <f t="shared" si="2"/>
        <v>56</v>
      </c>
      <c r="M26">
        <v>18</v>
      </c>
      <c r="N26">
        <f t="shared" si="3"/>
        <v>7.2</v>
      </c>
    </row>
    <row r="27" spans="1:14" ht="20.100000000000001" customHeight="1" x14ac:dyDescent="0.3">
      <c r="A27" s="14">
        <v>20</v>
      </c>
      <c r="B27" s="6" t="s">
        <v>54</v>
      </c>
      <c r="C27" s="17" t="s">
        <v>55</v>
      </c>
      <c r="D27" s="16">
        <v>13.63</v>
      </c>
      <c r="E27" s="16">
        <v>4.72</v>
      </c>
      <c r="F27" s="16">
        <f t="shared" si="0"/>
        <v>18.350000000000001</v>
      </c>
      <c r="G27" s="16">
        <v>21.81</v>
      </c>
      <c r="H27" s="16">
        <v>0.8</v>
      </c>
      <c r="I27" s="16">
        <f t="shared" si="1"/>
        <v>40.959999999999994</v>
      </c>
      <c r="J27" s="14">
        <f t="shared" si="2"/>
        <v>41</v>
      </c>
      <c r="M27">
        <v>2</v>
      </c>
      <c r="N27">
        <f t="shared" si="3"/>
        <v>0.8</v>
      </c>
    </row>
    <row r="28" spans="1:14" ht="20.100000000000001" customHeight="1" x14ac:dyDescent="0.3">
      <c r="A28" s="14">
        <v>21</v>
      </c>
      <c r="B28" s="6" t="s">
        <v>56</v>
      </c>
      <c r="C28" s="17" t="s">
        <v>57</v>
      </c>
      <c r="D28" s="16">
        <v>2.72</v>
      </c>
      <c r="E28" s="16">
        <v>1.0900000000000001</v>
      </c>
      <c r="F28" s="16">
        <f t="shared" si="0"/>
        <v>3.8100000000000005</v>
      </c>
      <c r="G28" s="16">
        <v>5</v>
      </c>
      <c r="H28" s="16">
        <v>0</v>
      </c>
      <c r="I28" s="16">
        <f t="shared" si="1"/>
        <v>8.81</v>
      </c>
      <c r="J28" s="14">
        <f t="shared" si="2"/>
        <v>9</v>
      </c>
      <c r="N28">
        <f t="shared" si="3"/>
        <v>0</v>
      </c>
    </row>
    <row r="29" spans="1:14" ht="20.100000000000001" customHeight="1" x14ac:dyDescent="0.3">
      <c r="A29" s="14">
        <v>22</v>
      </c>
      <c r="B29" s="6" t="s">
        <v>58</v>
      </c>
      <c r="C29" s="17" t="s">
        <v>59</v>
      </c>
      <c r="D29" s="16">
        <v>13.63</v>
      </c>
      <c r="E29" s="16">
        <v>7.54</v>
      </c>
      <c r="F29" s="16">
        <f t="shared" si="0"/>
        <v>21.17</v>
      </c>
      <c r="G29" s="16">
        <v>21.81</v>
      </c>
      <c r="H29" s="16">
        <v>10</v>
      </c>
      <c r="I29" s="16">
        <f t="shared" si="1"/>
        <v>52.980000000000004</v>
      </c>
      <c r="J29" s="14">
        <f t="shared" si="2"/>
        <v>53</v>
      </c>
      <c r="M29">
        <v>25</v>
      </c>
      <c r="N29">
        <f t="shared" si="3"/>
        <v>10</v>
      </c>
    </row>
    <row r="30" spans="1:14" ht="17.25" customHeight="1" x14ac:dyDescent="0.3">
      <c r="A30" s="14">
        <v>23</v>
      </c>
      <c r="B30" s="6" t="s">
        <v>60</v>
      </c>
      <c r="C30" s="17" t="s">
        <v>61</v>
      </c>
      <c r="D30" s="16">
        <v>15</v>
      </c>
      <c r="E30" s="16">
        <v>5.27</v>
      </c>
      <c r="F30" s="16">
        <f t="shared" si="0"/>
        <v>20.27</v>
      </c>
      <c r="G30" s="16">
        <v>24.54</v>
      </c>
      <c r="H30" s="16">
        <v>2</v>
      </c>
      <c r="I30" s="16">
        <f t="shared" si="1"/>
        <v>46.81</v>
      </c>
      <c r="J30" s="14">
        <f t="shared" si="2"/>
        <v>47</v>
      </c>
      <c r="M30">
        <v>5</v>
      </c>
      <c r="N30">
        <f t="shared" si="3"/>
        <v>2</v>
      </c>
    </row>
    <row r="31" spans="1:14" ht="30" customHeight="1" x14ac:dyDescent="0.3">
      <c r="A31" s="14">
        <v>24</v>
      </c>
      <c r="B31" s="6" t="s">
        <v>62</v>
      </c>
      <c r="C31" s="17" t="s">
        <v>63</v>
      </c>
      <c r="D31" s="16">
        <v>15</v>
      </c>
      <c r="E31" s="16">
        <v>6.36</v>
      </c>
      <c r="F31" s="16">
        <f t="shared" si="0"/>
        <v>21.36</v>
      </c>
      <c r="G31" s="16">
        <v>22.36</v>
      </c>
      <c r="H31" s="16">
        <v>7.6</v>
      </c>
      <c r="I31" s="16">
        <f t="shared" si="1"/>
        <v>51.32</v>
      </c>
      <c r="J31" s="14">
        <f t="shared" si="2"/>
        <v>52</v>
      </c>
      <c r="M31">
        <v>19</v>
      </c>
      <c r="N31">
        <f t="shared" si="3"/>
        <v>7.6</v>
      </c>
    </row>
    <row r="32" spans="1:14" ht="20.100000000000001" customHeight="1" x14ac:dyDescent="0.3">
      <c r="A32" s="14">
        <v>25</v>
      </c>
      <c r="B32" s="6" t="s">
        <v>64</v>
      </c>
      <c r="C32" s="17" t="s">
        <v>65</v>
      </c>
      <c r="D32" s="16">
        <v>14.54</v>
      </c>
      <c r="E32" s="16">
        <v>6.36</v>
      </c>
      <c r="F32" s="16">
        <f t="shared" si="0"/>
        <v>20.9</v>
      </c>
      <c r="G32" s="16">
        <v>22</v>
      </c>
      <c r="H32" s="16">
        <v>8.4</v>
      </c>
      <c r="I32" s="16">
        <f t="shared" si="1"/>
        <v>51.3</v>
      </c>
      <c r="J32" s="14">
        <f t="shared" si="2"/>
        <v>52</v>
      </c>
      <c r="M32">
        <v>21</v>
      </c>
      <c r="N32">
        <f t="shared" si="3"/>
        <v>8.4</v>
      </c>
    </row>
    <row r="33" spans="1:14" ht="20.100000000000001" customHeight="1" x14ac:dyDescent="0.3">
      <c r="A33" s="14">
        <v>26</v>
      </c>
      <c r="B33" s="6" t="s">
        <v>66</v>
      </c>
      <c r="C33" s="17" t="s">
        <v>67</v>
      </c>
      <c r="D33" s="16">
        <v>10.45</v>
      </c>
      <c r="E33" s="16">
        <v>4.8099999999999996</v>
      </c>
      <c r="F33" s="16">
        <f t="shared" si="0"/>
        <v>15.259999999999998</v>
      </c>
      <c r="G33" s="16">
        <v>18.45</v>
      </c>
      <c r="H33" s="16">
        <v>6</v>
      </c>
      <c r="I33" s="16">
        <f t="shared" si="1"/>
        <v>39.709999999999994</v>
      </c>
      <c r="J33" s="14">
        <f t="shared" si="2"/>
        <v>40</v>
      </c>
      <c r="M33">
        <v>15</v>
      </c>
      <c r="N33">
        <f t="shared" si="3"/>
        <v>6</v>
      </c>
    </row>
    <row r="34" spans="1:14" ht="20.100000000000001" customHeight="1" x14ac:dyDescent="0.3">
      <c r="A34" s="14">
        <v>27</v>
      </c>
      <c r="B34" s="6" t="s">
        <v>68</v>
      </c>
      <c r="C34" s="17" t="s">
        <v>69</v>
      </c>
      <c r="D34" s="16">
        <v>15</v>
      </c>
      <c r="E34" s="16">
        <v>5.63</v>
      </c>
      <c r="F34" s="16">
        <f t="shared" si="0"/>
        <v>20.63</v>
      </c>
      <c r="G34" s="16">
        <v>24.36</v>
      </c>
      <c r="H34" s="16">
        <v>1.6</v>
      </c>
      <c r="I34" s="16">
        <f t="shared" si="1"/>
        <v>46.589999999999996</v>
      </c>
      <c r="J34" s="14">
        <f t="shared" si="2"/>
        <v>47</v>
      </c>
      <c r="M34">
        <v>4</v>
      </c>
      <c r="N34">
        <f t="shared" si="3"/>
        <v>1.6</v>
      </c>
    </row>
    <row r="35" spans="1:14" ht="20.100000000000001" customHeight="1" x14ac:dyDescent="0.3">
      <c r="A35" s="14">
        <v>28</v>
      </c>
      <c r="B35" s="6" t="s">
        <v>70</v>
      </c>
      <c r="C35" s="17" t="s">
        <v>71</v>
      </c>
      <c r="D35" s="16">
        <v>12.27</v>
      </c>
      <c r="E35" s="16">
        <v>4.45</v>
      </c>
      <c r="F35" s="16">
        <f t="shared" si="0"/>
        <v>16.72</v>
      </c>
      <c r="G35" s="16">
        <v>18.809999999999999</v>
      </c>
      <c r="H35" s="16">
        <v>6</v>
      </c>
      <c r="I35" s="16">
        <f t="shared" si="1"/>
        <v>41.53</v>
      </c>
      <c r="J35" s="14">
        <f t="shared" si="2"/>
        <v>42</v>
      </c>
      <c r="M35">
        <v>15</v>
      </c>
      <c r="N35">
        <f t="shared" si="3"/>
        <v>6</v>
      </c>
    </row>
    <row r="36" spans="1:14" ht="20.100000000000001" customHeight="1" x14ac:dyDescent="0.3">
      <c r="A36" s="14">
        <v>29</v>
      </c>
      <c r="B36" s="8" t="s">
        <v>72</v>
      </c>
      <c r="C36" s="18" t="s">
        <v>73</v>
      </c>
      <c r="D36" s="16">
        <v>12.9</v>
      </c>
      <c r="E36" s="16">
        <v>4.63</v>
      </c>
      <c r="F36" s="16">
        <f t="shared" si="0"/>
        <v>17.53</v>
      </c>
      <c r="G36" s="16">
        <v>18.18</v>
      </c>
      <c r="H36" s="16">
        <v>0.8</v>
      </c>
      <c r="I36" s="16">
        <f t="shared" si="1"/>
        <v>36.51</v>
      </c>
      <c r="J36" s="14">
        <f t="shared" si="2"/>
        <v>37</v>
      </c>
      <c r="M36">
        <v>2</v>
      </c>
      <c r="N36">
        <f t="shared" si="3"/>
        <v>0.8</v>
      </c>
    </row>
    <row r="37" spans="1:14" ht="20.100000000000001" customHeight="1" x14ac:dyDescent="0.3">
      <c r="A37" s="14">
        <v>30</v>
      </c>
      <c r="B37" s="8" t="s">
        <v>74</v>
      </c>
      <c r="C37" s="18" t="s">
        <v>75</v>
      </c>
      <c r="D37" s="16">
        <v>13.36</v>
      </c>
      <c r="E37" s="16">
        <v>5.18</v>
      </c>
      <c r="F37" s="16">
        <f t="shared" si="0"/>
        <v>18.54</v>
      </c>
      <c r="G37" s="16">
        <v>19.09</v>
      </c>
      <c r="H37" s="16">
        <v>6.4</v>
      </c>
      <c r="I37" s="16">
        <f t="shared" si="1"/>
        <v>44.029999999999994</v>
      </c>
      <c r="J37" s="14">
        <f t="shared" si="2"/>
        <v>45</v>
      </c>
      <c r="M37">
        <v>16</v>
      </c>
      <c r="N37">
        <f t="shared" si="3"/>
        <v>6.4</v>
      </c>
    </row>
    <row r="38" spans="1:14" ht="20.100000000000001" customHeight="1" x14ac:dyDescent="0.3">
      <c r="A38" s="14">
        <v>31</v>
      </c>
      <c r="B38" s="8" t="s">
        <v>76</v>
      </c>
      <c r="C38" s="18" t="s">
        <v>77</v>
      </c>
      <c r="D38" s="16">
        <v>12.63</v>
      </c>
      <c r="E38" s="16">
        <v>6.9</v>
      </c>
      <c r="F38" s="16">
        <f t="shared" si="0"/>
        <v>19.53</v>
      </c>
      <c r="G38" s="16">
        <v>22</v>
      </c>
      <c r="H38" s="16">
        <v>8.4</v>
      </c>
      <c r="I38" s="16">
        <f t="shared" si="1"/>
        <v>49.93</v>
      </c>
      <c r="J38" s="14">
        <f t="shared" si="2"/>
        <v>50</v>
      </c>
      <c r="M38">
        <v>21</v>
      </c>
      <c r="N38">
        <f t="shared" si="3"/>
        <v>8.4</v>
      </c>
    </row>
    <row r="39" spans="1:14" ht="20.100000000000001" customHeight="1" x14ac:dyDescent="0.3">
      <c r="A39" s="14">
        <v>32</v>
      </c>
      <c r="B39" s="8" t="s">
        <v>78</v>
      </c>
      <c r="C39" s="18" t="s">
        <v>79</v>
      </c>
      <c r="D39" s="16">
        <v>12.09</v>
      </c>
      <c r="E39" s="16">
        <v>4.2699999999999996</v>
      </c>
      <c r="F39" s="16">
        <f t="shared" si="0"/>
        <v>16.36</v>
      </c>
      <c r="G39" s="16">
        <v>16.27</v>
      </c>
      <c r="H39" s="16">
        <v>0.8</v>
      </c>
      <c r="I39" s="16">
        <f t="shared" si="1"/>
        <v>33.429999999999993</v>
      </c>
      <c r="J39" s="14">
        <f t="shared" si="2"/>
        <v>34</v>
      </c>
      <c r="M39">
        <v>2</v>
      </c>
      <c r="N39">
        <f t="shared" si="3"/>
        <v>0.8</v>
      </c>
    </row>
    <row r="40" spans="1:14" ht="20.100000000000001" customHeight="1" x14ac:dyDescent="0.3">
      <c r="A40" s="14">
        <v>33</v>
      </c>
      <c r="B40" s="8" t="s">
        <v>80</v>
      </c>
      <c r="C40" s="18" t="s">
        <v>81</v>
      </c>
      <c r="D40" s="16">
        <v>13.54</v>
      </c>
      <c r="E40" s="16">
        <v>4.45</v>
      </c>
      <c r="F40" s="16">
        <f t="shared" si="0"/>
        <v>17.989999999999998</v>
      </c>
      <c r="G40" s="16">
        <v>19.899999999999999</v>
      </c>
      <c r="H40" s="16">
        <v>1.2</v>
      </c>
      <c r="I40" s="16">
        <f t="shared" si="1"/>
        <v>39.090000000000003</v>
      </c>
      <c r="J40" s="14">
        <f t="shared" si="2"/>
        <v>40</v>
      </c>
      <c r="M40">
        <v>3</v>
      </c>
      <c r="N40">
        <f t="shared" si="3"/>
        <v>1.2</v>
      </c>
    </row>
    <row r="41" spans="1:14" ht="20.100000000000001" customHeight="1" x14ac:dyDescent="0.3">
      <c r="A41" s="14">
        <v>34</v>
      </c>
      <c r="B41" s="8" t="s">
        <v>82</v>
      </c>
      <c r="C41" s="18" t="s">
        <v>83</v>
      </c>
      <c r="D41" s="16">
        <v>14.27</v>
      </c>
      <c r="E41" s="16">
        <v>8.09</v>
      </c>
      <c r="F41" s="16">
        <f t="shared" si="0"/>
        <v>22.36</v>
      </c>
      <c r="G41" s="16">
        <v>24</v>
      </c>
      <c r="H41" s="16">
        <v>8</v>
      </c>
      <c r="I41" s="16">
        <f t="shared" si="1"/>
        <v>54.36</v>
      </c>
      <c r="J41" s="14">
        <f t="shared" si="2"/>
        <v>55</v>
      </c>
      <c r="M41">
        <v>20</v>
      </c>
      <c r="N41">
        <f t="shared" si="3"/>
        <v>8</v>
      </c>
    </row>
    <row r="46" spans="1:14" x14ac:dyDescent="0.3">
      <c r="I46" t="s">
        <v>13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83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Theory</vt:lpstr>
      <vt:lpstr>Lab</vt:lpstr>
      <vt:lpstr>Lab!Print_Area</vt:lpstr>
      <vt:lpstr>Theory!Print_Area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 S</dc:creator>
  <cp:lastModifiedBy>Santosh Katti</cp:lastModifiedBy>
  <dcterms:created xsi:type="dcterms:W3CDTF">2016-11-10T03:56:07Z</dcterms:created>
  <dcterms:modified xsi:type="dcterms:W3CDTF">2018-05-17T09:32:23Z</dcterms:modified>
</cp:coreProperties>
</file>