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6945" activeTab="1"/>
  </bookViews>
  <sheets>
    <sheet name="Theory" sheetId="1" r:id="rId1"/>
    <sheet name="Lab" sheetId="2" r:id="rId2"/>
    <sheet name="Sheet1" sheetId="3" r:id="rId3"/>
  </sheets>
  <definedNames>
    <definedName name="_xlnm.Print_Area" localSheetId="1">Lab!$A$1:$J$48</definedName>
    <definedName name="_xlnm.Print_Area" localSheetId="0">Theory!$A$1:$O$45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2" l="1"/>
  <c r="F14" i="2"/>
  <c r="I14" i="2"/>
  <c r="J14" i="2" s="1"/>
  <c r="J9" i="2"/>
  <c r="J10" i="2"/>
  <c r="J11" i="2"/>
  <c r="J12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8" i="2"/>
  <c r="I9" i="2"/>
  <c r="I10" i="2"/>
  <c r="I11" i="2"/>
  <c r="I12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8" i="2"/>
  <c r="O15" i="1" l="1"/>
  <c r="O17" i="1"/>
  <c r="O22" i="1"/>
  <c r="O25" i="1"/>
  <c r="O30" i="1"/>
  <c r="N15" i="1"/>
  <c r="N17" i="1"/>
  <c r="N18" i="1"/>
  <c r="O18" i="1" s="1"/>
  <c r="N20" i="1"/>
  <c r="O20" i="1" s="1"/>
  <c r="N22" i="1"/>
  <c r="N25" i="1"/>
  <c r="N30" i="1"/>
  <c r="M9" i="1"/>
  <c r="N9" i="1" s="1"/>
  <c r="O9" i="1" s="1"/>
  <c r="M10" i="1"/>
  <c r="N10" i="1" s="1"/>
  <c r="O10" i="1" s="1"/>
  <c r="M11" i="1"/>
  <c r="N11" i="1" s="1"/>
  <c r="O11" i="1" s="1"/>
  <c r="M12" i="1"/>
  <c r="N12" i="1" s="1"/>
  <c r="O12" i="1" s="1"/>
  <c r="M13" i="1"/>
  <c r="N13" i="1" s="1"/>
  <c r="O13" i="1" s="1"/>
  <c r="M14" i="1"/>
  <c r="N14" i="1" s="1"/>
  <c r="O14" i="1" s="1"/>
  <c r="M15" i="1"/>
  <c r="M16" i="1"/>
  <c r="N16" i="1" s="1"/>
  <c r="O16" i="1" s="1"/>
  <c r="M17" i="1"/>
  <c r="M18" i="1"/>
  <c r="M19" i="1"/>
  <c r="N19" i="1" s="1"/>
  <c r="O19" i="1" s="1"/>
  <c r="M20" i="1"/>
  <c r="M21" i="1"/>
  <c r="N21" i="1" s="1"/>
  <c r="O21" i="1" s="1"/>
  <c r="M22" i="1"/>
  <c r="M23" i="1"/>
  <c r="N23" i="1" s="1"/>
  <c r="O23" i="1" s="1"/>
  <c r="M24" i="1"/>
  <c r="N24" i="1" s="1"/>
  <c r="O24" i="1" s="1"/>
  <c r="M25" i="1"/>
  <c r="M26" i="1"/>
  <c r="N26" i="1" s="1"/>
  <c r="O26" i="1" s="1"/>
  <c r="M27" i="1"/>
  <c r="N27" i="1" s="1"/>
  <c r="O27" i="1" s="1"/>
  <c r="M28" i="1"/>
  <c r="N28" i="1" s="1"/>
  <c r="O28" i="1" s="1"/>
  <c r="M29" i="1"/>
  <c r="N29" i="1" s="1"/>
  <c r="O29" i="1" s="1"/>
  <c r="M30" i="1"/>
  <c r="M31" i="1"/>
  <c r="N31" i="1" s="1"/>
  <c r="O31" i="1" s="1"/>
  <c r="M32" i="1"/>
  <c r="N32" i="1" s="1"/>
  <c r="O32" i="1" s="1"/>
  <c r="M33" i="1"/>
  <c r="N33" i="1" s="1"/>
  <c r="O33" i="1" s="1"/>
  <c r="M34" i="1"/>
  <c r="N34" i="1" s="1"/>
  <c r="O34" i="1" s="1"/>
  <c r="M35" i="1"/>
  <c r="N35" i="1" s="1"/>
  <c r="O35" i="1" s="1"/>
  <c r="M36" i="1"/>
  <c r="N36" i="1" s="1"/>
  <c r="O36" i="1" s="1"/>
  <c r="M37" i="1"/>
  <c r="N37" i="1" s="1"/>
  <c r="O37" i="1" s="1"/>
  <c r="M38" i="1"/>
  <c r="N38" i="1" s="1"/>
  <c r="O38" i="1" s="1"/>
  <c r="M39" i="1"/>
  <c r="N39" i="1" s="1"/>
  <c r="O39" i="1" s="1"/>
  <c r="M40" i="1"/>
  <c r="N40" i="1" s="1"/>
  <c r="O40" i="1" s="1"/>
  <c r="M41" i="1"/>
  <c r="N41" i="1" s="1"/>
  <c r="O41" i="1" s="1"/>
  <c r="E37" i="1" l="1"/>
  <c r="M8" i="1" l="1"/>
  <c r="F9" i="2" l="1"/>
  <c r="F10" i="2"/>
  <c r="F11" i="2"/>
  <c r="F12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I41" i="2"/>
  <c r="J41" i="2" s="1"/>
  <c r="F8" i="2"/>
  <c r="E9" i="1" l="1"/>
  <c r="E10" i="1"/>
  <c r="E11" i="1"/>
  <c r="E12" i="1"/>
  <c r="E15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8" i="1"/>
  <c r="E39" i="1"/>
  <c r="E40" i="1"/>
  <c r="E41" i="1"/>
  <c r="G9" i="1"/>
  <c r="G10" i="1"/>
  <c r="G11" i="1"/>
  <c r="G12" i="1"/>
  <c r="G13" i="1"/>
  <c r="G15" i="1"/>
  <c r="G17" i="1"/>
  <c r="G18" i="1"/>
  <c r="G19" i="1"/>
  <c r="G20" i="1"/>
  <c r="G21" i="1"/>
  <c r="G22" i="1"/>
  <c r="G23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8" i="1"/>
  <c r="E8" i="1"/>
  <c r="N8" i="1" l="1"/>
  <c r="O8" i="1" s="1"/>
</calcChain>
</file>

<file path=xl/sharedStrings.xml><?xml version="1.0" encoding="utf-8"?>
<sst xmlns="http://schemas.openxmlformats.org/spreadsheetml/2006/main" count="185" uniqueCount="103">
  <si>
    <t>P E S University</t>
  </si>
  <si>
    <t>Department of Computer Applications</t>
  </si>
  <si>
    <t>Programme - Master of Computer Applications</t>
  </si>
  <si>
    <t>Sl.No.</t>
  </si>
  <si>
    <t>SRN</t>
  </si>
  <si>
    <t>Name</t>
  </si>
  <si>
    <t>Course Title:</t>
  </si>
  <si>
    <t xml:space="preserve">Course Code: </t>
  </si>
  <si>
    <t>ISA-1 (40)</t>
  </si>
  <si>
    <t>ISA-2 (40)</t>
  </si>
  <si>
    <t>Sl.No</t>
  </si>
  <si>
    <t xml:space="preserve">Signature </t>
  </si>
  <si>
    <t>Signature</t>
  </si>
  <si>
    <t>Execution /Conduction (25)</t>
  </si>
  <si>
    <t>Total (60)</t>
  </si>
  <si>
    <t>PES1201702013</t>
  </si>
  <si>
    <t>VIJAYKUMAR R PAI</t>
  </si>
  <si>
    <t>PES1201702022</t>
  </si>
  <si>
    <t>ADARSHA V</t>
  </si>
  <si>
    <t>PES1201702083</t>
  </si>
  <si>
    <t>LAKSHMAN.P.BHARADWAJ</t>
  </si>
  <si>
    <t>PES1201702090</t>
  </si>
  <si>
    <t>REXIBOND SOHKHLET</t>
  </si>
  <si>
    <t>PES1201702142</t>
  </si>
  <si>
    <t>PRATEEK JAISWAL</t>
  </si>
  <si>
    <t>PES1201702156</t>
  </si>
  <si>
    <t>VINEETH V</t>
  </si>
  <si>
    <t>PES1201702158</t>
  </si>
  <si>
    <t>CAJETON P V</t>
  </si>
  <si>
    <t>PES1201702164</t>
  </si>
  <si>
    <t>AYUSH PRATYAY</t>
  </si>
  <si>
    <t>PES1201702170</t>
  </si>
  <si>
    <t>DARSHAN D PACHANI</t>
  </si>
  <si>
    <t>PES1201702172</t>
  </si>
  <si>
    <t>HARSHITHA A</t>
  </si>
  <si>
    <t>PES1201702199</t>
  </si>
  <si>
    <t>AKASH SURANA</t>
  </si>
  <si>
    <t>PES1201702227</t>
  </si>
  <si>
    <t>BHARATH Y</t>
  </si>
  <si>
    <t>PES1201702244</t>
  </si>
  <si>
    <t>HARSHITHA G</t>
  </si>
  <si>
    <t>PES1201702247</t>
  </si>
  <si>
    <t>TEJASHWINI P N</t>
  </si>
  <si>
    <t>PES1201702260</t>
  </si>
  <si>
    <t>SUDHANVA N</t>
  </si>
  <si>
    <t>PES1201702268</t>
  </si>
  <si>
    <t>PAVAN S R</t>
  </si>
  <si>
    <t>PES1201702284</t>
  </si>
  <si>
    <t>JOVITA MARIA JAMES</t>
  </si>
  <si>
    <t>PES1201702289</t>
  </si>
  <si>
    <t>SHILPASHREE N</t>
  </si>
  <si>
    <t>PES1201702292</t>
  </si>
  <si>
    <t>SATHISH S</t>
  </si>
  <si>
    <t>PES1201702300</t>
  </si>
  <si>
    <t>S RAKESH REDDY</t>
  </si>
  <si>
    <t>PES1201702301</t>
  </si>
  <si>
    <t>CHETHAN K M</t>
  </si>
  <si>
    <t>PES1201702315</t>
  </si>
  <si>
    <t>BHAVYA</t>
  </si>
  <si>
    <t>PES1201702323</t>
  </si>
  <si>
    <t>SHREEDHAR GANAPATI HEGDE</t>
  </si>
  <si>
    <t>PES1201702326</t>
  </si>
  <si>
    <t>SAMPADA GANESH HARIKANTRA</t>
  </si>
  <si>
    <t>PES1201702331</t>
  </si>
  <si>
    <t>RACHANA A P</t>
  </si>
  <si>
    <t>PES1201702334</t>
  </si>
  <si>
    <t>SMITA N SIMPIGER</t>
  </si>
  <si>
    <t>PES1201702359</t>
  </si>
  <si>
    <t>SUSHMA S K</t>
  </si>
  <si>
    <t>PES1201702360</t>
  </si>
  <si>
    <t>KALYANKUMAR</t>
  </si>
  <si>
    <t>PES1201702361</t>
  </si>
  <si>
    <t>PAVINKUMAR S</t>
  </si>
  <si>
    <t>PES1201702363</t>
  </si>
  <si>
    <t>RAJA C</t>
  </si>
  <si>
    <t>PES1201702364</t>
  </si>
  <si>
    <t>RAKSHITH HM</t>
  </si>
  <si>
    <t>PES1201702377</t>
  </si>
  <si>
    <t>CHINNARAJU S</t>
  </si>
  <si>
    <t>PES1201702406</t>
  </si>
  <si>
    <t>AKHEEBJAVED MULLA</t>
  </si>
  <si>
    <t>PES1201702449</t>
  </si>
  <si>
    <t>KARTHIK D</t>
  </si>
  <si>
    <t>ISA - 1 Out of 20</t>
  </si>
  <si>
    <t>ISA - 2 Out of 20</t>
  </si>
  <si>
    <t>Assign-ment (20)</t>
  </si>
  <si>
    <t xml:space="preserve">Course Title: </t>
  </si>
  <si>
    <t>Quiz/Viva (10)</t>
  </si>
  <si>
    <t>Writeup (15)</t>
  </si>
  <si>
    <t>Record/Observation(25)</t>
  </si>
  <si>
    <t>Test (10)</t>
  </si>
  <si>
    <t>Unix and Shell Programming</t>
  </si>
  <si>
    <t>Course Code: UE17MC457</t>
  </si>
  <si>
    <t>UE17MC454</t>
  </si>
  <si>
    <t>a</t>
  </si>
  <si>
    <t>Quiz1 (10)</t>
  </si>
  <si>
    <t>Ass1(10)</t>
  </si>
  <si>
    <t>Ass2(10)</t>
  </si>
  <si>
    <t>Ass3(10)</t>
  </si>
  <si>
    <t>Ass4(10)</t>
  </si>
  <si>
    <t>Round up (60)</t>
  </si>
  <si>
    <t>Yet to Complete Labs SASP</t>
  </si>
  <si>
    <t>Final ISA (60)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</si>
</sst>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59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164" fontId="0" fillId="0" borderId="1" xfId="0" applyNumberForma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vertical="center" wrapText="1"/>
    </xf>
    <xf numFmtId="0" fontId="5" fillId="0" borderId="2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0" fillId="0" borderId="3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1" xfId="0" applyFont="1" applyBorder="1" applyAlignment="1" applyProtection="1">
      <alignment horizontal="left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96" zoomScaleNormal="96" workbookViewId="0">
      <selection activeCell="O7" sqref="O7:O41"/>
    </sheetView>
  </sheetViews>
  <sheetFormatPr defaultRowHeight="15" x14ac:dyDescent="0.25"/>
  <cols>
    <col min="2" max="2" width="19.85546875" customWidth="1"/>
    <col min="3" max="3" width="36.5703125" customWidth="1"/>
    <col min="4" max="4" width="9.140625" customWidth="1"/>
    <col min="5" max="5" width="7.140625" customWidth="1"/>
    <col min="6" max="8" width="9.140625" customWidth="1"/>
    <col min="13" max="13" width="10.140625" customWidth="1"/>
    <col min="14" max="14" width="10.7109375" customWidth="1"/>
    <col min="15" max="15" width="9.85546875" customWidth="1"/>
  </cols>
  <sheetData>
    <row r="1" spans="1:18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8" x14ac:dyDescent="0.25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8" x14ac:dyDescent="0.25">
      <c r="A3" s="27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8" x14ac:dyDescent="0.25">
      <c r="A5" s="1"/>
      <c r="B5" s="1" t="s">
        <v>86</v>
      </c>
      <c r="C5" s="1" t="s">
        <v>91</v>
      </c>
      <c r="D5" s="1"/>
      <c r="E5" s="1"/>
      <c r="F5" s="27" t="s">
        <v>7</v>
      </c>
      <c r="G5" s="27"/>
      <c r="H5" s="1" t="s">
        <v>93</v>
      </c>
      <c r="I5" s="24"/>
      <c r="J5" s="24"/>
      <c r="K5" s="24"/>
      <c r="L5" s="24"/>
      <c r="N5" s="1"/>
      <c r="O5" s="1"/>
    </row>
    <row r="7" spans="1:18" s="2" customFormat="1" ht="45" x14ac:dyDescent="0.25">
      <c r="A7" s="14" t="s">
        <v>3</v>
      </c>
      <c r="B7" s="14" t="s">
        <v>4</v>
      </c>
      <c r="C7" s="14" t="s">
        <v>5</v>
      </c>
      <c r="D7" s="14" t="s">
        <v>8</v>
      </c>
      <c r="E7" s="25" t="s">
        <v>83</v>
      </c>
      <c r="F7" s="14" t="s">
        <v>9</v>
      </c>
      <c r="G7" s="25" t="s">
        <v>84</v>
      </c>
      <c r="H7" s="14" t="s">
        <v>95</v>
      </c>
      <c r="I7" s="14" t="s">
        <v>96</v>
      </c>
      <c r="J7" s="14" t="s">
        <v>97</v>
      </c>
      <c r="K7" s="14" t="s">
        <v>98</v>
      </c>
      <c r="L7" s="14" t="s">
        <v>99</v>
      </c>
      <c r="M7" s="25" t="s">
        <v>85</v>
      </c>
      <c r="N7" s="14" t="s">
        <v>14</v>
      </c>
      <c r="O7" s="25" t="s">
        <v>100</v>
      </c>
    </row>
    <row r="8" spans="1:18" ht="20.100000000000001" customHeight="1" x14ac:dyDescent="0.25">
      <c r="A8" s="13">
        <v>1</v>
      </c>
      <c r="B8" s="6" t="s">
        <v>15</v>
      </c>
      <c r="C8" s="7" t="s">
        <v>16</v>
      </c>
      <c r="D8" s="11">
        <v>33</v>
      </c>
      <c r="E8" s="33">
        <f>(D8/40)*20</f>
        <v>16.5</v>
      </c>
      <c r="F8" s="11">
        <v>32</v>
      </c>
      <c r="G8" s="33">
        <f>(F8/40)*20</f>
        <v>16</v>
      </c>
      <c r="H8" s="10">
        <v>6</v>
      </c>
      <c r="I8" s="10">
        <v>10</v>
      </c>
      <c r="J8" s="10">
        <v>10</v>
      </c>
      <c r="K8" s="10">
        <v>10</v>
      </c>
      <c r="L8" s="10">
        <v>10</v>
      </c>
      <c r="M8" s="35">
        <f>((H8+I8+J8+K8+L8)/50)*20</f>
        <v>18.400000000000002</v>
      </c>
      <c r="N8" s="10">
        <f>SUM(E8+G8+M8)</f>
        <v>50.900000000000006</v>
      </c>
      <c r="O8" s="35">
        <f>ROUNDUP(N8,0)</f>
        <v>51</v>
      </c>
    </row>
    <row r="9" spans="1:18" ht="20.100000000000001" customHeight="1" x14ac:dyDescent="0.25">
      <c r="A9" s="13">
        <v>2</v>
      </c>
      <c r="B9" s="6" t="s">
        <v>17</v>
      </c>
      <c r="C9" s="7" t="s">
        <v>18</v>
      </c>
      <c r="D9" s="12">
        <v>8</v>
      </c>
      <c r="E9" s="33">
        <f t="shared" ref="E9:E41" si="0">(D9/40)*20</f>
        <v>4</v>
      </c>
      <c r="F9" s="12">
        <v>4</v>
      </c>
      <c r="G9" s="33">
        <f t="shared" ref="G9:G41" si="1">(F9/40)*20</f>
        <v>2</v>
      </c>
      <c r="H9" s="10">
        <v>5</v>
      </c>
      <c r="I9" s="10">
        <v>9</v>
      </c>
      <c r="J9" s="10">
        <v>3</v>
      </c>
      <c r="K9" s="10">
        <v>6</v>
      </c>
      <c r="L9" s="10">
        <v>4</v>
      </c>
      <c r="M9" s="35">
        <f t="shared" ref="M9:M41" si="2">((H9+I9+J9+K9+L9)/50)*20</f>
        <v>10.8</v>
      </c>
      <c r="N9" s="10">
        <f t="shared" ref="N9:N41" si="3">SUM(E9+G9+M9)</f>
        <v>16.8</v>
      </c>
      <c r="O9" s="35">
        <f t="shared" ref="O9:O41" si="4">ROUNDUP(N9,0)</f>
        <v>17</v>
      </c>
    </row>
    <row r="10" spans="1:18" ht="20.100000000000001" customHeight="1" x14ac:dyDescent="0.25">
      <c r="A10" s="13">
        <v>3</v>
      </c>
      <c r="B10" s="6" t="s">
        <v>19</v>
      </c>
      <c r="C10" s="7" t="s">
        <v>20</v>
      </c>
      <c r="D10" s="11">
        <v>12</v>
      </c>
      <c r="E10" s="33">
        <f t="shared" si="0"/>
        <v>6</v>
      </c>
      <c r="F10" s="11">
        <v>4</v>
      </c>
      <c r="G10" s="33">
        <f t="shared" si="1"/>
        <v>2</v>
      </c>
      <c r="H10" s="10">
        <v>6</v>
      </c>
      <c r="I10" s="10">
        <v>0</v>
      </c>
      <c r="J10" s="10">
        <v>8</v>
      </c>
      <c r="K10" s="10">
        <v>6</v>
      </c>
      <c r="L10" s="10">
        <v>4</v>
      </c>
      <c r="M10" s="35">
        <f t="shared" si="2"/>
        <v>9.6</v>
      </c>
      <c r="N10" s="10">
        <f t="shared" si="3"/>
        <v>17.600000000000001</v>
      </c>
      <c r="O10" s="35">
        <f t="shared" si="4"/>
        <v>18</v>
      </c>
    </row>
    <row r="11" spans="1:18" ht="20.100000000000001" customHeight="1" x14ac:dyDescent="0.25">
      <c r="A11" s="13">
        <v>4</v>
      </c>
      <c r="B11" s="6" t="s">
        <v>21</v>
      </c>
      <c r="C11" s="7" t="s">
        <v>22</v>
      </c>
      <c r="D11" s="11">
        <v>13</v>
      </c>
      <c r="E11" s="33">
        <f t="shared" si="0"/>
        <v>6.5</v>
      </c>
      <c r="F11" s="11">
        <v>13</v>
      </c>
      <c r="G11" s="33">
        <f t="shared" si="1"/>
        <v>6.5</v>
      </c>
      <c r="H11" s="10">
        <v>6</v>
      </c>
      <c r="I11" s="10">
        <v>5</v>
      </c>
      <c r="J11" s="10">
        <v>7</v>
      </c>
      <c r="K11" s="10">
        <v>6</v>
      </c>
      <c r="L11" s="10">
        <v>10</v>
      </c>
      <c r="M11" s="35">
        <f t="shared" si="2"/>
        <v>13.600000000000001</v>
      </c>
      <c r="N11" s="10">
        <f t="shared" si="3"/>
        <v>26.6</v>
      </c>
      <c r="O11" s="35">
        <f t="shared" si="4"/>
        <v>27</v>
      </c>
    </row>
    <row r="12" spans="1:18" ht="20.100000000000001" customHeight="1" x14ac:dyDescent="0.25">
      <c r="A12" s="13">
        <v>5</v>
      </c>
      <c r="B12" s="6" t="s">
        <v>23</v>
      </c>
      <c r="C12" s="7" t="s">
        <v>24</v>
      </c>
      <c r="D12" s="11">
        <v>30</v>
      </c>
      <c r="E12" s="33">
        <f t="shared" si="0"/>
        <v>15</v>
      </c>
      <c r="F12" s="11">
        <v>22</v>
      </c>
      <c r="G12" s="33">
        <f t="shared" si="1"/>
        <v>11</v>
      </c>
      <c r="H12" s="10">
        <v>7</v>
      </c>
      <c r="I12" s="10">
        <v>10</v>
      </c>
      <c r="J12" s="10">
        <v>0</v>
      </c>
      <c r="K12" s="10">
        <v>0</v>
      </c>
      <c r="L12" s="10">
        <v>10</v>
      </c>
      <c r="M12" s="35">
        <f t="shared" si="2"/>
        <v>10.8</v>
      </c>
      <c r="N12" s="10">
        <f t="shared" si="3"/>
        <v>36.799999999999997</v>
      </c>
      <c r="O12" s="35">
        <f t="shared" si="4"/>
        <v>37</v>
      </c>
    </row>
    <row r="13" spans="1:18" ht="20.100000000000001" customHeight="1" x14ac:dyDescent="0.25">
      <c r="A13" s="13">
        <v>6</v>
      </c>
      <c r="B13" s="6" t="s">
        <v>25</v>
      </c>
      <c r="C13" s="7" t="s">
        <v>26</v>
      </c>
      <c r="D13" s="11" t="s">
        <v>94</v>
      </c>
      <c r="E13" s="33">
        <v>0</v>
      </c>
      <c r="F13" s="11">
        <v>9</v>
      </c>
      <c r="G13" s="33">
        <f t="shared" si="1"/>
        <v>4.5</v>
      </c>
      <c r="H13" s="10">
        <v>5</v>
      </c>
      <c r="I13" s="10">
        <v>0</v>
      </c>
      <c r="J13" s="10">
        <v>5</v>
      </c>
      <c r="K13" s="10">
        <v>5</v>
      </c>
      <c r="L13" s="10">
        <v>4</v>
      </c>
      <c r="M13" s="35">
        <f t="shared" si="2"/>
        <v>7.6</v>
      </c>
      <c r="N13" s="10">
        <f t="shared" si="3"/>
        <v>12.1</v>
      </c>
      <c r="O13" s="35">
        <f t="shared" si="4"/>
        <v>13</v>
      </c>
    </row>
    <row r="14" spans="1:18" ht="20.100000000000001" customHeight="1" x14ac:dyDescent="0.25">
      <c r="A14" s="13">
        <v>7</v>
      </c>
      <c r="B14" s="6" t="s">
        <v>27</v>
      </c>
      <c r="C14" s="7" t="s">
        <v>28</v>
      </c>
      <c r="D14" s="12" t="s">
        <v>94</v>
      </c>
      <c r="E14" s="33">
        <v>0</v>
      </c>
      <c r="F14" s="11" t="s">
        <v>94</v>
      </c>
      <c r="G14" s="33">
        <v>0</v>
      </c>
      <c r="H14" s="10">
        <v>3</v>
      </c>
      <c r="I14" s="10">
        <v>3</v>
      </c>
      <c r="J14" s="10">
        <v>4</v>
      </c>
      <c r="K14" s="10">
        <v>3</v>
      </c>
      <c r="L14" s="10">
        <v>0</v>
      </c>
      <c r="M14" s="35">
        <f t="shared" si="2"/>
        <v>5.2</v>
      </c>
      <c r="N14" s="10">
        <f t="shared" si="3"/>
        <v>5.2</v>
      </c>
      <c r="O14" s="35">
        <f t="shared" si="4"/>
        <v>6</v>
      </c>
      <c r="Q14" s="3"/>
      <c r="R14" s="3"/>
    </row>
    <row r="15" spans="1:18" ht="20.100000000000001" customHeight="1" x14ac:dyDescent="0.25">
      <c r="A15" s="13">
        <v>8</v>
      </c>
      <c r="B15" s="6" t="s">
        <v>29</v>
      </c>
      <c r="C15" s="7" t="s">
        <v>30</v>
      </c>
      <c r="D15" s="11">
        <v>14</v>
      </c>
      <c r="E15" s="33">
        <f t="shared" si="0"/>
        <v>7</v>
      </c>
      <c r="F15" s="11">
        <v>15</v>
      </c>
      <c r="G15" s="33">
        <f t="shared" si="1"/>
        <v>7.5</v>
      </c>
      <c r="H15" s="10">
        <v>8</v>
      </c>
      <c r="I15" s="10">
        <v>10</v>
      </c>
      <c r="J15" s="10">
        <v>4</v>
      </c>
      <c r="K15" s="10">
        <v>4</v>
      </c>
      <c r="L15" s="10">
        <v>6</v>
      </c>
      <c r="M15" s="35">
        <f t="shared" si="2"/>
        <v>12.8</v>
      </c>
      <c r="N15" s="10">
        <f t="shared" si="3"/>
        <v>27.3</v>
      </c>
      <c r="O15" s="35">
        <f t="shared" si="4"/>
        <v>28</v>
      </c>
    </row>
    <row r="16" spans="1:18" s="3" customFormat="1" ht="20.100000000000001" customHeight="1" x14ac:dyDescent="0.25">
      <c r="A16" s="18">
        <v>9</v>
      </c>
      <c r="B16" s="19" t="s">
        <v>31</v>
      </c>
      <c r="C16" s="20" t="s">
        <v>32</v>
      </c>
      <c r="D16" s="21" t="s">
        <v>94</v>
      </c>
      <c r="E16" s="34">
        <v>0</v>
      </c>
      <c r="F16" s="21" t="s">
        <v>94</v>
      </c>
      <c r="G16" s="34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36">
        <f t="shared" si="2"/>
        <v>0</v>
      </c>
      <c r="N16" s="22">
        <f t="shared" si="3"/>
        <v>0</v>
      </c>
      <c r="O16" s="36">
        <f t="shared" si="4"/>
        <v>0</v>
      </c>
    </row>
    <row r="17" spans="1:15" ht="20.100000000000001" customHeight="1" x14ac:dyDescent="0.25">
      <c r="A17" s="13">
        <v>10</v>
      </c>
      <c r="B17" s="6" t="s">
        <v>33</v>
      </c>
      <c r="C17" s="7" t="s">
        <v>34</v>
      </c>
      <c r="D17" s="11">
        <v>15</v>
      </c>
      <c r="E17" s="33">
        <f t="shared" si="0"/>
        <v>7.5</v>
      </c>
      <c r="F17" s="11">
        <v>9</v>
      </c>
      <c r="G17" s="33">
        <f t="shared" si="1"/>
        <v>4.5</v>
      </c>
      <c r="H17" s="10">
        <v>6</v>
      </c>
      <c r="I17" s="10">
        <v>8</v>
      </c>
      <c r="J17" s="10">
        <v>0</v>
      </c>
      <c r="K17" s="10">
        <v>0</v>
      </c>
      <c r="L17" s="10">
        <v>6</v>
      </c>
      <c r="M17" s="35">
        <f t="shared" si="2"/>
        <v>8</v>
      </c>
      <c r="N17" s="10">
        <f t="shared" si="3"/>
        <v>20</v>
      </c>
      <c r="O17" s="35">
        <f t="shared" si="4"/>
        <v>20</v>
      </c>
    </row>
    <row r="18" spans="1:15" ht="20.100000000000001" customHeight="1" x14ac:dyDescent="0.25">
      <c r="A18" s="13">
        <v>11</v>
      </c>
      <c r="B18" s="6" t="s">
        <v>35</v>
      </c>
      <c r="C18" s="7" t="s">
        <v>36</v>
      </c>
      <c r="D18" s="12">
        <v>20</v>
      </c>
      <c r="E18" s="33">
        <f t="shared" si="0"/>
        <v>10</v>
      </c>
      <c r="F18" s="12">
        <v>22</v>
      </c>
      <c r="G18" s="33">
        <f t="shared" si="1"/>
        <v>11</v>
      </c>
      <c r="H18" s="10">
        <v>8</v>
      </c>
      <c r="I18" s="10">
        <v>10</v>
      </c>
      <c r="J18" s="10">
        <v>8</v>
      </c>
      <c r="K18" s="10">
        <v>3</v>
      </c>
      <c r="L18" s="10">
        <v>10</v>
      </c>
      <c r="M18" s="35">
        <f t="shared" si="2"/>
        <v>15.600000000000001</v>
      </c>
      <c r="N18" s="10">
        <f t="shared" si="3"/>
        <v>36.6</v>
      </c>
      <c r="O18" s="35">
        <f t="shared" si="4"/>
        <v>37</v>
      </c>
    </row>
    <row r="19" spans="1:15" ht="20.100000000000001" customHeight="1" x14ac:dyDescent="0.25">
      <c r="A19" s="13">
        <v>12</v>
      </c>
      <c r="B19" s="6" t="s">
        <v>37</v>
      </c>
      <c r="C19" s="7" t="s">
        <v>38</v>
      </c>
      <c r="D19" s="11">
        <v>20</v>
      </c>
      <c r="E19" s="33">
        <f t="shared" si="0"/>
        <v>10</v>
      </c>
      <c r="F19" s="11">
        <v>8</v>
      </c>
      <c r="G19" s="33">
        <f t="shared" si="1"/>
        <v>4</v>
      </c>
      <c r="H19" s="10">
        <v>5</v>
      </c>
      <c r="I19" s="10">
        <v>8</v>
      </c>
      <c r="J19" s="10">
        <v>3</v>
      </c>
      <c r="K19" s="10">
        <v>5</v>
      </c>
      <c r="L19" s="10">
        <v>4</v>
      </c>
      <c r="M19" s="35">
        <f t="shared" si="2"/>
        <v>10</v>
      </c>
      <c r="N19" s="10">
        <f t="shared" si="3"/>
        <v>24</v>
      </c>
      <c r="O19" s="35">
        <f t="shared" si="4"/>
        <v>24</v>
      </c>
    </row>
    <row r="20" spans="1:15" ht="20.100000000000001" customHeight="1" x14ac:dyDescent="0.25">
      <c r="A20" s="13">
        <v>13</v>
      </c>
      <c r="B20" s="6" t="s">
        <v>39</v>
      </c>
      <c r="C20" s="7" t="s">
        <v>40</v>
      </c>
      <c r="D20" s="11">
        <v>21</v>
      </c>
      <c r="E20" s="33">
        <f t="shared" si="0"/>
        <v>10.5</v>
      </c>
      <c r="F20" s="11">
        <v>17</v>
      </c>
      <c r="G20" s="33">
        <f t="shared" si="1"/>
        <v>8.5</v>
      </c>
      <c r="H20" s="10">
        <v>6</v>
      </c>
      <c r="I20" s="10">
        <v>10</v>
      </c>
      <c r="J20" s="10">
        <v>9</v>
      </c>
      <c r="K20" s="10">
        <v>7</v>
      </c>
      <c r="L20" s="10">
        <v>4</v>
      </c>
      <c r="M20" s="35">
        <f t="shared" si="2"/>
        <v>14.399999999999999</v>
      </c>
      <c r="N20" s="10">
        <f t="shared" si="3"/>
        <v>33.4</v>
      </c>
      <c r="O20" s="35">
        <f t="shared" si="4"/>
        <v>34</v>
      </c>
    </row>
    <row r="21" spans="1:15" ht="20.100000000000001" customHeight="1" x14ac:dyDescent="0.25">
      <c r="A21" s="13">
        <v>14</v>
      </c>
      <c r="B21" s="6" t="s">
        <v>41</v>
      </c>
      <c r="C21" s="7" t="s">
        <v>42</v>
      </c>
      <c r="D21" s="11">
        <v>20</v>
      </c>
      <c r="E21" s="33">
        <f t="shared" si="0"/>
        <v>10</v>
      </c>
      <c r="F21" s="11">
        <v>20</v>
      </c>
      <c r="G21" s="33">
        <f t="shared" si="1"/>
        <v>10</v>
      </c>
      <c r="H21" s="10">
        <v>9</v>
      </c>
      <c r="I21" s="10">
        <v>9</v>
      </c>
      <c r="J21" s="10">
        <v>7</v>
      </c>
      <c r="K21" s="10">
        <v>6</v>
      </c>
      <c r="L21" s="10">
        <v>5</v>
      </c>
      <c r="M21" s="35">
        <f t="shared" si="2"/>
        <v>14.399999999999999</v>
      </c>
      <c r="N21" s="10">
        <f t="shared" si="3"/>
        <v>34.4</v>
      </c>
      <c r="O21" s="35">
        <f t="shared" si="4"/>
        <v>35</v>
      </c>
    </row>
    <row r="22" spans="1:15" ht="20.100000000000001" customHeight="1" x14ac:dyDescent="0.25">
      <c r="A22" s="13">
        <v>15</v>
      </c>
      <c r="B22" s="6" t="s">
        <v>43</v>
      </c>
      <c r="C22" s="7" t="s">
        <v>44</v>
      </c>
      <c r="D22" s="11">
        <v>26</v>
      </c>
      <c r="E22" s="33">
        <f t="shared" si="0"/>
        <v>13</v>
      </c>
      <c r="F22" s="11">
        <v>28</v>
      </c>
      <c r="G22" s="33">
        <f t="shared" si="1"/>
        <v>14</v>
      </c>
      <c r="H22" s="10">
        <v>3</v>
      </c>
      <c r="I22" s="10">
        <v>10</v>
      </c>
      <c r="J22" s="10">
        <v>10</v>
      </c>
      <c r="K22" s="10">
        <v>10</v>
      </c>
      <c r="L22" s="10">
        <v>10</v>
      </c>
      <c r="M22" s="35">
        <f t="shared" si="2"/>
        <v>17.2</v>
      </c>
      <c r="N22" s="10">
        <f t="shared" si="3"/>
        <v>44.2</v>
      </c>
      <c r="O22" s="35">
        <f t="shared" si="4"/>
        <v>45</v>
      </c>
    </row>
    <row r="23" spans="1:15" ht="20.100000000000001" customHeight="1" x14ac:dyDescent="0.25">
      <c r="A23" s="13">
        <v>16</v>
      </c>
      <c r="B23" s="6" t="s">
        <v>45</v>
      </c>
      <c r="C23" s="7" t="s">
        <v>46</v>
      </c>
      <c r="D23" s="11">
        <v>30</v>
      </c>
      <c r="E23" s="33">
        <f t="shared" si="0"/>
        <v>15</v>
      </c>
      <c r="F23" s="11">
        <v>16</v>
      </c>
      <c r="G23" s="33">
        <f t="shared" si="1"/>
        <v>8</v>
      </c>
      <c r="H23" s="10">
        <v>5</v>
      </c>
      <c r="I23" s="10">
        <v>8</v>
      </c>
      <c r="J23" s="10">
        <v>3</v>
      </c>
      <c r="K23" s="10">
        <v>6</v>
      </c>
      <c r="L23" s="26">
        <v>4</v>
      </c>
      <c r="M23" s="35">
        <f t="shared" si="2"/>
        <v>10.4</v>
      </c>
      <c r="N23" s="10">
        <f t="shared" si="3"/>
        <v>33.4</v>
      </c>
      <c r="O23" s="35">
        <f t="shared" si="4"/>
        <v>34</v>
      </c>
    </row>
    <row r="24" spans="1:15" s="3" customFormat="1" ht="20.100000000000001" customHeight="1" x14ac:dyDescent="0.25">
      <c r="A24" s="18">
        <v>17</v>
      </c>
      <c r="B24" s="19" t="s">
        <v>47</v>
      </c>
      <c r="C24" s="20" t="s">
        <v>48</v>
      </c>
      <c r="D24" s="23">
        <v>38</v>
      </c>
      <c r="E24" s="34">
        <f t="shared" si="0"/>
        <v>19</v>
      </c>
      <c r="F24" s="23" t="s">
        <v>94</v>
      </c>
      <c r="G24" s="34">
        <v>0</v>
      </c>
      <c r="H24" s="22">
        <v>10</v>
      </c>
      <c r="I24" s="22">
        <v>10</v>
      </c>
      <c r="J24" s="22">
        <v>0</v>
      </c>
      <c r="K24" s="22">
        <v>0</v>
      </c>
      <c r="L24" s="22">
        <v>0</v>
      </c>
      <c r="M24" s="36">
        <f t="shared" si="2"/>
        <v>8</v>
      </c>
      <c r="N24" s="22">
        <f t="shared" si="3"/>
        <v>27</v>
      </c>
      <c r="O24" s="36">
        <f t="shared" si="4"/>
        <v>27</v>
      </c>
    </row>
    <row r="25" spans="1:15" ht="20.100000000000001" customHeight="1" x14ac:dyDescent="0.25">
      <c r="A25" s="13">
        <v>18</v>
      </c>
      <c r="B25" s="6" t="s">
        <v>49</v>
      </c>
      <c r="C25" s="7" t="s">
        <v>50</v>
      </c>
      <c r="D25" s="12">
        <v>25</v>
      </c>
      <c r="E25" s="33">
        <f t="shared" si="0"/>
        <v>12.5</v>
      </c>
      <c r="F25" s="12">
        <v>10</v>
      </c>
      <c r="G25" s="33">
        <f t="shared" si="1"/>
        <v>5</v>
      </c>
      <c r="H25" s="10">
        <v>7</v>
      </c>
      <c r="I25" s="10">
        <v>10</v>
      </c>
      <c r="J25" s="10">
        <v>8</v>
      </c>
      <c r="K25" s="10">
        <v>9</v>
      </c>
      <c r="L25" s="10">
        <v>9</v>
      </c>
      <c r="M25" s="35">
        <f t="shared" si="2"/>
        <v>17.2</v>
      </c>
      <c r="N25" s="10">
        <f t="shared" si="3"/>
        <v>34.700000000000003</v>
      </c>
      <c r="O25" s="35">
        <f t="shared" si="4"/>
        <v>35</v>
      </c>
    </row>
    <row r="26" spans="1:15" ht="20.100000000000001" customHeight="1" x14ac:dyDescent="0.25">
      <c r="A26" s="13">
        <v>19</v>
      </c>
      <c r="B26" s="6" t="s">
        <v>51</v>
      </c>
      <c r="C26" s="7" t="s">
        <v>52</v>
      </c>
      <c r="D26" s="11">
        <v>11</v>
      </c>
      <c r="E26" s="33">
        <f t="shared" si="0"/>
        <v>5.5</v>
      </c>
      <c r="F26" s="11">
        <v>15</v>
      </c>
      <c r="G26" s="33">
        <f t="shared" si="1"/>
        <v>7.5</v>
      </c>
      <c r="H26" s="10">
        <v>6</v>
      </c>
      <c r="I26" s="10">
        <v>10</v>
      </c>
      <c r="J26" s="10">
        <v>9</v>
      </c>
      <c r="K26" s="10">
        <v>8</v>
      </c>
      <c r="L26" s="26">
        <v>4</v>
      </c>
      <c r="M26" s="35">
        <f t="shared" si="2"/>
        <v>14.8</v>
      </c>
      <c r="N26" s="10">
        <f t="shared" si="3"/>
        <v>27.8</v>
      </c>
      <c r="O26" s="35">
        <f t="shared" si="4"/>
        <v>28</v>
      </c>
    </row>
    <row r="27" spans="1:15" ht="20.100000000000001" customHeight="1" x14ac:dyDescent="0.25">
      <c r="A27" s="13">
        <v>20</v>
      </c>
      <c r="B27" s="6" t="s">
        <v>53</v>
      </c>
      <c r="C27" s="7" t="s">
        <v>54</v>
      </c>
      <c r="D27" s="11">
        <v>25</v>
      </c>
      <c r="E27" s="33">
        <f t="shared" si="0"/>
        <v>12.5</v>
      </c>
      <c r="F27" s="11">
        <v>12</v>
      </c>
      <c r="G27" s="33">
        <f t="shared" si="1"/>
        <v>6</v>
      </c>
      <c r="H27" s="10">
        <v>6</v>
      </c>
      <c r="I27" s="10">
        <v>9</v>
      </c>
      <c r="J27" s="10">
        <v>8</v>
      </c>
      <c r="K27" s="10">
        <v>5</v>
      </c>
      <c r="L27" s="10">
        <v>8</v>
      </c>
      <c r="M27" s="35">
        <f t="shared" si="2"/>
        <v>14.399999999999999</v>
      </c>
      <c r="N27" s="10">
        <f t="shared" si="3"/>
        <v>32.9</v>
      </c>
      <c r="O27" s="35">
        <f t="shared" si="4"/>
        <v>33</v>
      </c>
    </row>
    <row r="28" spans="1:15" s="3" customFormat="1" ht="20.100000000000001" customHeight="1" x14ac:dyDescent="0.25">
      <c r="A28" s="18">
        <v>21</v>
      </c>
      <c r="B28" s="19" t="s">
        <v>55</v>
      </c>
      <c r="C28" s="20" t="s">
        <v>56</v>
      </c>
      <c r="D28" s="23" t="s">
        <v>94</v>
      </c>
      <c r="E28" s="34">
        <v>0</v>
      </c>
      <c r="F28" s="23" t="s">
        <v>94</v>
      </c>
      <c r="G28" s="34">
        <v>0</v>
      </c>
      <c r="H28" s="22">
        <v>0</v>
      </c>
      <c r="I28" s="22">
        <v>5</v>
      </c>
      <c r="J28" s="22">
        <v>0</v>
      </c>
      <c r="K28" s="22">
        <v>0</v>
      </c>
      <c r="L28" s="22">
        <v>0</v>
      </c>
      <c r="M28" s="36">
        <f t="shared" si="2"/>
        <v>2</v>
      </c>
      <c r="N28" s="22">
        <f t="shared" si="3"/>
        <v>2</v>
      </c>
      <c r="O28" s="36">
        <f t="shared" si="4"/>
        <v>2</v>
      </c>
    </row>
    <row r="29" spans="1:15" ht="20.100000000000001" customHeight="1" x14ac:dyDescent="0.25">
      <c r="A29" s="13">
        <v>22</v>
      </c>
      <c r="B29" s="6" t="s">
        <v>57</v>
      </c>
      <c r="C29" s="7" t="s">
        <v>58</v>
      </c>
      <c r="D29" s="11">
        <v>35</v>
      </c>
      <c r="E29" s="33">
        <f t="shared" si="0"/>
        <v>17.5</v>
      </c>
      <c r="F29" s="11">
        <v>33</v>
      </c>
      <c r="G29" s="33">
        <f t="shared" si="1"/>
        <v>16.5</v>
      </c>
      <c r="H29" s="10">
        <v>6</v>
      </c>
      <c r="I29" s="10">
        <v>10</v>
      </c>
      <c r="J29" s="10">
        <v>10</v>
      </c>
      <c r="K29" s="10">
        <v>9</v>
      </c>
      <c r="L29" s="10">
        <v>7</v>
      </c>
      <c r="M29" s="35">
        <f t="shared" si="2"/>
        <v>16.8</v>
      </c>
      <c r="N29" s="10">
        <f t="shared" si="3"/>
        <v>50.8</v>
      </c>
      <c r="O29" s="35">
        <f t="shared" si="4"/>
        <v>51</v>
      </c>
    </row>
    <row r="30" spans="1:15" ht="20.100000000000001" customHeight="1" x14ac:dyDescent="0.25">
      <c r="A30" s="13">
        <v>23</v>
      </c>
      <c r="B30" s="6" t="s">
        <v>59</v>
      </c>
      <c r="C30" s="7" t="s">
        <v>60</v>
      </c>
      <c r="D30" s="11">
        <v>18</v>
      </c>
      <c r="E30" s="33">
        <f t="shared" si="0"/>
        <v>9</v>
      </c>
      <c r="F30" s="11">
        <v>8</v>
      </c>
      <c r="G30" s="33">
        <f t="shared" si="1"/>
        <v>4</v>
      </c>
      <c r="H30" s="10">
        <v>5</v>
      </c>
      <c r="I30" s="10">
        <v>10</v>
      </c>
      <c r="J30" s="10">
        <v>9</v>
      </c>
      <c r="K30" s="10">
        <v>7</v>
      </c>
      <c r="L30" s="10">
        <v>10</v>
      </c>
      <c r="M30" s="35">
        <f t="shared" si="2"/>
        <v>16.399999999999999</v>
      </c>
      <c r="N30" s="10">
        <f t="shared" si="3"/>
        <v>29.4</v>
      </c>
      <c r="O30" s="35">
        <f t="shared" si="4"/>
        <v>30</v>
      </c>
    </row>
    <row r="31" spans="1:15" ht="20.100000000000001" customHeight="1" x14ac:dyDescent="0.25">
      <c r="A31" s="13">
        <v>24</v>
      </c>
      <c r="B31" s="6" t="s">
        <v>61</v>
      </c>
      <c r="C31" s="7" t="s">
        <v>62</v>
      </c>
      <c r="D31" s="11">
        <v>23</v>
      </c>
      <c r="E31" s="33">
        <f t="shared" si="0"/>
        <v>11.5</v>
      </c>
      <c r="F31" s="11">
        <v>18</v>
      </c>
      <c r="G31" s="33">
        <f t="shared" si="1"/>
        <v>9</v>
      </c>
      <c r="H31" s="10">
        <v>8</v>
      </c>
      <c r="I31" s="10">
        <v>10</v>
      </c>
      <c r="J31" s="10">
        <v>9</v>
      </c>
      <c r="K31" s="10">
        <v>10</v>
      </c>
      <c r="L31" s="10">
        <v>7</v>
      </c>
      <c r="M31" s="35">
        <f t="shared" si="2"/>
        <v>17.600000000000001</v>
      </c>
      <c r="N31" s="10">
        <f t="shared" si="3"/>
        <v>38.1</v>
      </c>
      <c r="O31" s="35">
        <f t="shared" si="4"/>
        <v>39</v>
      </c>
    </row>
    <row r="32" spans="1:15" ht="20.100000000000001" customHeight="1" x14ac:dyDescent="0.25">
      <c r="A32" s="13">
        <v>25</v>
      </c>
      <c r="B32" s="6" t="s">
        <v>63</v>
      </c>
      <c r="C32" s="7" t="s">
        <v>64</v>
      </c>
      <c r="D32" s="12">
        <v>13</v>
      </c>
      <c r="E32" s="33">
        <f t="shared" si="0"/>
        <v>6.5</v>
      </c>
      <c r="F32" s="12">
        <v>23</v>
      </c>
      <c r="G32" s="33">
        <f t="shared" si="1"/>
        <v>11.5</v>
      </c>
      <c r="H32" s="10">
        <v>7</v>
      </c>
      <c r="I32" s="10">
        <v>8</v>
      </c>
      <c r="J32" s="10">
        <v>6</v>
      </c>
      <c r="K32" s="10">
        <v>5</v>
      </c>
      <c r="L32" s="10">
        <v>0</v>
      </c>
      <c r="M32" s="35">
        <f t="shared" si="2"/>
        <v>10.4</v>
      </c>
      <c r="N32" s="10">
        <f t="shared" si="3"/>
        <v>28.4</v>
      </c>
      <c r="O32" s="35">
        <f t="shared" si="4"/>
        <v>29</v>
      </c>
    </row>
    <row r="33" spans="1:15" ht="20.100000000000001" customHeight="1" x14ac:dyDescent="0.25">
      <c r="A33" s="13">
        <v>26</v>
      </c>
      <c r="B33" s="6" t="s">
        <v>65</v>
      </c>
      <c r="C33" s="7" t="s">
        <v>66</v>
      </c>
      <c r="D33" s="11">
        <v>21</v>
      </c>
      <c r="E33" s="33">
        <f t="shared" si="0"/>
        <v>10.5</v>
      </c>
      <c r="F33" s="11">
        <v>12</v>
      </c>
      <c r="G33" s="33">
        <f t="shared" si="1"/>
        <v>6</v>
      </c>
      <c r="H33" s="10">
        <v>7</v>
      </c>
      <c r="I33" s="10">
        <v>10</v>
      </c>
      <c r="J33" s="10">
        <v>7</v>
      </c>
      <c r="K33" s="10">
        <v>8</v>
      </c>
      <c r="L33" s="10">
        <v>9</v>
      </c>
      <c r="M33" s="35">
        <f t="shared" si="2"/>
        <v>16.399999999999999</v>
      </c>
      <c r="N33" s="10">
        <f t="shared" si="3"/>
        <v>32.9</v>
      </c>
      <c r="O33" s="35">
        <f t="shared" si="4"/>
        <v>33</v>
      </c>
    </row>
    <row r="34" spans="1:15" ht="20.100000000000001" customHeight="1" x14ac:dyDescent="0.25">
      <c r="A34" s="13">
        <v>27</v>
      </c>
      <c r="B34" s="6" t="s">
        <v>67</v>
      </c>
      <c r="C34" s="7" t="s">
        <v>68</v>
      </c>
      <c r="D34" s="11">
        <v>19</v>
      </c>
      <c r="E34" s="33">
        <f t="shared" si="0"/>
        <v>9.5</v>
      </c>
      <c r="F34" s="11">
        <v>20</v>
      </c>
      <c r="G34" s="33">
        <f t="shared" si="1"/>
        <v>10</v>
      </c>
      <c r="H34" s="10">
        <v>5</v>
      </c>
      <c r="I34" s="10">
        <v>10</v>
      </c>
      <c r="J34" s="10">
        <v>10</v>
      </c>
      <c r="K34" s="10">
        <v>7</v>
      </c>
      <c r="L34" s="10">
        <v>8</v>
      </c>
      <c r="M34" s="35">
        <f t="shared" si="2"/>
        <v>16</v>
      </c>
      <c r="N34" s="10">
        <f t="shared" si="3"/>
        <v>35.5</v>
      </c>
      <c r="O34" s="35">
        <f t="shared" si="4"/>
        <v>36</v>
      </c>
    </row>
    <row r="35" spans="1:15" ht="20.100000000000001" customHeight="1" x14ac:dyDescent="0.25">
      <c r="A35" s="13">
        <v>28</v>
      </c>
      <c r="B35" s="6" t="s">
        <v>69</v>
      </c>
      <c r="C35" s="7" t="s">
        <v>70</v>
      </c>
      <c r="D35" s="11">
        <v>35</v>
      </c>
      <c r="E35" s="33">
        <f t="shared" si="0"/>
        <v>17.5</v>
      </c>
      <c r="F35" s="11">
        <v>25</v>
      </c>
      <c r="G35" s="33">
        <f t="shared" si="1"/>
        <v>12.5</v>
      </c>
      <c r="H35" s="10">
        <v>3</v>
      </c>
      <c r="I35" s="10">
        <v>9</v>
      </c>
      <c r="J35" s="10">
        <v>8</v>
      </c>
      <c r="K35" s="10">
        <v>3</v>
      </c>
      <c r="L35" s="10">
        <v>7</v>
      </c>
      <c r="M35" s="35">
        <f t="shared" si="2"/>
        <v>12</v>
      </c>
      <c r="N35" s="10">
        <f t="shared" si="3"/>
        <v>42</v>
      </c>
      <c r="O35" s="35">
        <f t="shared" si="4"/>
        <v>42</v>
      </c>
    </row>
    <row r="36" spans="1:15" ht="20.100000000000001" customHeight="1" x14ac:dyDescent="0.25">
      <c r="A36" s="13">
        <v>29</v>
      </c>
      <c r="B36" s="8" t="s">
        <v>71</v>
      </c>
      <c r="C36" s="9" t="s">
        <v>72</v>
      </c>
      <c r="D36" s="11">
        <v>4</v>
      </c>
      <c r="E36" s="33">
        <f t="shared" si="0"/>
        <v>2</v>
      </c>
      <c r="F36" s="11">
        <v>6</v>
      </c>
      <c r="G36" s="33">
        <f t="shared" si="1"/>
        <v>3</v>
      </c>
      <c r="H36" s="10">
        <v>4</v>
      </c>
      <c r="I36" s="10">
        <v>9</v>
      </c>
      <c r="J36" s="10">
        <v>3</v>
      </c>
      <c r="K36" s="10">
        <v>5</v>
      </c>
      <c r="L36" s="10">
        <v>4</v>
      </c>
      <c r="M36" s="35">
        <f t="shared" si="2"/>
        <v>10</v>
      </c>
      <c r="N36" s="10">
        <f t="shared" si="3"/>
        <v>15</v>
      </c>
      <c r="O36" s="35">
        <f t="shared" si="4"/>
        <v>15</v>
      </c>
    </row>
    <row r="37" spans="1:15" ht="20.100000000000001" customHeight="1" x14ac:dyDescent="0.25">
      <c r="A37" s="13">
        <v>30</v>
      </c>
      <c r="B37" s="8" t="s">
        <v>73</v>
      </c>
      <c r="C37" s="9" t="s">
        <v>74</v>
      </c>
      <c r="D37" s="11">
        <v>17</v>
      </c>
      <c r="E37" s="33">
        <f t="shared" si="0"/>
        <v>8.5</v>
      </c>
      <c r="F37" s="11">
        <v>11</v>
      </c>
      <c r="G37" s="33">
        <f t="shared" si="1"/>
        <v>5.5</v>
      </c>
      <c r="H37" s="10">
        <v>3</v>
      </c>
      <c r="I37" s="10">
        <v>8</v>
      </c>
      <c r="J37" s="10">
        <v>6</v>
      </c>
      <c r="K37" s="10">
        <v>8</v>
      </c>
      <c r="L37" s="10">
        <v>4</v>
      </c>
      <c r="M37" s="35">
        <f t="shared" si="2"/>
        <v>11.6</v>
      </c>
      <c r="N37" s="10">
        <f t="shared" si="3"/>
        <v>25.6</v>
      </c>
      <c r="O37" s="35">
        <f t="shared" si="4"/>
        <v>26</v>
      </c>
    </row>
    <row r="38" spans="1:15" ht="20.100000000000001" customHeight="1" x14ac:dyDescent="0.25">
      <c r="A38" s="13">
        <v>31</v>
      </c>
      <c r="B38" s="8" t="s">
        <v>75</v>
      </c>
      <c r="C38" s="9" t="s">
        <v>76</v>
      </c>
      <c r="D38" s="11">
        <v>18</v>
      </c>
      <c r="E38" s="33">
        <f t="shared" si="0"/>
        <v>9</v>
      </c>
      <c r="F38" s="11">
        <v>8</v>
      </c>
      <c r="G38" s="33">
        <f t="shared" si="1"/>
        <v>4</v>
      </c>
      <c r="H38" s="10">
        <v>7</v>
      </c>
      <c r="I38" s="10">
        <v>10</v>
      </c>
      <c r="J38" s="10">
        <v>8</v>
      </c>
      <c r="K38" s="10">
        <v>3</v>
      </c>
      <c r="L38" s="10">
        <v>4</v>
      </c>
      <c r="M38" s="35">
        <f t="shared" si="2"/>
        <v>12.8</v>
      </c>
      <c r="N38" s="10">
        <f t="shared" si="3"/>
        <v>25.8</v>
      </c>
      <c r="O38" s="35">
        <f t="shared" si="4"/>
        <v>26</v>
      </c>
    </row>
    <row r="39" spans="1:15" ht="20.100000000000001" customHeight="1" x14ac:dyDescent="0.25">
      <c r="A39" s="13">
        <v>32</v>
      </c>
      <c r="B39" s="8" t="s">
        <v>77</v>
      </c>
      <c r="C39" s="9" t="s">
        <v>78</v>
      </c>
      <c r="D39" s="12">
        <v>15</v>
      </c>
      <c r="E39" s="33">
        <f t="shared" si="0"/>
        <v>7.5</v>
      </c>
      <c r="F39" s="12">
        <v>6</v>
      </c>
      <c r="G39" s="33">
        <f t="shared" si="1"/>
        <v>3</v>
      </c>
      <c r="H39" s="10">
        <v>4</v>
      </c>
      <c r="I39" s="10">
        <v>8</v>
      </c>
      <c r="J39" s="10">
        <v>5</v>
      </c>
      <c r="K39" s="10">
        <v>0</v>
      </c>
      <c r="L39" s="10">
        <v>4</v>
      </c>
      <c r="M39" s="35">
        <f t="shared" si="2"/>
        <v>8.4</v>
      </c>
      <c r="N39" s="10">
        <f t="shared" si="3"/>
        <v>18.899999999999999</v>
      </c>
      <c r="O39" s="35">
        <f t="shared" si="4"/>
        <v>19</v>
      </c>
    </row>
    <row r="40" spans="1:15" ht="20.100000000000001" customHeight="1" x14ac:dyDescent="0.25">
      <c r="A40" s="13">
        <v>33</v>
      </c>
      <c r="B40" s="8" t="s">
        <v>79</v>
      </c>
      <c r="C40" s="9" t="s">
        <v>80</v>
      </c>
      <c r="D40" s="12">
        <v>28</v>
      </c>
      <c r="E40" s="33">
        <f t="shared" si="0"/>
        <v>14</v>
      </c>
      <c r="F40" s="12">
        <v>16</v>
      </c>
      <c r="G40" s="33">
        <f t="shared" si="1"/>
        <v>8</v>
      </c>
      <c r="H40" s="10">
        <v>6</v>
      </c>
      <c r="I40" s="10">
        <v>8</v>
      </c>
      <c r="J40" s="10">
        <v>5</v>
      </c>
      <c r="K40" s="10">
        <v>6</v>
      </c>
      <c r="L40" s="10">
        <v>4</v>
      </c>
      <c r="M40" s="35">
        <f t="shared" si="2"/>
        <v>11.6</v>
      </c>
      <c r="N40" s="10">
        <f t="shared" si="3"/>
        <v>33.6</v>
      </c>
      <c r="O40" s="35">
        <f t="shared" si="4"/>
        <v>34</v>
      </c>
    </row>
    <row r="41" spans="1:15" ht="20.100000000000001" customHeight="1" x14ac:dyDescent="0.25">
      <c r="A41" s="13">
        <v>34</v>
      </c>
      <c r="B41" s="8" t="s">
        <v>81</v>
      </c>
      <c r="C41" s="9" t="s">
        <v>82</v>
      </c>
      <c r="D41" s="12">
        <v>28</v>
      </c>
      <c r="E41" s="33">
        <f t="shared" si="0"/>
        <v>14</v>
      </c>
      <c r="F41" s="12">
        <v>30</v>
      </c>
      <c r="G41" s="33">
        <f t="shared" si="1"/>
        <v>15</v>
      </c>
      <c r="H41" s="10">
        <v>6</v>
      </c>
      <c r="I41" s="10">
        <v>10</v>
      </c>
      <c r="J41" s="10">
        <v>3</v>
      </c>
      <c r="K41" s="10">
        <v>8</v>
      </c>
      <c r="L41" s="10">
        <v>10</v>
      </c>
      <c r="M41" s="35">
        <f t="shared" si="2"/>
        <v>14.8</v>
      </c>
      <c r="N41" s="10">
        <f t="shared" si="3"/>
        <v>43.8</v>
      </c>
      <c r="O41" s="35">
        <f t="shared" si="4"/>
        <v>44</v>
      </c>
    </row>
    <row r="42" spans="1:15" ht="20.100000000000001" customHeight="1" x14ac:dyDescent="0.25"/>
    <row r="43" spans="1:15" ht="20.100000000000001" customHeight="1" x14ac:dyDescent="0.25"/>
    <row r="44" spans="1:15" ht="20.100000000000001" customHeight="1" x14ac:dyDescent="0.25"/>
    <row r="45" spans="1:15" ht="20.100000000000001" customHeight="1" x14ac:dyDescent="0.25">
      <c r="M45" t="s">
        <v>11</v>
      </c>
    </row>
  </sheetData>
  <mergeCells count="4">
    <mergeCell ref="A1:O1"/>
    <mergeCell ref="A2:O2"/>
    <mergeCell ref="A3:O3"/>
    <mergeCell ref="F5:G5"/>
  </mergeCells>
  <pageMargins left="0.7" right="0.7" top="0.75" bottom="0.75" header="0.3" footer="0.3"/>
  <pageSetup paperSize="9" scale="69" orientation="landscape" r:id="rId1"/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6" zoomScaleNormal="100" workbookViewId="0">
      <selection activeCell="L18" sqref="L18"/>
    </sheetView>
  </sheetViews>
  <sheetFormatPr defaultRowHeight="15" x14ac:dyDescent="0.25"/>
  <cols>
    <col min="2" max="2" width="19.140625" customWidth="1"/>
    <col min="3" max="3" width="29.28515625" customWidth="1"/>
    <col min="4" max="6" width="12.42578125" customWidth="1"/>
    <col min="7" max="7" width="10.42578125" customWidth="1"/>
    <col min="11" max="11" width="11.140625" customWidth="1"/>
  </cols>
  <sheetData>
    <row r="1" spans="1:13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5"/>
      <c r="L1" s="5"/>
      <c r="M1" s="5"/>
    </row>
    <row r="2" spans="1:13" x14ac:dyDescent="0.25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5"/>
      <c r="L2" s="5"/>
      <c r="M2" s="5"/>
    </row>
    <row r="3" spans="1:13" x14ac:dyDescent="0.25">
      <c r="A3" s="27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5"/>
      <c r="L3" s="5"/>
      <c r="M3" s="5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1" t="s">
        <v>6</v>
      </c>
      <c r="C5" s="1" t="s">
        <v>91</v>
      </c>
      <c r="D5" s="1"/>
      <c r="E5" s="1"/>
      <c r="F5" s="1"/>
      <c r="G5" s="1"/>
      <c r="H5" s="1" t="s">
        <v>92</v>
      </c>
      <c r="J5" s="1"/>
      <c r="K5" s="1"/>
      <c r="L5" s="1"/>
      <c r="M5" s="1"/>
    </row>
    <row r="7" spans="1:13" s="2" customFormat="1" ht="45" x14ac:dyDescent="0.25">
      <c r="A7" s="14" t="s">
        <v>10</v>
      </c>
      <c r="B7" s="14" t="s">
        <v>4</v>
      </c>
      <c r="C7" s="14" t="s">
        <v>5</v>
      </c>
      <c r="D7" s="14" t="s">
        <v>88</v>
      </c>
      <c r="E7" s="14" t="s">
        <v>87</v>
      </c>
      <c r="F7" s="25" t="s">
        <v>89</v>
      </c>
      <c r="G7" s="25" t="s">
        <v>13</v>
      </c>
      <c r="H7" s="25" t="s">
        <v>90</v>
      </c>
      <c r="I7" s="14" t="s">
        <v>14</v>
      </c>
      <c r="J7" s="25" t="s">
        <v>102</v>
      </c>
      <c r="K7" s="4"/>
      <c r="L7" s="4"/>
    </row>
    <row r="8" spans="1:13" ht="20.100000000000001" customHeight="1" x14ac:dyDescent="0.25">
      <c r="A8" s="13">
        <v>1</v>
      </c>
      <c r="B8" s="6" t="s">
        <v>15</v>
      </c>
      <c r="C8" s="16" t="s">
        <v>16</v>
      </c>
      <c r="D8" s="15">
        <v>13.6</v>
      </c>
      <c r="E8" s="15">
        <v>5.6</v>
      </c>
      <c r="F8" s="37">
        <f>D8+E8</f>
        <v>19.2</v>
      </c>
      <c r="G8" s="37">
        <v>22.45</v>
      </c>
      <c r="H8" s="38">
        <v>6.4</v>
      </c>
      <c r="I8" s="15">
        <f>F8+G8+H8</f>
        <v>48.05</v>
      </c>
      <c r="J8" s="37">
        <f>ROUNDUP(I8,0)</f>
        <v>49</v>
      </c>
    </row>
    <row r="9" spans="1:13" ht="20.100000000000001" customHeight="1" x14ac:dyDescent="0.25">
      <c r="A9" s="13">
        <v>2</v>
      </c>
      <c r="B9" s="6" t="s">
        <v>17</v>
      </c>
      <c r="C9" s="16" t="s">
        <v>18</v>
      </c>
      <c r="D9" s="15">
        <v>13.6</v>
      </c>
      <c r="E9" s="15">
        <v>4</v>
      </c>
      <c r="F9" s="37">
        <f t="shared" ref="F9:F41" si="0">D9+E9</f>
        <v>17.600000000000001</v>
      </c>
      <c r="G9" s="37">
        <v>20.9</v>
      </c>
      <c r="H9" s="39">
        <v>2</v>
      </c>
      <c r="I9" s="15">
        <f t="shared" ref="I9:I41" si="1">F9+G9+H9</f>
        <v>40.5</v>
      </c>
      <c r="J9" s="37">
        <f t="shared" ref="J9:J41" si="2">ROUNDUP(I9,0)</f>
        <v>41</v>
      </c>
    </row>
    <row r="10" spans="1:13" ht="20.100000000000001" customHeight="1" x14ac:dyDescent="0.25">
      <c r="A10" s="13">
        <v>3</v>
      </c>
      <c r="B10" s="6" t="s">
        <v>19</v>
      </c>
      <c r="C10" s="16" t="s">
        <v>20</v>
      </c>
      <c r="D10" s="15">
        <v>13.6</v>
      </c>
      <c r="E10" s="15">
        <v>3.72</v>
      </c>
      <c r="F10" s="37">
        <f t="shared" si="0"/>
        <v>17.32</v>
      </c>
      <c r="G10" s="37">
        <v>21.81</v>
      </c>
      <c r="H10" s="39">
        <v>1.6</v>
      </c>
      <c r="I10" s="15">
        <f t="shared" si="1"/>
        <v>40.729999999999997</v>
      </c>
      <c r="J10" s="37">
        <f t="shared" si="2"/>
        <v>41</v>
      </c>
    </row>
    <row r="11" spans="1:13" ht="20.100000000000001" customHeight="1" x14ac:dyDescent="0.25">
      <c r="A11" s="13">
        <v>4</v>
      </c>
      <c r="B11" s="6" t="s">
        <v>21</v>
      </c>
      <c r="C11" s="16" t="s">
        <v>22</v>
      </c>
      <c r="D11" s="15">
        <v>9.5</v>
      </c>
      <c r="E11" s="15">
        <v>3.9</v>
      </c>
      <c r="F11" s="37">
        <f t="shared" si="0"/>
        <v>13.4</v>
      </c>
      <c r="G11" s="37">
        <v>16.809999999999999</v>
      </c>
      <c r="H11" s="39">
        <v>2.8000000000000003</v>
      </c>
      <c r="I11" s="15">
        <f t="shared" si="1"/>
        <v>33.01</v>
      </c>
      <c r="J11" s="37">
        <f t="shared" si="2"/>
        <v>34</v>
      </c>
    </row>
    <row r="12" spans="1:13" ht="20.100000000000001" customHeight="1" x14ac:dyDescent="0.25">
      <c r="A12" s="13">
        <v>5</v>
      </c>
      <c r="B12" s="6" t="s">
        <v>23</v>
      </c>
      <c r="C12" s="16" t="s">
        <v>24</v>
      </c>
      <c r="D12" s="15">
        <v>13.18</v>
      </c>
      <c r="E12" s="15">
        <v>6.63</v>
      </c>
      <c r="F12" s="37">
        <f t="shared" si="0"/>
        <v>19.809999999999999</v>
      </c>
      <c r="G12" s="37">
        <v>22</v>
      </c>
      <c r="H12" s="39">
        <v>3.2</v>
      </c>
      <c r="I12" s="15">
        <f t="shared" si="1"/>
        <v>45.010000000000005</v>
      </c>
      <c r="J12" s="37">
        <f t="shared" si="2"/>
        <v>46</v>
      </c>
    </row>
    <row r="13" spans="1:13" ht="20.100000000000001" customHeight="1" x14ac:dyDescent="0.25">
      <c r="A13" s="13">
        <v>6</v>
      </c>
      <c r="B13" s="6" t="s">
        <v>25</v>
      </c>
      <c r="C13" s="16" t="s">
        <v>26</v>
      </c>
      <c r="D13" s="28" t="s">
        <v>101</v>
      </c>
      <c r="E13" s="29"/>
      <c r="F13" s="29"/>
      <c r="G13" s="29"/>
      <c r="H13" s="29"/>
      <c r="I13" s="29"/>
      <c r="J13" s="30"/>
    </row>
    <row r="14" spans="1:13" ht="20.100000000000001" customHeight="1" x14ac:dyDescent="0.25">
      <c r="A14" s="13">
        <v>7</v>
      </c>
      <c r="B14" s="6" t="s">
        <v>27</v>
      </c>
      <c r="C14" s="16" t="s">
        <v>28</v>
      </c>
      <c r="D14" s="15">
        <v>4.09</v>
      </c>
      <c r="E14" s="15">
        <v>1.36</v>
      </c>
      <c r="F14" s="37">
        <f t="shared" si="0"/>
        <v>5.45</v>
      </c>
      <c r="G14" s="37">
        <v>5.9</v>
      </c>
      <c r="H14" s="39">
        <v>0</v>
      </c>
      <c r="I14" s="15">
        <f t="shared" si="1"/>
        <v>11.350000000000001</v>
      </c>
      <c r="J14" s="37">
        <f t="shared" si="2"/>
        <v>12</v>
      </c>
    </row>
    <row r="15" spans="1:13" ht="20.100000000000001" customHeight="1" x14ac:dyDescent="0.25">
      <c r="A15" s="13">
        <v>8</v>
      </c>
      <c r="B15" s="6" t="s">
        <v>29</v>
      </c>
      <c r="C15" s="16" t="s">
        <v>30</v>
      </c>
      <c r="D15" s="15">
        <v>15</v>
      </c>
      <c r="E15" s="15">
        <v>6.09</v>
      </c>
      <c r="F15" s="37">
        <f t="shared" si="0"/>
        <v>21.09</v>
      </c>
      <c r="G15" s="37">
        <v>24.09</v>
      </c>
      <c r="H15" s="39">
        <v>3.2</v>
      </c>
      <c r="I15" s="15">
        <f t="shared" si="1"/>
        <v>48.38</v>
      </c>
      <c r="J15" s="37">
        <f t="shared" si="2"/>
        <v>49</v>
      </c>
      <c r="L15" s="3"/>
      <c r="M15" s="3"/>
    </row>
    <row r="16" spans="1:13" s="3" customFormat="1" ht="20.100000000000001" customHeight="1" x14ac:dyDescent="0.25">
      <c r="A16" s="18">
        <v>9</v>
      </c>
      <c r="B16" s="19" t="s">
        <v>31</v>
      </c>
      <c r="C16" s="31" t="s">
        <v>32</v>
      </c>
      <c r="D16" s="32">
        <v>0</v>
      </c>
      <c r="E16" s="32">
        <v>0</v>
      </c>
      <c r="F16" s="40">
        <f t="shared" si="0"/>
        <v>0</v>
      </c>
      <c r="G16" s="40">
        <v>0</v>
      </c>
      <c r="H16" s="41">
        <v>0</v>
      </c>
      <c r="I16" s="32">
        <f t="shared" si="1"/>
        <v>0</v>
      </c>
      <c r="J16" s="40">
        <f t="shared" si="2"/>
        <v>0</v>
      </c>
    </row>
    <row r="17" spans="1:10" ht="20.100000000000001" customHeight="1" x14ac:dyDescent="0.25">
      <c r="A17" s="13">
        <v>10</v>
      </c>
      <c r="B17" s="6" t="s">
        <v>33</v>
      </c>
      <c r="C17" s="16" t="s">
        <v>34</v>
      </c>
      <c r="D17" s="15">
        <v>12.27</v>
      </c>
      <c r="E17" s="15">
        <v>4.45</v>
      </c>
      <c r="F17" s="37">
        <f t="shared" si="0"/>
        <v>16.72</v>
      </c>
      <c r="G17" s="37">
        <v>19.09</v>
      </c>
      <c r="H17" s="39">
        <v>3.2</v>
      </c>
      <c r="I17" s="15">
        <f t="shared" si="1"/>
        <v>39.010000000000005</v>
      </c>
      <c r="J17" s="37">
        <f t="shared" si="2"/>
        <v>40</v>
      </c>
    </row>
    <row r="18" spans="1:10" ht="20.100000000000001" customHeight="1" x14ac:dyDescent="0.25">
      <c r="A18" s="13">
        <v>11</v>
      </c>
      <c r="B18" s="6" t="s">
        <v>35</v>
      </c>
      <c r="C18" s="16" t="s">
        <v>36</v>
      </c>
      <c r="D18" s="15">
        <v>13.63</v>
      </c>
      <c r="E18" s="15">
        <v>6</v>
      </c>
      <c r="F18" s="37">
        <f t="shared" si="0"/>
        <v>19.630000000000003</v>
      </c>
      <c r="G18" s="37">
        <v>22</v>
      </c>
      <c r="H18" s="39">
        <v>4.4000000000000004</v>
      </c>
      <c r="I18" s="15">
        <f t="shared" si="1"/>
        <v>46.03</v>
      </c>
      <c r="J18" s="37">
        <f t="shared" si="2"/>
        <v>47</v>
      </c>
    </row>
    <row r="19" spans="1:10" ht="20.100000000000001" customHeight="1" x14ac:dyDescent="0.25">
      <c r="A19" s="13">
        <v>12</v>
      </c>
      <c r="B19" s="6" t="s">
        <v>37</v>
      </c>
      <c r="C19" s="16" t="s">
        <v>38</v>
      </c>
      <c r="D19" s="15">
        <v>12.27</v>
      </c>
      <c r="E19" s="15">
        <v>4.54</v>
      </c>
      <c r="F19" s="37">
        <f t="shared" si="0"/>
        <v>16.809999999999999</v>
      </c>
      <c r="G19" s="37">
        <v>20.45</v>
      </c>
      <c r="H19" s="39">
        <v>5.6000000000000005</v>
      </c>
      <c r="I19" s="15">
        <f t="shared" si="1"/>
        <v>42.86</v>
      </c>
      <c r="J19" s="37">
        <f t="shared" si="2"/>
        <v>43</v>
      </c>
    </row>
    <row r="20" spans="1:10" ht="20.100000000000001" customHeight="1" x14ac:dyDescent="0.25">
      <c r="A20" s="13">
        <v>13</v>
      </c>
      <c r="B20" s="6" t="s">
        <v>39</v>
      </c>
      <c r="C20" s="16" t="s">
        <v>40</v>
      </c>
      <c r="D20" s="15">
        <v>10.9</v>
      </c>
      <c r="E20" s="15">
        <v>5.09</v>
      </c>
      <c r="F20" s="37">
        <f t="shared" si="0"/>
        <v>15.99</v>
      </c>
      <c r="G20" s="37">
        <v>20.45</v>
      </c>
      <c r="H20" s="39">
        <v>3.5999999999999996</v>
      </c>
      <c r="I20" s="15">
        <f t="shared" si="1"/>
        <v>40.04</v>
      </c>
      <c r="J20" s="37">
        <f t="shared" si="2"/>
        <v>41</v>
      </c>
    </row>
    <row r="21" spans="1:10" ht="20.100000000000001" customHeight="1" x14ac:dyDescent="0.25">
      <c r="A21" s="13">
        <v>14</v>
      </c>
      <c r="B21" s="6" t="s">
        <v>41</v>
      </c>
      <c r="C21" s="16" t="s">
        <v>42</v>
      </c>
      <c r="D21" s="15">
        <v>13.54</v>
      </c>
      <c r="E21" s="15">
        <v>4.45</v>
      </c>
      <c r="F21" s="37">
        <f t="shared" si="0"/>
        <v>17.989999999999998</v>
      </c>
      <c r="G21" s="37">
        <v>22.72</v>
      </c>
      <c r="H21" s="39">
        <v>4</v>
      </c>
      <c r="I21" s="15">
        <f t="shared" si="1"/>
        <v>44.709999999999994</v>
      </c>
      <c r="J21" s="37">
        <f t="shared" si="2"/>
        <v>45</v>
      </c>
    </row>
    <row r="22" spans="1:10" ht="20.100000000000001" customHeight="1" x14ac:dyDescent="0.25">
      <c r="A22" s="13">
        <v>15</v>
      </c>
      <c r="B22" s="6" t="s">
        <v>43</v>
      </c>
      <c r="C22" s="16" t="s">
        <v>44</v>
      </c>
      <c r="D22" s="15">
        <v>13.63</v>
      </c>
      <c r="E22" s="15">
        <v>5.54</v>
      </c>
      <c r="F22" s="37">
        <f t="shared" si="0"/>
        <v>19.170000000000002</v>
      </c>
      <c r="G22" s="37">
        <v>22.72</v>
      </c>
      <c r="H22" s="39">
        <v>7.1999999999999993</v>
      </c>
      <c r="I22" s="15">
        <f t="shared" si="1"/>
        <v>49.09</v>
      </c>
      <c r="J22" s="37">
        <f t="shared" si="2"/>
        <v>50</v>
      </c>
    </row>
    <row r="23" spans="1:10" ht="20.100000000000001" customHeight="1" x14ac:dyDescent="0.25">
      <c r="A23" s="13">
        <v>16</v>
      </c>
      <c r="B23" s="6" t="s">
        <v>45</v>
      </c>
      <c r="C23" s="16" t="s">
        <v>46</v>
      </c>
      <c r="D23" s="15">
        <v>13.6</v>
      </c>
      <c r="E23" s="15">
        <v>4.72</v>
      </c>
      <c r="F23" s="37">
        <f t="shared" si="0"/>
        <v>18.32</v>
      </c>
      <c r="G23" s="37">
        <v>22.7</v>
      </c>
      <c r="H23" s="39">
        <v>4</v>
      </c>
      <c r="I23" s="15">
        <f t="shared" si="1"/>
        <v>45.019999999999996</v>
      </c>
      <c r="J23" s="37">
        <f t="shared" si="2"/>
        <v>46</v>
      </c>
    </row>
    <row r="24" spans="1:10" s="3" customFormat="1" ht="20.100000000000001" customHeight="1" x14ac:dyDescent="0.25">
      <c r="A24" s="18">
        <v>17</v>
      </c>
      <c r="B24" s="19" t="s">
        <v>47</v>
      </c>
      <c r="C24" s="31" t="s">
        <v>48</v>
      </c>
      <c r="D24" s="32">
        <v>4.09</v>
      </c>
      <c r="E24" s="32">
        <v>2.09</v>
      </c>
      <c r="F24" s="40">
        <f t="shared" si="0"/>
        <v>6.18</v>
      </c>
      <c r="G24" s="40">
        <v>9.09</v>
      </c>
      <c r="H24" s="41">
        <v>0</v>
      </c>
      <c r="I24" s="32">
        <f t="shared" si="1"/>
        <v>15.27</v>
      </c>
      <c r="J24" s="40">
        <f t="shared" si="2"/>
        <v>16</v>
      </c>
    </row>
    <row r="25" spans="1:10" ht="20.100000000000001" customHeight="1" x14ac:dyDescent="0.25">
      <c r="A25" s="13">
        <v>18</v>
      </c>
      <c r="B25" s="6" t="s">
        <v>49</v>
      </c>
      <c r="C25" s="16" t="s">
        <v>50</v>
      </c>
      <c r="D25" s="15">
        <v>15</v>
      </c>
      <c r="E25" s="15">
        <v>6.27</v>
      </c>
      <c r="F25" s="37">
        <f t="shared" si="0"/>
        <v>21.27</v>
      </c>
      <c r="G25" s="37">
        <v>24.54</v>
      </c>
      <c r="H25" s="39">
        <v>5.2</v>
      </c>
      <c r="I25" s="15">
        <f t="shared" si="1"/>
        <v>51.010000000000005</v>
      </c>
      <c r="J25" s="37">
        <f t="shared" si="2"/>
        <v>52</v>
      </c>
    </row>
    <row r="26" spans="1:10" ht="20.100000000000001" customHeight="1" x14ac:dyDescent="0.25">
      <c r="A26" s="13">
        <v>19</v>
      </c>
      <c r="B26" s="6" t="s">
        <v>51</v>
      </c>
      <c r="C26" s="16" t="s">
        <v>52</v>
      </c>
      <c r="D26" s="15">
        <v>13.63</v>
      </c>
      <c r="E26" s="15">
        <v>5.63</v>
      </c>
      <c r="F26" s="37">
        <f t="shared" si="0"/>
        <v>19.260000000000002</v>
      </c>
      <c r="G26" s="37">
        <v>22.72</v>
      </c>
      <c r="H26" s="39">
        <v>4</v>
      </c>
      <c r="I26" s="15">
        <f t="shared" si="1"/>
        <v>45.980000000000004</v>
      </c>
      <c r="J26" s="37">
        <f t="shared" si="2"/>
        <v>46</v>
      </c>
    </row>
    <row r="27" spans="1:10" ht="20.100000000000001" customHeight="1" x14ac:dyDescent="0.25">
      <c r="A27" s="13">
        <v>20</v>
      </c>
      <c r="B27" s="6" t="s">
        <v>53</v>
      </c>
      <c r="C27" s="16" t="s">
        <v>54</v>
      </c>
      <c r="D27" s="15">
        <v>10.9</v>
      </c>
      <c r="E27" s="15">
        <v>4.62</v>
      </c>
      <c r="F27" s="37">
        <f t="shared" si="0"/>
        <v>15.52</v>
      </c>
      <c r="G27" s="37">
        <v>20</v>
      </c>
      <c r="H27" s="39">
        <v>0.8</v>
      </c>
      <c r="I27" s="15">
        <f t="shared" si="1"/>
        <v>36.319999999999993</v>
      </c>
      <c r="J27" s="37">
        <f t="shared" si="2"/>
        <v>37</v>
      </c>
    </row>
    <row r="28" spans="1:10" s="3" customFormat="1" ht="20.100000000000001" customHeight="1" x14ac:dyDescent="0.25">
      <c r="A28" s="18">
        <v>21</v>
      </c>
      <c r="B28" s="19" t="s">
        <v>55</v>
      </c>
      <c r="C28" s="31" t="s">
        <v>56</v>
      </c>
      <c r="D28" s="32">
        <v>2.72</v>
      </c>
      <c r="E28" s="32">
        <v>0.81</v>
      </c>
      <c r="F28" s="40">
        <f t="shared" si="0"/>
        <v>3.5300000000000002</v>
      </c>
      <c r="G28" s="40">
        <v>4.54</v>
      </c>
      <c r="H28" s="41">
        <v>0</v>
      </c>
      <c r="I28" s="32">
        <f t="shared" si="1"/>
        <v>8.07</v>
      </c>
      <c r="J28" s="40">
        <f t="shared" si="2"/>
        <v>9</v>
      </c>
    </row>
    <row r="29" spans="1:10" ht="20.100000000000001" customHeight="1" x14ac:dyDescent="0.25">
      <c r="A29" s="13">
        <v>22</v>
      </c>
      <c r="B29" s="6" t="s">
        <v>57</v>
      </c>
      <c r="C29" s="16" t="s">
        <v>58</v>
      </c>
      <c r="D29" s="15">
        <v>15</v>
      </c>
      <c r="E29" s="15">
        <v>6.36</v>
      </c>
      <c r="F29" s="37">
        <f t="shared" si="0"/>
        <v>21.36</v>
      </c>
      <c r="G29" s="37">
        <v>24.54</v>
      </c>
      <c r="H29" s="39">
        <v>10</v>
      </c>
      <c r="I29" s="15">
        <f t="shared" si="1"/>
        <v>55.9</v>
      </c>
      <c r="J29" s="37">
        <f t="shared" si="2"/>
        <v>56</v>
      </c>
    </row>
    <row r="30" spans="1:10" ht="17.25" customHeight="1" x14ac:dyDescent="0.25">
      <c r="A30" s="13">
        <v>23</v>
      </c>
      <c r="B30" s="6" t="s">
        <v>59</v>
      </c>
      <c r="C30" s="16" t="s">
        <v>60</v>
      </c>
      <c r="D30" s="15">
        <v>15</v>
      </c>
      <c r="E30" s="15">
        <v>4.8</v>
      </c>
      <c r="F30" s="37">
        <f t="shared" si="0"/>
        <v>19.8</v>
      </c>
      <c r="G30" s="37">
        <v>23</v>
      </c>
      <c r="H30" s="39">
        <v>2.4</v>
      </c>
      <c r="I30" s="15">
        <f t="shared" si="1"/>
        <v>45.199999999999996</v>
      </c>
      <c r="J30" s="37">
        <f t="shared" si="2"/>
        <v>46</v>
      </c>
    </row>
    <row r="31" spans="1:10" ht="30" customHeight="1" x14ac:dyDescent="0.25">
      <c r="A31" s="13">
        <v>24</v>
      </c>
      <c r="B31" s="6" t="s">
        <v>61</v>
      </c>
      <c r="C31" s="16" t="s">
        <v>62</v>
      </c>
      <c r="D31" s="15">
        <v>15.5</v>
      </c>
      <c r="E31" s="15">
        <v>6.5</v>
      </c>
      <c r="F31" s="37">
        <f t="shared" si="0"/>
        <v>22</v>
      </c>
      <c r="G31" s="37">
        <v>23.8</v>
      </c>
      <c r="H31" s="39">
        <v>6.4</v>
      </c>
      <c r="I31" s="15">
        <f t="shared" si="1"/>
        <v>52.199999999999996</v>
      </c>
      <c r="J31" s="37">
        <f t="shared" si="2"/>
        <v>53</v>
      </c>
    </row>
    <row r="32" spans="1:10" ht="20.100000000000001" customHeight="1" x14ac:dyDescent="0.25">
      <c r="A32" s="13">
        <v>25</v>
      </c>
      <c r="B32" s="6" t="s">
        <v>63</v>
      </c>
      <c r="C32" s="16" t="s">
        <v>64</v>
      </c>
      <c r="D32" s="15">
        <v>13.6</v>
      </c>
      <c r="E32" s="15">
        <v>6.09</v>
      </c>
      <c r="F32" s="37">
        <f t="shared" si="0"/>
        <v>19.689999999999998</v>
      </c>
      <c r="G32" s="37">
        <v>22.1</v>
      </c>
      <c r="H32" s="39">
        <v>2.8000000000000003</v>
      </c>
      <c r="I32" s="15">
        <f t="shared" si="1"/>
        <v>44.589999999999996</v>
      </c>
      <c r="J32" s="37">
        <f t="shared" si="2"/>
        <v>45</v>
      </c>
    </row>
    <row r="33" spans="1:10" ht="20.100000000000001" customHeight="1" x14ac:dyDescent="0.25">
      <c r="A33" s="13">
        <v>26</v>
      </c>
      <c r="B33" s="6" t="s">
        <v>65</v>
      </c>
      <c r="C33" s="16" t="s">
        <v>66</v>
      </c>
      <c r="D33" s="15">
        <v>14.27</v>
      </c>
      <c r="E33" s="15">
        <v>6.18</v>
      </c>
      <c r="F33" s="37">
        <f t="shared" si="0"/>
        <v>20.45</v>
      </c>
      <c r="G33" s="37">
        <v>22.54</v>
      </c>
      <c r="H33" s="39">
        <v>5.6000000000000005</v>
      </c>
      <c r="I33" s="15">
        <f t="shared" si="1"/>
        <v>48.589999999999996</v>
      </c>
      <c r="J33" s="37">
        <f t="shared" si="2"/>
        <v>49</v>
      </c>
    </row>
    <row r="34" spans="1:10" ht="20.100000000000001" customHeight="1" x14ac:dyDescent="0.25">
      <c r="A34" s="13">
        <v>27</v>
      </c>
      <c r="B34" s="6" t="s">
        <v>67</v>
      </c>
      <c r="C34" s="16" t="s">
        <v>68</v>
      </c>
      <c r="D34" s="15">
        <v>13.18</v>
      </c>
      <c r="E34" s="15">
        <v>6.45</v>
      </c>
      <c r="F34" s="37">
        <f t="shared" si="0"/>
        <v>19.63</v>
      </c>
      <c r="G34" s="37">
        <v>21.63</v>
      </c>
      <c r="H34" s="39">
        <v>10</v>
      </c>
      <c r="I34" s="15">
        <f t="shared" si="1"/>
        <v>51.26</v>
      </c>
      <c r="J34" s="37">
        <f t="shared" si="2"/>
        <v>52</v>
      </c>
    </row>
    <row r="35" spans="1:10" ht="20.100000000000001" customHeight="1" x14ac:dyDescent="0.25">
      <c r="A35" s="13">
        <v>28</v>
      </c>
      <c r="B35" s="6" t="s">
        <v>69</v>
      </c>
      <c r="C35" s="16" t="s">
        <v>70</v>
      </c>
      <c r="D35" s="15">
        <v>12.27</v>
      </c>
      <c r="E35" s="15">
        <v>5.54</v>
      </c>
      <c r="F35" s="37">
        <f t="shared" si="0"/>
        <v>17.809999999999999</v>
      </c>
      <c r="G35" s="37">
        <v>19.54</v>
      </c>
      <c r="H35" s="39">
        <v>4</v>
      </c>
      <c r="I35" s="15">
        <f t="shared" si="1"/>
        <v>41.349999999999994</v>
      </c>
      <c r="J35" s="37">
        <f t="shared" si="2"/>
        <v>42</v>
      </c>
    </row>
    <row r="36" spans="1:10" ht="20.100000000000001" customHeight="1" x14ac:dyDescent="0.25">
      <c r="A36" s="13">
        <v>29</v>
      </c>
      <c r="B36" s="8" t="s">
        <v>71</v>
      </c>
      <c r="C36" s="17" t="s">
        <v>72</v>
      </c>
      <c r="D36" s="15">
        <v>13.18</v>
      </c>
      <c r="E36" s="15">
        <v>4.5</v>
      </c>
      <c r="F36" s="37">
        <f t="shared" si="0"/>
        <v>17.68</v>
      </c>
      <c r="G36" s="37">
        <v>20.45</v>
      </c>
      <c r="H36" s="39">
        <v>0.8</v>
      </c>
      <c r="I36" s="15">
        <f t="shared" si="1"/>
        <v>38.929999999999993</v>
      </c>
      <c r="J36" s="37">
        <f t="shared" si="2"/>
        <v>39</v>
      </c>
    </row>
    <row r="37" spans="1:10" ht="20.100000000000001" customHeight="1" x14ac:dyDescent="0.25">
      <c r="A37" s="13">
        <v>30</v>
      </c>
      <c r="B37" s="8" t="s">
        <v>73</v>
      </c>
      <c r="C37" s="17" t="s">
        <v>74</v>
      </c>
      <c r="D37" s="15">
        <v>12</v>
      </c>
      <c r="E37" s="15">
        <v>4.54</v>
      </c>
      <c r="F37" s="37">
        <f t="shared" si="0"/>
        <v>16.54</v>
      </c>
      <c r="G37" s="37">
        <v>19.72</v>
      </c>
      <c r="H37" s="39">
        <v>7.1999999999999993</v>
      </c>
      <c r="I37" s="15">
        <f t="shared" si="1"/>
        <v>43.459999999999994</v>
      </c>
      <c r="J37" s="37">
        <f t="shared" si="2"/>
        <v>44</v>
      </c>
    </row>
    <row r="38" spans="1:10" ht="20.100000000000001" customHeight="1" x14ac:dyDescent="0.25">
      <c r="A38" s="13">
        <v>31</v>
      </c>
      <c r="B38" s="8" t="s">
        <v>75</v>
      </c>
      <c r="C38" s="17" t="s">
        <v>76</v>
      </c>
      <c r="D38" s="15">
        <v>12.27</v>
      </c>
      <c r="E38" s="15">
        <v>4.54</v>
      </c>
      <c r="F38" s="37">
        <f t="shared" si="0"/>
        <v>16.809999999999999</v>
      </c>
      <c r="G38" s="37">
        <v>20</v>
      </c>
      <c r="H38" s="39">
        <v>3.5999999999999996</v>
      </c>
      <c r="I38" s="15">
        <f t="shared" si="1"/>
        <v>40.410000000000004</v>
      </c>
      <c r="J38" s="37">
        <f t="shared" si="2"/>
        <v>41</v>
      </c>
    </row>
    <row r="39" spans="1:10" ht="20.100000000000001" customHeight="1" x14ac:dyDescent="0.25">
      <c r="A39" s="13">
        <v>32</v>
      </c>
      <c r="B39" s="8" t="s">
        <v>77</v>
      </c>
      <c r="C39" s="17" t="s">
        <v>78</v>
      </c>
      <c r="D39" s="15">
        <v>10.9</v>
      </c>
      <c r="E39" s="15">
        <v>2.63</v>
      </c>
      <c r="F39" s="37">
        <f t="shared" si="0"/>
        <v>13.530000000000001</v>
      </c>
      <c r="G39" s="37">
        <v>16</v>
      </c>
      <c r="H39" s="39">
        <v>0.8</v>
      </c>
      <c r="I39" s="15">
        <f t="shared" si="1"/>
        <v>30.330000000000002</v>
      </c>
      <c r="J39" s="37">
        <f t="shared" si="2"/>
        <v>31</v>
      </c>
    </row>
    <row r="40" spans="1:10" ht="20.100000000000001" customHeight="1" x14ac:dyDescent="0.25">
      <c r="A40" s="13">
        <v>33</v>
      </c>
      <c r="B40" s="8" t="s">
        <v>79</v>
      </c>
      <c r="C40" s="17" t="s">
        <v>80</v>
      </c>
      <c r="D40" s="15">
        <v>13.63</v>
      </c>
      <c r="E40" s="15">
        <v>5</v>
      </c>
      <c r="F40" s="37">
        <f t="shared" si="0"/>
        <v>18.630000000000003</v>
      </c>
      <c r="G40" s="37">
        <v>20.81</v>
      </c>
      <c r="H40" s="39">
        <v>2.4</v>
      </c>
      <c r="I40" s="15">
        <f t="shared" si="1"/>
        <v>41.839999999999996</v>
      </c>
      <c r="J40" s="37">
        <f t="shared" si="2"/>
        <v>42</v>
      </c>
    </row>
    <row r="41" spans="1:10" ht="20.100000000000001" customHeight="1" x14ac:dyDescent="0.25">
      <c r="A41" s="13">
        <v>34</v>
      </c>
      <c r="B41" s="8" t="s">
        <v>81</v>
      </c>
      <c r="C41" s="17" t="s">
        <v>82</v>
      </c>
      <c r="D41" s="15">
        <v>13.6</v>
      </c>
      <c r="E41" s="15">
        <v>4.54</v>
      </c>
      <c r="F41" s="37">
        <f t="shared" si="0"/>
        <v>18.14</v>
      </c>
      <c r="G41" s="37">
        <v>21.3</v>
      </c>
      <c r="H41" s="39">
        <v>4</v>
      </c>
      <c r="I41" s="15">
        <f t="shared" si="1"/>
        <v>43.44</v>
      </c>
      <c r="J41" s="37">
        <f t="shared" si="2"/>
        <v>44</v>
      </c>
    </row>
    <row r="46" spans="1:10" x14ac:dyDescent="0.25">
      <c r="I46" t="s">
        <v>12</v>
      </c>
    </row>
  </sheetData>
  <mergeCells count="4">
    <mergeCell ref="A1:J1"/>
    <mergeCell ref="A2:J2"/>
    <mergeCell ref="A3:J3"/>
    <mergeCell ref="D13:J13"/>
  </mergeCells>
  <pageMargins left="0.7" right="0.7" top="0.75" bottom="0.75" header="0.3" footer="0.3"/>
  <pageSetup paperSize="9" scale="83" orientation="portrait" r:id="rId1"/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Theory</vt:lpstr>
      <vt:lpstr>Lab</vt:lpstr>
      <vt:lpstr>Sheet1</vt:lpstr>
      <vt:lpstr>Lab!Print_Area</vt:lpstr>
      <vt:lpstr>Theory!Print_Area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Thenmozhi S</dc:creator>
  <cp:lastModifiedBy>mozhi</cp:lastModifiedBy>
  <dcterms:created xsi:type="dcterms:W3CDTF">2016-11-10T03:56:07Z</dcterms:created>
  <dcterms:modified xsi:type="dcterms:W3CDTF">2018-05-11T08:33:48Z</dcterms:modified>
</cp:coreProperties>
</file>