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15360" windowHeight="751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I12" i="1" l="1"/>
  <c r="I13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8" i="1"/>
  <c r="G9" i="1" l="1"/>
  <c r="G10" i="1"/>
  <c r="G11" i="1"/>
  <c r="G12" i="1"/>
  <c r="R12" i="1" s="1"/>
  <c r="S12" i="1" s="1"/>
  <c r="G13" i="1"/>
  <c r="R13" i="1" s="1"/>
  <c r="G14" i="1"/>
  <c r="G15" i="1"/>
  <c r="G16" i="1"/>
  <c r="G17" i="1"/>
  <c r="G18" i="1"/>
  <c r="G19" i="1"/>
  <c r="G20" i="1"/>
  <c r="R20" i="1" s="1"/>
  <c r="S20" i="1" s="1"/>
  <c r="G21" i="1"/>
  <c r="G22" i="1"/>
  <c r="G23" i="1"/>
  <c r="G24" i="1"/>
  <c r="G25" i="1"/>
  <c r="G26" i="1"/>
  <c r="G27" i="1"/>
  <c r="G28" i="1"/>
  <c r="G29" i="1"/>
  <c r="G30" i="1"/>
  <c r="G31" i="1"/>
  <c r="G32" i="1"/>
  <c r="R32" i="1" s="1"/>
  <c r="S32" i="1" s="1"/>
  <c r="G33" i="1"/>
  <c r="G34" i="1"/>
  <c r="G35" i="1"/>
  <c r="G36" i="1"/>
  <c r="R36" i="1" s="1"/>
  <c r="S36" i="1" s="1"/>
  <c r="G37" i="1"/>
  <c r="G38" i="1"/>
  <c r="G39" i="1"/>
  <c r="G40" i="1"/>
  <c r="R40" i="1" s="1"/>
  <c r="S40" i="1" s="1"/>
  <c r="G41" i="1"/>
  <c r="G42" i="1"/>
  <c r="G43" i="1"/>
  <c r="G44" i="1"/>
  <c r="R44" i="1" s="1"/>
  <c r="S44" i="1" s="1"/>
  <c r="G45" i="1"/>
  <c r="G46" i="1"/>
  <c r="G8" i="1"/>
  <c r="I9" i="1"/>
  <c r="I10" i="1"/>
  <c r="I11" i="1"/>
  <c r="S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R46" i="1" l="1"/>
  <c r="S46" i="1" s="1"/>
  <c r="R42" i="1"/>
  <c r="S42" i="1" s="1"/>
  <c r="R38" i="1"/>
  <c r="S38" i="1" s="1"/>
  <c r="R34" i="1"/>
  <c r="S34" i="1" s="1"/>
  <c r="R30" i="1"/>
  <c r="S30" i="1" s="1"/>
  <c r="R26" i="1"/>
  <c r="S26" i="1" s="1"/>
  <c r="R22" i="1"/>
  <c r="S22" i="1" s="1"/>
  <c r="R18" i="1"/>
  <c r="S18" i="1" s="1"/>
  <c r="R14" i="1"/>
  <c r="S14" i="1" s="1"/>
  <c r="R10" i="1"/>
  <c r="S10" i="1" s="1"/>
  <c r="R45" i="1"/>
  <c r="S45" i="1" s="1"/>
  <c r="R41" i="1"/>
  <c r="S41" i="1" s="1"/>
  <c r="R37" i="1"/>
  <c r="S37" i="1" s="1"/>
  <c r="R33" i="1"/>
  <c r="S33" i="1" s="1"/>
  <c r="R29" i="1"/>
  <c r="S29" i="1" s="1"/>
  <c r="R25" i="1"/>
  <c r="S25" i="1" s="1"/>
  <c r="S21" i="1"/>
  <c r="R21" i="1"/>
  <c r="R17" i="1"/>
  <c r="S17" i="1" s="1"/>
  <c r="R9" i="1"/>
  <c r="S9" i="1" s="1"/>
  <c r="S24" i="1"/>
  <c r="R24" i="1"/>
  <c r="R16" i="1"/>
  <c r="S16" i="1" s="1"/>
  <c r="S28" i="1"/>
  <c r="R28" i="1"/>
  <c r="R8" i="1"/>
  <c r="S8" i="1" s="1"/>
  <c r="R43" i="1"/>
  <c r="S43" i="1" s="1"/>
  <c r="R39" i="1"/>
  <c r="S39" i="1" s="1"/>
  <c r="R35" i="1"/>
  <c r="S35" i="1" s="1"/>
  <c r="R31" i="1"/>
  <c r="S31" i="1" s="1"/>
  <c r="R27" i="1"/>
  <c r="S27" i="1" s="1"/>
  <c r="R23" i="1"/>
  <c r="S23" i="1" s="1"/>
  <c r="R19" i="1"/>
  <c r="S19" i="1" s="1"/>
  <c r="R15" i="1"/>
  <c r="S15" i="1" s="1"/>
  <c r="R11" i="1"/>
  <c r="S11" i="1" s="1"/>
</calcChain>
</file>

<file path=xl/sharedStrings.xml><?xml version="1.0" encoding="utf-8"?>
<sst xmlns="http://schemas.openxmlformats.org/spreadsheetml/2006/main" count="103" uniqueCount="103">
  <si>
    <t>PES University</t>
  </si>
  <si>
    <t>Department of Computer Applications</t>
  </si>
  <si>
    <t>Sl. No.</t>
  </si>
  <si>
    <t>SRN</t>
  </si>
  <si>
    <t>Name of the Student</t>
  </si>
  <si>
    <t>PES1201702013</t>
  </si>
  <si>
    <t>VIJAYKUMAR R PAI</t>
  </si>
  <si>
    <t>PES1201702022</t>
  </si>
  <si>
    <t>ADARSHA V</t>
  </si>
  <si>
    <t>PES1201702083</t>
  </si>
  <si>
    <t>LAKSHMAN.P.BHARADWAJ</t>
  </si>
  <si>
    <t>PES1201702142</t>
  </si>
  <si>
    <t>PRATEEK JAISWAL</t>
  </si>
  <si>
    <t>PES1201702164</t>
  </si>
  <si>
    <t>AYUSH PRATYAY</t>
  </si>
  <si>
    <t>PES1201702172</t>
  </si>
  <si>
    <t>HARSHITHA A</t>
  </si>
  <si>
    <t>PES1201702199</t>
  </si>
  <si>
    <t>AKASH SURANA</t>
  </si>
  <si>
    <t>PES1201702227</t>
  </si>
  <si>
    <t>BHARATH Y</t>
  </si>
  <si>
    <t>PES1201702247</t>
  </si>
  <si>
    <t>TEJASHWINI P N</t>
  </si>
  <si>
    <t>PES1201702260</t>
  </si>
  <si>
    <t>SUDHANVA N</t>
  </si>
  <si>
    <t>PES1201702268</t>
  </si>
  <si>
    <t>PAVAN S R</t>
  </si>
  <si>
    <t>PES1201702289</t>
  </si>
  <si>
    <t>SHILPASHREE N</t>
  </si>
  <si>
    <t>PES1201702292</t>
  </si>
  <si>
    <t>SATHISH S</t>
  </si>
  <si>
    <t>PES1201702315</t>
  </si>
  <si>
    <t>BHAVYA</t>
  </si>
  <si>
    <t>PES1201702323</t>
  </si>
  <si>
    <t>SHREEDHAR GANAPATI HEGDE</t>
  </si>
  <si>
    <t>PES1201702326</t>
  </si>
  <si>
    <t>SAMPADA GANESH HARIKANTRA</t>
  </si>
  <si>
    <t>PES1201702334</t>
  </si>
  <si>
    <t>SMITA N SIMPIGER</t>
  </si>
  <si>
    <t>PES1201702359</t>
  </si>
  <si>
    <t>SUSHMA S K</t>
  </si>
  <si>
    <t>PES1201702360</t>
  </si>
  <si>
    <t>KALYANKUMAR</t>
  </si>
  <si>
    <t>PES1201702361</t>
  </si>
  <si>
    <t>PAVINKUMAR S</t>
  </si>
  <si>
    <t>PES1201702363</t>
  </si>
  <si>
    <t>RAJA C</t>
  </si>
  <si>
    <t>PES1201702364</t>
  </si>
  <si>
    <t>RAKSHITH HM</t>
  </si>
  <si>
    <t>PES1201702377</t>
  </si>
  <si>
    <t>CHINNARAJU S</t>
  </si>
  <si>
    <t>PES1201702449</t>
  </si>
  <si>
    <t>KARTHIK D</t>
  </si>
  <si>
    <t>PES1201801830</t>
  </si>
  <si>
    <t>SUBHAM SINGH</t>
  </si>
  <si>
    <t>PES1201801831</t>
  </si>
  <si>
    <t>TRIPATHI SATISH DINESH</t>
  </si>
  <si>
    <t>PES1201801837</t>
  </si>
  <si>
    <t>BHUMIKA R</t>
  </si>
  <si>
    <t>PES1201801855</t>
  </si>
  <si>
    <t>JEEVAN JAGADISH</t>
  </si>
  <si>
    <t>PES1201801839</t>
  </si>
  <si>
    <t>HARSHA K Y</t>
  </si>
  <si>
    <t>PES1201802128</t>
  </si>
  <si>
    <t>VACHCHANI VAIDEHI</t>
  </si>
  <si>
    <t>PES1201802144</t>
  </si>
  <si>
    <t>CHIRAG JAIN</t>
  </si>
  <si>
    <t>PES1201802137</t>
  </si>
  <si>
    <t xml:space="preserve">SURAJ KUMAR JHA </t>
  </si>
  <si>
    <t>PES1201801858</t>
  </si>
  <si>
    <t>CHINMAY PRAJAPAT</t>
  </si>
  <si>
    <t>PES1201802160</t>
  </si>
  <si>
    <t>SAHANA T J</t>
  </si>
  <si>
    <t>PES1201802189</t>
  </si>
  <si>
    <t>PES1201802486</t>
  </si>
  <si>
    <t>RAHUL C SHEKHAR</t>
  </si>
  <si>
    <t>PES1201802175</t>
  </si>
  <si>
    <t>DAYANAND BALIGAR</t>
  </si>
  <si>
    <t>PES1201802594</t>
  </si>
  <si>
    <t>PES1201802657</t>
  </si>
  <si>
    <t>Code:</t>
  </si>
  <si>
    <t>UE17MC523</t>
  </si>
  <si>
    <t>Title</t>
  </si>
  <si>
    <t>Introduction to Data Science</t>
  </si>
  <si>
    <t>T1/20</t>
  </si>
  <si>
    <t>T1/40</t>
  </si>
  <si>
    <t>CHANDRAMOULI</t>
  </si>
  <si>
    <t>KIRAN POOJARY</t>
  </si>
  <si>
    <t>Q1(10)</t>
  </si>
  <si>
    <t>Q2(15)</t>
  </si>
  <si>
    <t>Final ISA(60)</t>
  </si>
  <si>
    <t>Assign5 (20)</t>
  </si>
  <si>
    <t>Assign4 (10)</t>
  </si>
  <si>
    <t>Assign3(10)</t>
  </si>
  <si>
    <t>Assign2(10)</t>
  </si>
  <si>
    <t>Assign1(10)</t>
  </si>
  <si>
    <t>T2-Lab(20)</t>
  </si>
  <si>
    <t>Assign
Scale(20)</t>
  </si>
  <si>
    <t>Quiz
Scale (20)</t>
  </si>
  <si>
    <t>T2 
Quiz(20)</t>
  </si>
  <si>
    <t>Total ISA</t>
  </si>
  <si>
    <t>AASHAY VANPAL</t>
  </si>
  <si>
    <t>Bonus 
( Assign6)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</si>
</sst>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  <font>
      <sz val="10"/>
      <color indexed="59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5" fillId="2" borderId="0" xfId="0" applyFont="1" applyFill="1" applyBorder="1"/>
    <xf numFmtId="164" fontId="5" fillId="2" borderId="0" xfId="0" applyNumberFormat="1" applyFont="1" applyFill="1"/>
    <xf numFmtId="0" fontId="2" fillId="0" borderId="0" xfId="0" applyFont="1"/>
    <xf numFmtId="0" fontId="5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64" fontId="5" fillId="3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5" fillId="0" borderId="0" xfId="0" applyNumberFormat="1" applyFont="1"/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zoomScaleNormal="100" workbookViewId="0">
      <pane xSplit="1" topLeftCell="D1" activePane="topRight" state="frozen"/>
      <selection pane="topRight" activeCell="L40" sqref="L40"/>
    </sheetView>
  </sheetViews>
  <sheetFormatPr defaultRowHeight="12.75" x14ac:dyDescent="0.2"/>
  <cols>
    <col min="1" max="1" width="9.140625" style="9"/>
    <col min="2" max="2" width="21.85546875" style="9" customWidth="1"/>
    <col min="3" max="3" width="37.85546875" style="9" customWidth="1"/>
    <col min="4" max="5" width="10" style="9" bestFit="1" customWidth="1"/>
    <col min="6" max="6" width="11.5703125" style="9" bestFit="1" customWidth="1"/>
    <col min="7" max="7" width="13.28515625" style="14" bestFit="1" customWidth="1"/>
    <col min="8" max="8" width="9.140625" style="9" customWidth="1"/>
    <col min="9" max="9" width="9.140625" style="14" customWidth="1"/>
    <col min="10" max="10" width="9.5703125" style="9" customWidth="1"/>
    <col min="11" max="13" width="9.140625" style="9" customWidth="1"/>
    <col min="14" max="14" width="11.7109375" style="9" customWidth="1"/>
    <col min="15" max="15" width="9" style="9" customWidth="1"/>
    <col min="16" max="16" width="12.5703125" style="12" bestFit="1" customWidth="1"/>
    <col min="17" max="17" width="12.5703125" style="12" customWidth="1"/>
    <col min="18" max="18" width="6.85546875" style="9" bestFit="1" customWidth="1"/>
    <col min="19" max="19" width="10.7109375" style="9" bestFit="1" customWidth="1"/>
    <col min="20" max="16384" width="9.140625" style="9"/>
  </cols>
  <sheetData>
    <row r="1" spans="1:20" x14ac:dyDescent="0.2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20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0" x14ac:dyDescent="0.2">
      <c r="A3" s="8"/>
      <c r="B3" s="8"/>
      <c r="C3" s="8"/>
      <c r="F3" s="10"/>
      <c r="G3" s="11"/>
      <c r="H3" s="10"/>
      <c r="I3" s="11"/>
      <c r="J3" s="10"/>
    </row>
    <row r="4" spans="1:20" x14ac:dyDescent="0.2">
      <c r="A4" s="8"/>
      <c r="B4" s="8"/>
      <c r="C4" s="8"/>
      <c r="F4" s="10"/>
      <c r="G4" s="11"/>
      <c r="H4" s="10"/>
      <c r="I4" s="11"/>
      <c r="J4" s="10"/>
    </row>
    <row r="5" spans="1:20" x14ac:dyDescent="0.2">
      <c r="A5" s="8"/>
      <c r="B5" s="13" t="s">
        <v>82</v>
      </c>
      <c r="C5" s="13" t="s">
        <v>83</v>
      </c>
      <c r="F5" s="10"/>
      <c r="G5" s="11"/>
      <c r="H5" s="10"/>
      <c r="I5" s="11"/>
      <c r="J5" s="10"/>
      <c r="M5" s="8" t="s">
        <v>80</v>
      </c>
      <c r="N5" s="8" t="s">
        <v>81</v>
      </c>
    </row>
    <row r="6" spans="1:20" x14ac:dyDescent="0.2">
      <c r="A6" s="8"/>
      <c r="B6" s="13"/>
      <c r="C6" s="13"/>
      <c r="M6" s="8"/>
      <c r="N6" s="8"/>
    </row>
    <row r="7" spans="1:20" ht="38.25" customHeight="1" x14ac:dyDescent="0.2">
      <c r="A7" s="15" t="s">
        <v>2</v>
      </c>
      <c r="B7" s="15" t="s">
        <v>3</v>
      </c>
      <c r="C7" s="15" t="s">
        <v>4</v>
      </c>
      <c r="D7" s="15" t="s">
        <v>88</v>
      </c>
      <c r="E7" s="15" t="s">
        <v>89</v>
      </c>
      <c r="F7" s="15" t="s">
        <v>99</v>
      </c>
      <c r="G7" s="16" t="s">
        <v>98</v>
      </c>
      <c r="H7" s="15" t="s">
        <v>85</v>
      </c>
      <c r="I7" s="16" t="s">
        <v>84</v>
      </c>
      <c r="J7" s="15" t="s">
        <v>95</v>
      </c>
      <c r="K7" s="15" t="s">
        <v>94</v>
      </c>
      <c r="L7" s="15" t="s">
        <v>93</v>
      </c>
      <c r="M7" s="15" t="s">
        <v>92</v>
      </c>
      <c r="N7" s="15" t="s">
        <v>91</v>
      </c>
      <c r="O7" s="15" t="s">
        <v>96</v>
      </c>
      <c r="P7" s="17" t="s">
        <v>97</v>
      </c>
      <c r="Q7" s="17" t="s">
        <v>102</v>
      </c>
      <c r="R7" s="18" t="s">
        <v>100</v>
      </c>
      <c r="S7" s="19" t="s">
        <v>90</v>
      </c>
      <c r="T7" s="20"/>
    </row>
    <row r="8" spans="1:20" ht="18" customHeight="1" x14ac:dyDescent="0.2">
      <c r="A8" s="1">
        <v>1</v>
      </c>
      <c r="B8" s="2" t="s">
        <v>5</v>
      </c>
      <c r="C8" s="3" t="s">
        <v>6</v>
      </c>
      <c r="D8" s="4">
        <v>7</v>
      </c>
      <c r="E8" s="4">
        <v>10</v>
      </c>
      <c r="F8" s="4">
        <v>15</v>
      </c>
      <c r="G8" s="7">
        <f>(SUM(D8:F8)/45)*20</f>
        <v>14.222222222222223</v>
      </c>
      <c r="H8" s="4">
        <v>20</v>
      </c>
      <c r="I8" s="6">
        <f>(H8/40)*20</f>
        <v>10</v>
      </c>
      <c r="J8" s="4">
        <v>10</v>
      </c>
      <c r="K8" s="4">
        <v>10</v>
      </c>
      <c r="L8" s="4">
        <v>10</v>
      </c>
      <c r="M8" s="4">
        <v>10</v>
      </c>
      <c r="N8" s="4">
        <v>16</v>
      </c>
      <c r="O8" s="4">
        <v>7</v>
      </c>
      <c r="P8" s="21">
        <f>(SUM(J8:O8)/80)*20</f>
        <v>15.75</v>
      </c>
      <c r="Q8" s="32">
        <v>2</v>
      </c>
      <c r="R8" s="22">
        <f>G8+I8+P8+Q8</f>
        <v>41.972222222222221</v>
      </c>
      <c r="S8" s="23">
        <f>ROUNDUP(R8,0)</f>
        <v>42</v>
      </c>
    </row>
    <row r="9" spans="1:20" ht="18" customHeight="1" x14ac:dyDescent="0.2">
      <c r="A9" s="1">
        <v>2</v>
      </c>
      <c r="B9" s="2" t="s">
        <v>7</v>
      </c>
      <c r="C9" s="3" t="s">
        <v>8</v>
      </c>
      <c r="D9" s="4">
        <v>8</v>
      </c>
      <c r="E9" s="4">
        <v>4</v>
      </c>
      <c r="F9" s="4">
        <v>7</v>
      </c>
      <c r="G9" s="7">
        <f t="shared" ref="G9:G46" si="0">(SUM(D9:F9)/45)*20</f>
        <v>8.4444444444444446</v>
      </c>
      <c r="H9" s="4">
        <v>9</v>
      </c>
      <c r="I9" s="6">
        <f t="shared" ref="I9:I46" si="1">(H9/40)*20</f>
        <v>4.5</v>
      </c>
      <c r="J9" s="4">
        <v>10</v>
      </c>
      <c r="K9" s="4">
        <v>0</v>
      </c>
      <c r="L9" s="4">
        <v>0</v>
      </c>
      <c r="M9" s="4">
        <v>0</v>
      </c>
      <c r="N9" s="4">
        <v>0</v>
      </c>
      <c r="O9" s="4">
        <v>4</v>
      </c>
      <c r="P9" s="21">
        <f t="shared" ref="P9:P46" si="2">(SUM(J9:O9)/80)*20</f>
        <v>3.5</v>
      </c>
      <c r="Q9" s="32">
        <v>0</v>
      </c>
      <c r="R9" s="22">
        <f t="shared" ref="R9:R46" si="3">G9+I9+P9+Q9</f>
        <v>16.444444444444443</v>
      </c>
      <c r="S9" s="23">
        <f t="shared" ref="S9:S46" si="4">ROUNDUP(R9,0)</f>
        <v>17</v>
      </c>
    </row>
    <row r="10" spans="1:20" ht="18" customHeight="1" x14ac:dyDescent="0.2">
      <c r="A10" s="1">
        <v>3</v>
      </c>
      <c r="B10" s="2" t="s">
        <v>9</v>
      </c>
      <c r="C10" s="3" t="s">
        <v>10</v>
      </c>
      <c r="D10" s="4">
        <v>0</v>
      </c>
      <c r="E10" s="4">
        <v>11</v>
      </c>
      <c r="F10" s="4">
        <v>12</v>
      </c>
      <c r="G10" s="7">
        <f t="shared" si="0"/>
        <v>10.222222222222221</v>
      </c>
      <c r="H10" s="4">
        <v>15</v>
      </c>
      <c r="I10" s="6">
        <f t="shared" si="1"/>
        <v>7.5</v>
      </c>
      <c r="J10" s="4">
        <v>5</v>
      </c>
      <c r="K10" s="4">
        <v>0</v>
      </c>
      <c r="L10" s="4">
        <v>0</v>
      </c>
      <c r="M10" s="4">
        <v>10</v>
      </c>
      <c r="N10" s="4">
        <v>14</v>
      </c>
      <c r="O10" s="4">
        <v>5</v>
      </c>
      <c r="P10" s="21">
        <f t="shared" si="2"/>
        <v>8.5</v>
      </c>
      <c r="Q10" s="32">
        <v>2</v>
      </c>
      <c r="R10" s="22">
        <f t="shared" si="3"/>
        <v>28.222222222222221</v>
      </c>
      <c r="S10" s="23">
        <f t="shared" si="4"/>
        <v>29</v>
      </c>
    </row>
    <row r="11" spans="1:20" ht="18" customHeight="1" x14ac:dyDescent="0.2">
      <c r="A11" s="1">
        <v>4</v>
      </c>
      <c r="B11" s="2" t="s">
        <v>11</v>
      </c>
      <c r="C11" s="3" t="s">
        <v>12</v>
      </c>
      <c r="D11" s="4">
        <v>5</v>
      </c>
      <c r="E11" s="4">
        <v>14</v>
      </c>
      <c r="F11" s="4">
        <v>16</v>
      </c>
      <c r="G11" s="7">
        <f t="shared" si="0"/>
        <v>15.555555555555555</v>
      </c>
      <c r="H11" s="4">
        <v>21</v>
      </c>
      <c r="I11" s="6">
        <f t="shared" si="1"/>
        <v>10.5</v>
      </c>
      <c r="J11" s="4">
        <v>10</v>
      </c>
      <c r="K11" s="4">
        <v>10</v>
      </c>
      <c r="L11" s="4">
        <v>8</v>
      </c>
      <c r="M11" s="4">
        <v>10</v>
      </c>
      <c r="N11" s="4">
        <v>14</v>
      </c>
      <c r="O11" s="4">
        <v>20</v>
      </c>
      <c r="P11" s="21">
        <f t="shared" si="2"/>
        <v>18</v>
      </c>
      <c r="Q11" s="32">
        <v>2</v>
      </c>
      <c r="R11" s="22">
        <f t="shared" si="3"/>
        <v>46.055555555555557</v>
      </c>
      <c r="S11" s="23">
        <f t="shared" si="4"/>
        <v>47</v>
      </c>
    </row>
    <row r="12" spans="1:20" s="29" customFormat="1" ht="18" customHeight="1" x14ac:dyDescent="0.2">
      <c r="A12" s="1">
        <v>5</v>
      </c>
      <c r="B12" s="26" t="s">
        <v>13</v>
      </c>
      <c r="C12" s="27" t="s">
        <v>14</v>
      </c>
      <c r="D12" s="4">
        <v>9</v>
      </c>
      <c r="E12" s="4">
        <v>11</v>
      </c>
      <c r="F12" s="4">
        <v>13</v>
      </c>
      <c r="G12" s="7">
        <f t="shared" si="0"/>
        <v>14.666666666666666</v>
      </c>
      <c r="H12" s="4">
        <v>14</v>
      </c>
      <c r="I12" s="6">
        <f t="shared" si="1"/>
        <v>7</v>
      </c>
      <c r="J12" s="4">
        <v>8</v>
      </c>
      <c r="K12" s="4">
        <v>10</v>
      </c>
      <c r="L12" s="4">
        <v>10</v>
      </c>
      <c r="M12" s="4">
        <v>8</v>
      </c>
      <c r="N12" s="4">
        <v>16</v>
      </c>
      <c r="O12" s="4">
        <v>4</v>
      </c>
      <c r="P12" s="7">
        <f t="shared" si="2"/>
        <v>14</v>
      </c>
      <c r="Q12" s="33">
        <v>2</v>
      </c>
      <c r="R12" s="22">
        <f t="shared" si="3"/>
        <v>37.666666666666664</v>
      </c>
      <c r="S12" s="28">
        <f t="shared" si="4"/>
        <v>38</v>
      </c>
    </row>
    <row r="13" spans="1:20" ht="18" customHeight="1" x14ac:dyDescent="0.2">
      <c r="A13" s="1">
        <v>6</v>
      </c>
      <c r="B13" s="2" t="s">
        <v>15</v>
      </c>
      <c r="C13" s="3" t="s">
        <v>16</v>
      </c>
      <c r="D13" s="4">
        <v>10</v>
      </c>
      <c r="E13" s="4">
        <v>10</v>
      </c>
      <c r="F13" s="4">
        <v>5</v>
      </c>
      <c r="G13" s="7">
        <f t="shared" si="0"/>
        <v>11.111111111111111</v>
      </c>
      <c r="H13" s="4">
        <v>16</v>
      </c>
      <c r="I13" s="6">
        <f t="shared" si="1"/>
        <v>8</v>
      </c>
      <c r="J13" s="4">
        <v>10</v>
      </c>
      <c r="K13" s="4">
        <v>10</v>
      </c>
      <c r="L13" s="4">
        <v>8</v>
      </c>
      <c r="M13" s="4">
        <v>10</v>
      </c>
      <c r="N13" s="4">
        <v>14</v>
      </c>
      <c r="O13" s="4">
        <v>8</v>
      </c>
      <c r="P13" s="21">
        <f t="shared" si="2"/>
        <v>15</v>
      </c>
      <c r="Q13" s="32">
        <v>2</v>
      </c>
      <c r="R13" s="22">
        <f t="shared" si="3"/>
        <v>36.111111111111114</v>
      </c>
      <c r="S13" s="23">
        <f t="shared" si="4"/>
        <v>37</v>
      </c>
    </row>
    <row r="14" spans="1:20" ht="18" customHeight="1" x14ac:dyDescent="0.2">
      <c r="A14" s="1">
        <v>7</v>
      </c>
      <c r="B14" s="2" t="s">
        <v>17</v>
      </c>
      <c r="C14" s="3" t="s">
        <v>18</v>
      </c>
      <c r="D14" s="4">
        <v>10</v>
      </c>
      <c r="E14" s="4">
        <v>11</v>
      </c>
      <c r="F14" s="4">
        <v>14</v>
      </c>
      <c r="G14" s="7">
        <f t="shared" si="0"/>
        <v>15.555555555555555</v>
      </c>
      <c r="H14" s="4">
        <v>16</v>
      </c>
      <c r="I14" s="6">
        <f t="shared" si="1"/>
        <v>8</v>
      </c>
      <c r="J14" s="4">
        <v>5</v>
      </c>
      <c r="K14" s="4">
        <v>10</v>
      </c>
      <c r="L14" s="4">
        <v>10</v>
      </c>
      <c r="M14" s="4">
        <v>10</v>
      </c>
      <c r="N14" s="4">
        <v>14</v>
      </c>
      <c r="O14" s="4">
        <v>15</v>
      </c>
      <c r="P14" s="21">
        <f t="shared" si="2"/>
        <v>16</v>
      </c>
      <c r="Q14" s="32">
        <v>2</v>
      </c>
      <c r="R14" s="22">
        <f t="shared" si="3"/>
        <v>41.555555555555557</v>
      </c>
      <c r="S14" s="23">
        <f t="shared" si="4"/>
        <v>42</v>
      </c>
    </row>
    <row r="15" spans="1:20" ht="18" customHeight="1" x14ac:dyDescent="0.2">
      <c r="A15" s="1">
        <v>8</v>
      </c>
      <c r="B15" s="2" t="s">
        <v>19</v>
      </c>
      <c r="C15" s="3" t="s">
        <v>20</v>
      </c>
      <c r="D15" s="4">
        <v>3</v>
      </c>
      <c r="E15" s="4">
        <v>10</v>
      </c>
      <c r="F15" s="4">
        <v>14</v>
      </c>
      <c r="G15" s="7">
        <f t="shared" si="0"/>
        <v>12</v>
      </c>
      <c r="H15" s="4">
        <v>13</v>
      </c>
      <c r="I15" s="6">
        <f t="shared" si="1"/>
        <v>6.5</v>
      </c>
      <c r="J15" s="4">
        <v>5</v>
      </c>
      <c r="K15" s="4">
        <v>0</v>
      </c>
      <c r="L15" s="4">
        <v>10</v>
      </c>
      <c r="M15" s="4">
        <v>10</v>
      </c>
      <c r="N15" s="4">
        <v>16</v>
      </c>
      <c r="O15" s="4">
        <v>5</v>
      </c>
      <c r="P15" s="21">
        <f t="shared" si="2"/>
        <v>11.5</v>
      </c>
      <c r="Q15" s="32">
        <v>2</v>
      </c>
      <c r="R15" s="22">
        <f t="shared" si="3"/>
        <v>32</v>
      </c>
      <c r="S15" s="23">
        <f t="shared" si="4"/>
        <v>32</v>
      </c>
    </row>
    <row r="16" spans="1:20" ht="18" customHeight="1" x14ac:dyDescent="0.2">
      <c r="A16" s="1">
        <v>9</v>
      </c>
      <c r="B16" s="2" t="s">
        <v>21</v>
      </c>
      <c r="C16" s="3" t="s">
        <v>22</v>
      </c>
      <c r="D16" s="4">
        <v>4</v>
      </c>
      <c r="E16" s="4">
        <v>7</v>
      </c>
      <c r="F16" s="4">
        <v>11</v>
      </c>
      <c r="G16" s="7">
        <f t="shared" si="0"/>
        <v>9.7777777777777768</v>
      </c>
      <c r="H16" s="4">
        <v>23</v>
      </c>
      <c r="I16" s="6">
        <f t="shared" si="1"/>
        <v>11.5</v>
      </c>
      <c r="J16" s="4">
        <v>5</v>
      </c>
      <c r="K16" s="4">
        <v>10</v>
      </c>
      <c r="L16" s="4">
        <v>8</v>
      </c>
      <c r="M16" s="4">
        <v>10</v>
      </c>
      <c r="N16" s="4">
        <v>16</v>
      </c>
      <c r="O16" s="4">
        <v>8</v>
      </c>
      <c r="P16" s="21">
        <f t="shared" si="2"/>
        <v>14.25</v>
      </c>
      <c r="Q16" s="32">
        <v>2</v>
      </c>
      <c r="R16" s="22">
        <f t="shared" si="3"/>
        <v>37.527777777777779</v>
      </c>
      <c r="S16" s="23">
        <f t="shared" si="4"/>
        <v>38</v>
      </c>
    </row>
    <row r="17" spans="1:19" ht="18" customHeight="1" x14ac:dyDescent="0.2">
      <c r="A17" s="1">
        <v>10</v>
      </c>
      <c r="B17" s="2" t="s">
        <v>23</v>
      </c>
      <c r="C17" s="3" t="s">
        <v>24</v>
      </c>
      <c r="D17" s="4">
        <v>7</v>
      </c>
      <c r="E17" s="4">
        <v>12</v>
      </c>
      <c r="F17" s="4">
        <v>16</v>
      </c>
      <c r="G17" s="7">
        <f t="shared" si="0"/>
        <v>15.555555555555555</v>
      </c>
      <c r="H17" s="4">
        <v>27</v>
      </c>
      <c r="I17" s="6">
        <f t="shared" si="1"/>
        <v>13.5</v>
      </c>
      <c r="J17" s="4">
        <v>8</v>
      </c>
      <c r="K17" s="4">
        <v>10</v>
      </c>
      <c r="L17" s="4">
        <v>10</v>
      </c>
      <c r="M17" s="4">
        <v>10</v>
      </c>
      <c r="N17" s="4">
        <v>16</v>
      </c>
      <c r="O17" s="4">
        <v>19</v>
      </c>
      <c r="P17" s="21">
        <f t="shared" si="2"/>
        <v>18.25</v>
      </c>
      <c r="Q17" s="32">
        <v>2</v>
      </c>
      <c r="R17" s="22">
        <f t="shared" si="3"/>
        <v>49.305555555555557</v>
      </c>
      <c r="S17" s="23">
        <f t="shared" si="4"/>
        <v>50</v>
      </c>
    </row>
    <row r="18" spans="1:19" ht="18" customHeight="1" x14ac:dyDescent="0.2">
      <c r="A18" s="1">
        <v>11</v>
      </c>
      <c r="B18" s="2" t="s">
        <v>25</v>
      </c>
      <c r="C18" s="3" t="s">
        <v>26</v>
      </c>
      <c r="D18" s="4">
        <v>5</v>
      </c>
      <c r="E18" s="4">
        <v>9</v>
      </c>
      <c r="F18" s="4">
        <v>11</v>
      </c>
      <c r="G18" s="7">
        <f t="shared" si="0"/>
        <v>11.111111111111111</v>
      </c>
      <c r="H18" s="4">
        <v>12</v>
      </c>
      <c r="I18" s="6">
        <f t="shared" si="1"/>
        <v>6</v>
      </c>
      <c r="J18" s="4">
        <v>5</v>
      </c>
      <c r="K18" s="4">
        <v>10</v>
      </c>
      <c r="L18" s="4">
        <v>0</v>
      </c>
      <c r="M18" s="4">
        <v>0</v>
      </c>
      <c r="N18" s="4">
        <v>0</v>
      </c>
      <c r="O18" s="4">
        <v>3</v>
      </c>
      <c r="P18" s="21">
        <f t="shared" si="2"/>
        <v>4.5</v>
      </c>
      <c r="Q18" s="32">
        <v>2</v>
      </c>
      <c r="R18" s="22">
        <f t="shared" si="3"/>
        <v>23.611111111111111</v>
      </c>
      <c r="S18" s="23">
        <f t="shared" si="4"/>
        <v>24</v>
      </c>
    </row>
    <row r="19" spans="1:19" ht="18" customHeight="1" x14ac:dyDescent="0.2">
      <c r="A19" s="1">
        <v>12</v>
      </c>
      <c r="B19" s="2" t="s">
        <v>27</v>
      </c>
      <c r="C19" s="3" t="s">
        <v>28</v>
      </c>
      <c r="D19" s="4">
        <v>7</v>
      </c>
      <c r="E19" s="4">
        <v>7</v>
      </c>
      <c r="F19" s="4">
        <v>9</v>
      </c>
      <c r="G19" s="7">
        <f t="shared" si="0"/>
        <v>10.222222222222221</v>
      </c>
      <c r="H19" s="4">
        <v>14</v>
      </c>
      <c r="I19" s="6">
        <f t="shared" si="1"/>
        <v>7</v>
      </c>
      <c r="J19" s="4">
        <v>10</v>
      </c>
      <c r="K19" s="4">
        <v>10</v>
      </c>
      <c r="L19" s="4">
        <v>10</v>
      </c>
      <c r="M19" s="4">
        <v>10</v>
      </c>
      <c r="N19" s="4">
        <v>12</v>
      </c>
      <c r="O19" s="4">
        <v>5</v>
      </c>
      <c r="P19" s="21">
        <f t="shared" si="2"/>
        <v>14.25</v>
      </c>
      <c r="Q19" s="32">
        <v>2</v>
      </c>
      <c r="R19" s="22">
        <f t="shared" si="3"/>
        <v>33.472222222222221</v>
      </c>
      <c r="S19" s="23">
        <f t="shared" si="4"/>
        <v>34</v>
      </c>
    </row>
    <row r="20" spans="1:19" ht="18" customHeight="1" x14ac:dyDescent="0.2">
      <c r="A20" s="1">
        <v>13</v>
      </c>
      <c r="B20" s="2" t="s">
        <v>29</v>
      </c>
      <c r="C20" s="3" t="s">
        <v>30</v>
      </c>
      <c r="D20" s="4">
        <v>0</v>
      </c>
      <c r="E20" s="4">
        <v>9</v>
      </c>
      <c r="F20" s="4">
        <v>13</v>
      </c>
      <c r="G20" s="7">
        <f t="shared" si="0"/>
        <v>9.7777777777777768</v>
      </c>
      <c r="H20" s="4">
        <v>16</v>
      </c>
      <c r="I20" s="6">
        <f t="shared" si="1"/>
        <v>8</v>
      </c>
      <c r="J20" s="4">
        <v>5</v>
      </c>
      <c r="K20" s="4">
        <v>10</v>
      </c>
      <c r="L20" s="4">
        <v>9</v>
      </c>
      <c r="M20" s="4">
        <v>10</v>
      </c>
      <c r="N20" s="4">
        <v>16</v>
      </c>
      <c r="O20" s="4">
        <v>14</v>
      </c>
      <c r="P20" s="21">
        <f t="shared" si="2"/>
        <v>16</v>
      </c>
      <c r="Q20" s="32">
        <v>2</v>
      </c>
      <c r="R20" s="22">
        <f t="shared" si="3"/>
        <v>35.777777777777779</v>
      </c>
      <c r="S20" s="23">
        <f t="shared" si="4"/>
        <v>36</v>
      </c>
    </row>
    <row r="21" spans="1:19" ht="18" customHeight="1" x14ac:dyDescent="0.2">
      <c r="A21" s="1">
        <v>14</v>
      </c>
      <c r="B21" s="2" t="s">
        <v>31</v>
      </c>
      <c r="C21" s="3" t="s">
        <v>32</v>
      </c>
      <c r="D21" s="4">
        <v>8</v>
      </c>
      <c r="E21" s="4">
        <v>8</v>
      </c>
      <c r="F21" s="4">
        <v>17</v>
      </c>
      <c r="G21" s="7">
        <f t="shared" si="0"/>
        <v>14.666666666666666</v>
      </c>
      <c r="H21" s="4">
        <v>21</v>
      </c>
      <c r="I21" s="6">
        <f t="shared" si="1"/>
        <v>10.5</v>
      </c>
      <c r="J21" s="4">
        <v>10</v>
      </c>
      <c r="K21" s="4">
        <v>10</v>
      </c>
      <c r="L21" s="4">
        <v>10</v>
      </c>
      <c r="M21" s="4">
        <v>10</v>
      </c>
      <c r="N21" s="4">
        <v>16</v>
      </c>
      <c r="O21" s="4">
        <v>8</v>
      </c>
      <c r="P21" s="21">
        <f t="shared" si="2"/>
        <v>16</v>
      </c>
      <c r="Q21" s="32">
        <v>2</v>
      </c>
      <c r="R21" s="22">
        <f t="shared" si="3"/>
        <v>43.166666666666664</v>
      </c>
      <c r="S21" s="23">
        <f t="shared" si="4"/>
        <v>44</v>
      </c>
    </row>
    <row r="22" spans="1:19" ht="18" customHeight="1" x14ac:dyDescent="0.2">
      <c r="A22" s="1">
        <v>15</v>
      </c>
      <c r="B22" s="2" t="s">
        <v>33</v>
      </c>
      <c r="C22" s="3" t="s">
        <v>34</v>
      </c>
      <c r="D22" s="4">
        <v>0</v>
      </c>
      <c r="E22" s="4">
        <v>11</v>
      </c>
      <c r="F22" s="4">
        <v>16</v>
      </c>
      <c r="G22" s="7">
        <f t="shared" si="0"/>
        <v>12</v>
      </c>
      <c r="H22" s="4">
        <v>12</v>
      </c>
      <c r="I22" s="6">
        <f t="shared" si="1"/>
        <v>6</v>
      </c>
      <c r="J22" s="4">
        <v>5</v>
      </c>
      <c r="K22" s="4">
        <v>0</v>
      </c>
      <c r="L22" s="4">
        <v>10</v>
      </c>
      <c r="M22" s="4">
        <v>10</v>
      </c>
      <c r="N22" s="4">
        <v>14</v>
      </c>
      <c r="O22" s="4">
        <v>5</v>
      </c>
      <c r="P22" s="21">
        <f t="shared" si="2"/>
        <v>11</v>
      </c>
      <c r="Q22" s="32">
        <v>0</v>
      </c>
      <c r="R22" s="22">
        <f t="shared" si="3"/>
        <v>29</v>
      </c>
      <c r="S22" s="23">
        <f t="shared" si="4"/>
        <v>29</v>
      </c>
    </row>
    <row r="23" spans="1:19" ht="18" customHeight="1" x14ac:dyDescent="0.2">
      <c r="A23" s="1">
        <v>16</v>
      </c>
      <c r="B23" s="2" t="s">
        <v>35</v>
      </c>
      <c r="C23" s="3" t="s">
        <v>36</v>
      </c>
      <c r="D23" s="4">
        <v>10</v>
      </c>
      <c r="E23" s="4">
        <v>6</v>
      </c>
      <c r="F23" s="4">
        <v>11</v>
      </c>
      <c r="G23" s="7">
        <f t="shared" si="0"/>
        <v>12</v>
      </c>
      <c r="H23" s="4">
        <v>21</v>
      </c>
      <c r="I23" s="6">
        <f t="shared" si="1"/>
        <v>10.5</v>
      </c>
      <c r="J23" s="4">
        <v>8</v>
      </c>
      <c r="K23" s="4">
        <v>10</v>
      </c>
      <c r="L23" s="4">
        <v>10</v>
      </c>
      <c r="M23" s="4">
        <v>10</v>
      </c>
      <c r="N23" s="4">
        <v>18</v>
      </c>
      <c r="O23" s="4">
        <v>10</v>
      </c>
      <c r="P23" s="21">
        <f t="shared" si="2"/>
        <v>16.5</v>
      </c>
      <c r="Q23" s="32">
        <v>2</v>
      </c>
      <c r="R23" s="22">
        <f t="shared" si="3"/>
        <v>41</v>
      </c>
      <c r="S23" s="23">
        <f t="shared" si="4"/>
        <v>41</v>
      </c>
    </row>
    <row r="24" spans="1:19" ht="18" customHeight="1" x14ac:dyDescent="0.2">
      <c r="A24" s="1">
        <v>17</v>
      </c>
      <c r="B24" s="2" t="s">
        <v>37</v>
      </c>
      <c r="C24" s="3" t="s">
        <v>38</v>
      </c>
      <c r="D24" s="4">
        <v>9</v>
      </c>
      <c r="E24" s="4">
        <v>8</v>
      </c>
      <c r="F24" s="4">
        <v>12</v>
      </c>
      <c r="G24" s="7">
        <f t="shared" si="0"/>
        <v>12.888888888888889</v>
      </c>
      <c r="H24" s="4">
        <v>17</v>
      </c>
      <c r="I24" s="6">
        <f t="shared" si="1"/>
        <v>8.5</v>
      </c>
      <c r="J24" s="4">
        <v>10</v>
      </c>
      <c r="K24" s="4">
        <v>10</v>
      </c>
      <c r="L24" s="4">
        <v>10</v>
      </c>
      <c r="M24" s="4">
        <v>10</v>
      </c>
      <c r="N24" s="4">
        <v>14</v>
      </c>
      <c r="O24" s="4">
        <v>6</v>
      </c>
      <c r="P24" s="21">
        <f t="shared" si="2"/>
        <v>15</v>
      </c>
      <c r="Q24" s="32">
        <v>2</v>
      </c>
      <c r="R24" s="22">
        <f t="shared" si="3"/>
        <v>38.388888888888886</v>
      </c>
      <c r="S24" s="23">
        <f t="shared" si="4"/>
        <v>39</v>
      </c>
    </row>
    <row r="25" spans="1:19" ht="18" customHeight="1" x14ac:dyDescent="0.2">
      <c r="A25" s="1">
        <v>18</v>
      </c>
      <c r="B25" s="2" t="s">
        <v>39</v>
      </c>
      <c r="C25" s="3" t="s">
        <v>40</v>
      </c>
      <c r="D25" s="4">
        <v>10</v>
      </c>
      <c r="E25" s="4">
        <v>9</v>
      </c>
      <c r="F25" s="4">
        <v>9</v>
      </c>
      <c r="G25" s="7">
        <f t="shared" si="0"/>
        <v>12.444444444444445</v>
      </c>
      <c r="H25" s="4">
        <v>18</v>
      </c>
      <c r="I25" s="6">
        <f t="shared" si="1"/>
        <v>9</v>
      </c>
      <c r="J25" s="4">
        <v>8</v>
      </c>
      <c r="K25" s="4">
        <v>10</v>
      </c>
      <c r="L25" s="4">
        <v>8</v>
      </c>
      <c r="M25" s="4">
        <v>10</v>
      </c>
      <c r="N25" s="4">
        <v>14</v>
      </c>
      <c r="O25" s="4">
        <v>8</v>
      </c>
      <c r="P25" s="21">
        <f t="shared" si="2"/>
        <v>14.5</v>
      </c>
      <c r="Q25" s="32">
        <v>2</v>
      </c>
      <c r="R25" s="22">
        <f t="shared" si="3"/>
        <v>37.944444444444443</v>
      </c>
      <c r="S25" s="23">
        <f t="shared" si="4"/>
        <v>38</v>
      </c>
    </row>
    <row r="26" spans="1:19" ht="18" customHeight="1" x14ac:dyDescent="0.2">
      <c r="A26" s="1">
        <v>19</v>
      </c>
      <c r="B26" s="2" t="s">
        <v>41</v>
      </c>
      <c r="C26" s="3" t="s">
        <v>42</v>
      </c>
      <c r="D26" s="4">
        <v>8</v>
      </c>
      <c r="E26" s="4">
        <v>11</v>
      </c>
      <c r="F26" s="4">
        <v>9</v>
      </c>
      <c r="G26" s="7">
        <f t="shared" si="0"/>
        <v>12.444444444444445</v>
      </c>
      <c r="H26" s="4">
        <v>22</v>
      </c>
      <c r="I26" s="6">
        <f t="shared" si="1"/>
        <v>11</v>
      </c>
      <c r="J26" s="4">
        <v>0</v>
      </c>
      <c r="K26" s="4">
        <v>10</v>
      </c>
      <c r="L26" s="4">
        <v>5</v>
      </c>
      <c r="M26" s="4">
        <v>10</v>
      </c>
      <c r="N26" s="4">
        <v>14</v>
      </c>
      <c r="O26" s="4">
        <v>6</v>
      </c>
      <c r="P26" s="21">
        <f t="shared" si="2"/>
        <v>11.25</v>
      </c>
      <c r="Q26" s="32">
        <v>2</v>
      </c>
      <c r="R26" s="22">
        <f t="shared" si="3"/>
        <v>36.694444444444443</v>
      </c>
      <c r="S26" s="23">
        <f t="shared" si="4"/>
        <v>37</v>
      </c>
    </row>
    <row r="27" spans="1:19" ht="18" customHeight="1" x14ac:dyDescent="0.2">
      <c r="A27" s="1">
        <v>20</v>
      </c>
      <c r="B27" s="2" t="s">
        <v>43</v>
      </c>
      <c r="C27" s="3" t="s">
        <v>44</v>
      </c>
      <c r="D27" s="4">
        <v>5</v>
      </c>
      <c r="E27" s="4">
        <v>9</v>
      </c>
      <c r="F27" s="4">
        <v>12</v>
      </c>
      <c r="G27" s="7">
        <f t="shared" si="0"/>
        <v>11.555555555555554</v>
      </c>
      <c r="H27" s="4">
        <v>12</v>
      </c>
      <c r="I27" s="6">
        <f t="shared" si="1"/>
        <v>6</v>
      </c>
      <c r="J27" s="4">
        <v>5</v>
      </c>
      <c r="K27" s="4">
        <v>0</v>
      </c>
      <c r="L27" s="4">
        <v>10</v>
      </c>
      <c r="M27" s="4">
        <v>10</v>
      </c>
      <c r="N27" s="4">
        <v>16</v>
      </c>
      <c r="O27" s="4">
        <v>4</v>
      </c>
      <c r="P27" s="21">
        <f t="shared" si="2"/>
        <v>11.25</v>
      </c>
      <c r="Q27" s="32">
        <v>0</v>
      </c>
      <c r="R27" s="22">
        <f t="shared" si="3"/>
        <v>28.805555555555554</v>
      </c>
      <c r="S27" s="23">
        <f t="shared" si="4"/>
        <v>29</v>
      </c>
    </row>
    <row r="28" spans="1:19" ht="18" customHeight="1" x14ac:dyDescent="0.2">
      <c r="A28" s="1">
        <v>21</v>
      </c>
      <c r="B28" s="2" t="s">
        <v>45</v>
      </c>
      <c r="C28" s="3" t="s">
        <v>46</v>
      </c>
      <c r="D28" s="4">
        <v>5</v>
      </c>
      <c r="E28" s="4">
        <v>8</v>
      </c>
      <c r="F28" s="4">
        <v>10</v>
      </c>
      <c r="G28" s="7">
        <f t="shared" si="0"/>
        <v>10.222222222222221</v>
      </c>
      <c r="H28" s="4">
        <v>20</v>
      </c>
      <c r="I28" s="6">
        <f t="shared" si="1"/>
        <v>10</v>
      </c>
      <c r="J28" s="4">
        <v>5</v>
      </c>
      <c r="K28" s="4">
        <v>7</v>
      </c>
      <c r="L28" s="4">
        <v>10</v>
      </c>
      <c r="M28" s="4">
        <v>10</v>
      </c>
      <c r="N28" s="4">
        <v>16</v>
      </c>
      <c r="O28" s="4">
        <v>5</v>
      </c>
      <c r="P28" s="21">
        <f t="shared" si="2"/>
        <v>13.25</v>
      </c>
      <c r="Q28" s="32">
        <v>0</v>
      </c>
      <c r="R28" s="22">
        <f t="shared" si="3"/>
        <v>33.472222222222221</v>
      </c>
      <c r="S28" s="23">
        <f t="shared" si="4"/>
        <v>34</v>
      </c>
    </row>
    <row r="29" spans="1:19" ht="18" customHeight="1" x14ac:dyDescent="0.2">
      <c r="A29" s="1">
        <v>22</v>
      </c>
      <c r="B29" s="2" t="s">
        <v>47</v>
      </c>
      <c r="C29" s="3" t="s">
        <v>48</v>
      </c>
      <c r="D29" s="4">
        <v>8</v>
      </c>
      <c r="E29" s="4">
        <v>4</v>
      </c>
      <c r="F29" s="4">
        <v>9</v>
      </c>
      <c r="G29" s="7">
        <f t="shared" si="0"/>
        <v>9.3333333333333339</v>
      </c>
      <c r="H29" s="4">
        <v>12</v>
      </c>
      <c r="I29" s="6">
        <f t="shared" si="1"/>
        <v>6</v>
      </c>
      <c r="J29" s="4">
        <v>5</v>
      </c>
      <c r="K29" s="4">
        <v>0</v>
      </c>
      <c r="L29" s="4">
        <v>0</v>
      </c>
      <c r="M29" s="4">
        <v>10</v>
      </c>
      <c r="N29" s="4">
        <v>14</v>
      </c>
      <c r="O29" s="4">
        <v>8</v>
      </c>
      <c r="P29" s="21">
        <f t="shared" si="2"/>
        <v>9.25</v>
      </c>
      <c r="Q29" s="32">
        <v>1</v>
      </c>
      <c r="R29" s="22">
        <f t="shared" si="3"/>
        <v>25.583333333333336</v>
      </c>
      <c r="S29" s="23">
        <f t="shared" si="4"/>
        <v>26</v>
      </c>
    </row>
    <row r="30" spans="1:19" ht="18" customHeight="1" x14ac:dyDescent="0.2">
      <c r="A30" s="1">
        <v>23</v>
      </c>
      <c r="B30" s="2" t="s">
        <v>49</v>
      </c>
      <c r="C30" s="3" t="s">
        <v>50</v>
      </c>
      <c r="D30" s="4">
        <v>5</v>
      </c>
      <c r="E30" s="4">
        <v>8</v>
      </c>
      <c r="F30" s="4">
        <v>0</v>
      </c>
      <c r="G30" s="7">
        <f t="shared" si="0"/>
        <v>5.7777777777777768</v>
      </c>
      <c r="H30" s="4">
        <v>10</v>
      </c>
      <c r="I30" s="6">
        <f t="shared" si="1"/>
        <v>5</v>
      </c>
      <c r="J30" s="4">
        <v>5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21">
        <f t="shared" si="2"/>
        <v>1.25</v>
      </c>
      <c r="Q30" s="32">
        <v>0</v>
      </c>
      <c r="R30" s="22">
        <f t="shared" si="3"/>
        <v>12.027777777777777</v>
      </c>
      <c r="S30" s="23">
        <f t="shared" si="4"/>
        <v>13</v>
      </c>
    </row>
    <row r="31" spans="1:19" ht="18" customHeight="1" x14ac:dyDescent="0.2">
      <c r="A31" s="1">
        <v>24</v>
      </c>
      <c r="B31" s="2" t="s">
        <v>51</v>
      </c>
      <c r="C31" s="3" t="s">
        <v>52</v>
      </c>
      <c r="D31" s="4">
        <v>8</v>
      </c>
      <c r="E31" s="4">
        <v>9</v>
      </c>
      <c r="F31" s="4">
        <v>17</v>
      </c>
      <c r="G31" s="7">
        <f t="shared" si="0"/>
        <v>15.111111111111111</v>
      </c>
      <c r="H31" s="4">
        <v>23</v>
      </c>
      <c r="I31" s="6">
        <f t="shared" si="1"/>
        <v>11.5</v>
      </c>
      <c r="J31" s="4">
        <v>10</v>
      </c>
      <c r="K31" s="4">
        <v>0</v>
      </c>
      <c r="L31" s="4">
        <v>10</v>
      </c>
      <c r="M31" s="4">
        <v>10</v>
      </c>
      <c r="N31" s="4">
        <v>16</v>
      </c>
      <c r="O31" s="4">
        <v>13</v>
      </c>
      <c r="P31" s="21">
        <f t="shared" si="2"/>
        <v>14.75</v>
      </c>
      <c r="Q31" s="32">
        <v>2</v>
      </c>
      <c r="R31" s="22">
        <f t="shared" si="3"/>
        <v>43.361111111111114</v>
      </c>
      <c r="S31" s="23">
        <f t="shared" si="4"/>
        <v>44</v>
      </c>
    </row>
    <row r="32" spans="1:19" ht="18" customHeight="1" x14ac:dyDescent="0.2">
      <c r="A32" s="1">
        <v>25</v>
      </c>
      <c r="B32" s="4" t="s">
        <v>53</v>
      </c>
      <c r="C32" s="5" t="s">
        <v>54</v>
      </c>
      <c r="D32" s="24">
        <v>10</v>
      </c>
      <c r="E32" s="24">
        <v>11</v>
      </c>
      <c r="F32" s="24">
        <v>12</v>
      </c>
      <c r="G32" s="7">
        <f t="shared" si="0"/>
        <v>14.666666666666666</v>
      </c>
      <c r="H32" s="24">
        <v>17</v>
      </c>
      <c r="I32" s="6">
        <f t="shared" si="1"/>
        <v>8.5</v>
      </c>
      <c r="J32" s="24">
        <v>5</v>
      </c>
      <c r="K32" s="24">
        <v>10</v>
      </c>
      <c r="L32" s="24">
        <v>10</v>
      </c>
      <c r="M32" s="24">
        <v>10</v>
      </c>
      <c r="N32" s="24">
        <v>16</v>
      </c>
      <c r="O32" s="4">
        <v>12</v>
      </c>
      <c r="P32" s="21">
        <f t="shared" si="2"/>
        <v>15.75</v>
      </c>
      <c r="Q32" s="6">
        <v>2</v>
      </c>
      <c r="R32" s="22">
        <f t="shared" si="3"/>
        <v>40.916666666666664</v>
      </c>
      <c r="S32" s="23">
        <f t="shared" si="4"/>
        <v>41</v>
      </c>
    </row>
    <row r="33" spans="1:19" ht="18" customHeight="1" x14ac:dyDescent="0.2">
      <c r="A33" s="1">
        <v>26</v>
      </c>
      <c r="B33" s="4" t="s">
        <v>55</v>
      </c>
      <c r="C33" s="5" t="s">
        <v>56</v>
      </c>
      <c r="D33" s="24">
        <v>9</v>
      </c>
      <c r="E33" s="24">
        <v>9</v>
      </c>
      <c r="F33" s="24">
        <v>9</v>
      </c>
      <c r="G33" s="7">
        <f t="shared" si="0"/>
        <v>12</v>
      </c>
      <c r="H33" s="24">
        <v>21</v>
      </c>
      <c r="I33" s="6">
        <f t="shared" si="1"/>
        <v>10.5</v>
      </c>
      <c r="J33" s="24">
        <v>5</v>
      </c>
      <c r="K33" s="24">
        <v>10</v>
      </c>
      <c r="L33" s="24">
        <v>10</v>
      </c>
      <c r="M33" s="24">
        <v>10</v>
      </c>
      <c r="N33" s="24">
        <v>18</v>
      </c>
      <c r="O33" s="24">
        <v>8</v>
      </c>
      <c r="P33" s="21">
        <f t="shared" si="2"/>
        <v>15.25</v>
      </c>
      <c r="Q33" s="6">
        <v>2</v>
      </c>
      <c r="R33" s="22">
        <f t="shared" si="3"/>
        <v>39.75</v>
      </c>
      <c r="S33" s="23">
        <f t="shared" si="4"/>
        <v>40</v>
      </c>
    </row>
    <row r="34" spans="1:19" ht="18" customHeight="1" x14ac:dyDescent="0.2">
      <c r="A34" s="1">
        <v>27</v>
      </c>
      <c r="B34" s="4" t="s">
        <v>57</v>
      </c>
      <c r="C34" s="5" t="s">
        <v>58</v>
      </c>
      <c r="D34" s="24">
        <v>10</v>
      </c>
      <c r="E34" s="24">
        <v>7</v>
      </c>
      <c r="F34" s="24">
        <v>10</v>
      </c>
      <c r="G34" s="7">
        <f t="shared" si="0"/>
        <v>12</v>
      </c>
      <c r="H34" s="24">
        <v>17</v>
      </c>
      <c r="I34" s="6">
        <f t="shared" si="1"/>
        <v>8.5</v>
      </c>
      <c r="J34" s="24">
        <v>3</v>
      </c>
      <c r="K34" s="24">
        <v>10</v>
      </c>
      <c r="L34" s="24">
        <v>8</v>
      </c>
      <c r="M34" s="24">
        <v>3</v>
      </c>
      <c r="N34" s="24">
        <v>12</v>
      </c>
      <c r="O34" s="24">
        <v>10</v>
      </c>
      <c r="P34" s="21">
        <f t="shared" si="2"/>
        <v>11.5</v>
      </c>
      <c r="Q34" s="6">
        <v>2</v>
      </c>
      <c r="R34" s="22">
        <f t="shared" si="3"/>
        <v>34</v>
      </c>
      <c r="S34" s="23">
        <f t="shared" si="4"/>
        <v>34</v>
      </c>
    </row>
    <row r="35" spans="1:19" ht="18" customHeight="1" x14ac:dyDescent="0.2">
      <c r="A35" s="1">
        <v>28</v>
      </c>
      <c r="B35" s="4" t="s">
        <v>59</v>
      </c>
      <c r="C35" s="5" t="s">
        <v>60</v>
      </c>
      <c r="D35" s="4">
        <v>0</v>
      </c>
      <c r="E35" s="24">
        <v>8</v>
      </c>
      <c r="F35" s="24">
        <v>10</v>
      </c>
      <c r="G35" s="7">
        <f t="shared" si="0"/>
        <v>8</v>
      </c>
      <c r="H35" s="24">
        <v>22</v>
      </c>
      <c r="I35" s="6">
        <f t="shared" si="1"/>
        <v>11</v>
      </c>
      <c r="J35" s="24">
        <v>5</v>
      </c>
      <c r="K35" s="24">
        <v>10</v>
      </c>
      <c r="L35" s="24">
        <v>10</v>
      </c>
      <c r="M35" s="24">
        <v>10</v>
      </c>
      <c r="N35" s="24">
        <v>16</v>
      </c>
      <c r="O35" s="24">
        <v>6</v>
      </c>
      <c r="P35" s="21">
        <f t="shared" si="2"/>
        <v>14.25</v>
      </c>
      <c r="Q35" s="6">
        <v>2</v>
      </c>
      <c r="R35" s="22">
        <f t="shared" si="3"/>
        <v>35.25</v>
      </c>
      <c r="S35" s="23">
        <f t="shared" si="4"/>
        <v>36</v>
      </c>
    </row>
    <row r="36" spans="1:19" ht="18" customHeight="1" x14ac:dyDescent="0.2">
      <c r="A36" s="1">
        <v>29</v>
      </c>
      <c r="B36" s="4" t="s">
        <v>61</v>
      </c>
      <c r="C36" s="5" t="s">
        <v>62</v>
      </c>
      <c r="D36" s="24">
        <v>10</v>
      </c>
      <c r="E36" s="24">
        <v>9</v>
      </c>
      <c r="F36" s="24">
        <v>18</v>
      </c>
      <c r="G36" s="7">
        <f t="shared" si="0"/>
        <v>16.444444444444443</v>
      </c>
      <c r="H36" s="24">
        <v>25</v>
      </c>
      <c r="I36" s="6">
        <f t="shared" si="1"/>
        <v>12.5</v>
      </c>
      <c r="J36" s="24">
        <v>5</v>
      </c>
      <c r="K36" s="24">
        <v>10</v>
      </c>
      <c r="L36" s="24">
        <v>8</v>
      </c>
      <c r="M36" s="24">
        <v>10</v>
      </c>
      <c r="N36" s="24">
        <v>14</v>
      </c>
      <c r="O36" s="24">
        <v>11</v>
      </c>
      <c r="P36" s="21">
        <f t="shared" si="2"/>
        <v>14.5</v>
      </c>
      <c r="Q36" s="6">
        <v>0</v>
      </c>
      <c r="R36" s="22">
        <f t="shared" si="3"/>
        <v>43.444444444444443</v>
      </c>
      <c r="S36" s="23">
        <f t="shared" si="4"/>
        <v>44</v>
      </c>
    </row>
    <row r="37" spans="1:19" ht="18" customHeight="1" x14ac:dyDescent="0.2">
      <c r="A37" s="1">
        <v>30</v>
      </c>
      <c r="B37" s="4" t="s">
        <v>63</v>
      </c>
      <c r="C37" s="5" t="s">
        <v>64</v>
      </c>
      <c r="D37" s="24">
        <v>9</v>
      </c>
      <c r="E37" s="24">
        <v>12</v>
      </c>
      <c r="F37" s="24">
        <v>14</v>
      </c>
      <c r="G37" s="7">
        <f t="shared" si="0"/>
        <v>15.555555555555555</v>
      </c>
      <c r="H37" s="24">
        <v>21</v>
      </c>
      <c r="I37" s="6">
        <f t="shared" si="1"/>
        <v>10.5</v>
      </c>
      <c r="J37" s="24">
        <v>5</v>
      </c>
      <c r="K37" s="24">
        <v>10</v>
      </c>
      <c r="L37" s="24">
        <v>8</v>
      </c>
      <c r="M37" s="24">
        <v>10</v>
      </c>
      <c r="N37" s="24">
        <v>14</v>
      </c>
      <c r="O37" s="24">
        <v>8</v>
      </c>
      <c r="P37" s="21">
        <f t="shared" si="2"/>
        <v>13.75</v>
      </c>
      <c r="Q37" s="6">
        <v>2</v>
      </c>
      <c r="R37" s="22">
        <f t="shared" si="3"/>
        <v>41.805555555555557</v>
      </c>
      <c r="S37" s="23">
        <f t="shared" si="4"/>
        <v>42</v>
      </c>
    </row>
    <row r="38" spans="1:19" ht="18" customHeight="1" x14ac:dyDescent="0.2">
      <c r="A38" s="1">
        <v>31</v>
      </c>
      <c r="B38" s="4" t="s">
        <v>65</v>
      </c>
      <c r="C38" s="5" t="s">
        <v>66</v>
      </c>
      <c r="D38" s="24">
        <v>8</v>
      </c>
      <c r="E38" s="24">
        <v>11</v>
      </c>
      <c r="F38" s="24">
        <v>17</v>
      </c>
      <c r="G38" s="7">
        <f t="shared" si="0"/>
        <v>16</v>
      </c>
      <c r="H38" s="24">
        <v>9</v>
      </c>
      <c r="I38" s="6">
        <f t="shared" si="1"/>
        <v>4.5</v>
      </c>
      <c r="J38" s="24">
        <v>0</v>
      </c>
      <c r="K38" s="24">
        <v>10</v>
      </c>
      <c r="L38" s="24">
        <v>7</v>
      </c>
      <c r="M38" s="24">
        <v>3</v>
      </c>
      <c r="N38" s="24">
        <v>14</v>
      </c>
      <c r="O38" s="24">
        <v>15</v>
      </c>
      <c r="P38" s="21">
        <f t="shared" si="2"/>
        <v>12.25</v>
      </c>
      <c r="Q38" s="6">
        <v>2</v>
      </c>
      <c r="R38" s="22">
        <f t="shared" si="3"/>
        <v>34.75</v>
      </c>
      <c r="S38" s="23">
        <f t="shared" si="4"/>
        <v>35</v>
      </c>
    </row>
    <row r="39" spans="1:19" ht="18" customHeight="1" x14ac:dyDescent="0.2">
      <c r="A39" s="1">
        <v>32</v>
      </c>
      <c r="B39" s="4" t="s">
        <v>67</v>
      </c>
      <c r="C39" s="5" t="s">
        <v>68</v>
      </c>
      <c r="D39" s="24">
        <v>10</v>
      </c>
      <c r="E39" s="24">
        <v>9</v>
      </c>
      <c r="F39" s="24">
        <v>13</v>
      </c>
      <c r="G39" s="7">
        <f t="shared" si="0"/>
        <v>14.222222222222223</v>
      </c>
      <c r="H39" s="24">
        <v>13</v>
      </c>
      <c r="I39" s="6">
        <f t="shared" si="1"/>
        <v>6.5</v>
      </c>
      <c r="J39" s="24">
        <v>0</v>
      </c>
      <c r="K39" s="24">
        <v>10</v>
      </c>
      <c r="L39" s="24">
        <v>10</v>
      </c>
      <c r="M39" s="24">
        <v>10</v>
      </c>
      <c r="N39" s="24">
        <v>14</v>
      </c>
      <c r="O39" s="24">
        <v>15</v>
      </c>
      <c r="P39" s="21">
        <f t="shared" si="2"/>
        <v>14.75</v>
      </c>
      <c r="Q39" s="6">
        <v>2</v>
      </c>
      <c r="R39" s="22">
        <f t="shared" si="3"/>
        <v>37.472222222222221</v>
      </c>
      <c r="S39" s="23">
        <f t="shared" si="4"/>
        <v>38</v>
      </c>
    </row>
    <row r="40" spans="1:19" ht="18" customHeight="1" x14ac:dyDescent="0.2">
      <c r="A40" s="1">
        <v>33</v>
      </c>
      <c r="B40" s="4" t="s">
        <v>69</v>
      </c>
      <c r="C40" s="5" t="s">
        <v>70</v>
      </c>
      <c r="D40" s="24">
        <v>9</v>
      </c>
      <c r="E40" s="24">
        <v>13</v>
      </c>
      <c r="F40" s="24">
        <v>12</v>
      </c>
      <c r="G40" s="7">
        <f t="shared" si="0"/>
        <v>15.111111111111111</v>
      </c>
      <c r="H40" s="24">
        <v>18</v>
      </c>
      <c r="I40" s="6">
        <f t="shared" si="1"/>
        <v>9</v>
      </c>
      <c r="J40" s="24">
        <v>7</v>
      </c>
      <c r="K40" s="24">
        <v>0</v>
      </c>
      <c r="L40" s="24">
        <v>10</v>
      </c>
      <c r="M40" s="24">
        <v>10</v>
      </c>
      <c r="N40" s="24">
        <v>17</v>
      </c>
      <c r="O40" s="24">
        <v>3</v>
      </c>
      <c r="P40" s="21">
        <f t="shared" si="2"/>
        <v>11.75</v>
      </c>
      <c r="Q40" s="6">
        <v>2</v>
      </c>
      <c r="R40" s="22">
        <f t="shared" si="3"/>
        <v>37.861111111111114</v>
      </c>
      <c r="S40" s="23">
        <f t="shared" si="4"/>
        <v>38</v>
      </c>
    </row>
    <row r="41" spans="1:19" ht="18" customHeight="1" x14ac:dyDescent="0.2">
      <c r="A41" s="1">
        <v>34</v>
      </c>
      <c r="B41" s="4" t="s">
        <v>71</v>
      </c>
      <c r="C41" s="5" t="s">
        <v>72</v>
      </c>
      <c r="D41" s="24">
        <v>9</v>
      </c>
      <c r="E41" s="24">
        <v>10</v>
      </c>
      <c r="F41" s="24">
        <v>16</v>
      </c>
      <c r="G41" s="7">
        <f t="shared" si="0"/>
        <v>15.555555555555555</v>
      </c>
      <c r="H41" s="24">
        <v>32</v>
      </c>
      <c r="I41" s="6">
        <f t="shared" si="1"/>
        <v>16</v>
      </c>
      <c r="J41" s="24">
        <v>0</v>
      </c>
      <c r="K41" s="24">
        <v>0</v>
      </c>
      <c r="L41" s="24">
        <v>7</v>
      </c>
      <c r="M41" s="24">
        <v>10</v>
      </c>
      <c r="N41" s="24">
        <v>14</v>
      </c>
      <c r="O41" s="24">
        <v>9</v>
      </c>
      <c r="P41" s="21">
        <f t="shared" si="2"/>
        <v>10</v>
      </c>
      <c r="Q41" s="6">
        <v>2</v>
      </c>
      <c r="R41" s="22">
        <f t="shared" si="3"/>
        <v>43.555555555555557</v>
      </c>
      <c r="S41" s="23">
        <f t="shared" si="4"/>
        <v>44</v>
      </c>
    </row>
    <row r="42" spans="1:19" ht="18" customHeight="1" x14ac:dyDescent="0.2">
      <c r="A42" s="1">
        <v>35</v>
      </c>
      <c r="B42" s="4" t="s">
        <v>73</v>
      </c>
      <c r="C42" s="5" t="s">
        <v>101</v>
      </c>
      <c r="D42" s="4">
        <v>10</v>
      </c>
      <c r="E42" s="4">
        <v>0</v>
      </c>
      <c r="F42" s="24">
        <v>13</v>
      </c>
      <c r="G42" s="7">
        <f t="shared" si="0"/>
        <v>10.222222222222221</v>
      </c>
      <c r="H42" s="24">
        <v>17</v>
      </c>
      <c r="I42" s="6">
        <f t="shared" si="1"/>
        <v>8.5</v>
      </c>
      <c r="J42" s="24">
        <v>5</v>
      </c>
      <c r="K42" s="24">
        <v>10</v>
      </c>
      <c r="L42" s="24">
        <v>9</v>
      </c>
      <c r="M42" s="24">
        <v>2</v>
      </c>
      <c r="N42" s="24">
        <v>14</v>
      </c>
      <c r="O42" s="24">
        <v>10</v>
      </c>
      <c r="P42" s="21">
        <f t="shared" si="2"/>
        <v>12.5</v>
      </c>
      <c r="Q42" s="6">
        <v>1</v>
      </c>
      <c r="R42" s="22">
        <f t="shared" si="3"/>
        <v>32.222222222222221</v>
      </c>
      <c r="S42" s="23">
        <f t="shared" si="4"/>
        <v>33</v>
      </c>
    </row>
    <row r="43" spans="1:19" ht="18" customHeight="1" x14ac:dyDescent="0.2">
      <c r="A43" s="1">
        <v>36</v>
      </c>
      <c r="B43" s="4" t="s">
        <v>74</v>
      </c>
      <c r="C43" s="5" t="s">
        <v>75</v>
      </c>
      <c r="D43" s="24">
        <v>0</v>
      </c>
      <c r="E43" s="24">
        <v>11</v>
      </c>
      <c r="F43" s="24">
        <v>14</v>
      </c>
      <c r="G43" s="7">
        <f t="shared" si="0"/>
        <v>11.111111111111111</v>
      </c>
      <c r="H43" s="24">
        <v>19</v>
      </c>
      <c r="I43" s="6">
        <f t="shared" si="1"/>
        <v>9.5</v>
      </c>
      <c r="J43" s="24">
        <v>10</v>
      </c>
      <c r="K43" s="24">
        <v>10</v>
      </c>
      <c r="L43" s="24">
        <v>7</v>
      </c>
      <c r="M43" s="24">
        <v>10</v>
      </c>
      <c r="N43" s="24">
        <v>16</v>
      </c>
      <c r="O43" s="24">
        <v>14</v>
      </c>
      <c r="P43" s="21">
        <f t="shared" si="2"/>
        <v>16.75</v>
      </c>
      <c r="Q43" s="6">
        <v>2</v>
      </c>
      <c r="R43" s="22">
        <f t="shared" si="3"/>
        <v>39.361111111111114</v>
      </c>
      <c r="S43" s="23">
        <f t="shared" si="4"/>
        <v>40</v>
      </c>
    </row>
    <row r="44" spans="1:19" ht="18" customHeight="1" x14ac:dyDescent="0.2">
      <c r="A44" s="1">
        <v>37</v>
      </c>
      <c r="B44" s="4" t="s">
        <v>76</v>
      </c>
      <c r="C44" s="5" t="s">
        <v>77</v>
      </c>
      <c r="D44" s="24">
        <v>7</v>
      </c>
      <c r="E44" s="24">
        <v>12</v>
      </c>
      <c r="F44" s="24">
        <v>16</v>
      </c>
      <c r="G44" s="7">
        <f t="shared" si="0"/>
        <v>15.555555555555555</v>
      </c>
      <c r="H44" s="24">
        <v>33</v>
      </c>
      <c r="I44" s="6">
        <f t="shared" si="1"/>
        <v>16.5</v>
      </c>
      <c r="J44" s="24">
        <v>5</v>
      </c>
      <c r="K44" s="24">
        <v>5</v>
      </c>
      <c r="L44" s="24">
        <v>10</v>
      </c>
      <c r="M44" s="24">
        <v>10</v>
      </c>
      <c r="N44" s="24">
        <v>14</v>
      </c>
      <c r="O44" s="24">
        <v>3</v>
      </c>
      <c r="P44" s="21">
        <f t="shared" si="2"/>
        <v>11.75</v>
      </c>
      <c r="Q44" s="6">
        <v>2</v>
      </c>
      <c r="R44" s="22">
        <f t="shared" si="3"/>
        <v>45.805555555555557</v>
      </c>
      <c r="S44" s="23">
        <f t="shared" si="4"/>
        <v>46</v>
      </c>
    </row>
    <row r="45" spans="1:19" ht="18" customHeight="1" x14ac:dyDescent="0.2">
      <c r="A45" s="4">
        <v>38</v>
      </c>
      <c r="B45" s="4" t="s">
        <v>78</v>
      </c>
      <c r="C45" s="5" t="s">
        <v>86</v>
      </c>
      <c r="D45" s="24">
        <v>6</v>
      </c>
      <c r="E45" s="24">
        <v>7</v>
      </c>
      <c r="F45" s="24">
        <v>18</v>
      </c>
      <c r="G45" s="7">
        <f t="shared" si="0"/>
        <v>13.777777777777779</v>
      </c>
      <c r="H45" s="24">
        <v>17</v>
      </c>
      <c r="I45" s="6">
        <f t="shared" si="1"/>
        <v>8.5</v>
      </c>
      <c r="J45" s="24">
        <v>5</v>
      </c>
      <c r="K45" s="24">
        <v>0</v>
      </c>
      <c r="L45" s="24">
        <v>6</v>
      </c>
      <c r="M45" s="24">
        <v>8</v>
      </c>
      <c r="N45" s="24">
        <v>18</v>
      </c>
      <c r="O45" s="24">
        <v>2</v>
      </c>
      <c r="P45" s="21">
        <f t="shared" si="2"/>
        <v>9.75</v>
      </c>
      <c r="Q45" s="6">
        <v>2</v>
      </c>
      <c r="R45" s="22">
        <f t="shared" si="3"/>
        <v>34.027777777777779</v>
      </c>
      <c r="S45" s="23">
        <f t="shared" si="4"/>
        <v>35</v>
      </c>
    </row>
    <row r="46" spans="1:19" ht="18" customHeight="1" x14ac:dyDescent="0.2">
      <c r="A46" s="4">
        <v>39</v>
      </c>
      <c r="B46" s="4" t="s">
        <v>79</v>
      </c>
      <c r="C46" s="5" t="s">
        <v>87</v>
      </c>
      <c r="D46" s="24">
        <v>7</v>
      </c>
      <c r="E46" s="24">
        <v>6</v>
      </c>
      <c r="F46" s="24">
        <v>15</v>
      </c>
      <c r="G46" s="7">
        <f t="shared" si="0"/>
        <v>12.444444444444445</v>
      </c>
      <c r="H46" s="24">
        <v>31</v>
      </c>
      <c r="I46" s="6">
        <f t="shared" si="1"/>
        <v>15.5</v>
      </c>
      <c r="J46" s="24">
        <v>5</v>
      </c>
      <c r="K46" s="24">
        <v>0</v>
      </c>
      <c r="L46" s="24">
        <v>8</v>
      </c>
      <c r="M46" s="24">
        <v>6</v>
      </c>
      <c r="N46" s="24">
        <v>18</v>
      </c>
      <c r="O46" s="24">
        <v>7</v>
      </c>
      <c r="P46" s="21">
        <f t="shared" si="2"/>
        <v>11</v>
      </c>
      <c r="Q46" s="6">
        <v>2</v>
      </c>
      <c r="R46" s="22">
        <f t="shared" si="3"/>
        <v>40.944444444444443</v>
      </c>
      <c r="S46" s="23">
        <f t="shared" si="4"/>
        <v>41</v>
      </c>
    </row>
    <row r="48" spans="1:19" x14ac:dyDescent="0.2">
      <c r="S48" s="25"/>
    </row>
    <row r="49" spans="19:19" x14ac:dyDescent="0.2">
      <c r="S49" s="25"/>
    </row>
  </sheetData>
  <mergeCells count="2">
    <mergeCell ref="A1:S1"/>
    <mergeCell ref="A2:R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Smeeta</dc:creator>
  <cp:lastModifiedBy>mozhi</cp:lastModifiedBy>
  <dcterms:created xsi:type="dcterms:W3CDTF">2018-11-10T14:22:42Z</dcterms:created>
  <dcterms:modified xsi:type="dcterms:W3CDTF">2018-11-23T09:31:06Z</dcterms:modified>
</cp:coreProperties>
</file>