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\3rd Sem\IDS\"/>
    </mc:Choice>
  </mc:AlternateContent>
  <bookViews>
    <workbookView xWindow="0" yWindow="0" windowWidth="23040" windowHeight="9192"/>
  </bookViews>
  <sheets>
    <sheet name="classwork" sheetId="1" r:id="rId1"/>
  </sheets>
  <calcPr calcId="162913" iterateDelta="1E-4"/>
</workbook>
</file>

<file path=xl/calcChain.xml><?xml version="1.0" encoding="utf-8"?>
<calcChain xmlns="http://schemas.openxmlformats.org/spreadsheetml/2006/main">
  <c r="H22" i="1" l="1"/>
  <c r="H21" i="1"/>
  <c r="H20" i="1"/>
  <c r="H5" i="1" l="1"/>
  <c r="I5" i="1" s="1"/>
  <c r="L5" i="1" s="1"/>
  <c r="H6" i="1"/>
  <c r="I6" i="1" s="1"/>
  <c r="H7" i="1"/>
  <c r="I7" i="1" s="1"/>
  <c r="L7" i="1" s="1"/>
  <c r="H8" i="1"/>
  <c r="I8" i="1" s="1"/>
  <c r="L8" i="1" s="1"/>
  <c r="H9" i="1"/>
  <c r="I9" i="1" s="1"/>
  <c r="L9" i="1" s="1"/>
  <c r="H10" i="1"/>
  <c r="I10" i="1" s="1"/>
  <c r="L10" i="1" s="1"/>
  <c r="H11" i="1"/>
  <c r="I11" i="1" s="1"/>
  <c r="L11" i="1" s="1"/>
  <c r="H12" i="1"/>
  <c r="I12" i="1" s="1"/>
  <c r="L12" i="1" s="1"/>
  <c r="H4" i="1"/>
  <c r="J6" i="1" l="1"/>
  <c r="L6" i="1"/>
  <c r="I4" i="1"/>
  <c r="H17" i="1"/>
  <c r="H15" i="1"/>
  <c r="J4" i="1"/>
  <c r="J11" i="1"/>
  <c r="K11" i="1" s="1"/>
  <c r="J7" i="1"/>
  <c r="K7" i="1" s="1"/>
  <c r="J9" i="1"/>
  <c r="K9" i="1" s="1"/>
  <c r="I13" i="1"/>
  <c r="L13" i="1" s="1"/>
  <c r="J5" i="1"/>
  <c r="K5" i="1" s="1"/>
  <c r="J12" i="1"/>
  <c r="K12" i="1" s="1"/>
  <c r="J8" i="1"/>
  <c r="K8" i="1" s="1"/>
  <c r="J10" i="1"/>
  <c r="K10" i="1" s="1"/>
  <c r="K6" i="1"/>
  <c r="H13" i="1"/>
  <c r="H18" i="1" s="1"/>
  <c r="H16" i="1" l="1"/>
  <c r="L4" i="1"/>
  <c r="K4" i="1"/>
  <c r="J13" i="1"/>
  <c r="K13" i="1" s="1"/>
  <c r="K15" i="1" l="1"/>
  <c r="K16" i="1"/>
</calcChain>
</file>

<file path=xl/sharedStrings.xml><?xml version="1.0" encoding="utf-8"?>
<sst xmlns="http://schemas.openxmlformats.org/spreadsheetml/2006/main" count="33" uniqueCount="33">
  <si>
    <t>Order Details</t>
  </si>
  <si>
    <t>Order ID</t>
  </si>
  <si>
    <t>Product</t>
  </si>
  <si>
    <t>Unit Price</t>
  </si>
  <si>
    <t>Quantity</t>
  </si>
  <si>
    <t>Discount</t>
  </si>
  <si>
    <t>Net income</t>
  </si>
  <si>
    <t>Total:</t>
  </si>
  <si>
    <t>2. Calculate the net come of each product</t>
  </si>
  <si>
    <t>4. Calculate the total net income of all products</t>
  </si>
  <si>
    <t>3. Calculate the total revenue of all products</t>
  </si>
  <si>
    <t>5. Count the number of products in the list above</t>
  </si>
  <si>
    <t>6. Count the number of products of Order ID 10260</t>
  </si>
  <si>
    <t>7. Calculate the total net income of products of Order ID 10260</t>
  </si>
  <si>
    <t>Tax(2 % for each order)</t>
  </si>
  <si>
    <t>1. Calculat the revenue and tax on the revenue for each product</t>
  </si>
  <si>
    <t>Microsoft  Excel  -  Basic Calculations</t>
  </si>
  <si>
    <t>Reynolds</t>
  </si>
  <si>
    <t>Reynolds Jitter</t>
  </si>
  <si>
    <t>Cello</t>
  </si>
  <si>
    <t>Cello Technotip</t>
  </si>
  <si>
    <t>Cello Parker</t>
  </si>
  <si>
    <t>Cello Catridge</t>
  </si>
  <si>
    <t>Camlin Fluid</t>
  </si>
  <si>
    <t>Camlin Sketches</t>
  </si>
  <si>
    <t>Natraj Pencil Sketches</t>
  </si>
  <si>
    <t>Revenue</t>
  </si>
  <si>
    <t>8. What is the average income for the shop?</t>
  </si>
  <si>
    <t>sale amount</t>
  </si>
  <si>
    <t>9. Visualize revenue vs netincome</t>
  </si>
  <si>
    <t>10. visualize sale amount, revenue and netincome</t>
  </si>
  <si>
    <t>Vijay</t>
  </si>
  <si>
    <t>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</si>
</sst>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1" xfId="0" applyFont="1" applyFill="1" applyBorder="1" applyAlignment="1">
      <alignment horizontal="center" wrapText="1"/>
    </xf>
    <xf numFmtId="0" fontId="0" fillId="0" borderId="1" xfId="0" applyFill="1" applyBorder="1"/>
    <xf numFmtId="0" fontId="4" fillId="2" borderId="1" xfId="0" applyFont="1" applyFill="1" applyBorder="1" applyAlignment="1">
      <alignment horizontal="right" vertical="top" wrapText="1"/>
    </xf>
    <xf numFmtId="0" fontId="4" fillId="2" borderId="1" xfId="0" applyFont="1" applyFill="1" applyBorder="1" applyAlignment="1">
      <alignment horizontal="left" vertical="top" wrapText="1"/>
    </xf>
    <xf numFmtId="9" fontId="4" fillId="2" borderId="1" xfId="1" applyFont="1" applyFill="1" applyBorder="1" applyAlignment="1">
      <alignment horizontal="right" vertical="top" wrapText="1"/>
    </xf>
    <xf numFmtId="0" fontId="0" fillId="0" borderId="1" xfId="0" applyBorder="1"/>
    <xf numFmtId="1" fontId="4" fillId="2" borderId="1" xfId="1" applyNumberFormat="1" applyFont="1" applyFill="1" applyBorder="1" applyAlignment="1">
      <alignment horizontal="right" vertical="top" wrapText="1"/>
    </xf>
    <xf numFmtId="2" fontId="0" fillId="0" borderId="1" xfId="0" applyNumberFormat="1" applyBorder="1"/>
    <xf numFmtId="164" fontId="4" fillId="2" borderId="1" xfId="0" applyNumberFormat="1" applyFont="1" applyFill="1" applyBorder="1" applyAlignment="1">
      <alignment horizontal="right" vertical="top" wrapText="1"/>
    </xf>
    <xf numFmtId="164" fontId="0" fillId="0" borderId="1" xfId="0" applyNumberFormat="1" applyBorder="1"/>
    <xf numFmtId="2" fontId="0" fillId="3" borderId="1" xfId="0" applyNumberFormat="1" applyFill="1" applyBorder="1"/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/>
    </xf>
    <xf numFmtId="2" fontId="0" fillId="0" borderId="0" xfId="0" applyNumberFormat="1" applyFill="1" applyBorder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A3" sqref="A3"/>
    </sheetView>
  </sheetViews>
  <sheetFormatPr defaultRowHeight="14.4" x14ac:dyDescent="0.3"/>
  <cols>
    <col min="3" max="4" width="27.44140625" customWidth="1"/>
    <col min="5" max="5" width="15.44140625" customWidth="1"/>
    <col min="6" max="6" width="12.6640625" customWidth="1"/>
    <col min="7" max="7" width="24.6640625" customWidth="1"/>
    <col min="8" max="8" width="11.44140625" customWidth="1"/>
    <col min="9" max="9" width="11.109375" customWidth="1"/>
  </cols>
  <sheetData>
    <row r="1" spans="1:12" ht="18" x14ac:dyDescent="0.35">
      <c r="A1" s="14" t="s">
        <v>16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6.5" customHeight="1" x14ac:dyDescent="0.3">
      <c r="A2" s="12" t="s">
        <v>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ht="40.200000000000003" x14ac:dyDescent="0.3">
      <c r="A3" s="1" t="s">
        <v>1</v>
      </c>
      <c r="B3" s="1"/>
      <c r="C3" s="1" t="s">
        <v>2</v>
      </c>
      <c r="D3" s="1"/>
      <c r="E3" s="1" t="s">
        <v>3</v>
      </c>
      <c r="F3" s="1" t="s">
        <v>4</v>
      </c>
      <c r="G3" s="1" t="s">
        <v>5</v>
      </c>
      <c r="H3" s="1" t="s">
        <v>28</v>
      </c>
      <c r="I3" s="1" t="s">
        <v>26</v>
      </c>
      <c r="J3" s="1" t="s">
        <v>14</v>
      </c>
      <c r="K3" s="1" t="s">
        <v>6</v>
      </c>
      <c r="L3" s="2"/>
    </row>
    <row r="4" spans="1:12" x14ac:dyDescent="0.3">
      <c r="A4" s="3">
        <v>10259</v>
      </c>
      <c r="B4" s="3"/>
      <c r="C4" s="4" t="s">
        <v>17</v>
      </c>
      <c r="D4" s="4"/>
      <c r="E4" s="9">
        <v>8</v>
      </c>
      <c r="F4" s="3">
        <v>10</v>
      </c>
      <c r="G4" s="5">
        <v>0</v>
      </c>
      <c r="H4" s="7">
        <f>E4*F4</f>
        <v>80</v>
      </c>
      <c r="I4" s="8">
        <f>H4-(G4*100)</f>
        <v>80</v>
      </c>
      <c r="J4" s="8">
        <f>I4*0.02</f>
        <v>1.6</v>
      </c>
      <c r="K4" s="8">
        <f>SUM(I4:J4)</f>
        <v>81.599999999999994</v>
      </c>
      <c r="L4" s="6" t="str">
        <f>IF(I4&gt;200,"Profit","Loss")</f>
        <v>Loss</v>
      </c>
    </row>
    <row r="5" spans="1:12" x14ac:dyDescent="0.3">
      <c r="A5" s="3">
        <v>10259</v>
      </c>
      <c r="B5" s="3"/>
      <c r="C5" s="4" t="s">
        <v>18</v>
      </c>
      <c r="D5" s="4"/>
      <c r="E5" s="9">
        <v>20.8</v>
      </c>
      <c r="F5" s="3">
        <v>1</v>
      </c>
      <c r="G5" s="5">
        <v>0</v>
      </c>
      <c r="H5" s="7">
        <f>E5*F5</f>
        <v>20.8</v>
      </c>
      <c r="I5" s="8">
        <f>H5-(G5*100)</f>
        <v>20.8</v>
      </c>
      <c r="J5" s="8">
        <f>I5*0.02</f>
        <v>0.41600000000000004</v>
      </c>
      <c r="K5" s="8">
        <f>SUM(I5:J5)</f>
        <v>21.216000000000001</v>
      </c>
      <c r="L5" s="6" t="str">
        <f>IF(I5&gt;200,"Profit","Loss")</f>
        <v>Loss</v>
      </c>
    </row>
    <row r="6" spans="1:12" x14ac:dyDescent="0.3">
      <c r="A6" s="3">
        <v>10260</v>
      </c>
      <c r="B6" s="3"/>
      <c r="C6" s="4" t="s">
        <v>19</v>
      </c>
      <c r="D6" s="4"/>
      <c r="E6" s="9">
        <v>7.7</v>
      </c>
      <c r="F6" s="3">
        <v>16</v>
      </c>
      <c r="G6" s="5">
        <v>0.25</v>
      </c>
      <c r="H6" s="7">
        <f>E6*F6</f>
        <v>123.2</v>
      </c>
      <c r="I6" s="8">
        <f>H6-(G6*100)</f>
        <v>98.2</v>
      </c>
      <c r="J6" s="8">
        <f>I6*0.02</f>
        <v>1.9640000000000002</v>
      </c>
      <c r="K6" s="8">
        <f>SUM(I6:J6)</f>
        <v>100.164</v>
      </c>
      <c r="L6" s="6" t="str">
        <f>IF(I6&gt;200,"Profit","Loss")</f>
        <v>Loss</v>
      </c>
    </row>
    <row r="7" spans="1:12" x14ac:dyDescent="0.3">
      <c r="A7" s="3">
        <v>10260</v>
      </c>
      <c r="B7" s="3"/>
      <c r="C7" s="4" t="s">
        <v>20</v>
      </c>
      <c r="D7" s="4"/>
      <c r="E7" s="9">
        <v>15.6</v>
      </c>
      <c r="F7" s="3">
        <v>50</v>
      </c>
      <c r="G7" s="5">
        <v>0</v>
      </c>
      <c r="H7" s="7">
        <f>E7*F7</f>
        <v>780</v>
      </c>
      <c r="I7" s="8">
        <f>H7-(G7*100)</f>
        <v>780</v>
      </c>
      <c r="J7" s="8">
        <f>I7*0.02</f>
        <v>15.6</v>
      </c>
      <c r="K7" s="8">
        <f>SUM(I7:J7)</f>
        <v>795.6</v>
      </c>
      <c r="L7" s="6" t="str">
        <f>IF(I7&gt;200,"Profit","Loss")</f>
        <v>Profit</v>
      </c>
    </row>
    <row r="8" spans="1:12" x14ac:dyDescent="0.3">
      <c r="A8" s="3">
        <v>10260</v>
      </c>
      <c r="B8" s="3"/>
      <c r="C8" s="4" t="s">
        <v>21</v>
      </c>
      <c r="D8" s="4"/>
      <c r="E8" s="9">
        <v>39.4</v>
      </c>
      <c r="F8" s="3">
        <v>15</v>
      </c>
      <c r="G8" s="5">
        <v>0.25</v>
      </c>
      <c r="H8" s="7">
        <f>E8*F8</f>
        <v>591</v>
      </c>
      <c r="I8" s="8">
        <f>H8-(G8*100)</f>
        <v>566</v>
      </c>
      <c r="J8" s="8">
        <f>I8*0.02</f>
        <v>11.32</v>
      </c>
      <c r="K8" s="8">
        <f>SUM(I8:J8)</f>
        <v>577.32000000000005</v>
      </c>
      <c r="L8" s="6" t="str">
        <f>IF(I8&gt;200,"Profit","Loss")</f>
        <v>Profit</v>
      </c>
    </row>
    <row r="9" spans="1:12" x14ac:dyDescent="0.3">
      <c r="A9" s="3">
        <v>10260</v>
      </c>
      <c r="B9" s="3"/>
      <c r="C9" s="4" t="s">
        <v>22</v>
      </c>
      <c r="D9" s="4"/>
      <c r="E9" s="9">
        <v>12</v>
      </c>
      <c r="F9" s="3">
        <v>21</v>
      </c>
      <c r="G9" s="5">
        <v>0.25</v>
      </c>
      <c r="H9" s="7">
        <f>E9*F9</f>
        <v>252</v>
      </c>
      <c r="I9" s="8">
        <f>H9-(G9*100)</f>
        <v>227</v>
      </c>
      <c r="J9" s="8">
        <f>I9*0.02</f>
        <v>4.54</v>
      </c>
      <c r="K9" s="8">
        <f>SUM(I9:J9)</f>
        <v>231.54</v>
      </c>
      <c r="L9" s="6" t="str">
        <f>IF(I9&gt;200,"Profit","Loss")</f>
        <v>Profit</v>
      </c>
    </row>
    <row r="10" spans="1:12" x14ac:dyDescent="0.3">
      <c r="A10" s="3">
        <v>10261</v>
      </c>
      <c r="B10" s="3"/>
      <c r="C10" s="4" t="s">
        <v>24</v>
      </c>
      <c r="D10" s="4"/>
      <c r="E10" s="9">
        <v>8</v>
      </c>
      <c r="F10" s="3">
        <v>20</v>
      </c>
      <c r="G10" s="5">
        <v>0</v>
      </c>
      <c r="H10" s="7">
        <f>E10*F10</f>
        <v>160</v>
      </c>
      <c r="I10" s="8">
        <f>H10-(G10*100)</f>
        <v>160</v>
      </c>
      <c r="J10" s="8">
        <f>I10*0.02</f>
        <v>3.2</v>
      </c>
      <c r="K10" s="8">
        <f>SUM(I10:J10)</f>
        <v>163.19999999999999</v>
      </c>
      <c r="L10" s="6" t="str">
        <f>IF(I10&gt;200,"Profit","Loss")</f>
        <v>Loss</v>
      </c>
    </row>
    <row r="11" spans="1:12" x14ac:dyDescent="0.3">
      <c r="A11" s="3">
        <v>10261</v>
      </c>
      <c r="B11" s="3"/>
      <c r="C11" s="4" t="s">
        <v>23</v>
      </c>
      <c r="D11" s="4"/>
      <c r="E11" s="9">
        <v>14.4</v>
      </c>
      <c r="F11" s="3">
        <v>20</v>
      </c>
      <c r="G11" s="5">
        <v>0</v>
      </c>
      <c r="H11" s="7">
        <f>E11*F11</f>
        <v>288</v>
      </c>
      <c r="I11" s="8">
        <f>H11-(G11*100)</f>
        <v>288</v>
      </c>
      <c r="J11" s="8">
        <f>I11*0.02</f>
        <v>5.76</v>
      </c>
      <c r="K11" s="8">
        <f>SUM(I11:J11)</f>
        <v>293.76</v>
      </c>
      <c r="L11" s="6" t="str">
        <f>IF(I11&gt;200,"Profit","Loss")</f>
        <v>Profit</v>
      </c>
    </row>
    <row r="12" spans="1:12" x14ac:dyDescent="0.3">
      <c r="A12" s="3">
        <v>10262</v>
      </c>
      <c r="B12" s="3"/>
      <c r="C12" s="4" t="s">
        <v>25</v>
      </c>
      <c r="D12" s="4"/>
      <c r="E12" s="9">
        <v>17</v>
      </c>
      <c r="F12" s="3">
        <v>12</v>
      </c>
      <c r="G12" s="5">
        <v>0.2</v>
      </c>
      <c r="H12" s="7">
        <f>E12*F12</f>
        <v>204</v>
      </c>
      <c r="I12" s="8">
        <f>H12-(G12*100)</f>
        <v>184</v>
      </c>
      <c r="J12" s="8">
        <f>I12*0.02</f>
        <v>3.68</v>
      </c>
      <c r="K12" s="8">
        <f>SUM(I12:J12)</f>
        <v>187.68</v>
      </c>
      <c r="L12" s="6" t="str">
        <f>IF(I12&gt;200,"Profit","Loss")</f>
        <v>Loss</v>
      </c>
    </row>
    <row r="13" spans="1:12" x14ac:dyDescent="0.3">
      <c r="A13" s="6"/>
      <c r="B13" s="6"/>
      <c r="C13" s="6"/>
      <c r="D13" s="6"/>
      <c r="E13" s="10"/>
      <c r="F13" s="6"/>
      <c r="G13" s="6" t="s">
        <v>7</v>
      </c>
      <c r="H13" s="7">
        <f>SUM(H4:H12)</f>
        <v>2499</v>
      </c>
      <c r="I13" s="11">
        <f>SUM(I4:I12)</f>
        <v>2404</v>
      </c>
      <c r="J13" s="8">
        <f>I13*0.02</f>
        <v>48.08</v>
      </c>
      <c r="K13" s="8">
        <f>SUM(I13:J13)</f>
        <v>2452.08</v>
      </c>
      <c r="L13" s="6" t="str">
        <f>IF(I13&gt;200,"Profit","Loss")</f>
        <v>Profit</v>
      </c>
    </row>
    <row r="14" spans="1:12" x14ac:dyDescent="0.3">
      <c r="A14" t="s">
        <v>15</v>
      </c>
    </row>
    <row r="15" spans="1:12" x14ac:dyDescent="0.3">
      <c r="A15" t="s">
        <v>8</v>
      </c>
      <c r="H15">
        <f>COUNT(H4:H12)</f>
        <v>9</v>
      </c>
      <c r="K15" s="15">
        <f>SUMIF(K4:K12,"&gt;100")</f>
        <v>2349.2639999999997</v>
      </c>
    </row>
    <row r="16" spans="1:12" x14ac:dyDescent="0.3">
      <c r="A16" t="s">
        <v>10</v>
      </c>
      <c r="H16" s="16">
        <f>AVERAGE(H4:H12)</f>
        <v>277.66666666666669</v>
      </c>
      <c r="K16">
        <f>COUNTIF(K4:K12,"&gt;200")</f>
        <v>4</v>
      </c>
    </row>
    <row r="17" spans="1:8" x14ac:dyDescent="0.3">
      <c r="A17" t="s">
        <v>9</v>
      </c>
      <c r="H17">
        <f>AVERAGEIF(H4:H12,"&gt;500")</f>
        <v>685.5</v>
      </c>
    </row>
    <row r="18" spans="1:8" x14ac:dyDescent="0.3">
      <c r="A18" t="s">
        <v>11</v>
      </c>
      <c r="H18">
        <f>LARGE(H4:H12,2)</f>
        <v>591</v>
      </c>
    </row>
    <row r="19" spans="1:8" x14ac:dyDescent="0.3">
      <c r="A19" t="s">
        <v>12</v>
      </c>
    </row>
    <row r="20" spans="1:8" x14ac:dyDescent="0.3">
      <c r="A20" t="s">
        <v>13</v>
      </c>
      <c r="F20" t="s">
        <v>31</v>
      </c>
      <c r="G20" t="s">
        <v>32</v>
      </c>
      <c r="H20" t="str">
        <f>CONCATENATE(F20, " ", G20)</f>
        <v>Vijay Kumar</v>
      </c>
    </row>
    <row r="21" spans="1:8" x14ac:dyDescent="0.3">
      <c r="A21" t="s">
        <v>27</v>
      </c>
      <c r="H21" t="str">
        <f>LOWER(H20)</f>
        <v>vijay kumar</v>
      </c>
    </row>
    <row r="22" spans="1:8" x14ac:dyDescent="0.3">
      <c r="A22" t="s">
        <v>29</v>
      </c>
      <c r="H22" t="str">
        <f>PROPER(H21)</f>
        <v>Vijay Kumar</v>
      </c>
    </row>
    <row r="23" spans="1:8" x14ac:dyDescent="0.3">
      <c r="A23" t="s">
        <v>30</v>
      </c>
    </row>
  </sheetData>
  <sortState ref="A3:L13">
    <sortCondition ref="B3:B13"/>
  </sortState>
  <mergeCells count="2">
    <mergeCell ref="A2:L2"/>
    <mergeCell ref="A1:L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Dcc</dc:creator>
  <cp:lastModifiedBy>Vijaykumar R Pai</cp:lastModifiedBy>
  <dcterms:created xsi:type="dcterms:W3CDTF">2011-07-13T10:10:18Z</dcterms:created>
  <dcterms:modified xsi:type="dcterms:W3CDTF">2018-08-20T08:57:14Z</dcterms:modified>
</cp:coreProperties>
</file>