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WTSHSUSV03V\Redirect$\nguyenh1\Documents\CoffeeClub\2nd-Iteration\Numeric\"/>
    </mc:Choice>
  </mc:AlternateContent>
  <bookViews>
    <workbookView xWindow="0" yWindow="0" windowWidth="25200" windowHeight="11985"/>
  </bookViews>
  <sheets>
    <sheet name="All Data" sheetId="1" r:id="rId1"/>
    <sheet name="Totals" sheetId="2" r:id="rId2"/>
  </sheets>
  <calcPr calcId="152511"/>
</workbook>
</file>

<file path=xl/calcChain.xml><?xml version="1.0" encoding="utf-8"?>
<calcChain xmlns="http://schemas.openxmlformats.org/spreadsheetml/2006/main">
  <c r="K17" i="2" l="1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<sst xmlns="http://schemas.openxmlformats.org/spreadsheetml/2006/main" count="356" uniqueCount="78">
  <si>
    <t>1. https://userfiles-fos.s3.amazonaws.com/1817115/images/IMG_20180619_1012386.jpg</t>
  </si>
  <si>
    <t>1. https://userfiles-fos.s3.amazonaws.com/1817115/images/IMG_20180619_1003286.jpg</t>
  </si>
  <si>
    <t>1. https://userfiles-fos.s3.amazonaws.com/1817115/images/IMG_20180619_1012120.jpg</t>
  </si>
  <si>
    <t>1. Lion corner Cafe|69 Cooper St Surry Hills NSW 2010​</t>
  </si>
  <si>
    <t>1. ​Your News email</t>
  </si>
  <si>
    <t>2. ​What do you typically order to drink?​</t>
  </si>
  <si>
    <t>3. ​On a scale of 1 - 10 (10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</si>
  <si>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</si>
  <si>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</si>
  <si>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</si>
  <si>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</si>
  <si>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</si>
  <si>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</si>
  <si>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</si>
  <si>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</si>
  <si>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</si>
  <si>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</si>
  <si>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</si>
  <si>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</si>
  <si>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</si>
  <si>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of the coffee</t>
  </si>
  <si>
    <t>Price</t>
  </si>
  <si>
    <t>Speed of the service</t>
  </si>
  <si>
    <t>Eating option (even if you didn't order at this shop, how well does it look to you?)</t>
  </si>
  <si>
    <t>Loyalty card - How soon you can get a free coffee?</t>
  </si>
  <si>
    <t>How does coffee shop staffs treat you?</t>
  </si>
  <si>
    <t>How good is this place for hangout ?</t>
  </si>
  <si>
    <t>hai.nguyen@news.com.au</t>
  </si>
  <si>
    <t>AU</t>
  </si>
  <si>
    <t xml:space="preserve">NSW  </t>
  </si>
  <si>
    <t>worakorn.chaichakan@news.com.au</t>
  </si>
  <si>
    <t>venkatram.sampathkumar@news.com.au</t>
  </si>
  <si>
    <t>mannix.young@news.com.au</t>
  </si>
  <si>
    <t>gao.jiang@gmail.com</t>
  </si>
  <si>
    <t>ali.rizvi@news.com.au</t>
  </si>
  <si>
    <t>georgy.abraham@news.com.au</t>
  </si>
  <si>
    <t>george.serdaris@news.com.au</t>
  </si>
  <si>
    <t>sambaran.roy@news.com.au</t>
  </si>
  <si>
    <t>​What do you typically order to drink?​</t>
  </si>
  <si>
    <t>Flat white</t>
  </si>
  <si>
    <t>Latte</t>
  </si>
  <si>
    <t>Cappuccino</t>
  </si>
  <si>
    <t>Long black, Short black and Macchiato</t>
  </si>
  <si>
    <t>Mocha, Hot chocolate</t>
  </si>
  <si>
    <t>Others</t>
  </si>
  <si>
    <t>​On a scale of 1 - 10 (10 being the highest) how would you rate the above coffee shop?​​</t>
  </si>
  <si>
    <t>Very Bad</t>
  </si>
  <si>
    <t>Bad</t>
  </si>
  <si>
    <t>Neutral</t>
  </si>
  <si>
    <t>Good</t>
  </si>
  <si>
    <t>Very Good</t>
  </si>
  <si>
    <t>Lion corner Cafe|69 Cooper St Surry Hills NSW 2010​</t>
  </si>
  <si>
    <t>The Reformatory Caffeine Lab|17-51 Foveaux St, Surry Hills NSW 2010​</t>
  </si>
  <si>
    <t>Not sure if this has loyalty card - therefore I put '6'</t>
  </si>
  <si>
    <t>gao.jiang@news.com.au</t>
  </si>
  <si>
    <t>Presse Cafe|280 Elizabeth St Surry Hills NSW 2010​</t>
  </si>
  <si>
    <t xml:space="preserve">didn't realise I was cut off ha ha.   </t>
  </si>
  <si>
    <t>Ouroboros Wholefoods Cafe | 118 Devonshire Street, Surry Hills NSW 2010</t>
  </si>
  <si>
    <t>Ouroboros Wholefoods Cafe | 118 Devonshire Street, Surry Hills NSW 2011</t>
  </si>
  <si>
    <t>Ouroboros Wholefoods Cafe | 118 Devonshire Street, Surry Hills NSW 2012</t>
  </si>
  <si>
    <t>Ouroboros Wholefoods Cafe | 118 Devonshire Street, Surry Hills NSW 2013</t>
  </si>
  <si>
    <t>Ouroboros Wholefoods Cafe | 118 Devonshire Street, Surry Hills NSW 2014</t>
  </si>
  <si>
    <t>Ouroboros Wholefoods Cafe | 118 Devonshire Street, Surry Hills NSW 2015</t>
  </si>
  <si>
    <t>Ouroboros Wholefoods Cafe | 118 Devonshire Street, Surry Hills NSW 2016</t>
  </si>
  <si>
    <t>The seating inside is quite good. Opening hours is until 4PM.</t>
  </si>
  <si>
    <t>Di Bella Coffee Roasting Warehouse|50 Holt St, Surry Hills NSW 2010​</t>
  </si>
  <si>
    <t>kevinwenhua.huang@news.com.au</t>
  </si>
  <si>
    <t>Point Blank | 1/47-53 Cooper St, Surry Hills NSW 2010​</t>
  </si>
  <si>
    <t>The queue is too big most of the time.</t>
  </si>
  <si>
    <t>Citta Cafe|44 Holt St Surry Hills NSW 2010​</t>
  </si>
  <si>
    <t>One of the team members was remarked upon by the owner and he did not like it.</t>
  </si>
  <si>
    <t>When I redeem free coffee using their loyalty program. I made a joke to the stuff like it looks like I am a lucky man today. This is a very normal joke. I do not think it would annoy anyone. But the coffee owner replied you should throw it away. I do not get the meaning of this "joke" so I asked and the stuff didn't get it neither. I do not think he's make a joke for any good purpose. As a result, this coffee is on my black list. And I would not visit it anymore.</t>
  </si>
  <si>
    <t>Orto Trading Co.|38 Waterloo St, Surry Hills NSW 2010​</t>
  </si>
  <si>
    <t>I got some comments relating to racism about this coffee shop and would prefer not to viti this coffee shop.</t>
  </si>
  <si>
    <t>I received my coffee after people standing behind me in the Q received theirs!</t>
  </si>
  <si>
    <t>Cafe And Cucina|24 Cooper St, Surry Hills NSW 2010​</t>
  </si>
  <si>
    <t>You can get discount if you bring your own mug or get a free mug from the mug library.</t>
  </si>
  <si>
    <t>News corp Coffee|2 Holt St Surry Hills NSW 2010​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</si>
</sst>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164" fontId="0" fillId="0" borderId="0" xfId="0" applyNumberFormat="1" applyFont="1"/>
    <xf numFmtId="0" fontId="1" fillId="0" borderId="0" xfId="0" applyNumberFormat="1" applyFont="1"/>
    <xf numFmtId="0" fontId="2" fillId="0" borderId="1" xfId="0" applyNumberFormat="1" applyFont="1" applyBorder="1"/>
    <xf numFmtId="0" fontId="3" fillId="0" borderId="0" xfId="0" applyNumberFormat="1" applyFont="1"/>
    <xf numFmtId="0" fontId="1" fillId="2" borderId="1" xfId="0" applyNumberFormat="1" applyFont="1" applyFill="1" applyBorder="1"/>
    <xf numFmtId="22" fontId="0" fillId="0" borderId="0" xfId="0" applyNumberFormat="1" applyFont="1"/>
    <xf numFmtId="0" fontId="0" fillId="0" borderId="0" xfId="0" applyNumberFormat="1" applyFont="1"/>
    <xf numFmtId="164" fontId="0" fillId="0" borderId="0" xfId="0" applyNumberFormat="1" applyFont="1"/>
    <xf numFmtId="0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7CEFA"/>
  </sheetPr>
  <dimension ref="A1:Y75"/>
  <sheetViews>
    <sheetView tabSelected="1" workbookViewId="0">
      <selection activeCell="E61" sqref="E61"/>
    </sheetView>
  </sheetViews>
  <sheetFormatPr defaultRowHeight="15"/>
  <cols>
    <col min="1" max="1" width="9.140625" customWidth="1"/>
    <col min="5" max="5" width="38.7109375" bestFit="1" customWidth="1"/>
    <col min="15" max="15" width="14.5703125" bestFit="1" customWidth="1"/>
    <col min="23" max="23" width="23.140625" bestFit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</row>
    <row r="2" spans="1:25">
      <c r="A2" s="3" t="s">
        <v>19</v>
      </c>
      <c r="B2" s="3" t="s">
        <v>19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19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D3" t="s">
        <v>51</v>
      </c>
      <c r="E3" t="s">
        <v>27</v>
      </c>
      <c r="F3">
        <v>2</v>
      </c>
      <c r="G3">
        <v>7</v>
      </c>
      <c r="H3">
        <v>8</v>
      </c>
      <c r="I3">
        <v>9</v>
      </c>
      <c r="J3">
        <v>5</v>
      </c>
      <c r="K3">
        <v>9</v>
      </c>
      <c r="L3">
        <v>10</v>
      </c>
      <c r="M3">
        <v>8</v>
      </c>
      <c r="O3" s="1">
        <v>43270.034027777801</v>
      </c>
      <c r="P3">
        <v>0</v>
      </c>
      <c r="Q3" t="s">
        <v>28</v>
      </c>
      <c r="R3" t="s">
        <v>29</v>
      </c>
      <c r="X3" t="b">
        <v>1</v>
      </c>
    </row>
    <row r="4" spans="1:25">
      <c r="D4" t="s">
        <v>51</v>
      </c>
      <c r="E4" t="s">
        <v>30</v>
      </c>
      <c r="F4">
        <v>3</v>
      </c>
      <c r="G4">
        <v>7</v>
      </c>
      <c r="H4">
        <v>8</v>
      </c>
      <c r="I4">
        <v>9</v>
      </c>
      <c r="J4">
        <v>7</v>
      </c>
      <c r="K4">
        <v>8</v>
      </c>
      <c r="L4">
        <v>7</v>
      </c>
      <c r="M4">
        <v>6</v>
      </c>
      <c r="O4" s="1">
        <v>43270.034722222197</v>
      </c>
      <c r="P4">
        <v>0</v>
      </c>
      <c r="Q4" t="s">
        <v>28</v>
      </c>
      <c r="R4" t="s">
        <v>29</v>
      </c>
      <c r="X4" t="b">
        <v>1</v>
      </c>
    </row>
    <row r="5" spans="1:25">
      <c r="D5" t="s">
        <v>51</v>
      </c>
      <c r="E5" t="s">
        <v>31</v>
      </c>
      <c r="F5">
        <v>1</v>
      </c>
      <c r="G5">
        <v>8</v>
      </c>
      <c r="H5">
        <v>6</v>
      </c>
      <c r="I5">
        <v>6</v>
      </c>
      <c r="J5">
        <v>5</v>
      </c>
      <c r="K5">
        <v>5</v>
      </c>
      <c r="L5">
        <v>6</v>
      </c>
      <c r="M5">
        <v>6</v>
      </c>
      <c r="O5" s="1">
        <v>43270.035416666702</v>
      </c>
      <c r="P5">
        <v>0</v>
      </c>
      <c r="Q5" t="s">
        <v>28</v>
      </c>
      <c r="R5" t="s">
        <v>29</v>
      </c>
      <c r="X5" t="b">
        <v>1</v>
      </c>
    </row>
    <row r="6" spans="1:25">
      <c r="D6" t="s">
        <v>51</v>
      </c>
      <c r="E6" t="s">
        <v>32</v>
      </c>
      <c r="F6">
        <v>3</v>
      </c>
      <c r="G6">
        <v>7</v>
      </c>
      <c r="H6">
        <v>7</v>
      </c>
      <c r="I6">
        <v>8</v>
      </c>
      <c r="J6">
        <v>5</v>
      </c>
      <c r="K6">
        <v>7</v>
      </c>
      <c r="L6">
        <v>8</v>
      </c>
      <c r="M6">
        <v>8</v>
      </c>
      <c r="O6" s="1">
        <v>43270.052777777797</v>
      </c>
      <c r="P6">
        <v>0</v>
      </c>
      <c r="Q6" t="s">
        <v>28</v>
      </c>
      <c r="R6" t="s">
        <v>29</v>
      </c>
      <c r="X6" t="b">
        <v>1</v>
      </c>
    </row>
    <row r="7" spans="1:25">
      <c r="D7" t="s">
        <v>51</v>
      </c>
      <c r="E7" t="s">
        <v>33</v>
      </c>
      <c r="F7">
        <v>4</v>
      </c>
      <c r="G7">
        <v>8</v>
      </c>
      <c r="H7">
        <v>8</v>
      </c>
      <c r="I7">
        <v>9</v>
      </c>
      <c r="J7">
        <v>8</v>
      </c>
      <c r="K7">
        <v>8</v>
      </c>
      <c r="L7">
        <v>10</v>
      </c>
      <c r="M7">
        <v>10</v>
      </c>
      <c r="O7" s="1">
        <v>43270.063194444403</v>
      </c>
      <c r="P7">
        <v>0</v>
      </c>
      <c r="Q7" t="s">
        <v>28</v>
      </c>
      <c r="R7" t="s">
        <v>29</v>
      </c>
      <c r="X7" t="b">
        <v>1</v>
      </c>
    </row>
    <row r="8" spans="1:25">
      <c r="D8" t="s">
        <v>51</v>
      </c>
      <c r="E8" t="s">
        <v>34</v>
      </c>
      <c r="F8">
        <v>2</v>
      </c>
      <c r="G8">
        <v>8</v>
      </c>
      <c r="H8">
        <v>8</v>
      </c>
      <c r="I8">
        <v>7</v>
      </c>
      <c r="J8">
        <v>5</v>
      </c>
      <c r="K8">
        <v>1</v>
      </c>
      <c r="L8">
        <v>8</v>
      </c>
      <c r="M8">
        <v>6</v>
      </c>
      <c r="O8" s="1">
        <v>43270.068749999999</v>
      </c>
      <c r="P8">
        <v>0</v>
      </c>
      <c r="Q8" t="s">
        <v>28</v>
      </c>
      <c r="R8" t="s">
        <v>29</v>
      </c>
      <c r="X8" t="b">
        <v>1</v>
      </c>
    </row>
    <row r="9" spans="1:25">
      <c r="D9" t="s">
        <v>51</v>
      </c>
      <c r="E9" t="s">
        <v>35</v>
      </c>
      <c r="F9">
        <v>1</v>
      </c>
      <c r="G9">
        <v>3</v>
      </c>
      <c r="H9">
        <v>5</v>
      </c>
      <c r="I9">
        <v>5</v>
      </c>
      <c r="J9">
        <v>6</v>
      </c>
      <c r="K9">
        <v>3</v>
      </c>
      <c r="L9">
        <v>7</v>
      </c>
      <c r="M9">
        <v>6</v>
      </c>
      <c r="O9" s="1">
        <v>43270.072222222203</v>
      </c>
      <c r="P9">
        <v>0</v>
      </c>
      <c r="Q9" t="s">
        <v>28</v>
      </c>
      <c r="R9" t="s">
        <v>29</v>
      </c>
      <c r="X9" t="b">
        <v>1</v>
      </c>
    </row>
    <row r="10" spans="1:25">
      <c r="D10" t="s">
        <v>51</v>
      </c>
      <c r="E10" t="s">
        <v>36</v>
      </c>
      <c r="F10">
        <v>3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O10" s="1">
        <v>43270.079861111102</v>
      </c>
      <c r="P10">
        <v>0</v>
      </c>
      <c r="Q10" t="s">
        <v>28</v>
      </c>
      <c r="R10" t="s">
        <v>29</v>
      </c>
      <c r="X10" t="b">
        <v>1</v>
      </c>
    </row>
    <row r="11" spans="1:25">
      <c r="D11" t="s">
        <v>51</v>
      </c>
      <c r="E11" t="s">
        <v>37</v>
      </c>
      <c r="F11">
        <v>3</v>
      </c>
      <c r="G11">
        <v>8</v>
      </c>
      <c r="H11">
        <v>9</v>
      </c>
      <c r="I11">
        <v>9</v>
      </c>
      <c r="J11">
        <v>9</v>
      </c>
      <c r="K11">
        <v>8</v>
      </c>
      <c r="L11">
        <v>9</v>
      </c>
      <c r="M11">
        <v>8</v>
      </c>
      <c r="O11" s="1">
        <v>43270.251388888901</v>
      </c>
      <c r="P11">
        <v>0</v>
      </c>
      <c r="Q11" t="s">
        <v>28</v>
      </c>
      <c r="R11" t="s">
        <v>29</v>
      </c>
      <c r="X11" t="b">
        <v>1</v>
      </c>
    </row>
    <row r="12" spans="1:25">
      <c r="D12" t="s">
        <v>52</v>
      </c>
      <c r="E12" t="s">
        <v>27</v>
      </c>
      <c r="F12">
        <v>2</v>
      </c>
      <c r="G12">
        <v>7</v>
      </c>
      <c r="H12">
        <v>6</v>
      </c>
      <c r="I12">
        <v>9</v>
      </c>
      <c r="J12">
        <v>7</v>
      </c>
      <c r="K12">
        <v>9</v>
      </c>
      <c r="L12">
        <v>8</v>
      </c>
      <c r="M12">
        <v>4</v>
      </c>
      <c r="O12" s="1">
        <v>43271.011805555601</v>
      </c>
      <c r="P12">
        <v>0</v>
      </c>
      <c r="Q12" t="s">
        <v>28</v>
      </c>
      <c r="R12" t="s">
        <v>29</v>
      </c>
      <c r="X12" t="b">
        <v>1</v>
      </c>
    </row>
    <row r="13" spans="1:25">
      <c r="D13" t="s">
        <v>52</v>
      </c>
      <c r="E13" t="s">
        <v>35</v>
      </c>
      <c r="F13">
        <v>1</v>
      </c>
      <c r="G13">
        <v>8</v>
      </c>
      <c r="H13">
        <v>4</v>
      </c>
      <c r="I13">
        <v>8</v>
      </c>
      <c r="J13">
        <v>6</v>
      </c>
      <c r="K13">
        <v>8</v>
      </c>
      <c r="L13">
        <v>8</v>
      </c>
      <c r="M13">
        <v>4</v>
      </c>
      <c r="O13" s="1">
        <v>43271.016666666699</v>
      </c>
      <c r="P13">
        <v>0</v>
      </c>
      <c r="Q13" t="s">
        <v>28</v>
      </c>
      <c r="R13" t="s">
        <v>29</v>
      </c>
      <c r="X13" t="b">
        <v>1</v>
      </c>
    </row>
    <row r="14" spans="1:25">
      <c r="D14" t="s">
        <v>52</v>
      </c>
      <c r="E14" t="s">
        <v>32</v>
      </c>
      <c r="F14">
        <v>3</v>
      </c>
      <c r="G14">
        <v>6</v>
      </c>
      <c r="H14">
        <v>3</v>
      </c>
      <c r="I14">
        <v>7</v>
      </c>
      <c r="J14">
        <v>3</v>
      </c>
      <c r="K14">
        <v>8</v>
      </c>
      <c r="L14">
        <v>8</v>
      </c>
      <c r="M14">
        <v>5</v>
      </c>
      <c r="O14" s="1">
        <v>43271.023611111101</v>
      </c>
      <c r="P14">
        <v>0</v>
      </c>
      <c r="Q14" t="s">
        <v>28</v>
      </c>
      <c r="R14" t="s">
        <v>29</v>
      </c>
      <c r="X14" t="b">
        <v>1</v>
      </c>
    </row>
    <row r="15" spans="1:25">
      <c r="D15" t="s">
        <v>52</v>
      </c>
      <c r="E15" t="s">
        <v>30</v>
      </c>
      <c r="F15">
        <v>2</v>
      </c>
      <c r="G15">
        <v>5</v>
      </c>
      <c r="H15">
        <v>6</v>
      </c>
      <c r="I15">
        <v>7</v>
      </c>
      <c r="J15">
        <v>7</v>
      </c>
      <c r="K15">
        <v>7</v>
      </c>
      <c r="L15">
        <v>7</v>
      </c>
      <c r="M15">
        <v>7</v>
      </c>
      <c r="O15" s="1">
        <v>43271.023611111101</v>
      </c>
      <c r="P15">
        <v>0</v>
      </c>
      <c r="Q15" t="s">
        <v>28</v>
      </c>
      <c r="R15" t="s">
        <v>29</v>
      </c>
      <c r="X15" t="b">
        <v>1</v>
      </c>
    </row>
    <row r="16" spans="1:25">
      <c r="D16" t="s">
        <v>52</v>
      </c>
      <c r="E16" t="s">
        <v>31</v>
      </c>
      <c r="F16">
        <v>1</v>
      </c>
      <c r="G16">
        <v>6</v>
      </c>
      <c r="H16">
        <v>5</v>
      </c>
      <c r="I16">
        <v>6</v>
      </c>
      <c r="J16">
        <v>6</v>
      </c>
      <c r="K16">
        <v>5</v>
      </c>
      <c r="L16">
        <v>6</v>
      </c>
      <c r="M16">
        <v>6</v>
      </c>
      <c r="O16" s="1">
        <v>43271.042361111096</v>
      </c>
      <c r="P16">
        <v>0</v>
      </c>
      <c r="Q16" t="s">
        <v>28</v>
      </c>
      <c r="R16" t="s">
        <v>29</v>
      </c>
      <c r="X16" t="b">
        <v>1</v>
      </c>
    </row>
    <row r="17" spans="4:25">
      <c r="D17" t="s">
        <v>52</v>
      </c>
      <c r="E17" t="s">
        <v>37</v>
      </c>
      <c r="F17">
        <v>3</v>
      </c>
      <c r="G17">
        <v>9</v>
      </c>
      <c r="H17">
        <v>7</v>
      </c>
      <c r="I17">
        <v>9</v>
      </c>
      <c r="J17">
        <v>7</v>
      </c>
      <c r="K17">
        <v>8</v>
      </c>
      <c r="L17">
        <v>9</v>
      </c>
      <c r="M17">
        <v>9</v>
      </c>
      <c r="O17" s="1">
        <v>43271.043055555601</v>
      </c>
      <c r="P17">
        <v>0</v>
      </c>
      <c r="Q17" t="s">
        <v>28</v>
      </c>
      <c r="R17" t="s">
        <v>29</v>
      </c>
      <c r="X17" t="b">
        <v>1</v>
      </c>
    </row>
    <row r="18" spans="4:25">
      <c r="D18" t="s">
        <v>52</v>
      </c>
      <c r="E18" t="s">
        <v>36</v>
      </c>
      <c r="F18">
        <v>3</v>
      </c>
      <c r="G18">
        <v>8</v>
      </c>
      <c r="H18">
        <v>7</v>
      </c>
      <c r="I18">
        <v>8</v>
      </c>
      <c r="J18">
        <v>5</v>
      </c>
      <c r="K18">
        <v>8</v>
      </c>
      <c r="L18">
        <v>8</v>
      </c>
      <c r="M18">
        <v>7</v>
      </c>
      <c r="O18" s="1">
        <v>43271.067361111098</v>
      </c>
      <c r="P18">
        <v>0</v>
      </c>
      <c r="Q18" t="s">
        <v>28</v>
      </c>
      <c r="R18" t="s">
        <v>29</v>
      </c>
      <c r="X18" t="b">
        <v>1</v>
      </c>
    </row>
    <row r="19" spans="4:25">
      <c r="D19" t="s">
        <v>55</v>
      </c>
      <c r="E19" s="7" t="s">
        <v>27</v>
      </c>
      <c r="F19" s="7">
        <v>2</v>
      </c>
      <c r="G19" s="7">
        <v>8</v>
      </c>
      <c r="H19" s="7">
        <v>7</v>
      </c>
      <c r="I19" s="7">
        <v>9</v>
      </c>
      <c r="J19" s="7">
        <v>9</v>
      </c>
      <c r="K19" s="7">
        <v>1</v>
      </c>
      <c r="L19" s="7">
        <v>8</v>
      </c>
      <c r="M19" s="7">
        <v>4</v>
      </c>
      <c r="N19" s="7"/>
      <c r="O19" s="8">
        <v>43272.043749999997</v>
      </c>
      <c r="P19" s="7">
        <v>0</v>
      </c>
      <c r="Q19" s="7" t="s">
        <v>28</v>
      </c>
      <c r="R19" s="7" t="s">
        <v>29</v>
      </c>
      <c r="S19" s="7"/>
      <c r="T19" s="7"/>
      <c r="U19" s="7"/>
      <c r="V19" s="7"/>
      <c r="W19" s="7"/>
      <c r="X19" s="7" t="b">
        <v>1</v>
      </c>
      <c r="Y19" s="7"/>
    </row>
    <row r="20" spans="4:25">
      <c r="D20" s="7" t="s">
        <v>55</v>
      </c>
      <c r="E20" s="7" t="s">
        <v>30</v>
      </c>
      <c r="F20" s="7">
        <v>5</v>
      </c>
      <c r="G20" s="7">
        <v>8</v>
      </c>
      <c r="H20" s="7">
        <v>8</v>
      </c>
      <c r="I20" s="7">
        <v>7</v>
      </c>
      <c r="J20" s="7">
        <v>7</v>
      </c>
      <c r="K20" s="7">
        <v>5</v>
      </c>
      <c r="L20" s="7">
        <v>7</v>
      </c>
      <c r="M20" s="7">
        <v>6</v>
      </c>
      <c r="N20" s="7"/>
      <c r="O20" s="8">
        <v>43272.047222222202</v>
      </c>
      <c r="P20" s="7">
        <v>0</v>
      </c>
      <c r="Q20" s="7" t="s">
        <v>28</v>
      </c>
      <c r="R20" s="7" t="s">
        <v>29</v>
      </c>
      <c r="S20" s="7"/>
      <c r="T20" s="7"/>
      <c r="U20" s="7"/>
      <c r="V20" s="7"/>
      <c r="W20" s="7"/>
      <c r="X20" s="7" t="b">
        <v>1</v>
      </c>
      <c r="Y20" s="7"/>
    </row>
    <row r="21" spans="4:25">
      <c r="D21" s="7" t="s">
        <v>55</v>
      </c>
      <c r="E21" s="7" t="s">
        <v>35</v>
      </c>
      <c r="F21" s="7">
        <v>5</v>
      </c>
      <c r="G21" s="7">
        <v>7</v>
      </c>
      <c r="H21" s="7">
        <v>7</v>
      </c>
      <c r="I21" s="7">
        <v>8</v>
      </c>
      <c r="J21" s="7">
        <v>9</v>
      </c>
      <c r="K21" s="7">
        <v>4</v>
      </c>
      <c r="L21" s="7">
        <v>7</v>
      </c>
      <c r="M21" s="7">
        <v>7</v>
      </c>
      <c r="N21" s="7"/>
      <c r="O21" s="8">
        <v>43272.052083333299</v>
      </c>
      <c r="P21" s="7">
        <v>0</v>
      </c>
      <c r="Q21" s="7" t="s">
        <v>28</v>
      </c>
      <c r="R21" s="7" t="s">
        <v>29</v>
      </c>
      <c r="S21" s="7"/>
      <c r="T21" s="7"/>
      <c r="U21" s="7"/>
      <c r="V21" s="7"/>
      <c r="W21" s="7"/>
      <c r="X21" s="7" t="b">
        <v>1</v>
      </c>
      <c r="Y21" s="7"/>
    </row>
    <row r="22" spans="4:25">
      <c r="D22" s="7" t="s">
        <v>55</v>
      </c>
      <c r="E22" s="7" t="s">
        <v>32</v>
      </c>
      <c r="F22" s="7">
        <v>3</v>
      </c>
      <c r="G22" s="7">
        <v>7</v>
      </c>
      <c r="H22" s="7">
        <v>7</v>
      </c>
      <c r="I22" s="7">
        <v>6</v>
      </c>
      <c r="J22" s="7">
        <v>8</v>
      </c>
      <c r="K22" s="7">
        <v>6</v>
      </c>
      <c r="L22" s="7">
        <v>7</v>
      </c>
      <c r="M22" s="7">
        <v>5</v>
      </c>
      <c r="N22" s="7" t="s">
        <v>53</v>
      </c>
      <c r="O22" s="8">
        <v>43272.061805555597</v>
      </c>
      <c r="P22" s="7">
        <v>0</v>
      </c>
      <c r="Q22" s="7" t="s">
        <v>28</v>
      </c>
      <c r="R22" s="7" t="s">
        <v>29</v>
      </c>
      <c r="S22" s="7"/>
      <c r="T22" s="7"/>
      <c r="U22" s="7"/>
      <c r="V22" s="7"/>
      <c r="W22" s="7"/>
      <c r="X22" s="7" t="b">
        <v>1</v>
      </c>
      <c r="Y22" s="7"/>
    </row>
    <row r="23" spans="4:25">
      <c r="D23" s="7" t="s">
        <v>55</v>
      </c>
      <c r="E23" s="7" t="s">
        <v>31</v>
      </c>
      <c r="F23" s="7">
        <v>1</v>
      </c>
      <c r="G23" s="7">
        <v>7</v>
      </c>
      <c r="H23" s="7">
        <v>7</v>
      </c>
      <c r="I23" s="7">
        <v>6</v>
      </c>
      <c r="J23" s="7">
        <v>6</v>
      </c>
      <c r="K23" s="7">
        <v>6</v>
      </c>
      <c r="L23" s="7">
        <v>6</v>
      </c>
      <c r="M23" s="7">
        <v>5</v>
      </c>
      <c r="N23" s="7"/>
      <c r="O23" s="8">
        <v>43272.065972222197</v>
      </c>
      <c r="P23" s="7">
        <v>0</v>
      </c>
      <c r="Q23" s="7" t="s">
        <v>28</v>
      </c>
      <c r="R23" s="7" t="s">
        <v>29</v>
      </c>
      <c r="S23" s="7"/>
      <c r="T23" s="7"/>
      <c r="U23" s="7"/>
      <c r="V23" s="7"/>
      <c r="W23" s="7"/>
      <c r="X23" s="7" t="b">
        <v>1</v>
      </c>
      <c r="Y23" s="7"/>
    </row>
    <row r="24" spans="4:25">
      <c r="D24" s="7" t="s">
        <v>55</v>
      </c>
      <c r="E24" s="7" t="s">
        <v>54</v>
      </c>
      <c r="F24" s="7">
        <v>4</v>
      </c>
      <c r="G24" s="7">
        <v>6</v>
      </c>
      <c r="H24" s="7">
        <v>5</v>
      </c>
      <c r="I24" s="7">
        <v>5</v>
      </c>
      <c r="J24" s="7">
        <v>5</v>
      </c>
      <c r="K24" s="7">
        <v>5</v>
      </c>
      <c r="L24" s="7">
        <v>5</v>
      </c>
      <c r="M24" s="7">
        <v>5</v>
      </c>
      <c r="N24" s="7"/>
      <c r="O24" s="8">
        <v>43276.05</v>
      </c>
      <c r="P24" s="7">
        <v>0</v>
      </c>
      <c r="Q24" s="7" t="s">
        <v>28</v>
      </c>
      <c r="R24" s="7" t="s">
        <v>29</v>
      </c>
      <c r="S24" s="7"/>
      <c r="T24" s="7"/>
      <c r="U24" s="7"/>
      <c r="V24" s="7"/>
      <c r="W24" s="7"/>
      <c r="X24" s="7" t="b">
        <v>1</v>
      </c>
      <c r="Y24" s="7"/>
    </row>
    <row r="25" spans="4:25">
      <c r="D25" t="s">
        <v>57</v>
      </c>
      <c r="E25" s="7" t="s">
        <v>27</v>
      </c>
      <c r="F25" s="7">
        <v>2</v>
      </c>
      <c r="G25" s="7">
        <v>8</v>
      </c>
      <c r="H25" s="7">
        <v>10</v>
      </c>
      <c r="I25" s="7">
        <v>10</v>
      </c>
      <c r="J25" s="7">
        <v>10</v>
      </c>
      <c r="K25" s="7">
        <v>10</v>
      </c>
      <c r="L25" s="7">
        <v>10</v>
      </c>
      <c r="M25" s="7">
        <v>8</v>
      </c>
      <c r="N25" s="7"/>
      <c r="O25" s="8">
        <v>43276.017361111102</v>
      </c>
      <c r="P25" s="7">
        <v>0</v>
      </c>
      <c r="Q25" s="7" t="s">
        <v>28</v>
      </c>
      <c r="R25" s="7" t="s">
        <v>29</v>
      </c>
      <c r="S25" s="7"/>
      <c r="T25" s="7"/>
      <c r="U25" s="7"/>
      <c r="V25" s="7"/>
      <c r="W25" s="7"/>
      <c r="X25" s="7" t="b">
        <v>1</v>
      </c>
      <c r="Y25" s="7"/>
    </row>
    <row r="26" spans="4:25">
      <c r="D26" s="7" t="s">
        <v>58</v>
      </c>
      <c r="E26" s="7" t="s">
        <v>35</v>
      </c>
      <c r="F26" s="7">
        <v>1</v>
      </c>
      <c r="G26" s="7">
        <v>5</v>
      </c>
      <c r="H26" s="7">
        <v>5</v>
      </c>
      <c r="I26" s="7">
        <v>7</v>
      </c>
      <c r="J26" s="7">
        <v>6</v>
      </c>
      <c r="K26" s="7">
        <v>9</v>
      </c>
      <c r="L26" s="7">
        <v>9</v>
      </c>
      <c r="M26" s="7">
        <v>8</v>
      </c>
      <c r="N26" s="7"/>
      <c r="O26" s="8">
        <v>43276.026388888902</v>
      </c>
      <c r="P26" s="7">
        <v>0</v>
      </c>
      <c r="Q26" s="7" t="s">
        <v>28</v>
      </c>
      <c r="R26" s="7" t="s">
        <v>29</v>
      </c>
      <c r="S26" s="7"/>
      <c r="T26" s="7"/>
      <c r="U26" s="7"/>
      <c r="V26" s="7"/>
      <c r="W26" s="7"/>
      <c r="X26" s="7" t="b">
        <v>1</v>
      </c>
      <c r="Y26" s="7"/>
    </row>
    <row r="27" spans="4:25">
      <c r="D27" s="7" t="s">
        <v>59</v>
      </c>
      <c r="E27" s="7" t="s">
        <v>35</v>
      </c>
      <c r="F27" s="7">
        <v>1</v>
      </c>
      <c r="G27" s="7">
        <v>5</v>
      </c>
      <c r="H27" s="7">
        <v>5</v>
      </c>
      <c r="I27" s="7">
        <v>7</v>
      </c>
      <c r="J27" s="7">
        <v>6</v>
      </c>
      <c r="K27" s="7">
        <v>9</v>
      </c>
      <c r="L27" s="7">
        <v>9</v>
      </c>
      <c r="M27" s="7">
        <v>8</v>
      </c>
      <c r="N27" s="7"/>
      <c r="O27" s="8">
        <v>43276.026388888902</v>
      </c>
      <c r="P27" s="7">
        <v>0</v>
      </c>
      <c r="Q27" s="7" t="s">
        <v>28</v>
      </c>
      <c r="R27" s="7" t="s">
        <v>29</v>
      </c>
      <c r="S27" s="7"/>
      <c r="T27" s="7"/>
      <c r="U27" s="7"/>
      <c r="V27" s="7"/>
      <c r="W27" s="7"/>
      <c r="X27" s="7" t="b">
        <v>1</v>
      </c>
      <c r="Y27" s="7"/>
    </row>
    <row r="28" spans="4:25">
      <c r="D28" s="7" t="s">
        <v>60</v>
      </c>
      <c r="E28" s="7" t="s">
        <v>34</v>
      </c>
      <c r="F28" s="7">
        <v>2</v>
      </c>
      <c r="G28" s="7">
        <v>8</v>
      </c>
      <c r="H28" s="7">
        <v>8</v>
      </c>
      <c r="I28" s="7">
        <v>7</v>
      </c>
      <c r="J28" s="7">
        <v>7</v>
      </c>
      <c r="K28" s="7">
        <v>6</v>
      </c>
      <c r="L28" s="7">
        <v>8</v>
      </c>
      <c r="M28" s="7">
        <v>8</v>
      </c>
      <c r="N28" s="7"/>
      <c r="O28" s="8">
        <v>43276.025694444397</v>
      </c>
      <c r="P28" s="7">
        <v>0</v>
      </c>
      <c r="Q28" s="7" t="s">
        <v>28</v>
      </c>
      <c r="R28" s="7" t="s">
        <v>29</v>
      </c>
      <c r="S28" s="7"/>
      <c r="T28" s="7"/>
      <c r="U28" s="7"/>
      <c r="V28" s="7"/>
      <c r="W28" s="7"/>
      <c r="X28" s="7" t="b">
        <v>1</v>
      </c>
      <c r="Y28" s="7"/>
    </row>
    <row r="29" spans="4:25">
      <c r="D29" s="7" t="s">
        <v>61</v>
      </c>
      <c r="E29" s="7" t="s">
        <v>32</v>
      </c>
      <c r="F29" s="7">
        <v>3</v>
      </c>
      <c r="G29" s="7">
        <v>7</v>
      </c>
      <c r="H29" s="7">
        <v>7</v>
      </c>
      <c r="I29" s="7">
        <v>8</v>
      </c>
      <c r="J29" s="7">
        <v>10</v>
      </c>
      <c r="K29" s="7">
        <v>7</v>
      </c>
      <c r="L29" s="7">
        <v>7</v>
      </c>
      <c r="M29" s="7">
        <v>8</v>
      </c>
      <c r="N29" s="7" t="s">
        <v>56</v>
      </c>
      <c r="O29" s="8">
        <v>43276.027777777803</v>
      </c>
      <c r="P29" s="7">
        <v>0</v>
      </c>
      <c r="Q29" s="7" t="s">
        <v>28</v>
      </c>
      <c r="R29" s="7" t="s">
        <v>29</v>
      </c>
      <c r="S29" s="7"/>
      <c r="T29" s="7"/>
      <c r="U29" s="7"/>
      <c r="V29" s="7"/>
      <c r="W29" s="7"/>
      <c r="X29" s="7" t="b">
        <v>1</v>
      </c>
      <c r="Y29" s="7"/>
    </row>
    <row r="30" spans="4:25">
      <c r="D30" s="7" t="s">
        <v>62</v>
      </c>
      <c r="E30" s="7" t="s">
        <v>30</v>
      </c>
      <c r="F30" s="7">
        <v>5</v>
      </c>
      <c r="G30" s="7">
        <v>9</v>
      </c>
      <c r="H30" s="7">
        <v>7</v>
      </c>
      <c r="I30" s="7">
        <v>7</v>
      </c>
      <c r="J30" s="7">
        <v>8</v>
      </c>
      <c r="K30" s="7">
        <v>8</v>
      </c>
      <c r="L30" s="7">
        <v>8</v>
      </c>
      <c r="M30" s="7">
        <v>8</v>
      </c>
      <c r="N30" s="7"/>
      <c r="O30" s="8">
        <v>43276.030555555597</v>
      </c>
      <c r="P30" s="7">
        <v>0</v>
      </c>
      <c r="Q30" s="7" t="s">
        <v>28</v>
      </c>
      <c r="R30" s="7" t="s">
        <v>29</v>
      </c>
      <c r="S30" s="7"/>
      <c r="T30" s="7"/>
      <c r="U30" s="7"/>
      <c r="V30" s="7"/>
      <c r="W30" s="7"/>
      <c r="X30" s="7" t="b">
        <v>1</v>
      </c>
      <c r="Y30" s="7"/>
    </row>
    <row r="31" spans="4:25">
      <c r="D31" s="7" t="s">
        <v>63</v>
      </c>
      <c r="E31" s="7" t="s">
        <v>54</v>
      </c>
      <c r="F31" s="7">
        <v>4</v>
      </c>
      <c r="G31" s="7">
        <v>7</v>
      </c>
      <c r="H31" s="7">
        <v>7</v>
      </c>
      <c r="I31" s="7">
        <v>7</v>
      </c>
      <c r="J31" s="7">
        <v>8</v>
      </c>
      <c r="K31" s="7">
        <v>8</v>
      </c>
      <c r="L31" s="7">
        <v>7</v>
      </c>
      <c r="M31" s="7">
        <v>8</v>
      </c>
      <c r="N31" s="7"/>
      <c r="O31" s="8">
        <v>43276.050694444399</v>
      </c>
      <c r="P31" s="7">
        <v>0</v>
      </c>
      <c r="Q31" s="7" t="s">
        <v>28</v>
      </c>
      <c r="R31" s="7" t="s">
        <v>29</v>
      </c>
      <c r="S31" s="7"/>
      <c r="T31" s="7"/>
      <c r="U31" s="7"/>
      <c r="V31" s="7"/>
      <c r="W31" s="7"/>
      <c r="X31" s="7" t="b">
        <v>1</v>
      </c>
      <c r="Y31" s="7"/>
    </row>
    <row r="32" spans="4:25">
      <c r="D32" t="s">
        <v>65</v>
      </c>
      <c r="E32" t="s">
        <v>27</v>
      </c>
      <c r="F32">
        <v>2</v>
      </c>
      <c r="G32">
        <v>8</v>
      </c>
      <c r="H32">
        <v>10</v>
      </c>
      <c r="I32">
        <v>10</v>
      </c>
      <c r="J32">
        <v>8</v>
      </c>
      <c r="K32">
        <v>1</v>
      </c>
      <c r="L32">
        <v>9</v>
      </c>
      <c r="M32">
        <v>10</v>
      </c>
      <c r="N32" t="s">
        <v>64</v>
      </c>
      <c r="O32" s="6">
        <v>43277.21597222222</v>
      </c>
      <c r="P32">
        <v>0</v>
      </c>
      <c r="Q32" t="s">
        <v>28</v>
      </c>
      <c r="R32" t="s">
        <v>29</v>
      </c>
      <c r="X32" t="b">
        <v>1</v>
      </c>
    </row>
    <row r="33" spans="4:25">
      <c r="D33" s="7" t="s">
        <v>65</v>
      </c>
      <c r="E33" t="s">
        <v>30</v>
      </c>
      <c r="F33">
        <v>5</v>
      </c>
      <c r="G33">
        <v>8</v>
      </c>
      <c r="H33">
        <v>8</v>
      </c>
      <c r="I33">
        <v>8</v>
      </c>
      <c r="J33">
        <v>9</v>
      </c>
      <c r="K33">
        <v>7</v>
      </c>
      <c r="L33">
        <v>7</v>
      </c>
      <c r="M33">
        <v>9</v>
      </c>
      <c r="O33" s="6">
        <v>43277.216666666667</v>
      </c>
      <c r="P33">
        <v>0</v>
      </c>
      <c r="Q33" t="s">
        <v>28</v>
      </c>
      <c r="R33" t="s">
        <v>29</v>
      </c>
      <c r="X33" t="b">
        <v>1</v>
      </c>
    </row>
    <row r="34" spans="4:25">
      <c r="D34" s="7" t="s">
        <v>65</v>
      </c>
      <c r="E34" t="s">
        <v>32</v>
      </c>
      <c r="F34">
        <v>3</v>
      </c>
      <c r="G34">
        <v>8</v>
      </c>
      <c r="H34">
        <v>7</v>
      </c>
      <c r="I34">
        <v>7</v>
      </c>
      <c r="J34">
        <v>8</v>
      </c>
      <c r="K34">
        <v>7</v>
      </c>
      <c r="L34">
        <v>7</v>
      </c>
      <c r="M34">
        <v>8</v>
      </c>
      <c r="O34" s="6">
        <v>43277.219444444447</v>
      </c>
      <c r="P34">
        <v>0</v>
      </c>
      <c r="Q34" t="s">
        <v>28</v>
      </c>
      <c r="R34" t="s">
        <v>29</v>
      </c>
      <c r="X34" t="b">
        <v>1</v>
      </c>
    </row>
    <row r="35" spans="4:25">
      <c r="D35" s="7" t="s">
        <v>65</v>
      </c>
      <c r="E35" t="s">
        <v>35</v>
      </c>
      <c r="F35">
        <v>1</v>
      </c>
      <c r="G35">
        <v>7</v>
      </c>
      <c r="H35">
        <v>6</v>
      </c>
      <c r="I35">
        <v>7</v>
      </c>
      <c r="J35">
        <v>5</v>
      </c>
      <c r="K35">
        <v>7</v>
      </c>
      <c r="L35">
        <v>6</v>
      </c>
      <c r="M35">
        <v>5</v>
      </c>
      <c r="O35" s="6">
        <v>43277.232638888891</v>
      </c>
      <c r="P35">
        <v>0</v>
      </c>
      <c r="Q35" t="s">
        <v>28</v>
      </c>
      <c r="R35" t="s">
        <v>29</v>
      </c>
      <c r="X35" t="b">
        <v>1</v>
      </c>
    </row>
    <row r="36" spans="4:25">
      <c r="D36" s="7" t="s">
        <v>65</v>
      </c>
      <c r="E36" t="s">
        <v>36</v>
      </c>
      <c r="F36">
        <v>3</v>
      </c>
      <c r="G36">
        <v>9</v>
      </c>
      <c r="H36">
        <v>9</v>
      </c>
      <c r="I36">
        <v>9</v>
      </c>
      <c r="J36">
        <v>8</v>
      </c>
      <c r="K36">
        <v>8</v>
      </c>
      <c r="L36">
        <v>9</v>
      </c>
      <c r="M36">
        <v>9</v>
      </c>
      <c r="O36" s="6">
        <v>43277.23541666667</v>
      </c>
      <c r="P36">
        <v>0</v>
      </c>
      <c r="Q36" t="s">
        <v>28</v>
      </c>
      <c r="R36" t="s">
        <v>29</v>
      </c>
      <c r="X36" t="b">
        <v>1</v>
      </c>
    </row>
    <row r="37" spans="4:25">
      <c r="D37" s="7" t="s">
        <v>65</v>
      </c>
      <c r="E37" t="s">
        <v>31</v>
      </c>
      <c r="F37">
        <v>1</v>
      </c>
      <c r="G37">
        <v>7</v>
      </c>
      <c r="H37">
        <v>6</v>
      </c>
      <c r="I37">
        <v>7</v>
      </c>
      <c r="J37">
        <v>7</v>
      </c>
      <c r="K37">
        <v>7</v>
      </c>
      <c r="L37">
        <v>6</v>
      </c>
      <c r="M37">
        <v>7</v>
      </c>
      <c r="O37" s="6">
        <v>43277.252083333333</v>
      </c>
      <c r="P37">
        <v>0</v>
      </c>
      <c r="Q37" t="s">
        <v>28</v>
      </c>
      <c r="R37" t="s">
        <v>29</v>
      </c>
      <c r="X37" t="b">
        <v>1</v>
      </c>
    </row>
    <row r="38" spans="4:25">
      <c r="D38" s="7" t="s">
        <v>65</v>
      </c>
      <c r="E38" s="9"/>
      <c r="F38">
        <v>2</v>
      </c>
      <c r="G38">
        <v>8</v>
      </c>
      <c r="H38">
        <v>8</v>
      </c>
      <c r="I38">
        <v>8</v>
      </c>
      <c r="J38">
        <v>7</v>
      </c>
      <c r="K38">
        <v>6</v>
      </c>
      <c r="L38">
        <v>8</v>
      </c>
      <c r="M38">
        <v>8</v>
      </c>
      <c r="O38" s="6">
        <v>43277.279861111114</v>
      </c>
      <c r="P38">
        <v>0</v>
      </c>
      <c r="Q38" t="s">
        <v>28</v>
      </c>
      <c r="R38" t="s">
        <v>29</v>
      </c>
      <c r="X38" t="b">
        <v>1</v>
      </c>
    </row>
    <row r="39" spans="4:25">
      <c r="D39" t="s">
        <v>67</v>
      </c>
      <c r="E39" s="7" t="s">
        <v>27</v>
      </c>
      <c r="F39" s="7">
        <v>2</v>
      </c>
      <c r="G39" s="7">
        <v>9</v>
      </c>
      <c r="H39" s="7">
        <v>10</v>
      </c>
      <c r="I39" s="7">
        <v>10</v>
      </c>
      <c r="J39" s="7">
        <v>8</v>
      </c>
      <c r="K39" s="7">
        <v>8</v>
      </c>
      <c r="L39" s="7">
        <v>10</v>
      </c>
      <c r="M39" s="7">
        <v>9</v>
      </c>
      <c r="N39" s="7"/>
      <c r="O39" s="8">
        <v>43279.015277777798</v>
      </c>
      <c r="P39" s="7">
        <v>0</v>
      </c>
      <c r="Q39" s="7" t="s">
        <v>28</v>
      </c>
      <c r="R39" s="7" t="s">
        <v>29</v>
      </c>
      <c r="S39" s="7"/>
      <c r="T39" s="7"/>
      <c r="U39" s="7"/>
      <c r="V39" s="7"/>
      <c r="W39" s="7"/>
      <c r="X39" s="7" t="b">
        <v>1</v>
      </c>
      <c r="Y39" s="7"/>
    </row>
    <row r="40" spans="4:25">
      <c r="D40" s="7" t="s">
        <v>67</v>
      </c>
      <c r="E40" s="7" t="s">
        <v>30</v>
      </c>
      <c r="F40" s="7">
        <v>5</v>
      </c>
      <c r="G40" s="7">
        <v>8</v>
      </c>
      <c r="H40" s="7">
        <v>7</v>
      </c>
      <c r="I40" s="7">
        <v>7</v>
      </c>
      <c r="J40" s="7">
        <v>8</v>
      </c>
      <c r="K40" s="7">
        <v>9</v>
      </c>
      <c r="L40" s="7">
        <v>7</v>
      </c>
      <c r="M40" s="7">
        <v>8</v>
      </c>
      <c r="N40" s="7"/>
      <c r="O40" s="8">
        <v>43279.015972222202</v>
      </c>
      <c r="P40" s="7">
        <v>0</v>
      </c>
      <c r="Q40" s="7" t="s">
        <v>28</v>
      </c>
      <c r="R40" s="7" t="s">
        <v>29</v>
      </c>
      <c r="S40" s="7"/>
      <c r="T40" s="7"/>
      <c r="U40" s="7"/>
      <c r="V40" s="7"/>
      <c r="W40" s="7"/>
      <c r="X40" s="7" t="b">
        <v>1</v>
      </c>
      <c r="Y40" s="7"/>
    </row>
    <row r="41" spans="4:25">
      <c r="D41" s="7" t="s">
        <v>67</v>
      </c>
      <c r="E41" s="7" t="s">
        <v>31</v>
      </c>
      <c r="F41" s="7">
        <v>1</v>
      </c>
      <c r="G41" s="7">
        <v>7</v>
      </c>
      <c r="H41" s="7">
        <v>7</v>
      </c>
      <c r="I41" s="7">
        <v>7</v>
      </c>
      <c r="J41" s="7">
        <v>7</v>
      </c>
      <c r="K41" s="7">
        <v>7</v>
      </c>
      <c r="L41" s="7">
        <v>8</v>
      </c>
      <c r="M41" s="7">
        <v>8</v>
      </c>
      <c r="N41" s="7"/>
      <c r="O41" s="8">
        <v>43279.018750000003</v>
      </c>
      <c r="P41" s="7">
        <v>0</v>
      </c>
      <c r="Q41" s="7" t="s">
        <v>28</v>
      </c>
      <c r="R41" s="7" t="s">
        <v>29</v>
      </c>
      <c r="S41" s="7"/>
      <c r="T41" s="7"/>
      <c r="U41" s="7"/>
      <c r="V41" s="7"/>
      <c r="W41" s="7"/>
      <c r="X41" s="7" t="b">
        <v>1</v>
      </c>
      <c r="Y41" s="7"/>
    </row>
    <row r="42" spans="4:25">
      <c r="D42" s="7" t="s">
        <v>67</v>
      </c>
      <c r="E42" s="7" t="s">
        <v>32</v>
      </c>
      <c r="F42" s="7">
        <v>3</v>
      </c>
      <c r="G42" s="7">
        <v>6</v>
      </c>
      <c r="H42" s="7">
        <v>7</v>
      </c>
      <c r="I42" s="7">
        <v>7</v>
      </c>
      <c r="J42" s="7">
        <v>7</v>
      </c>
      <c r="K42" s="7">
        <v>7</v>
      </c>
      <c r="L42" s="7">
        <v>8</v>
      </c>
      <c r="M42" s="7">
        <v>8</v>
      </c>
      <c r="N42" s="7"/>
      <c r="O42" s="8">
        <v>43279.020833333299</v>
      </c>
      <c r="P42" s="7">
        <v>0</v>
      </c>
      <c r="Q42" s="7" t="s">
        <v>28</v>
      </c>
      <c r="R42" s="7" t="s">
        <v>29</v>
      </c>
      <c r="S42" s="7"/>
      <c r="T42" s="7"/>
      <c r="U42" s="7"/>
      <c r="V42" s="7"/>
      <c r="W42" s="7"/>
      <c r="X42" s="7" t="b">
        <v>1</v>
      </c>
      <c r="Y42" s="7"/>
    </row>
    <row r="43" spans="4:25">
      <c r="D43" s="7" t="s">
        <v>67</v>
      </c>
      <c r="E43" s="7" t="s">
        <v>37</v>
      </c>
      <c r="F43" s="7">
        <v>3</v>
      </c>
      <c r="G43" s="7">
        <v>9</v>
      </c>
      <c r="H43" s="7">
        <v>7</v>
      </c>
      <c r="I43" s="7">
        <v>9</v>
      </c>
      <c r="J43" s="7">
        <v>9</v>
      </c>
      <c r="K43" s="7">
        <v>9</v>
      </c>
      <c r="L43" s="7">
        <v>9</v>
      </c>
      <c r="M43" s="7">
        <v>9</v>
      </c>
      <c r="N43" s="7"/>
      <c r="O43" s="8">
        <v>43279.0222222222</v>
      </c>
      <c r="P43" s="7">
        <v>0</v>
      </c>
      <c r="Q43" s="7" t="s">
        <v>28</v>
      </c>
      <c r="R43" s="7" t="s">
        <v>29</v>
      </c>
      <c r="S43" s="7"/>
      <c r="T43" s="7"/>
      <c r="U43" s="7"/>
      <c r="V43" s="7"/>
      <c r="W43" s="7"/>
      <c r="X43" s="7" t="b">
        <v>1</v>
      </c>
      <c r="Y43" s="7"/>
    </row>
    <row r="44" spans="4:25">
      <c r="D44" s="7" t="s">
        <v>67</v>
      </c>
      <c r="E44" s="7" t="s">
        <v>36</v>
      </c>
      <c r="F44" s="7">
        <v>3</v>
      </c>
      <c r="G44" s="7">
        <v>8</v>
      </c>
      <c r="H44" s="7">
        <v>8</v>
      </c>
      <c r="I44" s="7">
        <v>8</v>
      </c>
      <c r="J44" s="7">
        <v>8</v>
      </c>
      <c r="K44" s="7">
        <v>8</v>
      </c>
      <c r="L44" s="7">
        <v>8</v>
      </c>
      <c r="M44" s="7">
        <v>8</v>
      </c>
      <c r="N44" s="7"/>
      <c r="O44" s="8">
        <v>43279.045138888898</v>
      </c>
      <c r="P44" s="7">
        <v>0</v>
      </c>
      <c r="Q44" s="7" t="s">
        <v>28</v>
      </c>
      <c r="R44" s="7" t="s">
        <v>29</v>
      </c>
      <c r="S44" s="7"/>
      <c r="T44" s="7"/>
      <c r="U44" s="7"/>
      <c r="V44" s="7"/>
      <c r="W44" s="7"/>
      <c r="X44" s="7" t="b">
        <v>1</v>
      </c>
      <c r="Y44" s="7"/>
    </row>
    <row r="45" spans="4:25">
      <c r="D45" s="7" t="s">
        <v>67</v>
      </c>
      <c r="E45" s="7" t="s">
        <v>66</v>
      </c>
      <c r="F45" s="7">
        <v>3</v>
      </c>
      <c r="G45" s="7">
        <v>9</v>
      </c>
      <c r="H45" s="7">
        <v>8</v>
      </c>
      <c r="I45" s="7">
        <v>8</v>
      </c>
      <c r="J45" s="7">
        <v>8</v>
      </c>
      <c r="K45" s="7">
        <v>8</v>
      </c>
      <c r="L45" s="7">
        <v>9</v>
      </c>
      <c r="M45" s="7">
        <v>8</v>
      </c>
      <c r="N45" s="7"/>
      <c r="O45" s="8">
        <v>43279.114583333299</v>
      </c>
      <c r="P45" s="7">
        <v>0</v>
      </c>
      <c r="Q45" s="7" t="s">
        <v>28</v>
      </c>
      <c r="R45" s="7" t="s">
        <v>29</v>
      </c>
      <c r="S45" s="7"/>
      <c r="T45" s="7"/>
      <c r="U45" s="7"/>
      <c r="V45" s="7"/>
      <c r="W45" s="7"/>
      <c r="X45" s="7" t="b">
        <v>1</v>
      </c>
      <c r="Y45" s="7"/>
    </row>
    <row r="46" spans="4:25">
      <c r="D46" s="7" t="s">
        <v>67</v>
      </c>
      <c r="E46" s="9"/>
      <c r="F46" s="7">
        <v>2</v>
      </c>
      <c r="G46" s="7">
        <v>8</v>
      </c>
      <c r="H46" s="7">
        <v>8</v>
      </c>
      <c r="I46" s="7">
        <v>8</v>
      </c>
      <c r="J46" s="7">
        <v>6</v>
      </c>
      <c r="K46" s="7">
        <v>8</v>
      </c>
      <c r="L46" s="7">
        <v>8</v>
      </c>
      <c r="M46" s="7">
        <v>7</v>
      </c>
      <c r="N46" s="7"/>
      <c r="O46" s="8">
        <v>43279.168749999997</v>
      </c>
      <c r="P46" s="7">
        <v>0</v>
      </c>
      <c r="Q46" s="7" t="s">
        <v>28</v>
      </c>
      <c r="R46" s="7" t="s">
        <v>29</v>
      </c>
      <c r="S46" s="7"/>
      <c r="T46" s="7"/>
      <c r="U46" s="7"/>
      <c r="V46" s="7"/>
      <c r="W46" s="7"/>
      <c r="X46" s="7" t="b">
        <v>1</v>
      </c>
      <c r="Y46" s="7"/>
    </row>
    <row r="47" spans="4:25">
      <c r="D47" s="7" t="s">
        <v>69</v>
      </c>
      <c r="E47" s="7" t="s">
        <v>27</v>
      </c>
      <c r="F47" s="7">
        <v>2</v>
      </c>
      <c r="G47" s="7">
        <v>9</v>
      </c>
      <c r="H47" s="7">
        <v>9</v>
      </c>
      <c r="I47" s="7">
        <v>9</v>
      </c>
      <c r="J47" s="7">
        <v>9</v>
      </c>
      <c r="K47" s="7">
        <v>1</v>
      </c>
      <c r="L47" s="7">
        <v>9</v>
      </c>
      <c r="M47" s="7">
        <v>4</v>
      </c>
      <c r="N47" s="7" t="s">
        <v>68</v>
      </c>
      <c r="O47" s="8">
        <v>43283.1340277778</v>
      </c>
      <c r="P47" s="7">
        <v>0</v>
      </c>
      <c r="Q47" s="7" t="s">
        <v>28</v>
      </c>
      <c r="R47" s="7" t="s">
        <v>29</v>
      </c>
      <c r="S47" s="7"/>
      <c r="T47" s="7"/>
      <c r="U47" s="7"/>
      <c r="V47" s="7"/>
      <c r="W47" s="7"/>
      <c r="X47" s="7" t="b">
        <v>1</v>
      </c>
      <c r="Y47" s="7"/>
    </row>
    <row r="48" spans="4:25">
      <c r="D48" s="7" t="s">
        <v>69</v>
      </c>
      <c r="E48" s="7" t="s">
        <v>35</v>
      </c>
      <c r="F48" s="7">
        <v>1</v>
      </c>
      <c r="G48" s="7">
        <v>9</v>
      </c>
      <c r="H48" s="7">
        <v>8</v>
      </c>
      <c r="I48" s="7">
        <v>8</v>
      </c>
      <c r="J48" s="7">
        <v>9</v>
      </c>
      <c r="K48" s="7">
        <v>2</v>
      </c>
      <c r="L48" s="7">
        <v>8</v>
      </c>
      <c r="M48" s="7">
        <v>7</v>
      </c>
      <c r="N48" s="7"/>
      <c r="O48" s="8">
        <v>43283.150694444397</v>
      </c>
      <c r="P48" s="7">
        <v>0</v>
      </c>
      <c r="Q48" s="7" t="s">
        <v>28</v>
      </c>
      <c r="R48" s="7" t="s">
        <v>29</v>
      </c>
      <c r="S48" s="7"/>
      <c r="T48" s="7"/>
      <c r="U48" s="7"/>
      <c r="V48" s="7"/>
      <c r="W48" s="7"/>
      <c r="X48" s="7" t="b">
        <v>1</v>
      </c>
      <c r="Y48" s="7"/>
    </row>
    <row r="49" spans="4:25">
      <c r="D49" s="7" t="s">
        <v>69</v>
      </c>
      <c r="E49" s="7" t="s">
        <v>66</v>
      </c>
      <c r="F49" s="7">
        <v>3</v>
      </c>
      <c r="G49" s="7">
        <v>9</v>
      </c>
      <c r="H49" s="7">
        <v>8</v>
      </c>
      <c r="I49" s="7">
        <v>8</v>
      </c>
      <c r="J49" s="7">
        <v>8</v>
      </c>
      <c r="K49" s="7">
        <v>8</v>
      </c>
      <c r="L49" s="7">
        <v>9</v>
      </c>
      <c r="M49" s="7">
        <v>8</v>
      </c>
      <c r="N49" s="7"/>
      <c r="O49" s="8">
        <v>43283.154861111099</v>
      </c>
      <c r="P49" s="7">
        <v>0</v>
      </c>
      <c r="Q49" s="7" t="s">
        <v>28</v>
      </c>
      <c r="R49" s="7" t="s">
        <v>29</v>
      </c>
      <c r="S49" s="7"/>
      <c r="T49" s="7"/>
      <c r="U49" s="7"/>
      <c r="V49" s="7"/>
      <c r="W49" s="7"/>
      <c r="X49" s="7" t="b">
        <v>1</v>
      </c>
      <c r="Y49" s="7"/>
    </row>
    <row r="50" spans="4:25">
      <c r="D50" s="7" t="s">
        <v>69</v>
      </c>
      <c r="E50" s="7" t="s">
        <v>37</v>
      </c>
      <c r="F50" s="7">
        <v>3</v>
      </c>
      <c r="G50" s="7">
        <v>9</v>
      </c>
      <c r="H50" s="7">
        <v>9</v>
      </c>
      <c r="I50" s="7">
        <v>9</v>
      </c>
      <c r="J50" s="7">
        <v>9</v>
      </c>
      <c r="K50" s="7">
        <v>6</v>
      </c>
      <c r="L50" s="7">
        <v>9</v>
      </c>
      <c r="M50" s="7">
        <v>9</v>
      </c>
      <c r="N50" s="7"/>
      <c r="O50" s="8">
        <v>43283.184027777803</v>
      </c>
      <c r="P50" s="7">
        <v>0</v>
      </c>
      <c r="Q50" s="7" t="s">
        <v>28</v>
      </c>
      <c r="R50" s="7" t="s">
        <v>29</v>
      </c>
      <c r="S50" s="7"/>
      <c r="T50" s="7"/>
      <c r="U50" s="7"/>
      <c r="V50" s="7"/>
      <c r="W50" s="7"/>
      <c r="X50" s="7" t="b">
        <v>1</v>
      </c>
      <c r="Y50" s="7"/>
    </row>
    <row r="51" spans="4:25">
      <c r="D51" s="7" t="s">
        <v>69</v>
      </c>
      <c r="E51" s="7" t="s">
        <v>30</v>
      </c>
      <c r="F51" s="7">
        <v>5</v>
      </c>
      <c r="G51" s="7">
        <v>7</v>
      </c>
      <c r="H51" s="7">
        <v>7</v>
      </c>
      <c r="I51" s="7">
        <v>8</v>
      </c>
      <c r="J51" s="7">
        <v>9</v>
      </c>
      <c r="K51" s="7">
        <v>1</v>
      </c>
      <c r="L51" s="7">
        <v>8</v>
      </c>
      <c r="M51" s="7">
        <v>7</v>
      </c>
      <c r="N51" s="7"/>
      <c r="O51" s="8">
        <v>43283.181250000001</v>
      </c>
      <c r="P51" s="7">
        <v>0</v>
      </c>
      <c r="Q51" s="7" t="s">
        <v>28</v>
      </c>
      <c r="R51" s="7" t="s">
        <v>29</v>
      </c>
      <c r="S51" s="7"/>
      <c r="T51" s="7"/>
      <c r="U51" s="7"/>
      <c r="V51" s="7"/>
      <c r="W51" s="7"/>
      <c r="X51" s="7" t="b">
        <v>1</v>
      </c>
      <c r="Y51" s="7"/>
    </row>
    <row r="52" spans="4:25">
      <c r="D52" s="7" t="s">
        <v>69</v>
      </c>
      <c r="E52" s="7" t="s">
        <v>32</v>
      </c>
      <c r="F52" s="7">
        <v>3</v>
      </c>
      <c r="G52" s="7">
        <v>7</v>
      </c>
      <c r="H52" s="7">
        <v>7</v>
      </c>
      <c r="I52" s="7">
        <v>8</v>
      </c>
      <c r="J52" s="7">
        <v>7</v>
      </c>
      <c r="K52" s="7">
        <v>5</v>
      </c>
      <c r="L52" s="7">
        <v>9</v>
      </c>
      <c r="M52" s="7">
        <v>7</v>
      </c>
      <c r="N52" s="7"/>
      <c r="O52" s="8">
        <v>43283.137499999997</v>
      </c>
      <c r="P52" s="7">
        <v>0</v>
      </c>
      <c r="Q52" s="7" t="s">
        <v>28</v>
      </c>
      <c r="R52" s="7" t="s">
        <v>29</v>
      </c>
      <c r="S52" s="7"/>
      <c r="T52" s="7"/>
      <c r="U52" s="7"/>
      <c r="V52" s="7"/>
      <c r="W52" s="7"/>
      <c r="X52" s="7" t="b">
        <v>1</v>
      </c>
      <c r="Y52" s="7"/>
    </row>
    <row r="53" spans="4:25">
      <c r="D53" s="7" t="s">
        <v>69</v>
      </c>
      <c r="E53" s="7" t="s">
        <v>54</v>
      </c>
      <c r="F53" s="7">
        <v>4</v>
      </c>
      <c r="G53" s="7">
        <v>6</v>
      </c>
      <c r="H53" s="7">
        <v>6</v>
      </c>
      <c r="I53" s="7">
        <v>7</v>
      </c>
      <c r="J53" s="7">
        <v>7</v>
      </c>
      <c r="K53" s="7">
        <v>5</v>
      </c>
      <c r="L53" s="7">
        <v>7</v>
      </c>
      <c r="M53" s="7">
        <v>6</v>
      </c>
      <c r="N53" s="7"/>
      <c r="O53" s="8">
        <v>43283.223611111098</v>
      </c>
      <c r="P53" s="7">
        <v>0</v>
      </c>
      <c r="Q53" s="7" t="s">
        <v>28</v>
      </c>
      <c r="R53" s="7" t="s">
        <v>29</v>
      </c>
      <c r="S53" s="7"/>
      <c r="T53" s="7"/>
      <c r="U53" s="7"/>
      <c r="V53" s="7"/>
      <c r="W53" s="7"/>
      <c r="X53" s="7" t="b">
        <v>1</v>
      </c>
      <c r="Y53" s="7"/>
    </row>
    <row r="54" spans="4:25">
      <c r="D54" t="s">
        <v>72</v>
      </c>
      <c r="E54" s="7" t="s">
        <v>27</v>
      </c>
      <c r="F54" s="7">
        <v>2</v>
      </c>
      <c r="G54" s="7">
        <v>9</v>
      </c>
      <c r="H54" s="7">
        <v>10</v>
      </c>
      <c r="I54" s="7">
        <v>9</v>
      </c>
      <c r="J54" s="7">
        <v>9</v>
      </c>
      <c r="K54" s="7">
        <v>8</v>
      </c>
      <c r="L54" s="7">
        <v>9</v>
      </c>
      <c r="M54" s="7">
        <v>10</v>
      </c>
      <c r="N54" s="7"/>
      <c r="O54" s="8">
        <v>43285.042361111096</v>
      </c>
      <c r="P54" s="7">
        <v>0</v>
      </c>
      <c r="Q54" s="7" t="s">
        <v>28</v>
      </c>
      <c r="R54" s="7" t="s">
        <v>29</v>
      </c>
      <c r="S54" s="7"/>
      <c r="T54" s="7"/>
      <c r="U54" s="7"/>
      <c r="V54" s="7"/>
      <c r="W54" s="7"/>
      <c r="X54" s="7" t="b">
        <v>1</v>
      </c>
      <c r="Y54" s="7"/>
    </row>
    <row r="55" spans="4:25">
      <c r="D55" s="7" t="s">
        <v>72</v>
      </c>
      <c r="E55" s="7" t="s">
        <v>32</v>
      </c>
      <c r="F55" s="7">
        <v>3</v>
      </c>
      <c r="G55" s="7">
        <v>7</v>
      </c>
      <c r="H55" s="7">
        <v>7</v>
      </c>
      <c r="I55" s="7">
        <v>7</v>
      </c>
      <c r="J55" s="7">
        <v>6</v>
      </c>
      <c r="K55" s="7">
        <v>8</v>
      </c>
      <c r="L55" s="7">
        <v>7</v>
      </c>
      <c r="M55" s="7">
        <v>7</v>
      </c>
      <c r="N55" s="7"/>
      <c r="O55" s="8">
        <v>43285.045833333301</v>
      </c>
      <c r="P55" s="7">
        <v>0</v>
      </c>
      <c r="Q55" s="7" t="s">
        <v>28</v>
      </c>
      <c r="R55" s="7" t="s">
        <v>29</v>
      </c>
      <c r="S55" s="7"/>
      <c r="T55" s="7"/>
      <c r="U55" s="7"/>
      <c r="V55" s="7"/>
      <c r="W55" s="7"/>
      <c r="X55" s="7" t="b">
        <v>1</v>
      </c>
      <c r="Y55" s="7"/>
    </row>
    <row r="56" spans="4:25">
      <c r="D56" s="7" t="s">
        <v>72</v>
      </c>
      <c r="E56" s="7" t="s">
        <v>30</v>
      </c>
      <c r="F56" s="7">
        <v>5</v>
      </c>
      <c r="G56" s="7">
        <v>8</v>
      </c>
      <c r="H56" s="7">
        <v>9</v>
      </c>
      <c r="I56" s="7">
        <v>7</v>
      </c>
      <c r="J56" s="7">
        <v>8</v>
      </c>
      <c r="K56" s="7">
        <v>8</v>
      </c>
      <c r="L56" s="7">
        <v>7</v>
      </c>
      <c r="M56" s="7">
        <v>9</v>
      </c>
      <c r="N56" s="7"/>
      <c r="O56" s="8">
        <v>43285.047222222202</v>
      </c>
      <c r="P56" s="7">
        <v>0</v>
      </c>
      <c r="Q56" s="7" t="s">
        <v>28</v>
      </c>
      <c r="R56" s="7" t="s">
        <v>29</v>
      </c>
      <c r="S56" s="7"/>
      <c r="T56" s="7"/>
      <c r="U56" s="7"/>
      <c r="V56" s="7"/>
      <c r="W56" s="7"/>
      <c r="X56" s="7" t="b">
        <v>1</v>
      </c>
      <c r="Y56" s="7"/>
    </row>
    <row r="57" spans="4:25">
      <c r="D57" s="7" t="s">
        <v>72</v>
      </c>
      <c r="E57" s="7" t="s">
        <v>37</v>
      </c>
      <c r="F57" s="7">
        <v>3</v>
      </c>
      <c r="G57" s="7">
        <v>9</v>
      </c>
      <c r="H57" s="7">
        <v>9</v>
      </c>
      <c r="I57" s="7">
        <v>9</v>
      </c>
      <c r="J57" s="7">
        <v>9</v>
      </c>
      <c r="K57" s="7">
        <v>8</v>
      </c>
      <c r="L57" s="7">
        <v>1</v>
      </c>
      <c r="M57" s="7">
        <v>5</v>
      </c>
      <c r="N57" s="7" t="s">
        <v>70</v>
      </c>
      <c r="O57" s="8">
        <v>43285.124305555597</v>
      </c>
      <c r="P57" s="7">
        <v>0</v>
      </c>
      <c r="Q57" s="7" t="s">
        <v>28</v>
      </c>
      <c r="R57" s="7" t="s">
        <v>29</v>
      </c>
      <c r="S57" s="7"/>
      <c r="T57" s="7"/>
      <c r="U57" s="7"/>
      <c r="V57" s="7"/>
      <c r="W57" s="7"/>
      <c r="X57" s="7" t="b">
        <v>1</v>
      </c>
      <c r="Y57" s="7"/>
    </row>
    <row r="58" spans="4:25">
      <c r="D58" s="7" t="s">
        <v>72</v>
      </c>
      <c r="E58" s="7" t="s">
        <v>36</v>
      </c>
      <c r="F58" s="7">
        <v>3</v>
      </c>
      <c r="G58" s="7">
        <v>8</v>
      </c>
      <c r="H58" s="7">
        <v>8</v>
      </c>
      <c r="I58" s="7">
        <v>8</v>
      </c>
      <c r="J58" s="7">
        <v>8</v>
      </c>
      <c r="K58" s="7">
        <v>8</v>
      </c>
      <c r="L58" s="7">
        <v>8</v>
      </c>
      <c r="M58" s="7">
        <v>8</v>
      </c>
      <c r="N58" s="7"/>
      <c r="O58" s="8">
        <v>43285.052083333299</v>
      </c>
      <c r="P58" s="7">
        <v>0</v>
      </c>
      <c r="Q58" s="7" t="s">
        <v>28</v>
      </c>
      <c r="R58" s="7" t="s">
        <v>29</v>
      </c>
      <c r="S58" s="7"/>
      <c r="T58" s="7"/>
      <c r="U58" s="7"/>
      <c r="V58" s="7"/>
      <c r="W58" s="7"/>
      <c r="X58" s="7" t="b">
        <v>1</v>
      </c>
      <c r="Y58" s="7"/>
    </row>
    <row r="59" spans="4:25">
      <c r="D59" s="7" t="s">
        <v>72</v>
      </c>
      <c r="E59" s="7" t="s">
        <v>54</v>
      </c>
      <c r="F59" s="7">
        <v>4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 t="s">
        <v>71</v>
      </c>
      <c r="O59" s="8">
        <v>43285.301388888904</v>
      </c>
      <c r="P59" s="7">
        <v>0</v>
      </c>
      <c r="Q59" s="7" t="s">
        <v>28</v>
      </c>
      <c r="R59" s="7" t="s">
        <v>29</v>
      </c>
      <c r="S59" s="7"/>
      <c r="T59" s="7"/>
      <c r="U59" s="7"/>
      <c r="V59" s="7"/>
      <c r="W59" s="7"/>
      <c r="X59" s="7" t="b">
        <v>1</v>
      </c>
      <c r="Y59" s="7"/>
    </row>
    <row r="60" spans="4:25">
      <c r="D60" t="s">
        <v>75</v>
      </c>
      <c r="E60" s="7" t="s">
        <v>27</v>
      </c>
      <c r="F60" s="7">
        <v>2</v>
      </c>
      <c r="G60" s="7">
        <v>7</v>
      </c>
      <c r="H60" s="7">
        <v>7</v>
      </c>
      <c r="I60" s="7">
        <v>8</v>
      </c>
      <c r="J60" s="7">
        <v>9</v>
      </c>
      <c r="K60" s="7">
        <v>8</v>
      </c>
      <c r="L60" s="7">
        <v>1</v>
      </c>
      <c r="M60" s="7">
        <v>6</v>
      </c>
      <c r="N60" s="7" t="s">
        <v>73</v>
      </c>
      <c r="O60" s="8">
        <v>43297.026388888902</v>
      </c>
      <c r="P60" s="7">
        <v>0</v>
      </c>
      <c r="Q60" s="7" t="s">
        <v>28</v>
      </c>
      <c r="R60" s="7" t="s">
        <v>29</v>
      </c>
      <c r="S60" s="7"/>
      <c r="T60" s="7"/>
      <c r="U60" s="7"/>
      <c r="V60" s="7"/>
      <c r="W60" s="7"/>
      <c r="X60" s="7" t="b">
        <v>1</v>
      </c>
      <c r="Y60" s="7"/>
    </row>
    <row r="61" spans="4:25">
      <c r="D61" s="7" t="s">
        <v>75</v>
      </c>
      <c r="E61" s="7" t="s">
        <v>30</v>
      </c>
      <c r="F61" s="7">
        <v>5</v>
      </c>
      <c r="G61" s="7">
        <v>8</v>
      </c>
      <c r="H61" s="7">
        <v>7</v>
      </c>
      <c r="I61" s="7">
        <v>7</v>
      </c>
      <c r="J61" s="7">
        <v>9</v>
      </c>
      <c r="K61" s="7">
        <v>7</v>
      </c>
      <c r="L61" s="7">
        <v>7</v>
      </c>
      <c r="M61" s="7">
        <v>8</v>
      </c>
      <c r="N61" s="7"/>
      <c r="O61" s="8">
        <v>43297.027777777803</v>
      </c>
      <c r="P61" s="7">
        <v>0</v>
      </c>
      <c r="Q61" s="7" t="s">
        <v>28</v>
      </c>
      <c r="R61" s="7" t="s">
        <v>29</v>
      </c>
      <c r="S61" s="7"/>
      <c r="T61" s="7"/>
      <c r="U61" s="7"/>
      <c r="V61" s="7"/>
      <c r="W61" s="7"/>
      <c r="X61" s="7" t="b">
        <v>1</v>
      </c>
      <c r="Y61" s="7"/>
    </row>
    <row r="62" spans="4:25">
      <c r="D62" s="7" t="s">
        <v>75</v>
      </c>
      <c r="E62" s="7" t="s">
        <v>32</v>
      </c>
      <c r="F62" s="7">
        <v>3</v>
      </c>
      <c r="G62" s="7">
        <v>7</v>
      </c>
      <c r="H62" s="7">
        <v>7</v>
      </c>
      <c r="I62" s="7">
        <v>5</v>
      </c>
      <c r="J62" s="7">
        <v>6</v>
      </c>
      <c r="K62" s="7">
        <v>7</v>
      </c>
      <c r="L62" s="7">
        <v>6</v>
      </c>
      <c r="M62" s="7">
        <v>6</v>
      </c>
      <c r="N62" s="7"/>
      <c r="O62" s="8">
        <v>43297.027777777803</v>
      </c>
      <c r="P62" s="7">
        <v>0</v>
      </c>
      <c r="Q62" s="7" t="s">
        <v>28</v>
      </c>
      <c r="R62" s="7" t="s">
        <v>29</v>
      </c>
      <c r="S62" s="7"/>
      <c r="T62" s="7"/>
      <c r="U62" s="7"/>
      <c r="V62" s="7"/>
      <c r="W62" s="7"/>
      <c r="X62" s="7" t="b">
        <v>1</v>
      </c>
      <c r="Y62" s="7"/>
    </row>
    <row r="63" spans="4:25">
      <c r="D63" s="7" t="s">
        <v>75</v>
      </c>
      <c r="E63" s="7" t="s">
        <v>31</v>
      </c>
      <c r="F63" s="7">
        <v>1</v>
      </c>
      <c r="G63" s="7">
        <v>5</v>
      </c>
      <c r="H63" s="7">
        <v>5</v>
      </c>
      <c r="I63" s="7">
        <v>5</v>
      </c>
      <c r="J63" s="7">
        <v>6</v>
      </c>
      <c r="K63" s="7">
        <v>5</v>
      </c>
      <c r="L63" s="7">
        <v>1</v>
      </c>
      <c r="M63" s="7">
        <v>4</v>
      </c>
      <c r="N63" s="7"/>
      <c r="O63" s="8">
        <v>43297.029166666704</v>
      </c>
      <c r="P63" s="7">
        <v>0</v>
      </c>
      <c r="Q63" s="7" t="s">
        <v>28</v>
      </c>
      <c r="R63" s="7" t="s">
        <v>29</v>
      </c>
      <c r="S63" s="7"/>
      <c r="T63" s="7"/>
      <c r="U63" s="7"/>
      <c r="V63" s="7"/>
      <c r="W63" s="7"/>
      <c r="X63" s="7" t="b">
        <v>1</v>
      </c>
      <c r="Y63" s="7"/>
    </row>
    <row r="64" spans="4:25">
      <c r="D64" s="7" t="s">
        <v>75</v>
      </c>
      <c r="E64" s="7" t="s">
        <v>37</v>
      </c>
      <c r="F64" s="7">
        <v>3</v>
      </c>
      <c r="G64" s="7">
        <v>6</v>
      </c>
      <c r="H64" s="7">
        <v>8</v>
      </c>
      <c r="I64" s="7">
        <v>1</v>
      </c>
      <c r="J64" s="7">
        <v>9</v>
      </c>
      <c r="K64" s="7">
        <v>8</v>
      </c>
      <c r="L64" s="7">
        <v>1</v>
      </c>
      <c r="M64" s="7">
        <v>1</v>
      </c>
      <c r="N64" s="7" t="s">
        <v>74</v>
      </c>
      <c r="O64" s="8">
        <v>43297.029166666704</v>
      </c>
      <c r="P64" s="7">
        <v>0</v>
      </c>
      <c r="Q64" s="7" t="s">
        <v>28</v>
      </c>
      <c r="R64" s="7" t="s">
        <v>29</v>
      </c>
      <c r="S64" s="7"/>
      <c r="T64" s="7"/>
      <c r="U64" s="7"/>
      <c r="V64" s="7"/>
      <c r="W64" s="7"/>
      <c r="X64" s="7" t="b">
        <v>1</v>
      </c>
      <c r="Y64" s="7"/>
    </row>
    <row r="65" spans="4:25">
      <c r="D65" s="7" t="s">
        <v>75</v>
      </c>
      <c r="E65" s="7" t="s">
        <v>35</v>
      </c>
      <c r="F65" s="7">
        <v>1</v>
      </c>
      <c r="G65" s="7">
        <v>7</v>
      </c>
      <c r="H65" s="7">
        <v>7</v>
      </c>
      <c r="I65" s="7">
        <v>6</v>
      </c>
      <c r="J65" s="7">
        <v>8</v>
      </c>
      <c r="K65" s="7">
        <v>5</v>
      </c>
      <c r="L65" s="7">
        <v>6</v>
      </c>
      <c r="M65" s="7">
        <v>6</v>
      </c>
      <c r="N65" s="7"/>
      <c r="O65" s="8">
        <v>43297.034027777801</v>
      </c>
      <c r="P65" s="7">
        <v>0</v>
      </c>
      <c r="Q65" s="7" t="s">
        <v>28</v>
      </c>
      <c r="R65" s="7" t="s">
        <v>29</v>
      </c>
      <c r="S65" s="7"/>
      <c r="T65" s="7"/>
      <c r="U65" s="7"/>
      <c r="V65" s="7"/>
      <c r="W65" s="7"/>
      <c r="X65" s="7" t="b">
        <v>1</v>
      </c>
      <c r="Y65" s="7"/>
    </row>
    <row r="66" spans="4:25">
      <c r="D66" s="7" t="s">
        <v>75</v>
      </c>
      <c r="E66" s="7" t="s">
        <v>35</v>
      </c>
      <c r="F66" s="7">
        <v>1</v>
      </c>
      <c r="G66" s="7">
        <v>7</v>
      </c>
      <c r="H66" s="7">
        <v>7</v>
      </c>
      <c r="I66" s="7">
        <v>6</v>
      </c>
      <c r="J66" s="7">
        <v>8</v>
      </c>
      <c r="K66" s="7">
        <v>5</v>
      </c>
      <c r="L66" s="7">
        <v>6</v>
      </c>
      <c r="M66" s="7">
        <v>6</v>
      </c>
      <c r="N66" s="7"/>
      <c r="O66" s="8">
        <v>43297.034027777801</v>
      </c>
      <c r="P66" s="7">
        <v>0</v>
      </c>
      <c r="Q66" s="7" t="s">
        <v>28</v>
      </c>
      <c r="R66" s="7" t="s">
        <v>29</v>
      </c>
      <c r="S66" s="7"/>
      <c r="T66" s="7"/>
      <c r="U66" s="7"/>
      <c r="V66" s="7"/>
      <c r="W66" s="7"/>
      <c r="X66" s="7" t="b">
        <v>1</v>
      </c>
      <c r="Y66" s="7"/>
    </row>
    <row r="67" spans="4:25">
      <c r="D67" s="7" t="s">
        <v>75</v>
      </c>
      <c r="E67" s="9"/>
      <c r="F67" s="7">
        <v>2</v>
      </c>
      <c r="G67" s="7">
        <v>7</v>
      </c>
      <c r="H67" s="7">
        <v>7</v>
      </c>
      <c r="I67" s="7">
        <v>7</v>
      </c>
      <c r="J67" s="7">
        <v>7</v>
      </c>
      <c r="K67" s="7">
        <v>7</v>
      </c>
      <c r="L67" s="7">
        <v>8</v>
      </c>
      <c r="M67" s="7">
        <v>7</v>
      </c>
      <c r="N67" s="7"/>
      <c r="O67" s="8">
        <v>43297.129861111098</v>
      </c>
      <c r="P67" s="7">
        <v>0</v>
      </c>
      <c r="Q67" s="7" t="s">
        <v>28</v>
      </c>
      <c r="R67" s="7" t="s">
        <v>29</v>
      </c>
      <c r="S67" s="7"/>
      <c r="T67" s="7"/>
      <c r="U67" s="7"/>
      <c r="V67" s="7"/>
      <c r="W67" s="7"/>
      <c r="X67" s="7" t="b">
        <v>1</v>
      </c>
      <c r="Y67" s="7"/>
    </row>
    <row r="68" spans="4:25">
      <c r="D68" t="s">
        <v>77</v>
      </c>
      <c r="E68" s="7" t="s">
        <v>27</v>
      </c>
      <c r="F68" s="7">
        <v>2</v>
      </c>
      <c r="G68" s="7">
        <v>7</v>
      </c>
      <c r="H68" s="7">
        <v>9</v>
      </c>
      <c r="I68" s="7">
        <v>8</v>
      </c>
      <c r="J68" s="7">
        <v>10</v>
      </c>
      <c r="K68" s="7">
        <v>1</v>
      </c>
      <c r="L68" s="7">
        <v>8</v>
      </c>
      <c r="M68" s="7">
        <v>5</v>
      </c>
      <c r="N68" s="7" t="s">
        <v>76</v>
      </c>
      <c r="O68" s="8">
        <v>43298.239583333299</v>
      </c>
      <c r="P68" s="7">
        <v>0</v>
      </c>
      <c r="Q68" s="7" t="s">
        <v>28</v>
      </c>
      <c r="R68" s="7" t="s">
        <v>29</v>
      </c>
      <c r="S68" s="7"/>
      <c r="T68" s="7"/>
      <c r="U68" s="7"/>
      <c r="V68" s="7"/>
      <c r="W68" s="7"/>
      <c r="X68" s="7" t="b">
        <v>1</v>
      </c>
      <c r="Y68" s="7"/>
    </row>
    <row r="69" spans="4:25">
      <c r="D69" s="7" t="s">
        <v>77</v>
      </c>
      <c r="E69" s="7" t="s">
        <v>32</v>
      </c>
      <c r="F69" s="7">
        <v>3</v>
      </c>
      <c r="G69" s="7">
        <v>5</v>
      </c>
      <c r="H69" s="7">
        <v>6</v>
      </c>
      <c r="I69" s="7">
        <v>6</v>
      </c>
      <c r="J69" s="7">
        <v>6</v>
      </c>
      <c r="K69" s="7">
        <v>5</v>
      </c>
      <c r="L69" s="7">
        <v>8</v>
      </c>
      <c r="M69" s="7">
        <v>6</v>
      </c>
      <c r="N69" s="7"/>
      <c r="O69" s="8">
        <v>43298.247916666704</v>
      </c>
      <c r="P69" s="7">
        <v>0</v>
      </c>
      <c r="Q69" s="7" t="s">
        <v>28</v>
      </c>
      <c r="R69" s="7" t="s">
        <v>29</v>
      </c>
      <c r="S69" s="7"/>
      <c r="T69" s="7"/>
      <c r="U69" s="7"/>
      <c r="V69" s="7"/>
      <c r="W69" s="7"/>
      <c r="X69" s="7" t="b">
        <v>1</v>
      </c>
      <c r="Y69" s="7"/>
    </row>
    <row r="70" spans="4:25">
      <c r="D70" s="7" t="s">
        <v>77</v>
      </c>
      <c r="E70" s="7" t="s">
        <v>37</v>
      </c>
      <c r="F70" s="7">
        <v>3</v>
      </c>
      <c r="G70" s="7">
        <v>7</v>
      </c>
      <c r="H70" s="7">
        <v>9</v>
      </c>
      <c r="I70" s="7">
        <v>10</v>
      </c>
      <c r="J70" s="7">
        <v>10</v>
      </c>
      <c r="K70" s="7">
        <v>3</v>
      </c>
      <c r="L70" s="7">
        <v>9</v>
      </c>
      <c r="M70" s="7">
        <v>10</v>
      </c>
      <c r="N70" s="7"/>
      <c r="O70" s="8">
        <v>43298.247916666704</v>
      </c>
      <c r="P70" s="7">
        <v>0</v>
      </c>
      <c r="Q70" s="7" t="s">
        <v>28</v>
      </c>
      <c r="R70" s="7" t="s">
        <v>29</v>
      </c>
      <c r="S70" s="7"/>
      <c r="T70" s="7"/>
      <c r="U70" s="7"/>
      <c r="V70" s="7"/>
      <c r="W70" s="7"/>
      <c r="X70" s="7" t="b">
        <v>1</v>
      </c>
      <c r="Y70" s="7"/>
    </row>
    <row r="71" spans="4:25">
      <c r="D71" s="7" t="s">
        <v>77</v>
      </c>
      <c r="E71" s="7" t="s">
        <v>30</v>
      </c>
      <c r="F71" s="7">
        <v>2</v>
      </c>
      <c r="G71" s="7">
        <v>7</v>
      </c>
      <c r="H71" s="7">
        <v>8</v>
      </c>
      <c r="I71" s="7">
        <v>7</v>
      </c>
      <c r="J71" s="7">
        <v>8</v>
      </c>
      <c r="K71" s="7">
        <v>5</v>
      </c>
      <c r="L71" s="7">
        <v>7</v>
      </c>
      <c r="M71" s="7">
        <v>7</v>
      </c>
      <c r="N71" s="7"/>
      <c r="O71" s="8">
        <v>43298.249305555597</v>
      </c>
      <c r="P71" s="7">
        <v>0</v>
      </c>
      <c r="Q71" s="7" t="s">
        <v>28</v>
      </c>
      <c r="R71" s="7" t="s">
        <v>29</v>
      </c>
      <c r="S71" s="7"/>
      <c r="T71" s="7"/>
      <c r="U71" s="7"/>
      <c r="V71" s="7"/>
      <c r="W71" s="7"/>
      <c r="X71" s="7" t="b">
        <v>1</v>
      </c>
      <c r="Y71" s="7"/>
    </row>
    <row r="72" spans="4:25">
      <c r="D72" s="7" t="s">
        <v>77</v>
      </c>
      <c r="E72" s="7" t="s">
        <v>35</v>
      </c>
      <c r="F72" s="7">
        <v>1</v>
      </c>
      <c r="G72" s="7">
        <v>7</v>
      </c>
      <c r="H72" s="7">
        <v>8</v>
      </c>
      <c r="I72" s="7">
        <v>8</v>
      </c>
      <c r="J72" s="7">
        <v>4</v>
      </c>
      <c r="K72" s="7">
        <v>5</v>
      </c>
      <c r="L72" s="7">
        <v>8</v>
      </c>
      <c r="M72" s="7">
        <v>6</v>
      </c>
      <c r="N72" s="7"/>
      <c r="O72" s="8">
        <v>43298.249305555597</v>
      </c>
      <c r="P72" s="7">
        <v>0</v>
      </c>
      <c r="Q72" s="7" t="s">
        <v>28</v>
      </c>
      <c r="R72" s="7" t="s">
        <v>29</v>
      </c>
      <c r="S72" s="7"/>
      <c r="T72" s="7"/>
      <c r="U72" s="7"/>
      <c r="V72" s="7"/>
      <c r="W72" s="7"/>
      <c r="X72" s="7" t="b">
        <v>1</v>
      </c>
      <c r="Y72" s="7"/>
    </row>
    <row r="73" spans="4:25">
      <c r="D73" s="7" t="s">
        <v>77</v>
      </c>
      <c r="E73" s="9"/>
      <c r="F73" s="7">
        <v>2</v>
      </c>
      <c r="G73" s="7">
        <v>8</v>
      </c>
      <c r="H73" s="7">
        <v>7</v>
      </c>
      <c r="I73" s="7">
        <v>8</v>
      </c>
      <c r="J73" s="7">
        <v>7</v>
      </c>
      <c r="K73" s="7">
        <v>7</v>
      </c>
      <c r="L73" s="7">
        <v>8</v>
      </c>
      <c r="M73" s="7">
        <v>7</v>
      </c>
      <c r="N73" s="7"/>
      <c r="O73" s="8">
        <v>43298.249305555597</v>
      </c>
      <c r="P73" s="7">
        <v>0</v>
      </c>
      <c r="Q73" s="7" t="s">
        <v>28</v>
      </c>
      <c r="R73" s="7" t="s">
        <v>29</v>
      </c>
      <c r="S73" s="7"/>
      <c r="T73" s="7"/>
      <c r="U73" s="7"/>
      <c r="V73" s="7"/>
      <c r="W73" s="7"/>
      <c r="X73" s="7" t="b">
        <v>1</v>
      </c>
      <c r="Y73" s="7"/>
    </row>
    <row r="74" spans="4:25">
      <c r="D74" s="7" t="s">
        <v>77</v>
      </c>
      <c r="E74" s="7" t="s">
        <v>31</v>
      </c>
      <c r="F74" s="7">
        <v>1</v>
      </c>
      <c r="G74" s="7">
        <v>6</v>
      </c>
      <c r="H74" s="7">
        <v>8</v>
      </c>
      <c r="I74" s="7">
        <v>7</v>
      </c>
      <c r="J74" s="7">
        <v>7</v>
      </c>
      <c r="K74" s="7">
        <v>6</v>
      </c>
      <c r="L74" s="7">
        <v>7</v>
      </c>
      <c r="M74" s="7">
        <v>5</v>
      </c>
      <c r="N74" s="7"/>
      <c r="O74" s="8">
        <v>43298.2590277778</v>
      </c>
      <c r="P74" s="7">
        <v>0</v>
      </c>
      <c r="Q74" s="7" t="s">
        <v>28</v>
      </c>
      <c r="R74" s="7" t="s">
        <v>29</v>
      </c>
      <c r="S74" s="7"/>
      <c r="T74" s="7"/>
      <c r="U74" s="7"/>
      <c r="V74" s="7"/>
      <c r="W74" s="7"/>
      <c r="X74" s="7" t="b">
        <v>1</v>
      </c>
      <c r="Y74" s="7"/>
    </row>
    <row r="75" spans="4:25">
      <c r="D75" s="7" t="s">
        <v>77</v>
      </c>
      <c r="E75" s="7" t="s">
        <v>36</v>
      </c>
      <c r="F75" s="7">
        <v>3</v>
      </c>
      <c r="G75" s="7">
        <v>8</v>
      </c>
      <c r="H75" s="7">
        <v>8</v>
      </c>
      <c r="I75" s="7">
        <v>8</v>
      </c>
      <c r="J75" s="7">
        <v>7</v>
      </c>
      <c r="K75" s="7">
        <v>4</v>
      </c>
      <c r="L75" s="7">
        <v>8</v>
      </c>
      <c r="M75" s="7">
        <v>7</v>
      </c>
      <c r="N75" s="7"/>
      <c r="O75" s="8">
        <v>43298.310416666704</v>
      </c>
      <c r="P75" s="7">
        <v>0</v>
      </c>
      <c r="Q75" s="7" t="s">
        <v>28</v>
      </c>
      <c r="R75" s="7" t="s">
        <v>29</v>
      </c>
      <c r="S75" s="7"/>
      <c r="T75" s="7"/>
      <c r="U75" s="7"/>
      <c r="V75" s="7"/>
      <c r="W75" s="7"/>
      <c r="X75" s="7" t="b">
        <v>1</v>
      </c>
      <c r="Y7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5"/>
  <cols>
    <col min="1" max="1" width="9.140625" customWidth="1"/>
  </cols>
  <sheetData>
    <row r="1" spans="1:11" ht="21">
      <c r="A1" s="4" t="s">
        <v>38</v>
      </c>
    </row>
    <row r="3" spans="1:11">
      <c r="A3" s="5"/>
      <c r="B3" s="5" t="s">
        <v>39</v>
      </c>
      <c r="C3" s="5" t="s">
        <v>40</v>
      </c>
      <c r="D3" s="5" t="s">
        <v>41</v>
      </c>
      <c r="E3" s="5" t="s">
        <v>42</v>
      </c>
      <c r="F3" s="5" t="s">
        <v>43</v>
      </c>
      <c r="G3" s="5" t="s">
        <v>44</v>
      </c>
    </row>
    <row r="4" spans="1:11">
      <c r="A4" s="2" t="s">
        <v>19</v>
      </c>
      <c r="B4">
        <f>COUNTIF('All Data'!F3:F12,"1")</f>
        <v>2</v>
      </c>
      <c r="C4">
        <f>COUNTIF('All Data'!F3:F12,"2")</f>
        <v>3</v>
      </c>
      <c r="D4">
        <f>COUNTIF('All Data'!F3:F12,"3")</f>
        <v>4</v>
      </c>
      <c r="E4">
        <f>COUNTIF('All Data'!F3:F12,"4")</f>
        <v>1</v>
      </c>
      <c r="F4">
        <f>COUNTIF('All Data'!F3:F12,"5")</f>
        <v>0</v>
      </c>
      <c r="G4">
        <f>COUNTIF('All Data'!F3:F12,"6")</f>
        <v>0</v>
      </c>
    </row>
    <row r="8" spans="1:11" ht="21">
      <c r="A8" s="4" t="s">
        <v>45</v>
      </c>
    </row>
    <row r="10" spans="1:11">
      <c r="A10" s="5"/>
      <c r="B10" s="5" t="s">
        <v>46</v>
      </c>
      <c r="C10" s="5" t="s">
        <v>19</v>
      </c>
      <c r="D10" s="5" t="s">
        <v>47</v>
      </c>
      <c r="E10" s="5" t="s">
        <v>19</v>
      </c>
      <c r="F10" s="5" t="s">
        <v>48</v>
      </c>
      <c r="G10" s="5" t="s">
        <v>19</v>
      </c>
      <c r="H10" s="5" t="s">
        <v>19</v>
      </c>
      <c r="I10" s="5" t="s">
        <v>49</v>
      </c>
      <c r="J10" s="5" t="s">
        <v>19</v>
      </c>
      <c r="K10" s="5" t="s">
        <v>50</v>
      </c>
    </row>
    <row r="11" spans="1:11">
      <c r="A11" s="2" t="s">
        <v>20</v>
      </c>
      <c r="B11">
        <f>COUNTIF('All Data'!G3:G12,"1")</f>
        <v>0</v>
      </c>
      <c r="C11">
        <f>COUNTIF('All Data'!G3:G12,"2")</f>
        <v>0</v>
      </c>
      <c r="D11">
        <f>COUNTIF('All Data'!G3:G12,"3")</f>
        <v>1</v>
      </c>
      <c r="E11">
        <f>COUNTIF('All Data'!G3:G12,"4")</f>
        <v>0</v>
      </c>
      <c r="F11">
        <f>COUNTIF('All Data'!G3:G12,"5")</f>
        <v>0</v>
      </c>
      <c r="G11">
        <f>COUNTIF('All Data'!G3:G12,"6")</f>
        <v>0</v>
      </c>
      <c r="H11">
        <f>COUNTIF('All Data'!G3:G12,"7")</f>
        <v>4</v>
      </c>
      <c r="I11">
        <f>COUNTIF('All Data'!G3:G12,"8")</f>
        <v>5</v>
      </c>
      <c r="J11">
        <f>COUNTIF('All Data'!G3:G12,"9")</f>
        <v>0</v>
      </c>
      <c r="K11">
        <f>COUNTIF('All Data'!G3:G12,"10")</f>
        <v>0</v>
      </c>
    </row>
    <row r="12" spans="1:11">
      <c r="A12" s="2" t="s">
        <v>21</v>
      </c>
      <c r="B12">
        <f>COUNTIF('All Data'!H3:H12,"1")</f>
        <v>0</v>
      </c>
      <c r="C12">
        <f>COUNTIF('All Data'!H3:H12,"2")</f>
        <v>0</v>
      </c>
      <c r="D12">
        <f>COUNTIF('All Data'!H3:H12,"3")</f>
        <v>0</v>
      </c>
      <c r="E12">
        <f>COUNTIF('All Data'!H3:H12,"4")</f>
        <v>0</v>
      </c>
      <c r="F12">
        <f>COUNTIF('All Data'!H3:H12,"5")</f>
        <v>1</v>
      </c>
      <c r="G12">
        <f>COUNTIF('All Data'!H3:H12,"6")</f>
        <v>2</v>
      </c>
      <c r="H12">
        <f>COUNTIF('All Data'!H3:H12,"7")</f>
        <v>1</v>
      </c>
      <c r="I12">
        <f>COUNTIF('All Data'!H3:H12,"8")</f>
        <v>5</v>
      </c>
      <c r="J12">
        <f>COUNTIF('All Data'!H3:H12,"9")</f>
        <v>1</v>
      </c>
      <c r="K12">
        <f>COUNTIF('All Data'!H3:H12,"10")</f>
        <v>0</v>
      </c>
    </row>
    <row r="13" spans="1:11">
      <c r="A13" s="2" t="s">
        <v>22</v>
      </c>
      <c r="B13">
        <f>COUNTIF('All Data'!I3:I12,"1")</f>
        <v>0</v>
      </c>
      <c r="C13">
        <f>COUNTIF('All Data'!I3:I12,"2")</f>
        <v>0</v>
      </c>
      <c r="D13">
        <f>COUNTIF('All Data'!I3:I12,"3")</f>
        <v>0</v>
      </c>
      <c r="E13">
        <f>COUNTIF('All Data'!I3:I12,"4")</f>
        <v>0</v>
      </c>
      <c r="F13">
        <f>COUNTIF('All Data'!I3:I12,"5")</f>
        <v>1</v>
      </c>
      <c r="G13">
        <f>COUNTIF('All Data'!I3:I12,"6")</f>
        <v>1</v>
      </c>
      <c r="H13">
        <f>COUNTIF('All Data'!I3:I12,"7")</f>
        <v>1</v>
      </c>
      <c r="I13">
        <f>COUNTIF('All Data'!I3:I12,"8")</f>
        <v>2</v>
      </c>
      <c r="J13">
        <f>COUNTIF('All Data'!I3:I12,"9")</f>
        <v>5</v>
      </c>
      <c r="K13">
        <f>COUNTIF('All Data'!I3:I12,"10")</f>
        <v>0</v>
      </c>
    </row>
    <row r="14" spans="1:11">
      <c r="A14" s="2" t="s">
        <v>23</v>
      </c>
      <c r="B14">
        <f>COUNTIF('All Data'!J3:J12,"1")</f>
        <v>0</v>
      </c>
      <c r="C14">
        <f>COUNTIF('All Data'!J3:J12,"2")</f>
        <v>0</v>
      </c>
      <c r="D14">
        <f>COUNTIF('All Data'!J3:J12,"3")</f>
        <v>0</v>
      </c>
      <c r="E14">
        <f>COUNTIF('All Data'!J3:J12,"4")</f>
        <v>0</v>
      </c>
      <c r="F14">
        <f>COUNTIF('All Data'!J3:J12,"5")</f>
        <v>4</v>
      </c>
      <c r="G14">
        <f>COUNTIF('All Data'!J3:J12,"6")</f>
        <v>1</v>
      </c>
      <c r="H14">
        <f>COUNTIF('All Data'!J3:J12,"7")</f>
        <v>2</v>
      </c>
      <c r="I14">
        <f>COUNTIF('All Data'!J3:J12,"8")</f>
        <v>2</v>
      </c>
      <c r="J14">
        <f>COUNTIF('All Data'!J3:J12,"9")</f>
        <v>1</v>
      </c>
      <c r="K14">
        <f>COUNTIF('All Data'!J3:J12,"10")</f>
        <v>0</v>
      </c>
    </row>
    <row r="15" spans="1:11">
      <c r="A15" s="2" t="s">
        <v>24</v>
      </c>
      <c r="B15">
        <f>COUNTIF('All Data'!K3:K12,"1")</f>
        <v>1</v>
      </c>
      <c r="C15">
        <f>COUNTIF('All Data'!K3:K12,"2")</f>
        <v>0</v>
      </c>
      <c r="D15">
        <f>COUNTIF('All Data'!K3:K12,"3")</f>
        <v>1</v>
      </c>
      <c r="E15">
        <f>COUNTIF('All Data'!K3:K12,"4")</f>
        <v>0</v>
      </c>
      <c r="F15">
        <f>COUNTIF('All Data'!K3:K12,"5")</f>
        <v>1</v>
      </c>
      <c r="G15">
        <f>COUNTIF('All Data'!K3:K12,"6")</f>
        <v>0</v>
      </c>
      <c r="H15">
        <f>COUNTIF('All Data'!K3:K12,"7")</f>
        <v>1</v>
      </c>
      <c r="I15">
        <f>COUNTIF('All Data'!K3:K12,"8")</f>
        <v>4</v>
      </c>
      <c r="J15">
        <f>COUNTIF('All Data'!K3:K12,"9")</f>
        <v>2</v>
      </c>
      <c r="K15">
        <f>COUNTIF('All Data'!K3:K12,"10")</f>
        <v>0</v>
      </c>
    </row>
    <row r="16" spans="1:11">
      <c r="A16" s="2" t="s">
        <v>25</v>
      </c>
      <c r="B16">
        <f>COUNTIF('All Data'!L3:L12,"1")</f>
        <v>0</v>
      </c>
      <c r="C16">
        <f>COUNTIF('All Data'!L3:L12,"2")</f>
        <v>0</v>
      </c>
      <c r="D16">
        <f>COUNTIF('All Data'!L3:L12,"3")</f>
        <v>0</v>
      </c>
      <c r="E16">
        <f>COUNTIF('All Data'!L3:L12,"4")</f>
        <v>0</v>
      </c>
      <c r="F16">
        <f>COUNTIF('All Data'!L3:L12,"5")</f>
        <v>0</v>
      </c>
      <c r="G16">
        <f>COUNTIF('All Data'!L3:L12,"6")</f>
        <v>1</v>
      </c>
      <c r="H16">
        <f>COUNTIF('All Data'!L3:L12,"7")</f>
        <v>2</v>
      </c>
      <c r="I16">
        <f>COUNTIF('All Data'!L3:L12,"8")</f>
        <v>4</v>
      </c>
      <c r="J16">
        <f>COUNTIF('All Data'!L3:L12,"9")</f>
        <v>1</v>
      </c>
      <c r="K16">
        <f>COUNTIF('All Data'!L3:L12,"10")</f>
        <v>2</v>
      </c>
    </row>
    <row r="17" spans="1:11">
      <c r="A17" s="2" t="s">
        <v>26</v>
      </c>
      <c r="B17">
        <f>COUNTIF('All Data'!M3:M12,"1")</f>
        <v>0</v>
      </c>
      <c r="C17">
        <f>COUNTIF('All Data'!M3:M12,"2")</f>
        <v>0</v>
      </c>
      <c r="D17">
        <f>COUNTIF('All Data'!M3:M12,"3")</f>
        <v>0</v>
      </c>
      <c r="E17">
        <f>COUNTIF('All Data'!M3:M12,"4")</f>
        <v>1</v>
      </c>
      <c r="F17">
        <f>COUNTIF('All Data'!M3:M12,"5")</f>
        <v>0</v>
      </c>
      <c r="G17">
        <f>COUNTIF('All Data'!M3:M12,"6")</f>
        <v>4</v>
      </c>
      <c r="H17">
        <f>COUNTIF('All Data'!M3:M12,"7")</f>
        <v>0</v>
      </c>
      <c r="I17">
        <f>COUNTIF('All Data'!M3:M12,"8")</f>
        <v>4</v>
      </c>
      <c r="J17">
        <f>COUNTIF('All Data'!M3:M12,"9")</f>
        <v>0</v>
      </c>
      <c r="K17">
        <f>COUNTIF('All Data'!M3:M12,"10")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Hai</dc:creator>
  <cp:lastModifiedBy>Nguyen, Hai</cp:lastModifiedBy>
  <dcterms:created xsi:type="dcterms:W3CDTF">2018-07-23T03:30:25Z</dcterms:created>
  <dcterms:modified xsi:type="dcterms:W3CDTF">2018-07-23T05:13:25Z</dcterms:modified>
</cp:coreProperties>
</file>