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/>
  </bookViews>
  <sheets>
    <sheet name="All Data" sheetId="1" r:id="rId1"/>
    <sheet name="Totals" sheetId="2" r:id="rId2"/>
  </sheets>
  <definedNames>
    <definedName name="_xlnm._FilterDatabase" localSheetId="0" hidden="1">'All Data'!$B$1:$B$115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<sst xmlns="http://schemas.openxmlformats.org/spreadsheetml/2006/main" count="1022" uniqueCount="89">
  <si>
    <t>1. https://userfiles-fos.s3.amazonaws.com/1817115/images/IMG_5275_4.JPG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</si>
  <si>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</si>
  <si>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</si>
  <si>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</si>
  <si>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</si>
  <si>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</si>
  <si>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</si>
  <si>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</si>
  <si>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</si>
  <si>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</si>
  <si>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</si>
  <si>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</si>
  <si>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</si>
  <si>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</si>
  <si>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</si>
  <si>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</si>
  <si>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</si>
  <si>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</si>
  <si>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</si>
  <si>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</si>
  <si>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</si>
  <si>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</si>
  <si>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</si>
  <si>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AU</t>
  </si>
  <si>
    <t xml:space="preserve">NSW  </t>
  </si>
  <si>
    <t>mannix.young@news.com.au</t>
  </si>
  <si>
    <t>Cappuccino</t>
  </si>
  <si>
    <t>Very Good</t>
  </si>
  <si>
    <t>gao.jiang@news.com.au</t>
  </si>
  <si>
    <t>Long black, Short black and Macchiato</t>
  </si>
  <si>
    <t>Bad</t>
  </si>
  <si>
    <t>worakorn.chaichakan@news.com.au</t>
  </si>
  <si>
    <t>Mocha, Hot chocolate</t>
  </si>
  <si>
    <t>hai.nguyen@news.com.au</t>
  </si>
  <si>
    <t>Latte</t>
  </si>
  <si>
    <t>​What do you typically order to drink?​</t>
  </si>
  <si>
    <t>Others</t>
  </si>
  <si>
    <t>​On a scale of 1 - 5 (5 being the highest) how would you rate the above coffee shop?​​</t>
  </si>
  <si>
    <t>Very Bad</t>
  </si>
  <si>
    <t xml:space="preserve"> CJs Central|13 Eddy Ave Haymarket NSW 2000</t>
  </si>
  <si>
    <t>News_email</t>
  </si>
  <si>
    <t>1. https://userfiles-fos.s3.amazonaws.com/1817115/images/IMG_5267.JPG</t>
  </si>
  <si>
    <t>georgy.abraham@news.com.au</t>
  </si>
  <si>
    <t>george.serdaris@news.com.au</t>
  </si>
  <si>
    <t>Presse Cafe|280 Elizabeth St Surry Hills NSW 2010</t>
  </si>
  <si>
    <t>1. https://userfiles-fos.s3.amazonaws.com/1817115/images/IMG_5263.JPG</t>
  </si>
  <si>
    <t>Lion corner Cafe|69 Cooper St Surry Hills NSW 2010</t>
  </si>
  <si>
    <t>1. https://userfiles-fos.s3.amazonaws.com/1817115/images/IMG_5258.JPG</t>
  </si>
  <si>
    <t>Camys Chargrill Chicken|14 Foveaux St, Surry Hills NSW 2010</t>
  </si>
  <si>
    <t>1. https://userfiles-fos.s3.amazonaws.com/1817115/images/IMG_5233.JPG</t>
  </si>
  <si>
    <t>Best coffee thus far</t>
  </si>
  <si>
    <t>sambaran.roy@news.com.au</t>
  </si>
  <si>
    <t>Good coffee</t>
  </si>
  <si>
    <t>1. https://userfiles-fos.s3.amazonaws.com/1817115/images/IMG_5223.JPG</t>
  </si>
  <si>
    <t>nice place. friendly staff.</t>
  </si>
  <si>
    <t>1. https://userfiles-fos.s3.amazonaws.com/1817115/images/IMG_5219.JPG</t>
  </si>
  <si>
    <t>Place has reward Coffee card</t>
  </si>
  <si>
    <t>1. https://userfiles-fos.s3.amazonaws.com/1817115/images/IMG_5212.JPG</t>
  </si>
  <si>
    <t>gao.jiang@gmail.com</t>
  </si>
  <si>
    <t>1. https://userfiles-fos.s3.amazonaws.com/1817115/images/IMG_5209.JPG</t>
  </si>
  <si>
    <t>The brekkie roll that I ordered was nice!</t>
  </si>
  <si>
    <t>1. https://userfiles-fos.s3.amazonaws.com/1817115/images/IMG_5201.JPG</t>
  </si>
  <si>
    <t>1. https://userfiles-fos.s3.amazonaws.com/1817115/images/IMG_5199.JPG</t>
  </si>
  <si>
    <t xml:space="preserve">QLD  </t>
  </si>
  <si>
    <t>1. https://userfiles-fos.s3.amazonaws.com/1817115/images/IMG_5191.JPG</t>
  </si>
  <si>
    <t>Really good coffee. Loved the decor as well</t>
  </si>
  <si>
    <t>1. https://userfiles-fos.s3.amazonaws.com/1817115/images/IMG_5188.JPG</t>
  </si>
  <si>
    <t>I have had better.</t>
  </si>
  <si>
    <t>1. https://userfiles-fos.s3.amazonaws.com/1817115/images/IMG_5178.JPG</t>
  </si>
  <si>
    <t>1. https://userfiles-fos.s3.amazonaws.com/1817115/images/IMG_5281.JPG</t>
  </si>
  <si>
    <t>1. https://userfiles-fos.s3.amazonaws.com/1817115/images/IMG_5175.JPG</t>
  </si>
  <si>
    <t>Campos Coffee has a average to good standard wherever I have drank it</t>
  </si>
  <si>
    <t>mohan.raju@news.com.au</t>
  </si>
  <si>
    <t>Image</t>
  </si>
  <si>
    <t>Single O Surry Hills|60-64 Reservoir St, Surry Hills NSW 2010</t>
  </si>
  <si>
    <t>Orto Trading Co.|38 Waterloo St, Surry Hills NSW 2010​</t>
  </si>
  <si>
    <t>Ouroboros Wholefoods Cafe | 118 Devonshire Street, Surry Hills NSW 2010, Australia</t>
  </si>
  <si>
    <t>The Lab Cafe | level g/418A Elizabeth St, Surry Hills NSW 2010</t>
  </si>
  <si>
    <t>Point Blank | 1/47-53 Cooper St, Surry Hills NSW 2010​​</t>
  </si>
  <si>
    <t>Sample Coffee | 1a/118 Devonshire St, Surry Hills NSW 2010​</t>
  </si>
  <si>
    <t>Saltie | 80 Devonshire St, Surry Hills NSW 2010​</t>
  </si>
  <si>
    <t>Di Bella Coffee Roasting Warehouse​ | 50 Holt St, Surry Hills NSW 2010​</t>
  </si>
  <si>
    <t>Cafe And Cucina | 24 Cooper St, Surry Hills NSW 2010​​​</t>
  </si>
  <si>
    <t xml:space="preserve"> ​The Reformatory Caffeine Lab| ​Address: 17-51 Foveaux St, Surry Hills NSW 2010​</t>
  </si>
  <si>
    <t>Sienna Cafe|407 Elizabeth St Surry Hills NSW 2010​</t>
  </si>
  <si>
    <t>Address</t>
  </si>
  <si>
    <t>Coffee_ordered</t>
  </si>
  <si>
    <t>Citta Cafe|44 Holt St Surry Hills NSW 2010</t>
  </si>
  <si>
    <t>Kippax Coffee|8/24 Kippax St Surry Hills NSW 2010​​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</si>
</sst>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6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87CEFA"/>
  </sheetPr>
  <dimension ref="A1:U115"/>
  <sheetViews>
    <sheetView tabSelected="1" workbookViewId="0">
      <selection activeCell="B102" sqref="B102"/>
    </sheetView>
  </sheetViews>
  <sheetFormatPr baseColWidth="10" defaultColWidth="9.1640625" defaultRowHeight="14" x14ac:dyDescent="0"/>
  <cols>
    <col min="1" max="1" width="61.1640625" bestFit="1" customWidth="1"/>
    <col min="2" max="2" width="68.1640625" bestFit="1" customWidth="1"/>
    <col min="3" max="3" width="32.6640625" bestFit="1" customWidth="1"/>
    <col min="4" max="4" width="31.6640625" bestFit="1" customWidth="1"/>
    <col min="5" max="5" width="66.6640625" bestFit="1" customWidth="1"/>
    <col min="7" max="7" width="16.5" bestFit="1" customWidth="1"/>
    <col min="8" max="8" width="21.1640625" bestFit="1" customWidth="1"/>
    <col min="9" max="9" width="14.6640625" bestFit="1" customWidth="1"/>
    <col min="10" max="10" width="16" bestFit="1" customWidth="1"/>
    <col min="11" max="11" width="14.5" bestFit="1" customWidth="1"/>
    <col min="12" max="12" width="10.1640625" bestFit="1" customWidth="1"/>
    <col min="13" max="13" width="11.6640625" bestFit="1" customWidth="1"/>
    <col min="14" max="14" width="10.83203125" bestFit="1" customWidth="1"/>
    <col min="15" max="15" width="9.5" bestFit="1" customWidth="1"/>
    <col min="17" max="17" width="5.5" bestFit="1" customWidth="1"/>
    <col min="18" max="18" width="11.1640625" bestFit="1" customWidth="1"/>
    <col min="19" max="19" width="20.33203125" bestFit="1" customWidth="1"/>
    <col min="20" max="21" width="9.6640625" bestFit="1" customWidth="1"/>
  </cols>
  <sheetData>
    <row r="1" spans="1:21">
      <c r="A1" t="s">
        <v>73</v>
      </c>
      <c r="B1" t="s">
        <v>85</v>
      </c>
      <c r="C1" s="2" t="s">
        <v>40</v>
      </c>
      <c r="D1" t="s">
        <v>86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hidden="1">
      <c r="A2" s="2" t="s">
        <v>0</v>
      </c>
      <c r="B2" s="2" t="s">
        <v>39</v>
      </c>
      <c r="C2" t="s">
        <v>19</v>
      </c>
      <c r="D2" t="s">
        <v>20</v>
      </c>
      <c r="E2" t="s">
        <v>21</v>
      </c>
      <c r="F2" t="s">
        <v>21</v>
      </c>
      <c r="G2" t="s">
        <v>21</v>
      </c>
      <c r="H2" t="s">
        <v>22</v>
      </c>
      <c r="I2" t="s">
        <v>22</v>
      </c>
      <c r="K2" s="1">
        <v>43237.254166666702</v>
      </c>
      <c r="L2">
        <v>0</v>
      </c>
      <c r="M2" t="s">
        <v>23</v>
      </c>
      <c r="N2" t="s">
        <v>24</v>
      </c>
      <c r="T2" t="b">
        <v>1</v>
      </c>
    </row>
    <row r="3" spans="1:21" hidden="1">
      <c r="A3" s="2" t="s">
        <v>0</v>
      </c>
      <c r="B3" s="2" t="s">
        <v>39</v>
      </c>
      <c r="C3" t="s">
        <v>25</v>
      </c>
      <c r="D3" t="s">
        <v>26</v>
      </c>
      <c r="E3" t="s">
        <v>21</v>
      </c>
      <c r="F3" t="s">
        <v>27</v>
      </c>
      <c r="G3" t="s">
        <v>21</v>
      </c>
      <c r="H3" t="s">
        <v>27</v>
      </c>
      <c r="I3" t="s">
        <v>21</v>
      </c>
      <c r="K3" s="1">
        <v>43237.256944444402</v>
      </c>
      <c r="L3">
        <v>0</v>
      </c>
      <c r="M3" t="s">
        <v>23</v>
      </c>
      <c r="N3" t="s">
        <v>24</v>
      </c>
      <c r="T3" t="b">
        <v>1</v>
      </c>
    </row>
    <row r="4" spans="1:21" hidden="1">
      <c r="A4" s="2" t="s">
        <v>0</v>
      </c>
      <c r="B4" s="2" t="s">
        <v>39</v>
      </c>
      <c r="C4" t="s">
        <v>28</v>
      </c>
      <c r="D4" t="s">
        <v>29</v>
      </c>
      <c r="E4" t="s">
        <v>21</v>
      </c>
      <c r="F4" t="s">
        <v>27</v>
      </c>
      <c r="G4" t="s">
        <v>21</v>
      </c>
      <c r="H4" t="s">
        <v>21</v>
      </c>
      <c r="I4" t="s">
        <v>30</v>
      </c>
      <c r="K4" s="1">
        <v>43237.2590277778</v>
      </c>
      <c r="L4">
        <v>0</v>
      </c>
      <c r="M4" t="s">
        <v>23</v>
      </c>
      <c r="N4" t="s">
        <v>24</v>
      </c>
      <c r="T4" t="b">
        <v>1</v>
      </c>
    </row>
    <row r="5" spans="1:21" hidden="1">
      <c r="A5" s="2" t="s">
        <v>0</v>
      </c>
      <c r="B5" s="2" t="s">
        <v>39</v>
      </c>
      <c r="C5" t="s">
        <v>31</v>
      </c>
      <c r="D5" t="s">
        <v>32</v>
      </c>
      <c r="E5" t="s">
        <v>21</v>
      </c>
      <c r="F5" t="s">
        <v>21</v>
      </c>
      <c r="G5" t="s">
        <v>21</v>
      </c>
      <c r="H5" t="s">
        <v>22</v>
      </c>
      <c r="I5" t="s">
        <v>22</v>
      </c>
      <c r="K5" s="1">
        <v>43237.3</v>
      </c>
      <c r="L5">
        <v>0</v>
      </c>
      <c r="M5" t="s">
        <v>23</v>
      </c>
      <c r="N5" t="s">
        <v>24</v>
      </c>
      <c r="T5" t="b">
        <v>1</v>
      </c>
    </row>
    <row r="6" spans="1:21" hidden="1">
      <c r="A6" s="2" t="s">
        <v>0</v>
      </c>
      <c r="B6" s="2" t="s">
        <v>39</v>
      </c>
      <c r="C6" t="s">
        <v>33</v>
      </c>
      <c r="D6" t="s">
        <v>34</v>
      </c>
      <c r="E6" t="s">
        <v>21</v>
      </c>
      <c r="F6" t="s">
        <v>27</v>
      </c>
      <c r="G6" t="s">
        <v>27</v>
      </c>
      <c r="H6" t="s">
        <v>22</v>
      </c>
      <c r="I6" t="s">
        <v>22</v>
      </c>
      <c r="K6" s="1">
        <v>43237.990277777797</v>
      </c>
      <c r="L6">
        <v>0</v>
      </c>
      <c r="M6" t="s">
        <v>23</v>
      </c>
      <c r="N6" t="s">
        <v>24</v>
      </c>
      <c r="T6" t="b">
        <v>1</v>
      </c>
    </row>
    <row r="7" spans="1:21" hidden="1"/>
    <row r="8" spans="1:21" hidden="1">
      <c r="A8" s="2" t="s">
        <v>41</v>
      </c>
      <c r="B8" s="2" t="s">
        <v>44</v>
      </c>
      <c r="C8" t="s">
        <v>19</v>
      </c>
      <c r="D8" t="s">
        <v>20</v>
      </c>
      <c r="E8" t="s">
        <v>22</v>
      </c>
      <c r="F8" t="s">
        <v>30</v>
      </c>
      <c r="G8" t="s">
        <v>22</v>
      </c>
      <c r="H8" t="s">
        <v>30</v>
      </c>
      <c r="I8" t="s">
        <v>22</v>
      </c>
      <c r="K8" s="1">
        <v>43230.039583333302</v>
      </c>
      <c r="L8">
        <v>0</v>
      </c>
      <c r="M8" t="s">
        <v>23</v>
      </c>
      <c r="N8" t="s">
        <v>24</v>
      </c>
      <c r="T8" t="b">
        <v>1</v>
      </c>
    </row>
    <row r="9" spans="1:21" hidden="1">
      <c r="A9" s="2" t="s">
        <v>41</v>
      </c>
      <c r="B9" s="2" t="s">
        <v>44</v>
      </c>
      <c r="C9" t="s">
        <v>33</v>
      </c>
      <c r="D9" t="s">
        <v>34</v>
      </c>
      <c r="E9" t="s">
        <v>21</v>
      </c>
      <c r="F9" t="s">
        <v>27</v>
      </c>
      <c r="G9" t="s">
        <v>27</v>
      </c>
      <c r="H9" t="s">
        <v>22</v>
      </c>
      <c r="I9" t="s">
        <v>21</v>
      </c>
      <c r="K9" s="1">
        <v>43230.045833333301</v>
      </c>
      <c r="L9">
        <v>0</v>
      </c>
      <c r="M9" t="s">
        <v>23</v>
      </c>
      <c r="N9" t="s">
        <v>24</v>
      </c>
      <c r="T9" t="b">
        <v>1</v>
      </c>
    </row>
    <row r="10" spans="1:21" hidden="1">
      <c r="A10" s="2" t="s">
        <v>41</v>
      </c>
      <c r="B10" s="2" t="s">
        <v>44</v>
      </c>
      <c r="C10" t="s">
        <v>25</v>
      </c>
      <c r="D10" t="s">
        <v>32</v>
      </c>
      <c r="E10" t="s">
        <v>21</v>
      </c>
      <c r="F10" t="s">
        <v>27</v>
      </c>
      <c r="G10" t="s">
        <v>21</v>
      </c>
      <c r="H10" t="s">
        <v>21</v>
      </c>
      <c r="I10" t="s">
        <v>21</v>
      </c>
      <c r="K10" s="1">
        <v>43230.045833333301</v>
      </c>
      <c r="L10">
        <v>0</v>
      </c>
      <c r="M10" t="s">
        <v>23</v>
      </c>
      <c r="N10" t="s">
        <v>24</v>
      </c>
      <c r="T10" t="b">
        <v>1</v>
      </c>
    </row>
    <row r="11" spans="1:21" hidden="1">
      <c r="A11" s="2" t="s">
        <v>41</v>
      </c>
      <c r="B11" s="2" t="s">
        <v>44</v>
      </c>
      <c r="C11" t="s">
        <v>42</v>
      </c>
      <c r="D11" t="s">
        <v>20</v>
      </c>
      <c r="E11" t="s">
        <v>22</v>
      </c>
      <c r="F11" t="s">
        <v>27</v>
      </c>
      <c r="G11" t="s">
        <v>21</v>
      </c>
      <c r="H11" t="s">
        <v>21</v>
      </c>
      <c r="I11" t="s">
        <v>22</v>
      </c>
      <c r="K11" s="1">
        <v>43230.0534722222</v>
      </c>
      <c r="L11">
        <v>0</v>
      </c>
      <c r="M11" t="s">
        <v>23</v>
      </c>
      <c r="N11" t="s">
        <v>24</v>
      </c>
      <c r="T11" t="b">
        <v>1</v>
      </c>
    </row>
    <row r="12" spans="1:21" hidden="1">
      <c r="A12" s="2" t="s">
        <v>41</v>
      </c>
      <c r="B12" s="2" t="s">
        <v>44</v>
      </c>
      <c r="C12" t="s">
        <v>43</v>
      </c>
      <c r="D12" t="s">
        <v>26</v>
      </c>
      <c r="E12" t="s">
        <v>21</v>
      </c>
      <c r="F12" t="s">
        <v>27</v>
      </c>
      <c r="G12" t="s">
        <v>27</v>
      </c>
      <c r="H12" t="s">
        <v>27</v>
      </c>
      <c r="I12" t="s">
        <v>27</v>
      </c>
      <c r="K12" s="1">
        <v>43230.060416666704</v>
      </c>
      <c r="L12">
        <v>0</v>
      </c>
      <c r="M12" t="s">
        <v>23</v>
      </c>
      <c r="N12" t="s">
        <v>24</v>
      </c>
      <c r="T12" t="b">
        <v>1</v>
      </c>
    </row>
    <row r="13" spans="1:21" hidden="1"/>
    <row r="14" spans="1:21" hidden="1">
      <c r="A14" s="2" t="s">
        <v>45</v>
      </c>
      <c r="B14" s="2" t="s">
        <v>46</v>
      </c>
      <c r="C14" t="s">
        <v>19</v>
      </c>
      <c r="D14" t="s">
        <v>20</v>
      </c>
      <c r="E14" t="s">
        <v>21</v>
      </c>
      <c r="F14" t="s">
        <v>21</v>
      </c>
      <c r="G14" t="s">
        <v>22</v>
      </c>
      <c r="H14" t="s">
        <v>30</v>
      </c>
      <c r="I14" t="s">
        <v>21</v>
      </c>
      <c r="K14" s="1">
        <v>43230.033333333296</v>
      </c>
      <c r="L14">
        <v>0</v>
      </c>
      <c r="M14" t="s">
        <v>23</v>
      </c>
      <c r="N14" t="s">
        <v>24</v>
      </c>
      <c r="T14" t="b">
        <v>1</v>
      </c>
    </row>
    <row r="15" spans="1:21" hidden="1">
      <c r="A15" s="2" t="s">
        <v>45</v>
      </c>
      <c r="B15" s="2" t="s">
        <v>46</v>
      </c>
      <c r="C15" t="s">
        <v>33</v>
      </c>
      <c r="D15" t="s">
        <v>34</v>
      </c>
      <c r="E15" t="s">
        <v>27</v>
      </c>
      <c r="F15" t="s">
        <v>27</v>
      </c>
      <c r="G15" t="s">
        <v>27</v>
      </c>
      <c r="H15" t="s">
        <v>21</v>
      </c>
      <c r="I15" t="s">
        <v>21</v>
      </c>
      <c r="K15" s="1">
        <v>43230.038194444402</v>
      </c>
      <c r="L15">
        <v>0</v>
      </c>
      <c r="M15" t="s">
        <v>23</v>
      </c>
      <c r="N15" t="s">
        <v>24</v>
      </c>
      <c r="T15" t="b">
        <v>1</v>
      </c>
    </row>
    <row r="16" spans="1:21" hidden="1">
      <c r="A16" s="2" t="s">
        <v>45</v>
      </c>
      <c r="B16" s="2" t="s">
        <v>46</v>
      </c>
      <c r="C16" t="s">
        <v>25</v>
      </c>
      <c r="D16" t="s">
        <v>26</v>
      </c>
      <c r="E16" t="s">
        <v>22</v>
      </c>
      <c r="F16" t="s">
        <v>21</v>
      </c>
      <c r="G16" t="s">
        <v>21</v>
      </c>
      <c r="H16" t="s">
        <v>21</v>
      </c>
      <c r="I16" t="s">
        <v>27</v>
      </c>
      <c r="K16" s="1">
        <v>43230.040972222203</v>
      </c>
      <c r="L16">
        <v>0</v>
      </c>
      <c r="M16" t="s">
        <v>23</v>
      </c>
      <c r="N16" t="s">
        <v>24</v>
      </c>
      <c r="T16" t="b">
        <v>1</v>
      </c>
    </row>
    <row r="17" spans="1:20" hidden="1">
      <c r="A17" s="2" t="s">
        <v>45</v>
      </c>
      <c r="B17" s="2" t="s">
        <v>46</v>
      </c>
      <c r="C17" t="s">
        <v>42</v>
      </c>
      <c r="D17" t="s">
        <v>20</v>
      </c>
      <c r="E17" t="s">
        <v>22</v>
      </c>
      <c r="F17" t="s">
        <v>22</v>
      </c>
      <c r="G17" t="s">
        <v>22</v>
      </c>
      <c r="H17" t="s">
        <v>21</v>
      </c>
      <c r="I17" t="s">
        <v>21</v>
      </c>
      <c r="K17" s="1">
        <v>43230.054166666698</v>
      </c>
      <c r="L17">
        <v>0</v>
      </c>
      <c r="M17" t="s">
        <v>23</v>
      </c>
      <c r="N17" t="s">
        <v>24</v>
      </c>
      <c r="T17" t="b">
        <v>1</v>
      </c>
    </row>
    <row r="18" spans="1:20" hidden="1">
      <c r="A18" s="2" t="s">
        <v>45</v>
      </c>
      <c r="B18" s="2" t="s">
        <v>46</v>
      </c>
      <c r="C18" t="s">
        <v>28</v>
      </c>
      <c r="D18" t="s">
        <v>29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K18" s="1">
        <v>43237.045833333301</v>
      </c>
      <c r="L18">
        <v>0</v>
      </c>
      <c r="M18" t="s">
        <v>23</v>
      </c>
      <c r="N18" t="s">
        <v>24</v>
      </c>
      <c r="T18" t="b">
        <v>1</v>
      </c>
    </row>
    <row r="19" spans="1:20" hidden="1"/>
    <row r="20" spans="1:20" hidden="1">
      <c r="A20" s="2" t="s">
        <v>47</v>
      </c>
      <c r="B20" s="2" t="s">
        <v>48</v>
      </c>
      <c r="C20" t="s">
        <v>19</v>
      </c>
      <c r="D20" t="s">
        <v>20</v>
      </c>
      <c r="E20" t="s">
        <v>22</v>
      </c>
      <c r="F20" t="s">
        <v>22</v>
      </c>
      <c r="G20" t="s">
        <v>22</v>
      </c>
      <c r="H20" t="s">
        <v>30</v>
      </c>
      <c r="I20" t="s">
        <v>30</v>
      </c>
      <c r="K20" s="1">
        <v>43227.110416666699</v>
      </c>
      <c r="L20">
        <v>0</v>
      </c>
      <c r="M20" t="s">
        <v>23</v>
      </c>
      <c r="N20" t="s">
        <v>24</v>
      </c>
      <c r="T20" t="b">
        <v>1</v>
      </c>
    </row>
    <row r="21" spans="1:20" hidden="1">
      <c r="A21" s="2" t="s">
        <v>47</v>
      </c>
      <c r="B21" s="2" t="s">
        <v>48</v>
      </c>
      <c r="C21" t="s">
        <v>33</v>
      </c>
      <c r="D21" t="s">
        <v>34</v>
      </c>
      <c r="E21" t="s">
        <v>22</v>
      </c>
      <c r="F21" t="s">
        <v>21</v>
      </c>
      <c r="G21" t="s">
        <v>27</v>
      </c>
      <c r="H21" t="s">
        <v>22</v>
      </c>
      <c r="I21" t="s">
        <v>21</v>
      </c>
      <c r="K21" s="1">
        <v>43227.152777777803</v>
      </c>
      <c r="L21">
        <v>0</v>
      </c>
      <c r="M21" t="s">
        <v>23</v>
      </c>
      <c r="N21" t="s">
        <v>24</v>
      </c>
      <c r="T21" t="b">
        <v>1</v>
      </c>
    </row>
    <row r="22" spans="1:20" hidden="1">
      <c r="A22" s="2" t="s">
        <v>47</v>
      </c>
      <c r="B22" s="2" t="s">
        <v>48</v>
      </c>
      <c r="C22" t="s">
        <v>43</v>
      </c>
      <c r="D22" t="s">
        <v>26</v>
      </c>
      <c r="E22" t="s">
        <v>27</v>
      </c>
      <c r="F22" t="s">
        <v>27</v>
      </c>
      <c r="G22" t="s">
        <v>27</v>
      </c>
      <c r="H22" t="s">
        <v>21</v>
      </c>
      <c r="I22" t="s">
        <v>27</v>
      </c>
      <c r="K22" s="1">
        <v>43227.154166666704</v>
      </c>
      <c r="L22">
        <v>0</v>
      </c>
      <c r="M22" t="s">
        <v>23</v>
      </c>
      <c r="N22" t="s">
        <v>24</v>
      </c>
      <c r="T22" t="b">
        <v>1</v>
      </c>
    </row>
    <row r="23" spans="1:20" hidden="1">
      <c r="A23" s="2" t="s">
        <v>47</v>
      </c>
      <c r="B23" s="2" t="s">
        <v>48</v>
      </c>
      <c r="C23" t="s">
        <v>19</v>
      </c>
      <c r="D23" t="s">
        <v>20</v>
      </c>
      <c r="E23" t="s">
        <v>21</v>
      </c>
      <c r="F23" t="s">
        <v>22</v>
      </c>
      <c r="G23" t="s">
        <v>22</v>
      </c>
      <c r="H23" t="s">
        <v>21</v>
      </c>
      <c r="I23" t="s">
        <v>22</v>
      </c>
      <c r="K23" s="1">
        <v>43228.114583333299</v>
      </c>
      <c r="L23">
        <v>0</v>
      </c>
      <c r="M23" t="s">
        <v>23</v>
      </c>
      <c r="N23" t="s">
        <v>24</v>
      </c>
      <c r="T23" t="b">
        <v>1</v>
      </c>
    </row>
    <row r="24" spans="1:20" hidden="1">
      <c r="A24" s="2" t="s">
        <v>47</v>
      </c>
      <c r="B24" s="2" t="s">
        <v>48</v>
      </c>
      <c r="C24" t="s">
        <v>25</v>
      </c>
      <c r="D24" t="s">
        <v>26</v>
      </c>
      <c r="E24" t="s">
        <v>22</v>
      </c>
      <c r="F24" t="s">
        <v>21</v>
      </c>
      <c r="G24" t="s">
        <v>21</v>
      </c>
      <c r="H24" t="s">
        <v>22</v>
      </c>
      <c r="I24" t="s">
        <v>27</v>
      </c>
      <c r="K24" s="1">
        <v>43228.173611111102</v>
      </c>
      <c r="L24">
        <v>0</v>
      </c>
      <c r="M24" t="s">
        <v>23</v>
      </c>
      <c r="N24" t="s">
        <v>24</v>
      </c>
      <c r="T24" t="b">
        <v>1</v>
      </c>
    </row>
    <row r="25" spans="1:20" hidden="1">
      <c r="A25" s="2" t="s">
        <v>47</v>
      </c>
      <c r="B25" s="2" t="s">
        <v>48</v>
      </c>
      <c r="C25" t="s">
        <v>33</v>
      </c>
      <c r="D25" t="s">
        <v>34</v>
      </c>
      <c r="E25" t="s">
        <v>21</v>
      </c>
      <c r="F25" t="s">
        <v>27</v>
      </c>
      <c r="G25" t="s">
        <v>27</v>
      </c>
      <c r="H25" t="s">
        <v>27</v>
      </c>
      <c r="I25" t="s">
        <v>22</v>
      </c>
      <c r="K25" s="1">
        <v>43228.181944444397</v>
      </c>
      <c r="L25">
        <v>0</v>
      </c>
      <c r="M25" t="s">
        <v>23</v>
      </c>
      <c r="N25" t="s">
        <v>24</v>
      </c>
      <c r="T25" t="b">
        <v>1</v>
      </c>
    </row>
    <row r="26" spans="1:20" hidden="1">
      <c r="A26" s="2" t="s">
        <v>47</v>
      </c>
      <c r="B26" s="2" t="s">
        <v>48</v>
      </c>
      <c r="C26" t="s">
        <v>28</v>
      </c>
      <c r="D26" t="s">
        <v>29</v>
      </c>
      <c r="E26" t="s">
        <v>22</v>
      </c>
      <c r="F26" t="s">
        <v>21</v>
      </c>
      <c r="G26" t="s">
        <v>22</v>
      </c>
      <c r="H26" t="s">
        <v>22</v>
      </c>
      <c r="I26" t="s">
        <v>22</v>
      </c>
      <c r="K26" s="1">
        <v>43228.149305555598</v>
      </c>
      <c r="L26">
        <v>0</v>
      </c>
      <c r="M26" t="s">
        <v>23</v>
      </c>
      <c r="N26" t="s">
        <v>24</v>
      </c>
      <c r="T26" t="b">
        <v>1</v>
      </c>
    </row>
    <row r="27" spans="1:20" hidden="1"/>
    <row r="28" spans="1:20" hidden="1">
      <c r="A28" s="2" t="s">
        <v>49</v>
      </c>
      <c r="B28" s="2" t="s">
        <v>74</v>
      </c>
      <c r="C28" t="s">
        <v>19</v>
      </c>
      <c r="D28" t="s">
        <v>20</v>
      </c>
      <c r="E28" t="s">
        <v>21</v>
      </c>
      <c r="F28" t="s">
        <v>21</v>
      </c>
      <c r="G28" t="s">
        <v>21</v>
      </c>
      <c r="H28" t="s">
        <v>22</v>
      </c>
      <c r="I28" t="s">
        <v>30</v>
      </c>
      <c r="K28" s="1">
        <v>43223.263888888898</v>
      </c>
      <c r="L28">
        <v>0</v>
      </c>
      <c r="M28" t="s">
        <v>23</v>
      </c>
      <c r="N28" t="s">
        <v>24</v>
      </c>
      <c r="T28" t="b">
        <v>1</v>
      </c>
    </row>
    <row r="29" spans="1:20" hidden="1">
      <c r="A29" s="2" t="s">
        <v>49</v>
      </c>
      <c r="B29" s="2" t="s">
        <v>74</v>
      </c>
      <c r="C29" t="s">
        <v>43</v>
      </c>
      <c r="D29" t="s">
        <v>26</v>
      </c>
      <c r="E29" t="s">
        <v>27</v>
      </c>
      <c r="F29" t="s">
        <v>21</v>
      </c>
      <c r="G29" t="s">
        <v>27</v>
      </c>
      <c r="H29" t="s">
        <v>27</v>
      </c>
      <c r="I29" t="s">
        <v>21</v>
      </c>
      <c r="J29" t="s">
        <v>50</v>
      </c>
      <c r="K29" s="1">
        <v>43223.2722222222</v>
      </c>
      <c r="L29">
        <v>0</v>
      </c>
      <c r="M29" t="s">
        <v>23</v>
      </c>
      <c r="N29" t="s">
        <v>24</v>
      </c>
      <c r="T29" t="b">
        <v>1</v>
      </c>
    </row>
    <row r="30" spans="1:20" hidden="1">
      <c r="A30" s="2" t="s">
        <v>49</v>
      </c>
      <c r="B30" s="2" t="s">
        <v>74</v>
      </c>
      <c r="C30" t="s">
        <v>51</v>
      </c>
      <c r="D30" t="s">
        <v>26</v>
      </c>
      <c r="E30" t="s">
        <v>21</v>
      </c>
      <c r="F30" t="s">
        <v>22</v>
      </c>
      <c r="G30" t="s">
        <v>22</v>
      </c>
      <c r="H30" t="s">
        <v>21</v>
      </c>
      <c r="I30" t="s">
        <v>22</v>
      </c>
      <c r="J30" t="s">
        <v>52</v>
      </c>
      <c r="K30" s="1">
        <v>43224.011805555601</v>
      </c>
      <c r="L30">
        <v>0</v>
      </c>
      <c r="M30" t="s">
        <v>23</v>
      </c>
      <c r="N30" t="s">
        <v>24</v>
      </c>
      <c r="T30" t="b">
        <v>1</v>
      </c>
    </row>
    <row r="31" spans="1:20" hidden="1">
      <c r="A31" s="2" t="s">
        <v>49</v>
      </c>
      <c r="B31" s="2" t="s">
        <v>74</v>
      </c>
      <c r="D31" t="s">
        <v>26</v>
      </c>
      <c r="E31" t="s">
        <v>27</v>
      </c>
      <c r="F31" t="s">
        <v>22</v>
      </c>
      <c r="G31" t="s">
        <v>22</v>
      </c>
      <c r="H31" t="s">
        <v>27</v>
      </c>
      <c r="I31" t="s">
        <v>22</v>
      </c>
      <c r="K31" s="1">
        <v>43228.1743055556</v>
      </c>
      <c r="L31">
        <v>0</v>
      </c>
      <c r="M31" t="s">
        <v>23</v>
      </c>
      <c r="N31" t="s">
        <v>24</v>
      </c>
      <c r="T31" t="b">
        <v>1</v>
      </c>
    </row>
    <row r="32" spans="1:20" hidden="1"/>
    <row r="33" spans="1:20" hidden="1"/>
    <row r="34" spans="1:20" hidden="1">
      <c r="A34" s="2" t="s">
        <v>53</v>
      </c>
      <c r="B34" s="2" t="s">
        <v>75</v>
      </c>
      <c r="C34" t="s">
        <v>19</v>
      </c>
      <c r="D34" t="s">
        <v>20</v>
      </c>
      <c r="E34" t="s">
        <v>21</v>
      </c>
      <c r="F34" t="s">
        <v>22</v>
      </c>
      <c r="G34" t="s">
        <v>21</v>
      </c>
      <c r="H34" t="s">
        <v>21</v>
      </c>
      <c r="I34" t="s">
        <v>21</v>
      </c>
      <c r="K34" s="1">
        <v>43222.0715277778</v>
      </c>
      <c r="L34">
        <v>0</v>
      </c>
      <c r="M34" t="s">
        <v>23</v>
      </c>
      <c r="N34" t="s">
        <v>24</v>
      </c>
      <c r="T34" t="b">
        <v>1</v>
      </c>
    </row>
    <row r="35" spans="1:20" hidden="1">
      <c r="A35" s="2" t="s">
        <v>53</v>
      </c>
      <c r="B35" s="2" t="s">
        <v>75</v>
      </c>
      <c r="C35" t="s">
        <v>43</v>
      </c>
      <c r="D35" t="s">
        <v>26</v>
      </c>
      <c r="E35" t="s">
        <v>21</v>
      </c>
      <c r="F35" t="s">
        <v>27</v>
      </c>
      <c r="G35" t="s">
        <v>27</v>
      </c>
      <c r="H35" t="s">
        <v>27</v>
      </c>
      <c r="I35" t="s">
        <v>27</v>
      </c>
      <c r="K35" s="1">
        <v>43222.085416666698</v>
      </c>
      <c r="L35">
        <v>0</v>
      </c>
      <c r="M35" t="s">
        <v>23</v>
      </c>
      <c r="N35" t="s">
        <v>24</v>
      </c>
      <c r="T35" t="b">
        <v>1</v>
      </c>
    </row>
    <row r="36" spans="1:20" hidden="1">
      <c r="A36" s="2" t="s">
        <v>53</v>
      </c>
      <c r="B36" s="2" t="s">
        <v>75</v>
      </c>
      <c r="C36" t="s">
        <v>28</v>
      </c>
      <c r="D36" t="s">
        <v>29</v>
      </c>
      <c r="E36" t="s">
        <v>21</v>
      </c>
      <c r="F36" t="s">
        <v>22</v>
      </c>
      <c r="G36" t="s">
        <v>21</v>
      </c>
      <c r="H36" t="s">
        <v>22</v>
      </c>
      <c r="I36" t="s">
        <v>22</v>
      </c>
      <c r="K36" s="1">
        <v>43222.146527777797</v>
      </c>
      <c r="L36">
        <v>0</v>
      </c>
      <c r="M36" t="s">
        <v>23</v>
      </c>
      <c r="N36" t="s">
        <v>24</v>
      </c>
      <c r="T36" t="b">
        <v>1</v>
      </c>
    </row>
    <row r="37" spans="1:20" hidden="1">
      <c r="A37" s="2" t="s">
        <v>53</v>
      </c>
      <c r="B37" s="2" t="s">
        <v>75</v>
      </c>
      <c r="C37" t="s">
        <v>33</v>
      </c>
      <c r="D37" t="s">
        <v>34</v>
      </c>
      <c r="E37" t="s">
        <v>21</v>
      </c>
      <c r="F37" t="s">
        <v>27</v>
      </c>
      <c r="G37" t="s">
        <v>27</v>
      </c>
      <c r="H37" t="s">
        <v>27</v>
      </c>
      <c r="I37" t="s">
        <v>21</v>
      </c>
      <c r="K37" s="1">
        <v>43222.183333333298</v>
      </c>
      <c r="L37">
        <v>0</v>
      </c>
      <c r="M37" t="s">
        <v>23</v>
      </c>
      <c r="N37" t="s">
        <v>24</v>
      </c>
      <c r="T37" t="b">
        <v>1</v>
      </c>
    </row>
    <row r="38" spans="1:20" hidden="1">
      <c r="A38" s="2" t="s">
        <v>53</v>
      </c>
      <c r="B38" s="2" t="s">
        <v>75</v>
      </c>
      <c r="C38" t="s">
        <v>51</v>
      </c>
      <c r="D38" t="s">
        <v>26</v>
      </c>
      <c r="E38" t="s">
        <v>21</v>
      </c>
      <c r="F38" t="s">
        <v>21</v>
      </c>
      <c r="G38" t="s">
        <v>21</v>
      </c>
      <c r="H38" t="s">
        <v>21</v>
      </c>
      <c r="I38" t="s">
        <v>22</v>
      </c>
      <c r="J38" t="s">
        <v>54</v>
      </c>
      <c r="K38" s="1">
        <v>43222.269444444399</v>
      </c>
      <c r="L38">
        <v>0</v>
      </c>
      <c r="M38" t="s">
        <v>23</v>
      </c>
      <c r="N38" t="s">
        <v>24</v>
      </c>
      <c r="T38" t="b">
        <v>1</v>
      </c>
    </row>
    <row r="39" spans="1:20" hidden="1">
      <c r="A39" s="2" t="s">
        <v>53</v>
      </c>
      <c r="B39" s="2" t="s">
        <v>75</v>
      </c>
      <c r="D39" t="s">
        <v>26</v>
      </c>
      <c r="E39" t="s">
        <v>21</v>
      </c>
      <c r="F39" t="s">
        <v>21</v>
      </c>
      <c r="G39" t="s">
        <v>27</v>
      </c>
      <c r="H39" t="s">
        <v>21</v>
      </c>
      <c r="I39" t="s">
        <v>21</v>
      </c>
      <c r="K39" s="1">
        <v>43222.331250000003</v>
      </c>
      <c r="L39">
        <v>0</v>
      </c>
      <c r="M39" t="s">
        <v>23</v>
      </c>
      <c r="N39" t="s">
        <v>24</v>
      </c>
      <c r="T39" t="b">
        <v>1</v>
      </c>
    </row>
    <row r="40" spans="1:20" hidden="1"/>
    <row r="41" spans="1:20" hidden="1">
      <c r="A41" s="2" t="s">
        <v>55</v>
      </c>
      <c r="B41" s="2" t="s">
        <v>76</v>
      </c>
      <c r="C41" t="s">
        <v>19</v>
      </c>
      <c r="D41" t="s">
        <v>20</v>
      </c>
      <c r="E41" t="s">
        <v>22</v>
      </c>
      <c r="F41" t="s">
        <v>22</v>
      </c>
      <c r="G41" t="s">
        <v>22</v>
      </c>
      <c r="H41" t="s">
        <v>22</v>
      </c>
      <c r="I41" t="s">
        <v>30</v>
      </c>
      <c r="K41" s="1">
        <v>43220.026388888902</v>
      </c>
      <c r="L41">
        <v>0</v>
      </c>
      <c r="M41" t="s">
        <v>23</v>
      </c>
      <c r="N41" t="s">
        <v>24</v>
      </c>
      <c r="T41" t="b">
        <v>1</v>
      </c>
    </row>
    <row r="42" spans="1:20" hidden="1">
      <c r="A42" s="2" t="s">
        <v>55</v>
      </c>
      <c r="B42" s="2" t="s">
        <v>76</v>
      </c>
      <c r="C42" t="s">
        <v>43</v>
      </c>
      <c r="D42" t="s">
        <v>26</v>
      </c>
      <c r="E42" t="s">
        <v>22</v>
      </c>
      <c r="F42" t="s">
        <v>27</v>
      </c>
      <c r="G42" t="s">
        <v>27</v>
      </c>
      <c r="H42" t="s">
        <v>27</v>
      </c>
      <c r="I42" t="s">
        <v>27</v>
      </c>
      <c r="J42" t="s">
        <v>56</v>
      </c>
      <c r="K42" s="1">
        <v>43220.030555555597</v>
      </c>
      <c r="L42">
        <v>0</v>
      </c>
      <c r="M42" t="s">
        <v>23</v>
      </c>
      <c r="N42" t="s">
        <v>24</v>
      </c>
      <c r="T42" t="b">
        <v>1</v>
      </c>
    </row>
    <row r="43" spans="1:20" hidden="1">
      <c r="A43" s="2" t="s">
        <v>55</v>
      </c>
      <c r="B43" s="2" t="s">
        <v>76</v>
      </c>
      <c r="C43" t="s">
        <v>33</v>
      </c>
      <c r="D43" t="s">
        <v>34</v>
      </c>
      <c r="E43" t="s">
        <v>21</v>
      </c>
      <c r="F43" t="s">
        <v>27</v>
      </c>
      <c r="G43" t="s">
        <v>27</v>
      </c>
      <c r="H43" t="s">
        <v>27</v>
      </c>
      <c r="I43" t="s">
        <v>27</v>
      </c>
      <c r="K43" s="1">
        <v>43220.03125</v>
      </c>
      <c r="L43">
        <v>0</v>
      </c>
      <c r="M43" t="s">
        <v>23</v>
      </c>
      <c r="N43" t="s">
        <v>24</v>
      </c>
      <c r="T43" t="b">
        <v>1</v>
      </c>
    </row>
    <row r="44" spans="1:20" hidden="1">
      <c r="A44" s="2" t="s">
        <v>55</v>
      </c>
      <c r="B44" s="2" t="s">
        <v>76</v>
      </c>
      <c r="C44" t="s">
        <v>25</v>
      </c>
      <c r="D44" t="s">
        <v>26</v>
      </c>
      <c r="E44" t="s">
        <v>21</v>
      </c>
      <c r="F44" t="s">
        <v>21</v>
      </c>
      <c r="G44" t="s">
        <v>21</v>
      </c>
      <c r="H44" t="s">
        <v>21</v>
      </c>
      <c r="I44" t="s">
        <v>21</v>
      </c>
      <c r="K44" s="1">
        <v>43220.087500000001</v>
      </c>
      <c r="L44">
        <v>0</v>
      </c>
      <c r="M44" t="s">
        <v>23</v>
      </c>
      <c r="N44" t="s">
        <v>24</v>
      </c>
      <c r="T44" t="b">
        <v>1</v>
      </c>
    </row>
    <row r="45" spans="1:20" hidden="1">
      <c r="A45" s="2" t="s">
        <v>55</v>
      </c>
      <c r="B45" s="2" t="s">
        <v>76</v>
      </c>
      <c r="C45" t="s">
        <v>28</v>
      </c>
      <c r="D45" t="s">
        <v>29</v>
      </c>
      <c r="E45" t="s">
        <v>21</v>
      </c>
      <c r="F45" t="s">
        <v>22</v>
      </c>
      <c r="G45" t="s">
        <v>21</v>
      </c>
      <c r="H45" t="s">
        <v>22</v>
      </c>
      <c r="I45" t="s">
        <v>21</v>
      </c>
      <c r="K45" s="1">
        <v>43221.0222222222</v>
      </c>
      <c r="L45">
        <v>0</v>
      </c>
      <c r="M45" t="s">
        <v>23</v>
      </c>
      <c r="N45" t="s">
        <v>24</v>
      </c>
      <c r="T45" t="b">
        <v>1</v>
      </c>
    </row>
    <row r="46" spans="1:20" hidden="1"/>
    <row r="47" spans="1:20" hidden="1"/>
    <row r="48" spans="1:20" hidden="1">
      <c r="A48" s="2" t="s">
        <v>57</v>
      </c>
      <c r="B48" s="2" t="s">
        <v>77</v>
      </c>
      <c r="C48" t="s">
        <v>19</v>
      </c>
      <c r="D48" t="s">
        <v>20</v>
      </c>
      <c r="E48" t="s">
        <v>21</v>
      </c>
      <c r="F48" t="s">
        <v>22</v>
      </c>
      <c r="G48" t="s">
        <v>22</v>
      </c>
      <c r="H48" t="s">
        <v>22</v>
      </c>
      <c r="I48" t="s">
        <v>30</v>
      </c>
      <c r="K48" s="1">
        <v>43217.166666666701</v>
      </c>
      <c r="L48">
        <v>0</v>
      </c>
      <c r="M48" t="s">
        <v>23</v>
      </c>
      <c r="N48" t="s">
        <v>24</v>
      </c>
      <c r="T48" t="b">
        <v>1</v>
      </c>
    </row>
    <row r="49" spans="1:20" hidden="1">
      <c r="A49" s="2" t="s">
        <v>57</v>
      </c>
      <c r="B49" s="2" t="s">
        <v>77</v>
      </c>
      <c r="C49" t="s">
        <v>42</v>
      </c>
      <c r="D49" t="s">
        <v>20</v>
      </c>
      <c r="E49" t="s">
        <v>22</v>
      </c>
      <c r="F49" t="s">
        <v>21</v>
      </c>
      <c r="G49" t="s">
        <v>21</v>
      </c>
      <c r="H49" t="s">
        <v>21</v>
      </c>
      <c r="I49" t="s">
        <v>22</v>
      </c>
      <c r="K49" s="1">
        <v>43217.182638888902</v>
      </c>
      <c r="L49">
        <v>0</v>
      </c>
      <c r="M49" t="s">
        <v>23</v>
      </c>
      <c r="N49" t="s">
        <v>24</v>
      </c>
      <c r="T49" t="b">
        <v>1</v>
      </c>
    </row>
    <row r="50" spans="1:20" hidden="1">
      <c r="A50" s="2" t="s">
        <v>57</v>
      </c>
      <c r="B50" s="2" t="s">
        <v>77</v>
      </c>
      <c r="C50" t="s">
        <v>58</v>
      </c>
      <c r="D50" t="s">
        <v>29</v>
      </c>
      <c r="E50" t="s">
        <v>22</v>
      </c>
      <c r="F50" t="s">
        <v>22</v>
      </c>
      <c r="G50" t="s">
        <v>21</v>
      </c>
      <c r="H50" t="s">
        <v>22</v>
      </c>
      <c r="I50" t="s">
        <v>22</v>
      </c>
      <c r="K50" s="1">
        <v>43217.184027777803</v>
      </c>
      <c r="L50">
        <v>0</v>
      </c>
      <c r="M50" t="s">
        <v>23</v>
      </c>
      <c r="N50" t="s">
        <v>24</v>
      </c>
      <c r="T50" t="b">
        <v>1</v>
      </c>
    </row>
    <row r="51" spans="1:20" hidden="1">
      <c r="A51" s="2" t="s">
        <v>57</v>
      </c>
      <c r="B51" s="2" t="s">
        <v>77</v>
      </c>
      <c r="C51" t="s">
        <v>43</v>
      </c>
      <c r="D51" t="s">
        <v>26</v>
      </c>
      <c r="E51" t="s">
        <v>21</v>
      </c>
      <c r="F51" t="s">
        <v>27</v>
      </c>
      <c r="G51" t="s">
        <v>27</v>
      </c>
      <c r="H51" t="s">
        <v>27</v>
      </c>
      <c r="I51" t="s">
        <v>27</v>
      </c>
      <c r="K51" s="1">
        <v>43217.238194444399</v>
      </c>
      <c r="L51">
        <v>0</v>
      </c>
      <c r="M51" t="s">
        <v>23</v>
      </c>
      <c r="N51" t="s">
        <v>24</v>
      </c>
      <c r="T51" t="b">
        <v>1</v>
      </c>
    </row>
    <row r="52" spans="1:20" hidden="1">
      <c r="A52" s="2" t="s">
        <v>57</v>
      </c>
      <c r="B52" s="2" t="s">
        <v>77</v>
      </c>
      <c r="C52" t="s">
        <v>33</v>
      </c>
      <c r="D52" t="s">
        <v>34</v>
      </c>
      <c r="E52" t="s">
        <v>27</v>
      </c>
      <c r="F52" t="s">
        <v>27</v>
      </c>
      <c r="G52" t="s">
        <v>27</v>
      </c>
      <c r="H52" t="s">
        <v>21</v>
      </c>
      <c r="I52" t="s">
        <v>21</v>
      </c>
      <c r="K52" s="1">
        <v>43219.9819444444</v>
      </c>
      <c r="L52">
        <v>0</v>
      </c>
      <c r="M52" t="s">
        <v>23</v>
      </c>
      <c r="N52" t="s">
        <v>24</v>
      </c>
      <c r="T52" t="b">
        <v>1</v>
      </c>
    </row>
    <row r="53" spans="1:20" hidden="1"/>
    <row r="54" spans="1:20" hidden="1"/>
    <row r="55" spans="1:20" hidden="1">
      <c r="A55" s="2" t="s">
        <v>59</v>
      </c>
      <c r="B55" s="2" t="s">
        <v>78</v>
      </c>
      <c r="C55" t="s">
        <v>19</v>
      </c>
      <c r="D55" t="s">
        <v>20</v>
      </c>
      <c r="E55" t="s">
        <v>21</v>
      </c>
      <c r="F55" t="s">
        <v>22</v>
      </c>
      <c r="G55" t="s">
        <v>21</v>
      </c>
      <c r="H55" t="s">
        <v>22</v>
      </c>
      <c r="I55" t="s">
        <v>21</v>
      </c>
      <c r="K55" s="1">
        <v>43216.285416666702</v>
      </c>
      <c r="L55">
        <v>0</v>
      </c>
      <c r="M55" t="s">
        <v>23</v>
      </c>
      <c r="N55" t="s">
        <v>24</v>
      </c>
      <c r="T55" t="b">
        <v>1</v>
      </c>
    </row>
    <row r="56" spans="1:20" hidden="1">
      <c r="A56" s="2" t="s">
        <v>59</v>
      </c>
      <c r="B56" s="2" t="s">
        <v>78</v>
      </c>
      <c r="C56" t="s">
        <v>43</v>
      </c>
      <c r="D56" t="s">
        <v>26</v>
      </c>
      <c r="E56" t="s">
        <v>27</v>
      </c>
      <c r="F56" t="s">
        <v>21</v>
      </c>
      <c r="G56" t="s">
        <v>27</v>
      </c>
      <c r="H56" t="s">
        <v>27</v>
      </c>
      <c r="I56" t="s">
        <v>27</v>
      </c>
      <c r="K56" s="1">
        <v>43216.291666666701</v>
      </c>
      <c r="L56">
        <v>0</v>
      </c>
      <c r="M56" t="s">
        <v>23</v>
      </c>
      <c r="N56" t="s">
        <v>24</v>
      </c>
      <c r="T56" t="b">
        <v>1</v>
      </c>
    </row>
    <row r="57" spans="1:20" hidden="1">
      <c r="A57" s="2" t="s">
        <v>59</v>
      </c>
      <c r="B57" s="2" t="s">
        <v>78</v>
      </c>
      <c r="C57" t="s">
        <v>51</v>
      </c>
      <c r="D57" t="s">
        <v>26</v>
      </c>
      <c r="E57" t="s">
        <v>21</v>
      </c>
      <c r="F57" t="s">
        <v>21</v>
      </c>
      <c r="G57" t="s">
        <v>21</v>
      </c>
      <c r="H57" t="s">
        <v>21</v>
      </c>
      <c r="I57" t="s">
        <v>21</v>
      </c>
      <c r="J57" t="s">
        <v>60</v>
      </c>
      <c r="K57" s="1">
        <v>43216.293749999997</v>
      </c>
      <c r="L57">
        <v>0</v>
      </c>
      <c r="M57" t="s">
        <v>23</v>
      </c>
      <c r="N57" t="s">
        <v>24</v>
      </c>
      <c r="T57" t="b">
        <v>1</v>
      </c>
    </row>
    <row r="58" spans="1:20" hidden="1">
      <c r="A58" s="2" t="s">
        <v>59</v>
      </c>
      <c r="B58" s="2" t="s">
        <v>78</v>
      </c>
      <c r="C58" t="s">
        <v>33</v>
      </c>
      <c r="D58" t="s">
        <v>34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K58" s="1">
        <v>43216.972222222197</v>
      </c>
      <c r="L58">
        <v>0</v>
      </c>
      <c r="M58" t="s">
        <v>23</v>
      </c>
      <c r="N58" t="s">
        <v>24</v>
      </c>
      <c r="T58" t="b">
        <v>1</v>
      </c>
    </row>
    <row r="59" spans="1:20" hidden="1"/>
    <row r="60" spans="1:20" hidden="1"/>
    <row r="61" spans="1:20" hidden="1">
      <c r="A61" s="2" t="s">
        <v>61</v>
      </c>
      <c r="B61" s="2" t="s">
        <v>79</v>
      </c>
      <c r="C61" t="s">
        <v>19</v>
      </c>
      <c r="D61" t="s">
        <v>20</v>
      </c>
      <c r="E61" t="s">
        <v>22</v>
      </c>
      <c r="F61" t="s">
        <v>22</v>
      </c>
      <c r="G61" t="s">
        <v>22</v>
      </c>
      <c r="H61" t="s">
        <v>30</v>
      </c>
      <c r="I61" t="s">
        <v>22</v>
      </c>
      <c r="K61" s="1">
        <v>43215.987500000003</v>
      </c>
      <c r="L61">
        <v>0</v>
      </c>
      <c r="M61" t="s">
        <v>23</v>
      </c>
      <c r="N61" t="s">
        <v>24</v>
      </c>
      <c r="T61" t="b">
        <v>1</v>
      </c>
    </row>
    <row r="62" spans="1:20" hidden="1">
      <c r="A62" s="2" t="s">
        <v>61</v>
      </c>
      <c r="B62" s="2" t="s">
        <v>79</v>
      </c>
      <c r="C62" t="s">
        <v>42</v>
      </c>
      <c r="D62" t="s">
        <v>20</v>
      </c>
      <c r="E62" t="s">
        <v>21</v>
      </c>
      <c r="F62" t="s">
        <v>22</v>
      </c>
      <c r="G62" t="s">
        <v>22</v>
      </c>
      <c r="H62" t="s">
        <v>21</v>
      </c>
      <c r="I62" t="s">
        <v>21</v>
      </c>
      <c r="K62" s="1">
        <v>43215.989583333299</v>
      </c>
      <c r="L62">
        <v>0</v>
      </c>
      <c r="M62" t="s">
        <v>23</v>
      </c>
      <c r="N62" t="s">
        <v>24</v>
      </c>
      <c r="T62" t="b">
        <v>1</v>
      </c>
    </row>
    <row r="63" spans="1:20" hidden="1">
      <c r="A63" s="2" t="s">
        <v>61</v>
      </c>
      <c r="B63" s="2" t="s">
        <v>79</v>
      </c>
      <c r="C63" t="s">
        <v>33</v>
      </c>
      <c r="D63" t="s">
        <v>34</v>
      </c>
      <c r="E63" t="s">
        <v>22</v>
      </c>
      <c r="F63" t="s">
        <v>21</v>
      </c>
      <c r="G63" t="s">
        <v>21</v>
      </c>
      <c r="H63" t="s">
        <v>21</v>
      </c>
      <c r="I63" t="s">
        <v>21</v>
      </c>
      <c r="K63" s="1">
        <v>43216.006249999999</v>
      </c>
      <c r="L63">
        <v>0</v>
      </c>
      <c r="M63" t="s">
        <v>23</v>
      </c>
      <c r="N63" t="s">
        <v>24</v>
      </c>
      <c r="T63" t="b">
        <v>1</v>
      </c>
    </row>
    <row r="64" spans="1:20" hidden="1">
      <c r="A64" s="2" t="s">
        <v>61</v>
      </c>
      <c r="B64" s="2" t="s">
        <v>79</v>
      </c>
      <c r="C64" t="s">
        <v>28</v>
      </c>
      <c r="D64" t="s">
        <v>29</v>
      </c>
      <c r="E64" t="s">
        <v>22</v>
      </c>
      <c r="F64" t="s">
        <v>22</v>
      </c>
      <c r="G64" t="s">
        <v>30</v>
      </c>
      <c r="H64" t="s">
        <v>22</v>
      </c>
      <c r="I64" t="s">
        <v>30</v>
      </c>
      <c r="K64" s="1">
        <v>43216.015277777798</v>
      </c>
      <c r="L64">
        <v>0</v>
      </c>
      <c r="M64" t="s">
        <v>23</v>
      </c>
      <c r="N64" t="s">
        <v>24</v>
      </c>
      <c r="T64" t="b">
        <v>1</v>
      </c>
    </row>
    <row r="65" spans="1:20" hidden="1">
      <c r="A65" s="2" t="s">
        <v>61</v>
      </c>
      <c r="B65" s="2" t="s">
        <v>79</v>
      </c>
      <c r="C65" t="s">
        <v>43</v>
      </c>
      <c r="D65" t="s">
        <v>26</v>
      </c>
      <c r="E65" t="s">
        <v>27</v>
      </c>
      <c r="F65" t="s">
        <v>30</v>
      </c>
      <c r="G65" t="s">
        <v>27</v>
      </c>
      <c r="H65" t="s">
        <v>27</v>
      </c>
      <c r="I65" t="s">
        <v>27</v>
      </c>
      <c r="K65" s="1">
        <v>43216.027777777803</v>
      </c>
      <c r="L65">
        <v>0</v>
      </c>
      <c r="M65" t="s">
        <v>23</v>
      </c>
      <c r="N65" t="s">
        <v>24</v>
      </c>
      <c r="T65" t="b">
        <v>1</v>
      </c>
    </row>
    <row r="66" spans="1:20" hidden="1"/>
    <row r="67" spans="1:20" hidden="1"/>
    <row r="68" spans="1:20" hidden="1">
      <c r="A68" s="2" t="s">
        <v>62</v>
      </c>
      <c r="B68" s="2" t="s">
        <v>80</v>
      </c>
      <c r="C68" t="s">
        <v>19</v>
      </c>
      <c r="D68" t="s">
        <v>20</v>
      </c>
      <c r="E68" t="s">
        <v>21</v>
      </c>
      <c r="F68" t="s">
        <v>22</v>
      </c>
      <c r="G68" t="s">
        <v>30</v>
      </c>
      <c r="H68" t="s">
        <v>22</v>
      </c>
      <c r="I68" t="s">
        <v>22</v>
      </c>
      <c r="K68" s="1">
        <v>43213.089583333298</v>
      </c>
      <c r="L68">
        <v>0</v>
      </c>
      <c r="M68" t="s">
        <v>23</v>
      </c>
      <c r="N68" t="s">
        <v>24</v>
      </c>
      <c r="T68" t="b">
        <v>1</v>
      </c>
    </row>
    <row r="69" spans="1:20" hidden="1">
      <c r="A69" s="2" t="s">
        <v>62</v>
      </c>
      <c r="B69" s="2" t="s">
        <v>80</v>
      </c>
      <c r="C69" t="s">
        <v>43</v>
      </c>
      <c r="D69" t="s">
        <v>26</v>
      </c>
      <c r="E69" t="s">
        <v>21</v>
      </c>
      <c r="F69" t="s">
        <v>21</v>
      </c>
      <c r="G69" t="s">
        <v>30</v>
      </c>
      <c r="H69" t="s">
        <v>22</v>
      </c>
      <c r="I69" t="s">
        <v>21</v>
      </c>
      <c r="K69" s="1">
        <v>43213.098611111098</v>
      </c>
      <c r="L69">
        <v>0</v>
      </c>
      <c r="M69" t="s">
        <v>23</v>
      </c>
      <c r="N69" t="s">
        <v>24</v>
      </c>
      <c r="T69" t="b">
        <v>1</v>
      </c>
    </row>
    <row r="70" spans="1:20" hidden="1">
      <c r="A70" s="2" t="s">
        <v>62</v>
      </c>
      <c r="B70" s="2" t="s">
        <v>80</v>
      </c>
      <c r="C70" t="s">
        <v>33</v>
      </c>
      <c r="D70" t="s">
        <v>34</v>
      </c>
      <c r="E70" t="s">
        <v>22</v>
      </c>
      <c r="F70" t="s">
        <v>27</v>
      </c>
      <c r="G70" t="s">
        <v>22</v>
      </c>
      <c r="H70" t="s">
        <v>27</v>
      </c>
      <c r="I70" t="s">
        <v>21</v>
      </c>
      <c r="K70" s="1">
        <v>43213.1118055556</v>
      </c>
      <c r="L70">
        <v>0</v>
      </c>
      <c r="M70" t="s">
        <v>23</v>
      </c>
      <c r="N70" t="s">
        <v>24</v>
      </c>
      <c r="T70" t="b">
        <v>1</v>
      </c>
    </row>
    <row r="71" spans="1:20" hidden="1">
      <c r="A71" s="2" t="s">
        <v>62</v>
      </c>
      <c r="B71" s="2" t="s">
        <v>80</v>
      </c>
      <c r="C71" t="s">
        <v>42</v>
      </c>
      <c r="D71" t="s">
        <v>20</v>
      </c>
      <c r="E71" t="s">
        <v>22</v>
      </c>
      <c r="F71" t="s">
        <v>22</v>
      </c>
      <c r="G71" t="s">
        <v>38</v>
      </c>
      <c r="H71" t="s">
        <v>30</v>
      </c>
      <c r="I71" t="s">
        <v>30</v>
      </c>
      <c r="K71" s="1">
        <v>43213.249305555597</v>
      </c>
      <c r="L71">
        <v>0</v>
      </c>
      <c r="M71" t="s">
        <v>23</v>
      </c>
      <c r="N71" t="s">
        <v>24</v>
      </c>
      <c r="T71" t="b">
        <v>1</v>
      </c>
    </row>
    <row r="72" spans="1:20" hidden="1">
      <c r="A72" s="2" t="s">
        <v>62</v>
      </c>
      <c r="B72" s="2" t="s">
        <v>80</v>
      </c>
      <c r="C72" t="s">
        <v>28</v>
      </c>
      <c r="D72" t="s">
        <v>29</v>
      </c>
      <c r="E72" t="s">
        <v>22</v>
      </c>
      <c r="F72" t="s">
        <v>22</v>
      </c>
      <c r="G72" t="s">
        <v>30</v>
      </c>
      <c r="H72" t="s">
        <v>22</v>
      </c>
      <c r="I72" t="s">
        <v>30</v>
      </c>
      <c r="K72" s="1">
        <v>43213.492361111101</v>
      </c>
      <c r="L72">
        <v>0</v>
      </c>
      <c r="M72" t="s">
        <v>23</v>
      </c>
      <c r="N72" t="s">
        <v>63</v>
      </c>
      <c r="T72" t="b">
        <v>1</v>
      </c>
    </row>
    <row r="73" spans="1:20" hidden="1"/>
    <row r="74" spans="1:20" hidden="1"/>
    <row r="75" spans="1:20" hidden="1">
      <c r="A75" s="2" t="s">
        <v>64</v>
      </c>
      <c r="B75" s="2" t="s">
        <v>81</v>
      </c>
      <c r="C75" t="s">
        <v>19</v>
      </c>
      <c r="D75" t="s">
        <v>20</v>
      </c>
      <c r="E75" t="s">
        <v>22</v>
      </c>
      <c r="F75" t="s">
        <v>22</v>
      </c>
      <c r="G75" t="s">
        <v>22</v>
      </c>
      <c r="H75" t="s">
        <v>21</v>
      </c>
      <c r="I75" t="s">
        <v>21</v>
      </c>
      <c r="K75" s="1">
        <v>43210.020138888904</v>
      </c>
      <c r="L75">
        <v>0</v>
      </c>
      <c r="M75" t="s">
        <v>23</v>
      </c>
      <c r="N75" t="s">
        <v>24</v>
      </c>
      <c r="T75" t="b">
        <v>1</v>
      </c>
    </row>
    <row r="76" spans="1:20" hidden="1">
      <c r="A76" s="2" t="s">
        <v>64</v>
      </c>
      <c r="B76" s="2" t="s">
        <v>81</v>
      </c>
      <c r="C76" t="s">
        <v>51</v>
      </c>
      <c r="D76" t="s">
        <v>26</v>
      </c>
      <c r="E76" t="s">
        <v>27</v>
      </c>
      <c r="F76" t="s">
        <v>21</v>
      </c>
      <c r="G76" t="s">
        <v>21</v>
      </c>
      <c r="H76" t="s">
        <v>27</v>
      </c>
      <c r="I76" t="s">
        <v>21</v>
      </c>
      <c r="J76" t="s">
        <v>65</v>
      </c>
      <c r="K76" s="1">
        <v>43210.026388888902</v>
      </c>
      <c r="L76">
        <v>0</v>
      </c>
      <c r="M76" t="s">
        <v>23</v>
      </c>
      <c r="N76" t="s">
        <v>24</v>
      </c>
      <c r="T76" t="b">
        <v>1</v>
      </c>
    </row>
    <row r="77" spans="1:20" hidden="1">
      <c r="A77" s="2" t="s">
        <v>64</v>
      </c>
      <c r="B77" s="2" t="s">
        <v>81</v>
      </c>
      <c r="C77" t="s">
        <v>28</v>
      </c>
      <c r="D77" t="s">
        <v>29</v>
      </c>
      <c r="E77" t="s">
        <v>22</v>
      </c>
      <c r="F77" t="s">
        <v>22</v>
      </c>
      <c r="G77" t="s">
        <v>21</v>
      </c>
      <c r="H77" t="s">
        <v>22</v>
      </c>
      <c r="I77" t="s">
        <v>21</v>
      </c>
      <c r="K77" s="1">
        <v>43210.029166666704</v>
      </c>
      <c r="L77">
        <v>0</v>
      </c>
      <c r="M77" t="s">
        <v>23</v>
      </c>
      <c r="N77" t="s">
        <v>24</v>
      </c>
      <c r="T77" t="b">
        <v>1</v>
      </c>
    </row>
    <row r="78" spans="1:20" hidden="1">
      <c r="A78" s="2" t="s">
        <v>64</v>
      </c>
      <c r="B78" s="2" t="s">
        <v>81</v>
      </c>
      <c r="C78" t="s">
        <v>43</v>
      </c>
      <c r="D78" t="s">
        <v>26</v>
      </c>
      <c r="E78" t="s">
        <v>21</v>
      </c>
      <c r="F78" t="s">
        <v>21</v>
      </c>
      <c r="G78" t="s">
        <v>27</v>
      </c>
      <c r="H78" t="s">
        <v>27</v>
      </c>
      <c r="I78" t="s">
        <v>27</v>
      </c>
      <c r="K78" s="1">
        <v>43210.030555555597</v>
      </c>
      <c r="L78">
        <v>0</v>
      </c>
      <c r="M78" t="s">
        <v>23</v>
      </c>
      <c r="N78" t="s">
        <v>24</v>
      </c>
      <c r="T78" t="b">
        <v>1</v>
      </c>
    </row>
    <row r="79" spans="1:20" hidden="1">
      <c r="A79" s="2" t="s">
        <v>64</v>
      </c>
      <c r="B79" s="2" t="s">
        <v>81</v>
      </c>
      <c r="C79" t="s">
        <v>33</v>
      </c>
      <c r="D79" t="s">
        <v>34</v>
      </c>
      <c r="E79" t="s">
        <v>27</v>
      </c>
      <c r="F79" t="s">
        <v>27</v>
      </c>
      <c r="G79" t="s">
        <v>21</v>
      </c>
      <c r="H79" t="s">
        <v>21</v>
      </c>
      <c r="I79" t="s">
        <v>21</v>
      </c>
      <c r="K79" s="1">
        <v>43210.070138888899</v>
      </c>
      <c r="L79">
        <v>0</v>
      </c>
      <c r="M79" t="s">
        <v>23</v>
      </c>
      <c r="N79" t="s">
        <v>24</v>
      </c>
      <c r="T79" t="b">
        <v>1</v>
      </c>
    </row>
    <row r="80" spans="1:20" hidden="1">
      <c r="A80" s="2" t="s">
        <v>64</v>
      </c>
      <c r="B80" s="2" t="s">
        <v>81</v>
      </c>
      <c r="C80" t="s">
        <v>42</v>
      </c>
      <c r="D80" t="s">
        <v>20</v>
      </c>
      <c r="E80" t="s">
        <v>21</v>
      </c>
      <c r="F80" t="s">
        <v>21</v>
      </c>
      <c r="G80" t="s">
        <v>21</v>
      </c>
      <c r="H80" t="s">
        <v>21</v>
      </c>
      <c r="I80" t="s">
        <v>21</v>
      </c>
      <c r="K80" s="1">
        <v>43210.047916666699</v>
      </c>
      <c r="L80">
        <v>0</v>
      </c>
      <c r="M80" t="s">
        <v>23</v>
      </c>
      <c r="N80" t="s">
        <v>24</v>
      </c>
      <c r="T80" t="b">
        <v>1</v>
      </c>
    </row>
    <row r="81" spans="1:20" hidden="1"/>
    <row r="82" spans="1:20" hidden="1">
      <c r="A82" s="2" t="s">
        <v>66</v>
      </c>
      <c r="B82" s="2" t="s">
        <v>82</v>
      </c>
      <c r="C82" t="s">
        <v>19</v>
      </c>
      <c r="D82" t="s">
        <v>20</v>
      </c>
      <c r="E82" t="s">
        <v>27</v>
      </c>
      <c r="F82" t="s">
        <v>21</v>
      </c>
      <c r="G82" t="s">
        <v>21</v>
      </c>
      <c r="H82" t="s">
        <v>27</v>
      </c>
      <c r="I82" t="s">
        <v>27</v>
      </c>
      <c r="K82" s="1">
        <v>43209.025000000001</v>
      </c>
      <c r="L82">
        <v>0</v>
      </c>
      <c r="M82" t="s">
        <v>23</v>
      </c>
      <c r="N82" t="s">
        <v>24</v>
      </c>
      <c r="T82" t="b">
        <v>1</v>
      </c>
    </row>
    <row r="83" spans="1:20" hidden="1">
      <c r="A83" s="2" t="s">
        <v>66</v>
      </c>
      <c r="B83" s="2" t="s">
        <v>82</v>
      </c>
      <c r="C83" t="s">
        <v>28</v>
      </c>
      <c r="D83" t="s">
        <v>29</v>
      </c>
      <c r="E83" t="s">
        <v>21</v>
      </c>
      <c r="F83" t="s">
        <v>22</v>
      </c>
      <c r="G83" t="s">
        <v>22</v>
      </c>
      <c r="H83" t="s">
        <v>22</v>
      </c>
      <c r="I83" t="s">
        <v>21</v>
      </c>
      <c r="K83" s="1">
        <v>43209.029861111099</v>
      </c>
      <c r="L83">
        <v>0</v>
      </c>
      <c r="M83" t="s">
        <v>23</v>
      </c>
      <c r="N83" t="s">
        <v>24</v>
      </c>
      <c r="T83" t="b">
        <v>1</v>
      </c>
    </row>
    <row r="84" spans="1:20" hidden="1">
      <c r="A84" s="2" t="s">
        <v>66</v>
      </c>
      <c r="B84" s="2" t="s">
        <v>82</v>
      </c>
      <c r="C84" t="s">
        <v>43</v>
      </c>
      <c r="D84" t="s">
        <v>26</v>
      </c>
      <c r="E84" t="s">
        <v>27</v>
      </c>
      <c r="F84" t="s">
        <v>21</v>
      </c>
      <c r="G84" t="s">
        <v>27</v>
      </c>
      <c r="H84" t="s">
        <v>27</v>
      </c>
      <c r="I84" t="s">
        <v>27</v>
      </c>
      <c r="K84" s="1">
        <v>43209.030555555597</v>
      </c>
      <c r="L84">
        <v>0</v>
      </c>
      <c r="M84" t="s">
        <v>23</v>
      </c>
      <c r="N84" t="s">
        <v>24</v>
      </c>
      <c r="T84" t="b">
        <v>1</v>
      </c>
    </row>
    <row r="85" spans="1:20" hidden="1">
      <c r="A85" s="2" t="s">
        <v>66</v>
      </c>
      <c r="B85" s="2" t="s">
        <v>82</v>
      </c>
      <c r="C85" t="s">
        <v>42</v>
      </c>
      <c r="D85" t="s">
        <v>20</v>
      </c>
      <c r="E85" t="s">
        <v>21</v>
      </c>
      <c r="F85" t="s">
        <v>30</v>
      </c>
      <c r="G85" t="s">
        <v>22</v>
      </c>
      <c r="H85" t="s">
        <v>22</v>
      </c>
      <c r="I85" t="s">
        <v>27</v>
      </c>
      <c r="K85" s="1">
        <v>43209.043749999997</v>
      </c>
      <c r="L85">
        <v>0</v>
      </c>
      <c r="M85" t="s">
        <v>23</v>
      </c>
      <c r="N85" t="s">
        <v>24</v>
      </c>
      <c r="T85" t="b">
        <v>1</v>
      </c>
    </row>
    <row r="86" spans="1:20" hidden="1">
      <c r="A86" s="2" t="s">
        <v>66</v>
      </c>
      <c r="B86" s="2" t="s">
        <v>82</v>
      </c>
      <c r="C86" t="s">
        <v>51</v>
      </c>
      <c r="D86" t="s">
        <v>26</v>
      </c>
      <c r="E86" t="s">
        <v>22</v>
      </c>
      <c r="F86" t="s">
        <v>21</v>
      </c>
      <c r="G86" t="s">
        <v>21</v>
      </c>
      <c r="H86" t="s">
        <v>22</v>
      </c>
      <c r="I86" t="s">
        <v>22</v>
      </c>
      <c r="J86" t="s">
        <v>67</v>
      </c>
      <c r="K86" s="1">
        <v>43209.247916666704</v>
      </c>
      <c r="L86">
        <v>0</v>
      </c>
      <c r="M86" t="s">
        <v>23</v>
      </c>
      <c r="N86" t="s">
        <v>24</v>
      </c>
      <c r="T86" t="b">
        <v>1</v>
      </c>
    </row>
    <row r="87" spans="1:20" hidden="1">
      <c r="A87" s="2" t="s">
        <v>66</v>
      </c>
      <c r="B87" s="2" t="s">
        <v>82</v>
      </c>
      <c r="C87" t="s">
        <v>33</v>
      </c>
      <c r="D87" t="s">
        <v>34</v>
      </c>
      <c r="E87" t="s">
        <v>27</v>
      </c>
      <c r="F87" t="s">
        <v>27</v>
      </c>
      <c r="G87" t="s">
        <v>27</v>
      </c>
      <c r="H87" t="s">
        <v>21</v>
      </c>
      <c r="I87" t="s">
        <v>27</v>
      </c>
      <c r="K87" s="1">
        <v>43209.965277777803</v>
      </c>
      <c r="L87">
        <v>0</v>
      </c>
      <c r="M87" t="s">
        <v>23</v>
      </c>
      <c r="N87" t="s">
        <v>24</v>
      </c>
      <c r="T87" t="b">
        <v>1</v>
      </c>
    </row>
    <row r="88" spans="1:20" hidden="1"/>
    <row r="89" spans="1:20" hidden="1"/>
    <row r="90" spans="1:20" hidden="1">
      <c r="A90" s="2" t="s">
        <v>68</v>
      </c>
      <c r="B90" s="3" t="s">
        <v>83</v>
      </c>
      <c r="C90" t="s">
        <v>19</v>
      </c>
      <c r="D90" t="s">
        <v>20</v>
      </c>
      <c r="E90" t="s">
        <v>22</v>
      </c>
      <c r="F90" t="s">
        <v>21</v>
      </c>
      <c r="G90" t="s">
        <v>22</v>
      </c>
      <c r="H90" t="s">
        <v>27</v>
      </c>
      <c r="I90" t="s">
        <v>21</v>
      </c>
      <c r="K90" s="1">
        <v>43208.0131944444</v>
      </c>
      <c r="L90">
        <v>0</v>
      </c>
      <c r="M90" t="s">
        <v>23</v>
      </c>
      <c r="N90" t="s">
        <v>24</v>
      </c>
      <c r="T90" t="b">
        <v>1</v>
      </c>
    </row>
    <row r="91" spans="1:20" hidden="1">
      <c r="A91" s="2" t="s">
        <v>68</v>
      </c>
      <c r="B91" s="3" t="s">
        <v>83</v>
      </c>
      <c r="C91" t="s">
        <v>43</v>
      </c>
      <c r="D91" t="s">
        <v>26</v>
      </c>
      <c r="E91" t="s">
        <v>21</v>
      </c>
      <c r="F91" t="s">
        <v>21</v>
      </c>
      <c r="G91" t="s">
        <v>27</v>
      </c>
      <c r="H91" t="s">
        <v>27</v>
      </c>
      <c r="I91" t="s">
        <v>27</v>
      </c>
      <c r="K91" s="1">
        <v>43208.021527777797</v>
      </c>
      <c r="L91">
        <v>0</v>
      </c>
      <c r="M91" t="s">
        <v>23</v>
      </c>
      <c r="N91" t="s">
        <v>24</v>
      </c>
      <c r="T91" t="b">
        <v>1</v>
      </c>
    </row>
    <row r="92" spans="1:20" hidden="1">
      <c r="A92" s="2" t="s">
        <v>68</v>
      </c>
      <c r="B92" s="3" t="s">
        <v>83</v>
      </c>
      <c r="C92" t="s">
        <v>33</v>
      </c>
      <c r="D92" t="s">
        <v>34</v>
      </c>
      <c r="E92" t="s">
        <v>27</v>
      </c>
      <c r="F92" t="s">
        <v>27</v>
      </c>
      <c r="G92" t="s">
        <v>27</v>
      </c>
      <c r="H92" t="s">
        <v>21</v>
      </c>
      <c r="I92" t="s">
        <v>21</v>
      </c>
      <c r="K92" s="1">
        <v>43208.039583333302</v>
      </c>
      <c r="L92">
        <v>0</v>
      </c>
      <c r="M92" t="s">
        <v>23</v>
      </c>
      <c r="N92" t="s">
        <v>24</v>
      </c>
      <c r="T92" t="b">
        <v>1</v>
      </c>
    </row>
    <row r="93" spans="1:20" hidden="1">
      <c r="A93" s="2" t="s">
        <v>68</v>
      </c>
      <c r="B93" s="3" t="s">
        <v>83</v>
      </c>
      <c r="C93" t="s">
        <v>42</v>
      </c>
      <c r="D93" t="s">
        <v>20</v>
      </c>
      <c r="E93" t="s">
        <v>22</v>
      </c>
      <c r="F93" t="s">
        <v>22</v>
      </c>
      <c r="G93" t="s">
        <v>22</v>
      </c>
      <c r="H93" t="s">
        <v>21</v>
      </c>
      <c r="I93" t="s">
        <v>22</v>
      </c>
      <c r="K93" s="1">
        <v>43208.0493055556</v>
      </c>
      <c r="L93">
        <v>0</v>
      </c>
      <c r="M93" t="s">
        <v>23</v>
      </c>
      <c r="N93" t="s">
        <v>24</v>
      </c>
      <c r="T93" t="b">
        <v>1</v>
      </c>
    </row>
    <row r="94" spans="1:20" hidden="1">
      <c r="A94" s="2" t="s">
        <v>68</v>
      </c>
      <c r="B94" s="3" t="s">
        <v>83</v>
      </c>
      <c r="C94" t="s">
        <v>28</v>
      </c>
      <c r="D94" t="s">
        <v>29</v>
      </c>
      <c r="E94" t="s">
        <v>21</v>
      </c>
      <c r="F94" t="s">
        <v>22</v>
      </c>
      <c r="G94" t="s">
        <v>21</v>
      </c>
      <c r="H94" t="s">
        <v>21</v>
      </c>
      <c r="I94" t="s">
        <v>30</v>
      </c>
      <c r="K94" s="1">
        <v>43208.085416666698</v>
      </c>
      <c r="L94">
        <v>0</v>
      </c>
      <c r="M94" t="s">
        <v>23</v>
      </c>
      <c r="N94" t="s">
        <v>24</v>
      </c>
      <c r="T94" t="b">
        <v>1</v>
      </c>
    </row>
    <row r="95" spans="1:20" hidden="1"/>
    <row r="96" spans="1:20" hidden="1"/>
    <row r="97" spans="1:20" hidden="1">
      <c r="A97" s="2" t="s">
        <v>69</v>
      </c>
      <c r="B97" s="2" t="s">
        <v>84</v>
      </c>
      <c r="C97" t="s">
        <v>19</v>
      </c>
      <c r="D97" t="s">
        <v>29</v>
      </c>
      <c r="E97" t="s">
        <v>21</v>
      </c>
      <c r="F97" t="s">
        <v>22</v>
      </c>
      <c r="G97" t="s">
        <v>22</v>
      </c>
      <c r="H97" t="s">
        <v>22</v>
      </c>
      <c r="I97" t="s">
        <v>22</v>
      </c>
      <c r="K97" s="1">
        <v>43242.015972222202</v>
      </c>
      <c r="L97">
        <v>0</v>
      </c>
      <c r="M97" t="s">
        <v>23</v>
      </c>
      <c r="N97" t="s">
        <v>24</v>
      </c>
      <c r="T97" t="b">
        <v>1</v>
      </c>
    </row>
    <row r="98" spans="1:20" hidden="1">
      <c r="A98" s="2" t="s">
        <v>69</v>
      </c>
      <c r="B98" s="2" t="s">
        <v>84</v>
      </c>
      <c r="C98" t="s">
        <v>25</v>
      </c>
      <c r="D98" t="s">
        <v>26</v>
      </c>
      <c r="E98" t="s">
        <v>21</v>
      </c>
      <c r="F98" t="s">
        <v>21</v>
      </c>
      <c r="G98" t="s">
        <v>22</v>
      </c>
      <c r="H98" t="s">
        <v>22</v>
      </c>
      <c r="I98" t="s">
        <v>21</v>
      </c>
      <c r="K98" s="1">
        <v>43242.0222222222</v>
      </c>
      <c r="L98">
        <v>0</v>
      </c>
      <c r="M98" t="s">
        <v>23</v>
      </c>
      <c r="N98" t="s">
        <v>24</v>
      </c>
      <c r="T98" t="b">
        <v>1</v>
      </c>
    </row>
    <row r="99" spans="1:20" hidden="1">
      <c r="A99" s="2" t="s">
        <v>69</v>
      </c>
      <c r="B99" s="2" t="s">
        <v>84</v>
      </c>
      <c r="C99" t="s">
        <v>28</v>
      </c>
      <c r="D99" t="s">
        <v>29</v>
      </c>
      <c r="E99" t="s">
        <v>22</v>
      </c>
      <c r="F99" t="s">
        <v>22</v>
      </c>
      <c r="G99" t="s">
        <v>30</v>
      </c>
      <c r="H99" t="s">
        <v>22</v>
      </c>
      <c r="I99" t="s">
        <v>22</v>
      </c>
      <c r="K99" s="1">
        <v>43242.023611111101</v>
      </c>
      <c r="L99">
        <v>0</v>
      </c>
      <c r="M99" t="s">
        <v>23</v>
      </c>
      <c r="N99" t="s">
        <v>24</v>
      </c>
      <c r="T99" t="b">
        <v>1</v>
      </c>
    </row>
    <row r="100" spans="1:20" hidden="1"/>
    <row r="101" spans="1:20" hidden="1"/>
    <row r="102" spans="1:20">
      <c r="A102" s="2" t="s">
        <v>70</v>
      </c>
      <c r="B102" s="2" t="s">
        <v>87</v>
      </c>
      <c r="C102" t="s">
        <v>19</v>
      </c>
      <c r="D102" t="s">
        <v>20</v>
      </c>
      <c r="E102" t="s">
        <v>27</v>
      </c>
      <c r="F102" t="s">
        <v>21</v>
      </c>
      <c r="G102" t="s">
        <v>21</v>
      </c>
      <c r="H102" t="s">
        <v>21</v>
      </c>
      <c r="I102" t="s">
        <v>22</v>
      </c>
      <c r="K102" s="1">
        <v>43201.270833333299</v>
      </c>
      <c r="L102">
        <v>0</v>
      </c>
      <c r="M102" t="s">
        <v>23</v>
      </c>
      <c r="N102" t="s">
        <v>24</v>
      </c>
      <c r="T102" t="b">
        <v>1</v>
      </c>
    </row>
    <row r="103" spans="1:20">
      <c r="A103" s="2" t="s">
        <v>70</v>
      </c>
      <c r="B103" s="2" t="s">
        <v>87</v>
      </c>
      <c r="C103" t="s">
        <v>42</v>
      </c>
      <c r="D103" t="s">
        <v>20</v>
      </c>
      <c r="E103" t="s">
        <v>21</v>
      </c>
      <c r="F103" t="s">
        <v>22</v>
      </c>
      <c r="G103" t="s">
        <v>21</v>
      </c>
      <c r="H103" t="s">
        <v>22</v>
      </c>
      <c r="I103" t="s">
        <v>27</v>
      </c>
      <c r="J103" t="s">
        <v>71</v>
      </c>
      <c r="K103" s="1">
        <v>43206.027777777803</v>
      </c>
      <c r="L103">
        <v>0</v>
      </c>
      <c r="M103" t="s">
        <v>23</v>
      </c>
      <c r="N103" t="s">
        <v>24</v>
      </c>
      <c r="T103" t="b">
        <v>1</v>
      </c>
    </row>
    <row r="104" spans="1:20">
      <c r="A104" s="2" t="s">
        <v>70</v>
      </c>
      <c r="B104" s="2" t="s">
        <v>87</v>
      </c>
      <c r="C104" t="s">
        <v>72</v>
      </c>
      <c r="D104" t="s">
        <v>20</v>
      </c>
      <c r="E104" t="s">
        <v>21</v>
      </c>
      <c r="F104" t="s">
        <v>21</v>
      </c>
      <c r="G104" t="s">
        <v>21</v>
      </c>
      <c r="H104" t="s">
        <v>27</v>
      </c>
      <c r="I104" t="s">
        <v>27</v>
      </c>
      <c r="K104" s="1">
        <v>43206.028472222199</v>
      </c>
      <c r="L104">
        <v>0</v>
      </c>
      <c r="M104" t="s">
        <v>23</v>
      </c>
      <c r="N104" t="s">
        <v>24</v>
      </c>
      <c r="T104" t="b">
        <v>1</v>
      </c>
    </row>
    <row r="105" spans="1:20">
      <c r="A105" s="2" t="s">
        <v>70</v>
      </c>
      <c r="B105" s="2" t="s">
        <v>87</v>
      </c>
      <c r="C105" t="s">
        <v>28</v>
      </c>
      <c r="D105" t="s">
        <v>29</v>
      </c>
      <c r="E105" t="s">
        <v>21</v>
      </c>
      <c r="F105" t="s">
        <v>21</v>
      </c>
      <c r="G105" t="s">
        <v>22</v>
      </c>
      <c r="H105" t="s">
        <v>21</v>
      </c>
      <c r="I105" t="s">
        <v>21</v>
      </c>
      <c r="K105" s="1">
        <v>43206.029861111099</v>
      </c>
      <c r="L105">
        <v>0</v>
      </c>
      <c r="M105" t="s">
        <v>23</v>
      </c>
      <c r="N105" t="s">
        <v>24</v>
      </c>
      <c r="T105" t="b">
        <v>1</v>
      </c>
    </row>
    <row r="106" spans="1:20">
      <c r="A106" s="2" t="s">
        <v>70</v>
      </c>
      <c r="B106" s="2" t="s">
        <v>87</v>
      </c>
      <c r="C106" t="s">
        <v>33</v>
      </c>
      <c r="D106" t="s">
        <v>34</v>
      </c>
      <c r="E106" t="s">
        <v>21</v>
      </c>
      <c r="F106" t="s">
        <v>21</v>
      </c>
      <c r="G106" t="s">
        <v>27</v>
      </c>
      <c r="H106" t="s">
        <v>27</v>
      </c>
      <c r="I106" t="s">
        <v>27</v>
      </c>
      <c r="K106" s="1">
        <v>43206.030555555597</v>
      </c>
      <c r="L106">
        <v>0</v>
      </c>
      <c r="M106" t="s">
        <v>23</v>
      </c>
      <c r="N106" t="s">
        <v>24</v>
      </c>
      <c r="T106" t="b">
        <v>1</v>
      </c>
    </row>
    <row r="107" spans="1:20">
      <c r="A107" s="2" t="s">
        <v>70</v>
      </c>
      <c r="B107" s="2" t="s">
        <v>87</v>
      </c>
      <c r="C107" t="s">
        <v>43</v>
      </c>
      <c r="D107" t="s">
        <v>26</v>
      </c>
      <c r="E107" t="s">
        <v>27</v>
      </c>
      <c r="F107" t="s">
        <v>21</v>
      </c>
      <c r="G107" t="s">
        <v>27</v>
      </c>
      <c r="H107" t="s">
        <v>27</v>
      </c>
      <c r="I107" t="s">
        <v>27</v>
      </c>
      <c r="K107" s="1">
        <v>43207.046527777798</v>
      </c>
      <c r="L107">
        <v>0</v>
      </c>
      <c r="M107" t="s">
        <v>23</v>
      </c>
      <c r="N107" t="s">
        <v>24</v>
      </c>
      <c r="T107" t="b">
        <v>1</v>
      </c>
    </row>
    <row r="108" spans="1:20">
      <c r="A108" s="2" t="s">
        <v>70</v>
      </c>
      <c r="B108" s="2" t="s">
        <v>88</v>
      </c>
      <c r="C108" t="s">
        <v>42</v>
      </c>
      <c r="D108" t="s">
        <v>20</v>
      </c>
      <c r="E108" t="s">
        <v>22</v>
      </c>
      <c r="F108" t="s">
        <v>21</v>
      </c>
      <c r="G108" t="s">
        <v>22</v>
      </c>
      <c r="H108" t="s">
        <v>22</v>
      </c>
      <c r="I108" t="s">
        <v>27</v>
      </c>
      <c r="K108" s="1">
        <v>43207.21875</v>
      </c>
      <c r="L108">
        <v>0</v>
      </c>
      <c r="M108" t="s">
        <v>23</v>
      </c>
      <c r="N108" t="s">
        <v>24</v>
      </c>
      <c r="T108" t="b">
        <v>1</v>
      </c>
    </row>
    <row r="109" spans="1:20">
      <c r="A109" s="2" t="s">
        <v>70</v>
      </c>
      <c r="B109" s="2" t="s">
        <v>88</v>
      </c>
      <c r="C109" t="s">
        <v>28</v>
      </c>
      <c r="D109" t="s">
        <v>29</v>
      </c>
      <c r="E109" t="s">
        <v>22</v>
      </c>
      <c r="F109" t="s">
        <v>21</v>
      </c>
      <c r="G109" t="s">
        <v>22</v>
      </c>
      <c r="H109" t="s">
        <v>22</v>
      </c>
      <c r="I109" t="s">
        <v>21</v>
      </c>
      <c r="K109" s="1">
        <v>43207.271527777797</v>
      </c>
      <c r="L109">
        <v>0</v>
      </c>
      <c r="M109" t="s">
        <v>23</v>
      </c>
      <c r="N109" t="s">
        <v>24</v>
      </c>
      <c r="T109" t="b">
        <v>1</v>
      </c>
    </row>
    <row r="110" spans="1:20">
      <c r="A110" s="2" t="s">
        <v>70</v>
      </c>
      <c r="B110" s="2" t="s">
        <v>88</v>
      </c>
      <c r="C110" t="s">
        <v>43</v>
      </c>
      <c r="D110" t="s">
        <v>26</v>
      </c>
      <c r="E110" t="s">
        <v>21</v>
      </c>
      <c r="F110" t="s">
        <v>27</v>
      </c>
      <c r="G110" t="s">
        <v>21</v>
      </c>
      <c r="H110" t="s">
        <v>27</v>
      </c>
      <c r="I110" t="s">
        <v>27</v>
      </c>
      <c r="K110" s="1">
        <v>43207.279861111099</v>
      </c>
      <c r="L110">
        <v>0</v>
      </c>
      <c r="M110" t="s">
        <v>23</v>
      </c>
      <c r="N110" t="s">
        <v>24</v>
      </c>
      <c r="T110" t="b">
        <v>1</v>
      </c>
    </row>
    <row r="111" spans="1:20">
      <c r="A111" s="2" t="s">
        <v>70</v>
      </c>
      <c r="B111" s="2" t="s">
        <v>88</v>
      </c>
      <c r="C111" t="s">
        <v>33</v>
      </c>
      <c r="D111" t="s">
        <v>29</v>
      </c>
      <c r="E111" t="s">
        <v>30</v>
      </c>
      <c r="F111" t="s">
        <v>27</v>
      </c>
      <c r="G111" t="s">
        <v>22</v>
      </c>
      <c r="H111" t="s">
        <v>27</v>
      </c>
      <c r="I111" t="s">
        <v>27</v>
      </c>
      <c r="K111" s="1">
        <v>43207.219444444403</v>
      </c>
      <c r="L111">
        <v>0</v>
      </c>
      <c r="M111" t="s">
        <v>23</v>
      </c>
      <c r="N111" t="s">
        <v>24</v>
      </c>
      <c r="T111" t="b">
        <v>1</v>
      </c>
    </row>
    <row r="112" spans="1:20">
      <c r="A112" s="2" t="s">
        <v>70</v>
      </c>
      <c r="B112" s="2" t="s">
        <v>88</v>
      </c>
      <c r="C112" t="s">
        <v>19</v>
      </c>
      <c r="D112" t="s">
        <v>20</v>
      </c>
      <c r="E112" t="s">
        <v>21</v>
      </c>
      <c r="F112" t="s">
        <v>21</v>
      </c>
      <c r="G112" t="s">
        <v>22</v>
      </c>
      <c r="H112" t="s">
        <v>30</v>
      </c>
      <c r="I112" t="s">
        <v>21</v>
      </c>
      <c r="K112" s="1">
        <v>43207.999305555597</v>
      </c>
      <c r="L112">
        <v>0</v>
      </c>
      <c r="M112" t="s">
        <v>23</v>
      </c>
      <c r="N112" t="s">
        <v>24</v>
      </c>
      <c r="T112" t="b">
        <v>1</v>
      </c>
    </row>
    <row r="113" spans="1:20">
      <c r="A113" s="2" t="s">
        <v>70</v>
      </c>
      <c r="B113" s="2" t="s">
        <v>88</v>
      </c>
      <c r="C113" t="s">
        <v>72</v>
      </c>
      <c r="D113" t="s">
        <v>20</v>
      </c>
      <c r="E113" t="s">
        <v>21</v>
      </c>
      <c r="F113" t="s">
        <v>21</v>
      </c>
      <c r="G113" t="s">
        <v>22</v>
      </c>
      <c r="H113" t="s">
        <v>21</v>
      </c>
      <c r="I113" t="s">
        <v>21</v>
      </c>
      <c r="K113" s="1">
        <v>43208.003472222197</v>
      </c>
      <c r="L113">
        <v>0</v>
      </c>
      <c r="M113" t="s">
        <v>23</v>
      </c>
      <c r="N113" t="s">
        <v>24</v>
      </c>
      <c r="T113" t="b">
        <v>1</v>
      </c>
    </row>
    <row r="114" spans="1:20" hidden="1">
      <c r="D114" t="s">
        <v>20</v>
      </c>
      <c r="E114" t="s">
        <v>21</v>
      </c>
      <c r="F114" t="s">
        <v>22</v>
      </c>
      <c r="G114" t="s">
        <v>21</v>
      </c>
      <c r="H114" t="s">
        <v>21</v>
      </c>
      <c r="I114" t="s">
        <v>21</v>
      </c>
      <c r="K114" s="1">
        <v>43208.007638888899</v>
      </c>
      <c r="L114">
        <v>0</v>
      </c>
      <c r="M114" t="s">
        <v>23</v>
      </c>
      <c r="N114" t="s">
        <v>24</v>
      </c>
      <c r="T114" t="b">
        <v>1</v>
      </c>
    </row>
    <row r="115" spans="1:20" hidden="1">
      <c r="E115" s="2"/>
    </row>
  </sheetData>
  <autoFilter ref="B1:B115">
    <filterColumn colId="0">
      <filters>
        <filter val="Kippax Coffee| 8/24 Kippax St Surry Hills NSW 2010​​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15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35</v>
      </c>
    </row>
    <row r="3" spans="1:7">
      <c r="A3" s="5"/>
      <c r="B3" s="5" t="s">
        <v>20</v>
      </c>
      <c r="C3" s="5" t="s">
        <v>34</v>
      </c>
      <c r="D3" s="5" t="s">
        <v>26</v>
      </c>
      <c r="E3" s="5" t="s">
        <v>29</v>
      </c>
      <c r="F3" s="5" t="s">
        <v>32</v>
      </c>
      <c r="G3" s="5" t="s">
        <v>36</v>
      </c>
    </row>
    <row r="4" spans="1:7">
      <c r="A4" s="2" t="s">
        <v>13</v>
      </c>
      <c r="B4">
        <f>COUNTIF('All Data'!D2:D7,"Flat white")</f>
        <v>1</v>
      </c>
      <c r="C4">
        <f>COUNTIF('All Data'!D2:D7,"Latte")</f>
        <v>1</v>
      </c>
      <c r="D4">
        <f>COUNTIF('All Data'!D2:D7,"Cappuccino")</f>
        <v>1</v>
      </c>
      <c r="E4">
        <f>COUNTIF('All Data'!D2:D7,"Long black, Short black and Macchiato")</f>
        <v>1</v>
      </c>
      <c r="F4">
        <f>COUNTIF('All Data'!D2:D7,"Mocha, Hot chocolate")</f>
        <v>1</v>
      </c>
      <c r="G4">
        <f>COUNTIF('All Data'!D2:D7,"Others")</f>
        <v>0</v>
      </c>
    </row>
    <row r="8" spans="1:7" ht="20">
      <c r="A8" s="4" t="s">
        <v>37</v>
      </c>
    </row>
    <row r="10" spans="1:7">
      <c r="A10" s="5"/>
      <c r="B10" s="5" t="s">
        <v>38</v>
      </c>
      <c r="C10" s="5" t="s">
        <v>30</v>
      </c>
      <c r="D10" s="5" t="s">
        <v>22</v>
      </c>
      <c r="E10" s="5" t="s">
        <v>21</v>
      </c>
      <c r="F10" s="5" t="s">
        <v>27</v>
      </c>
    </row>
    <row r="11" spans="1:7">
      <c r="A11" s="2" t="s">
        <v>14</v>
      </c>
      <c r="B11">
        <f>COUNTIF('All Data'!E2:E7,"Very Bad")</f>
        <v>0</v>
      </c>
      <c r="C11">
        <f>COUNTIF('All Data'!E2:E7,"Bad")</f>
        <v>0</v>
      </c>
      <c r="D11">
        <f>COUNTIF('All Data'!E2:E7,"Neutral")</f>
        <v>0</v>
      </c>
      <c r="E11">
        <f>COUNTIF('All Data'!E2:E7,"Good")</f>
        <v>5</v>
      </c>
      <c r="F11">
        <f>COUNTIF('All Data'!E2:E7,"Very Good")</f>
        <v>0</v>
      </c>
    </row>
    <row r="12" spans="1:7">
      <c r="A12" s="2" t="s">
        <v>15</v>
      </c>
      <c r="B12">
        <f>COUNTIF('All Data'!F2:F7,"Very Bad")</f>
        <v>0</v>
      </c>
      <c r="C12">
        <f>COUNTIF('All Data'!F2:F7,"Bad")</f>
        <v>0</v>
      </c>
      <c r="D12">
        <f>COUNTIF('All Data'!F2:F7,"Neutral")</f>
        <v>0</v>
      </c>
      <c r="E12">
        <f>COUNTIF('All Data'!F2:F7,"Good")</f>
        <v>2</v>
      </c>
      <c r="F12">
        <f>COUNTIF('All Data'!F2:F7,"Very Good")</f>
        <v>3</v>
      </c>
    </row>
    <row r="13" spans="1:7">
      <c r="A13" s="2" t="s">
        <v>16</v>
      </c>
      <c r="B13">
        <f>COUNTIF('All Data'!G2:G7,"Very Bad")</f>
        <v>0</v>
      </c>
      <c r="C13">
        <f>COUNTIF('All Data'!G2:G7,"Bad")</f>
        <v>0</v>
      </c>
      <c r="D13">
        <f>COUNTIF('All Data'!G2:G7,"Neutral")</f>
        <v>0</v>
      </c>
      <c r="E13">
        <f>COUNTIF('All Data'!G2:G7,"Good")</f>
        <v>4</v>
      </c>
      <c r="F13">
        <f>COUNTIF('All Data'!G2:G7,"Very Good")</f>
        <v>1</v>
      </c>
    </row>
    <row r="14" spans="1:7">
      <c r="A14" s="2" t="s">
        <v>17</v>
      </c>
      <c r="B14">
        <f>COUNTIF('All Data'!H2:H7,"Very Bad")</f>
        <v>0</v>
      </c>
      <c r="C14">
        <f>COUNTIF('All Data'!H2:H7,"Bad")</f>
        <v>0</v>
      </c>
      <c r="D14">
        <f>COUNTIF('All Data'!H2:H7,"Neutral")</f>
        <v>3</v>
      </c>
      <c r="E14">
        <f>COUNTIF('All Data'!H2:H7,"Good")</f>
        <v>1</v>
      </c>
      <c r="F14">
        <f>COUNTIF('All Data'!H2:H7,"Very Good")</f>
        <v>1</v>
      </c>
    </row>
    <row r="15" spans="1:7">
      <c r="A15" s="2" t="s">
        <v>18</v>
      </c>
      <c r="B15">
        <f>COUNTIF('All Data'!I2:I7,"Very Bad")</f>
        <v>0</v>
      </c>
      <c r="C15">
        <f>COUNTIF('All Data'!I2:I7,"Bad")</f>
        <v>1</v>
      </c>
      <c r="D15">
        <f>COUNTIF('All Data'!I2:I7,"Neutral")</f>
        <v>3</v>
      </c>
      <c r="E15">
        <f>COUNTIF('All Data'!I2:I7,"Good")</f>
        <v>1</v>
      </c>
      <c r="F15">
        <f>COUNTIF('All Data'!I2:I7,"Very Good")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created xsi:type="dcterms:W3CDTF">2018-05-25T07:08:48Z</dcterms:created>
  <dcterms:modified xsi:type="dcterms:W3CDTF">2018-05-28T06:37:05Z</dcterms:modified>
</cp:coreProperties>
</file>