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Y:\8888888888888 2017-单片机C语言程序设计实训100例-基于Arduino+Proteus实现\Arduino C程序设计100例-源码与书稿\第 01 篇 基础部分 30\25 通过AD转换实现五路按键检测  ----   ok\"/>
    </mc:Choice>
  </mc:AlternateContent>
  <bookViews>
    <workbookView xWindow="0" yWindow="0" windowWidth="28695" windowHeight="13050"/>
  </bookViews>
  <sheets>
    <sheet name="分压及AD值计算表" sheetId="2" r:id="rId1"/>
  </sheets>
  <calcPr calcId="152511"/>
</workbook>
</file>

<file path=xl/calcChain.xml><?xml version="1.0" encoding="utf-8"?>
<calcChain xmlns="http://schemas.openxmlformats.org/spreadsheetml/2006/main">
  <c r="E5" i="2" l="1"/>
  <c r="F5" i="2" s="1"/>
  <c r="G5" i="2" s="1"/>
  <c r="F2" i="2"/>
  <c r="E4" i="2"/>
  <c r="F4" i="2" s="1"/>
  <c r="G4" i="2" s="1"/>
  <c r="E6" i="2"/>
  <c r="F6" i="2" s="1"/>
  <c r="G7" i="2" s="1"/>
  <c r="E3" i="2"/>
  <c r="F3" i="2" s="1"/>
  <c r="G3" i="2" s="1"/>
  <c r="G6" i="2" l="1"/>
</calcChain>
</file>

<file path=xl/sharedStrings.xml><?xml version="1.0" encoding="utf-8"?>
<sst xmlns="http://schemas.openxmlformats.org/spreadsheetml/2006/main" count="22" uniqueCount="22">
  <si>
    <t>合上按键</t>
    <phoneticPr fontId="2" type="noConversion"/>
  </si>
  <si>
    <t>阻值</t>
    <phoneticPr fontId="2" type="noConversion"/>
  </si>
  <si>
    <t>A0输入电压</t>
    <phoneticPr fontId="2" type="noConversion"/>
  </si>
  <si>
    <t>推算AD值</t>
    <phoneticPr fontId="2" type="noConversion"/>
  </si>
  <si>
    <r>
      <t>R3</t>
    </r>
    <r>
      <rPr>
        <sz val="11"/>
        <color theme="1"/>
        <rFont val="宋体"/>
        <family val="2"/>
        <charset val="134"/>
        <scheme val="minor"/>
      </rPr>
      <t/>
    </r>
  </si>
  <si>
    <r>
      <t>K3</t>
    </r>
    <r>
      <rPr>
        <sz val="11"/>
        <color theme="1"/>
        <rFont val="宋体"/>
        <family val="2"/>
        <charset val="134"/>
        <scheme val="minor"/>
      </rPr>
      <t/>
    </r>
  </si>
  <si>
    <r>
      <t>R4</t>
    </r>
    <r>
      <rPr>
        <sz val="11"/>
        <color theme="1"/>
        <rFont val="宋体"/>
        <family val="2"/>
        <charset val="134"/>
        <scheme val="minor"/>
      </rPr>
      <t/>
    </r>
  </si>
  <si>
    <r>
      <t>K4</t>
    </r>
    <r>
      <rPr>
        <sz val="11"/>
        <color theme="1"/>
        <rFont val="宋体"/>
        <family val="2"/>
        <charset val="134"/>
        <scheme val="minor"/>
      </rPr>
      <t/>
    </r>
  </si>
  <si>
    <r>
      <t>R5</t>
    </r>
    <r>
      <rPr>
        <sz val="11"/>
        <color theme="1"/>
        <rFont val="宋体"/>
        <family val="2"/>
        <charset val="134"/>
        <scheme val="minor"/>
      </rPr>
      <t/>
    </r>
  </si>
  <si>
    <r>
      <t>K5</t>
    </r>
    <r>
      <rPr>
        <sz val="11"/>
        <color theme="1"/>
        <rFont val="宋体"/>
        <family val="2"/>
        <charset val="134"/>
        <scheme val="minor"/>
      </rPr>
      <t/>
    </r>
  </si>
  <si>
    <t>电阻R1~R5</t>
    <phoneticPr fontId="2" type="noConversion"/>
  </si>
  <si>
    <t>R1</t>
    <phoneticPr fontId="2" type="noConversion"/>
  </si>
  <si>
    <t>K1</t>
    <phoneticPr fontId="2" type="noConversion"/>
  </si>
  <si>
    <t>R2</t>
    <phoneticPr fontId="2" type="noConversion"/>
  </si>
  <si>
    <t>K2</t>
    <phoneticPr fontId="2" type="noConversion"/>
  </si>
  <si>
    <t>A0输入电压计算公式</t>
    <phoneticPr fontId="2" type="noConversion"/>
  </si>
  <si>
    <t>R2/(R1+R2)*5</t>
    <phoneticPr fontId="2" type="noConversion"/>
  </si>
  <si>
    <t>(R2+R3)/(R1+R2+R3)*5</t>
    <phoneticPr fontId="2" type="noConversion"/>
  </si>
  <si>
    <t>(R2+R3+R4)/(R1+R2+R3+R4)*5</t>
    <phoneticPr fontId="2" type="noConversion"/>
  </si>
  <si>
    <t>(R2+R3+R4+R5)/(R1+R2+R3+R4+R5)*5</t>
    <phoneticPr fontId="2" type="noConversion"/>
  </si>
  <si>
    <t>无按键</t>
    <phoneticPr fontId="2" type="noConversion"/>
  </si>
  <si>
    <t>中间值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</si>
</sst>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90" zoomScaleNormal="190" workbookViewId="0">
      <selection activeCell="D9" sqref="D9"/>
    </sheetView>
  </sheetViews>
  <sheetFormatPr defaultColWidth="9" defaultRowHeight="13.5" x14ac:dyDescent="0.15"/>
  <cols>
    <col min="1" max="1" width="9.625" customWidth="1"/>
    <col min="2" max="2" width="6.375" customWidth="1"/>
    <col min="3" max="3" width="6.875" customWidth="1"/>
    <col min="4" max="4" width="27.25" customWidth="1"/>
    <col min="5" max="5" width="13.125" customWidth="1"/>
    <col min="6" max="6" width="12.75" customWidth="1"/>
  </cols>
  <sheetData>
    <row r="1" spans="1:7" ht="19.5" customHeight="1" x14ac:dyDescent="0.15">
      <c r="A1" s="3" t="s">
        <v>10</v>
      </c>
      <c r="B1" s="3" t="s">
        <v>1</v>
      </c>
      <c r="C1" s="3" t="s">
        <v>0</v>
      </c>
      <c r="D1" s="3" t="s">
        <v>15</v>
      </c>
      <c r="E1" s="3" t="s">
        <v>2</v>
      </c>
      <c r="F1" s="3" t="s">
        <v>3</v>
      </c>
      <c r="G1" s="4" t="s">
        <v>21</v>
      </c>
    </row>
    <row r="2" spans="1:7" ht="18" customHeight="1" x14ac:dyDescent="0.15">
      <c r="A2" s="2" t="s">
        <v>11</v>
      </c>
      <c r="B2" s="2">
        <v>2000</v>
      </c>
      <c r="C2" s="2" t="s">
        <v>12</v>
      </c>
      <c r="D2" s="2">
        <v>0</v>
      </c>
      <c r="E2" s="2">
        <v>0</v>
      </c>
      <c r="F2" s="2">
        <f>E2/5.8*1024</f>
        <v>0</v>
      </c>
      <c r="G2" s="2"/>
    </row>
    <row r="3" spans="1:7" ht="18" customHeight="1" x14ac:dyDescent="0.15">
      <c r="A3" s="2" t="s">
        <v>13</v>
      </c>
      <c r="B3" s="2">
        <v>330</v>
      </c>
      <c r="C3" s="2" t="s">
        <v>14</v>
      </c>
      <c r="D3" s="2" t="s">
        <v>16</v>
      </c>
      <c r="E3" s="2">
        <f>SUM(B3)/SUM(B2:B3)*5</f>
        <v>0.70815450643776823</v>
      </c>
      <c r="F3" s="2">
        <f>E3/5*1024</f>
        <v>145.03004291845494</v>
      </c>
      <c r="G3" s="2">
        <f>(F3-F2)/2</f>
        <v>72.515021459227469</v>
      </c>
    </row>
    <row r="4" spans="1:7" ht="18" customHeight="1" x14ac:dyDescent="0.15">
      <c r="A4" s="2" t="s">
        <v>4</v>
      </c>
      <c r="B4" s="2">
        <v>620</v>
      </c>
      <c r="C4" s="2" t="s">
        <v>5</v>
      </c>
      <c r="D4" s="2" t="s">
        <v>17</v>
      </c>
      <c r="E4" s="2">
        <f>SUM(B3:B4)/SUM($B$2:B4)*5</f>
        <v>1.6101694915254237</v>
      </c>
      <c r="F4" s="2">
        <f t="shared" ref="F4:F6" si="0">E4/5*1024</f>
        <v>329.76271186440675</v>
      </c>
      <c r="G4" s="2">
        <f>(F4-F3)/2+F3</f>
        <v>237.39637739143086</v>
      </c>
    </row>
    <row r="5" spans="1:7" ht="18" customHeight="1" x14ac:dyDescent="0.15">
      <c r="A5" s="2" t="s">
        <v>6</v>
      </c>
      <c r="B5" s="2">
        <v>1000</v>
      </c>
      <c r="C5" s="2" t="s">
        <v>7</v>
      </c>
      <c r="D5" s="2" t="s">
        <v>18</v>
      </c>
      <c r="E5" s="2">
        <f>SUM(B3:B5)/SUM(B2:B5)*5</f>
        <v>2.4683544303797471</v>
      </c>
      <c r="F5" s="2">
        <f t="shared" si="0"/>
        <v>505.51898734177223</v>
      </c>
      <c r="G5" s="2">
        <f t="shared" ref="G5:G7" si="1">(F5-F4)/2+F4</f>
        <v>417.64084960308946</v>
      </c>
    </row>
    <row r="6" spans="1:7" ht="18" customHeight="1" x14ac:dyDescent="0.15">
      <c r="A6" s="2" t="s">
        <v>8</v>
      </c>
      <c r="B6" s="2">
        <v>3300</v>
      </c>
      <c r="C6" s="2" t="s">
        <v>9</v>
      </c>
      <c r="D6" s="2" t="s">
        <v>19</v>
      </c>
      <c r="E6" s="2">
        <f>SUM(B3:B6)/SUM(B2:B6)*5</f>
        <v>3.6206896551724137</v>
      </c>
      <c r="F6" s="2">
        <f t="shared" si="0"/>
        <v>741.51724137931035</v>
      </c>
      <c r="G6" s="2">
        <f t="shared" si="1"/>
        <v>623.51811436054129</v>
      </c>
    </row>
    <row r="7" spans="1:7" ht="18" customHeight="1" x14ac:dyDescent="0.15">
      <c r="A7" s="2" t="s">
        <v>20</v>
      </c>
      <c r="B7" s="2"/>
      <c r="C7" s="2"/>
      <c r="D7" s="1"/>
      <c r="E7" s="1"/>
      <c r="F7" s="2">
        <v>1023</v>
      </c>
      <c r="G7" s="2">
        <f t="shared" si="1"/>
        <v>882.25862068965512</v>
      </c>
    </row>
    <row r="8" spans="1:7" ht="18" customHeight="1" x14ac:dyDescent="0.15"/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分压及AD值计算表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2017-07-24T11:23:00Z</dcterms:created>
  <dcterms:modified xsi:type="dcterms:W3CDTF">2017-10-29T14:32:21Z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