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8_{D7C82FC6-134B-E544-B8AE-358C89151E86}" xr6:coauthVersionLast="47" xr6:coauthVersionMax="47" xr10:uidLastSave="{00000000-0000-0000-0000-000000000000}"/>
  <bookViews>
    <workbookView xWindow="0" yWindow="500" windowWidth="28800" windowHeight="17500" xr2:uid="{48A65AC5-4705-4D4F-8BE1-07C40DDCBF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<sst xmlns="http://schemas.openxmlformats.org/spreadsheetml/2006/main" count="4" uniqueCount="4">
  <si>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Year</t>
  </si>
  <si>
    <t>Number of Deaths</t>
  </si>
  <si>
    <t>Mortality Rate</t>
  </si>
  <si>
    <t>Homeless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</si>
</sst>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9F65-F40A-344A-BB49-7860F978796B}">
  <dimension ref="A1:D11"/>
  <sheetViews>
    <sheetView tabSelected="1" workbookViewId="0">
      <selection activeCell="C6" sqref="C6"/>
    </sheetView>
  </sheetViews>
  <sheetFormatPr baseColWidth="10" defaultRowHeight="16" x14ac:dyDescent="0.2"/>
  <cols>
    <col min="2" max="2" width="17.33203125" bestFit="1" customWidth="1"/>
    <col min="3" max="3" width="18.33203125" bestFit="1" customWidth="1"/>
    <col min="4" max="4" width="13.33203125" bestFit="1" customWidth="1"/>
  </cols>
  <sheetData>
    <row r="1" spans="1:4" x14ac:dyDescent="0.2">
      <c r="A1" s="1" t="s">
        <v>0</v>
      </c>
      <c r="B1" s="1" t="s">
        <v>1</v>
      </c>
      <c r="C1" s="4" t="s">
        <v>3</v>
      </c>
      <c r="D1" s="1" t="s">
        <v>2</v>
      </c>
    </row>
    <row r="2" spans="1:4" x14ac:dyDescent="0.2">
      <c r="A2" s="2">
        <v>2014</v>
      </c>
      <c r="B2">
        <f>213+39</f>
        <v>252</v>
      </c>
      <c r="C2">
        <v>67810</v>
      </c>
      <c r="D2" s="3">
        <f>B2/C2 * 100000</f>
        <v>371.62660374576024</v>
      </c>
    </row>
    <row r="3" spans="1:4" x14ac:dyDescent="0.2">
      <c r="A3" s="2">
        <v>2015</v>
      </c>
      <c r="B3">
        <f>212+48</f>
        <v>260</v>
      </c>
      <c r="C3">
        <v>75323</v>
      </c>
      <c r="D3" s="3">
        <f t="shared" ref="D3:D11" si="0">B3/C3 * 100000</f>
        <v>345.18009107443942</v>
      </c>
    </row>
    <row r="4" spans="1:4" x14ac:dyDescent="0.2">
      <c r="A4" s="2">
        <v>2016</v>
      </c>
      <c r="B4">
        <f>239+51</f>
        <v>290</v>
      </c>
      <c r="C4">
        <v>73523</v>
      </c>
      <c r="D4" s="3">
        <f t="shared" si="0"/>
        <v>394.43439467921604</v>
      </c>
    </row>
    <row r="5" spans="1:4" x14ac:dyDescent="0.2">
      <c r="A5" s="2">
        <v>2017</v>
      </c>
      <c r="B5">
        <f>311+68</f>
        <v>379</v>
      </c>
      <c r="C5">
        <v>76501</v>
      </c>
      <c r="D5" s="3">
        <f t="shared" si="0"/>
        <v>495.41836054430661</v>
      </c>
    </row>
    <row r="6" spans="1:4" x14ac:dyDescent="0.2">
      <c r="A6" s="2">
        <v>2018</v>
      </c>
      <c r="B6">
        <f>290+53</f>
        <v>343</v>
      </c>
      <c r="C6">
        <v>78676</v>
      </c>
      <c r="D6" s="3">
        <f t="shared" si="0"/>
        <v>435.96522446489405</v>
      </c>
    </row>
    <row r="7" spans="1:4" x14ac:dyDescent="0.2">
      <c r="A7" s="2">
        <v>2019</v>
      </c>
      <c r="B7">
        <f>404+74</f>
        <v>478</v>
      </c>
      <c r="C7">
        <v>78604</v>
      </c>
      <c r="D7" s="3">
        <f t="shared" si="0"/>
        <v>608.1115464861839</v>
      </c>
    </row>
    <row r="8" spans="1:4" x14ac:dyDescent="0.2">
      <c r="A8" s="2">
        <v>2020</v>
      </c>
      <c r="B8">
        <f>613+72</f>
        <v>685</v>
      </c>
      <c r="C8">
        <v>77943</v>
      </c>
      <c r="D8" s="3">
        <f t="shared" si="0"/>
        <v>878.8473628164171</v>
      </c>
    </row>
    <row r="9" spans="1:4" x14ac:dyDescent="0.2">
      <c r="A9" s="2">
        <v>2021</v>
      </c>
      <c r="B9">
        <f>640+124</f>
        <v>764</v>
      </c>
      <c r="C9">
        <v>68358</v>
      </c>
      <c r="D9" s="3">
        <f t="shared" si="0"/>
        <v>1117.6453377805085</v>
      </c>
    </row>
    <row r="10" spans="1:4" x14ac:dyDescent="0.2">
      <c r="A10" s="2">
        <v>2022</v>
      </c>
      <c r="B10">
        <f>684+131</f>
        <v>815</v>
      </c>
      <c r="C10">
        <v>61840</v>
      </c>
      <c r="D10" s="3">
        <f t="shared" si="0"/>
        <v>1317.9172056921086</v>
      </c>
    </row>
    <row r="11" spans="1:4" x14ac:dyDescent="0.2">
      <c r="A11" s="2">
        <v>2023</v>
      </c>
      <c r="B11">
        <f>734+106</f>
        <v>840</v>
      </c>
      <c r="C11">
        <v>88025</v>
      </c>
      <c r="D11" s="3">
        <f t="shared" si="0"/>
        <v>954.27435387673961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Kirk</dc:creator>
  <cp:lastModifiedBy>Nathaniel Kirk</cp:lastModifiedBy>
  <dcterms:created xsi:type="dcterms:W3CDTF">2025-04-19T01:14:09Z</dcterms:created>
  <dcterms:modified xsi:type="dcterms:W3CDTF">2025-04-19T01:25:44Z</dcterms:modified>
</cp:coreProperties>
</file>