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670D46DB-8C5E-4361-874E-7B8B72F985CA}" xr6:coauthVersionLast="46" xr6:coauthVersionMax="46" xr10:uidLastSave="{00000000-0000-0000-0000-000000000000}"/>
  <bookViews>
    <workbookView xWindow="2280" yWindow="450" windowWidth="26100" windowHeight="15150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ETL 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72" i="1"/>
  <c r="F13" i="5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<sst xmlns="http://schemas.openxmlformats.org/spreadsheetml/2006/main" count="345" uniqueCount="185">
  <si>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</si>
  <si>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</si>
  <si>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</si>
  <si>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</si>
  <si>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</si>
  <si>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</si>
  <si>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</si>
  <si>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</si>
  <si>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</si>
  <si>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</si>
  <si>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</si>
  <si>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</si>
  <si>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</si>
  <si>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</si>
  <si>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</si>
  <si>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</si>
  <si>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</si>
  <si>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</si>
  <si>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</si>
  <si>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</si>
  <si>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</si>
  <si>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</si>
  <si>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</si>
  <si>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</si>
  <si>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</si>
  <si>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</si>
  <si>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</si>
  <si>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</si>
  <si>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</si>
  <si>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</si>
  <si>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</si>
  <si>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</si>
  <si>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</si>
  <si>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</si>
  <si>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</si>
  <si>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</si>
  <si>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</si>
  <si>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</si>
  <si>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</si>
  <si>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</si>
  <si>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</si>
  <si>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</si>
  <si>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</si>
  <si>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</si>
  <si>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</si>
  <si>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</si>
  <si>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</si>
  <si>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</si>
  <si>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</si>
  <si>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</si>
  <si>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</si>
  <si>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</si>
  <si>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</si>
  <si>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</si>
  <si>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</si>
  <si>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</si>
  <si>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</si>
  <si>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</si>
  <si>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</si>
  <si>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</si>
  <si>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</si>
  <si>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</si>
  <si>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</si>
  <si>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</si>
  <si>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</si>
  <si>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</si>
  <si>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</si>
  <si>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</si>
  <si>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</si>
  <si>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</si>
  <si>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</si>
  <si>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</si>
  <si>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</si>
  <si>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</si>
  <si>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</si>
  <si>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</si>
  <si>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</si>
  <si>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</si>
  <si>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</si>
  <si>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</si>
  <si>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</si>
  <si>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</si>
  <si>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</si>
  <si>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</si>
  <si>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</si>
  <si>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</si>
  <si>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</si>
  <si>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</si>
  <si>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</si>
  <si>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</si>
  <si>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</si>
  <si>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</si>
  <si>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</si>
  <si>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</si>
  <si>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</si>
  <si>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</si>
  <si>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</si>
  <si>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</si>
  <si>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</si>
  <si>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</si>
  <si>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</si>
  <si>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</si>
  <si>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</si>
  <si>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</si>
  <si>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</si>
  <si>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</si>
  <si>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</si>
  <si>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</si>
  <si>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</si>
  <si>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</si>
  <si>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</si>
  <si>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</si>
  <si>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</si>
  <si>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</si>
  <si>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</si>
  <si>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</si>
  <si>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</si>
  <si>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</si>
  <si>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</si>
  <si>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</si>
  <si>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</si>
  <si>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</si>
  <si>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</si>
  <si>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</si>
  <si>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</si>
  <si>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</si>
  <si>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</si>
  <si>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</si>
  <si>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</si>
  <si>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</si>
  <si>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</si>
  <si>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</si>
  <si>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</si>
  <si>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</si>
  <si>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</si>
  <si>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</si>
  <si>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</si>
  <si>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</si>
  <si>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</si>
  <si>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</si>
  <si>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</si>
  <si>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</si>
  <si>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</si>
  <si>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</si>
  <si>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</si>
  <si>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</si>
  <si>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</si>
  <si>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</si>
  <si>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</si>
  <si>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</si>
  <si>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</si>
  <si>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</si>
  <si>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</si>
  <si>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</si>
  <si>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</si>
  <si>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</si>
  <si>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</si>
  <si>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</si>
  <si>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</si>
  <si>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</si>
  <si>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</si>
  <si>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</si>
  <si>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</si>
  <si>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</si>
  <si>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</si>
  <si>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</si>
  <si>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</si>
  <si>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</si>
  <si>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</si>
  <si>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</si>
  <si>
    <t>Stg_Table A</t>
  </si>
  <si>
    <t>ID</t>
  </si>
  <si>
    <t>Name</t>
  </si>
  <si>
    <t>Students</t>
  </si>
  <si>
    <t>NAME</t>
  </si>
  <si>
    <t>City</t>
  </si>
  <si>
    <t>San Diego</t>
  </si>
  <si>
    <t>New York</t>
  </si>
  <si>
    <t>Search for Record</t>
  </si>
  <si>
    <t xml:space="preserve">If eXist </t>
  </si>
  <si>
    <t>What has changed</t>
  </si>
  <si>
    <t>Yes/ No</t>
  </si>
  <si>
    <t>ETL logic</t>
  </si>
  <si>
    <t>TIMESTAMP</t>
  </si>
  <si>
    <t>Code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</si>
</sst>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stackexchange.com/questions/182096/alternative-visualizations-to-3d-bar-chart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10</xdr:row>
      <xdr:rowOff>179293</xdr:rowOff>
    </xdr:from>
    <xdr:to>
      <xdr:col>19</xdr:col>
      <xdr:colOff>56030</xdr:colOff>
      <xdr:row>38</xdr:row>
      <xdr:rowOff>123264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403912" y="2319617"/>
          <a:ext cx="7810500" cy="5277971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 EDW</a:t>
          </a:r>
        </a:p>
      </xdr:txBody>
    </xdr:sp>
    <xdr:clientData/>
  </xdr:twoCellAnchor>
  <xdr:twoCellAnchor>
    <xdr:from>
      <xdr:col>1</xdr:col>
      <xdr:colOff>743511</xdr:colOff>
      <xdr:row>13</xdr:row>
      <xdr:rowOff>62193</xdr:rowOff>
    </xdr:from>
    <xdr:to>
      <xdr:col>4</xdr:col>
      <xdr:colOff>490818</xdr:colOff>
      <xdr:row>24</xdr:row>
      <xdr:rowOff>176493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1348629" y="2774017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412937</xdr:colOff>
      <xdr:row>20</xdr:row>
      <xdr:rowOff>0</xdr:rowOff>
    </xdr:from>
    <xdr:to>
      <xdr:col>10</xdr:col>
      <xdr:colOff>222437</xdr:colOff>
      <xdr:row>32</xdr:row>
      <xdr:rowOff>100853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4790" y="4045324"/>
          <a:ext cx="2229971" cy="2386853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</a:t>
          </a:r>
        </a:p>
        <a:p>
          <a:pPr algn="ctr"/>
          <a:r>
            <a:rPr lang="es-MX" sz="2000"/>
            <a:t>Stage </a:t>
          </a:r>
        </a:p>
        <a:p>
          <a:pPr algn="ctr"/>
          <a:r>
            <a:rPr lang="es-MX" sz="2000"/>
            <a:t>Environment</a:t>
          </a:r>
        </a:p>
      </xdr:txBody>
    </xdr:sp>
    <xdr:clientData/>
  </xdr:twoCellAnchor>
  <xdr:twoCellAnchor>
    <xdr:from>
      <xdr:col>4</xdr:col>
      <xdr:colOff>490818</xdr:colOff>
      <xdr:row>19</xdr:row>
      <xdr:rowOff>24093</xdr:rowOff>
    </xdr:from>
    <xdr:to>
      <xdr:col>6</xdr:col>
      <xdr:colOff>412937</xdr:colOff>
      <xdr:row>26</xdr:row>
      <xdr:rowOff>50427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>
          <a:off x="3572436" y="3878917"/>
          <a:ext cx="1132354" cy="13598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8404</xdr:colOff>
      <xdr:row>20</xdr:row>
      <xdr:rowOff>40341</xdr:rowOff>
    </xdr:from>
    <xdr:to>
      <xdr:col>18</xdr:col>
      <xdr:colOff>427504</xdr:colOff>
      <xdr:row>32</xdr:row>
      <xdr:rowOff>49866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9746316" y="4085665"/>
          <a:ext cx="2234453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222437</xdr:colOff>
      <xdr:row>26</xdr:row>
      <xdr:rowOff>50425</xdr:rowOff>
    </xdr:from>
    <xdr:to>
      <xdr:col>11</xdr:col>
      <xdr:colOff>123263</xdr:colOff>
      <xdr:row>26</xdr:row>
      <xdr:rowOff>50427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11" idx="1"/>
        </xdr:cNvCxnSpPr>
      </xdr:nvCxnSpPr>
      <xdr:spPr>
        <a:xfrm flipV="1">
          <a:off x="6934761" y="5238749"/>
          <a:ext cx="505943" cy="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753596</xdr:colOff>
      <xdr:row>26</xdr:row>
      <xdr:rowOff>109258</xdr:rowOff>
    </xdr:from>
    <xdr:to>
      <xdr:col>4</xdr:col>
      <xdr:colOff>500903</xdr:colOff>
      <xdr:row>38</xdr:row>
      <xdr:rowOff>33058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1358714" y="529758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4</xdr:col>
      <xdr:colOff>500903</xdr:colOff>
      <xdr:row>26</xdr:row>
      <xdr:rowOff>50427</xdr:rowOff>
    </xdr:from>
    <xdr:to>
      <xdr:col>6</xdr:col>
      <xdr:colOff>412937</xdr:colOff>
      <xdr:row>32</xdr:row>
      <xdr:rowOff>71158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cxnSpLocks/>
          <a:stCxn id="9" idx="4"/>
          <a:endCxn id="4" idx="2"/>
        </xdr:cNvCxnSpPr>
      </xdr:nvCxnSpPr>
      <xdr:spPr>
        <a:xfrm flipV="1">
          <a:off x="3582521" y="5238751"/>
          <a:ext cx="1122269" cy="116373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123263</xdr:colOff>
      <xdr:row>23</xdr:row>
      <xdr:rowOff>168086</xdr:rowOff>
    </xdr:from>
    <xdr:to>
      <xdr:col>14</xdr:col>
      <xdr:colOff>123263</xdr:colOff>
      <xdr:row>28</xdr:row>
      <xdr:rowOff>123263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DDC7571-19C8-4ECC-A4F3-FE32FF8D8B0A}"/>
            </a:ext>
          </a:extLst>
        </xdr:cNvPr>
        <xdr:cNvSpPr/>
      </xdr:nvSpPr>
      <xdr:spPr>
        <a:xfrm>
          <a:off x="7440704" y="4784910"/>
          <a:ext cx="1815353" cy="9076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800"/>
            <a:t>ETL</a:t>
          </a:r>
        </a:p>
        <a:p>
          <a:pPr algn="ctr"/>
          <a:r>
            <a:rPr lang="es-MX" sz="1800"/>
            <a:t>(Python)</a:t>
          </a:r>
        </a:p>
      </xdr:txBody>
    </xdr:sp>
    <xdr:clientData/>
  </xdr:twoCellAnchor>
  <xdr:twoCellAnchor>
    <xdr:from>
      <xdr:col>14</xdr:col>
      <xdr:colOff>123263</xdr:colOff>
      <xdr:row>26</xdr:row>
      <xdr:rowOff>45104</xdr:rowOff>
    </xdr:from>
    <xdr:to>
      <xdr:col>15</xdr:col>
      <xdr:colOff>8404</xdr:colOff>
      <xdr:row>26</xdr:row>
      <xdr:rowOff>50425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76CA6C7-1F23-46E7-B4B5-86BA5F0B1DFD}"/>
            </a:ext>
          </a:extLst>
        </xdr:cNvPr>
        <xdr:cNvCxnSpPr>
          <a:stCxn id="11" idx="3"/>
          <a:endCxn id="7" idx="2"/>
        </xdr:cNvCxnSpPr>
      </xdr:nvCxnSpPr>
      <xdr:spPr>
        <a:xfrm flipV="1">
          <a:off x="9256057" y="5233428"/>
          <a:ext cx="490259" cy="532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201705</xdr:colOff>
      <xdr:row>10</xdr:row>
      <xdr:rowOff>174810</xdr:rowOff>
    </xdr:from>
    <xdr:to>
      <xdr:col>24</xdr:col>
      <xdr:colOff>555811</xdr:colOff>
      <xdr:row>38</xdr:row>
      <xdr:rowOff>118781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32C10D00-7D1D-48BE-A4A0-BCD0D47A6A01}"/>
            </a:ext>
          </a:extLst>
        </xdr:cNvPr>
        <xdr:cNvSpPr/>
      </xdr:nvSpPr>
      <xdr:spPr>
        <a:xfrm>
          <a:off x="12360087" y="2315134"/>
          <a:ext cx="3379695" cy="5277971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Analysis </a:t>
          </a:r>
        </a:p>
        <a:p>
          <a:pPr algn="ctr"/>
          <a:r>
            <a:rPr lang="es-MX" sz="2800" b="1">
              <a:solidFill>
                <a:sysClr val="windowText" lastClr="000000"/>
              </a:solidFill>
            </a:rPr>
            <a:t>Data Mart</a:t>
          </a:r>
        </a:p>
      </xdr:txBody>
    </xdr:sp>
    <xdr:clientData/>
  </xdr:twoCellAnchor>
  <xdr:twoCellAnchor>
    <xdr:from>
      <xdr:col>20</xdr:col>
      <xdr:colOff>448235</xdr:colOff>
      <xdr:row>17</xdr:row>
      <xdr:rowOff>134470</xdr:rowOff>
    </xdr:from>
    <xdr:to>
      <xdr:col>23</xdr:col>
      <xdr:colOff>313764</xdr:colOff>
      <xdr:row>24</xdr:row>
      <xdr:rowOff>179294</xdr:rowOff>
    </xdr:to>
    <xdr:sp macro="" textlink="">
      <xdr:nvSpPr>
        <xdr:cNvPr id="40" name="Flowchart: Multidocument 39">
          <a:extLst>
            <a:ext uri="{FF2B5EF4-FFF2-40B4-BE49-F238E27FC236}">
              <a16:creationId xmlns:a16="http://schemas.microsoft.com/office/drawing/2014/main" id="{2A922C38-3A53-425F-A79E-300950A82475}"/>
            </a:ext>
          </a:extLst>
        </xdr:cNvPr>
        <xdr:cNvSpPr/>
      </xdr:nvSpPr>
      <xdr:spPr>
        <a:xfrm>
          <a:off x="13211735" y="3608294"/>
          <a:ext cx="1680882" cy="1378324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/>
            <a:t>Reports</a:t>
          </a:r>
        </a:p>
      </xdr:txBody>
    </xdr:sp>
    <xdr:clientData/>
  </xdr:twoCellAnchor>
  <xdr:twoCellAnchor editAs="oneCell">
    <xdr:from>
      <xdr:col>20</xdr:col>
      <xdr:colOff>232881</xdr:colOff>
      <xdr:row>26</xdr:row>
      <xdr:rowOff>156881</xdr:rowOff>
    </xdr:from>
    <xdr:to>
      <xdr:col>24</xdr:col>
      <xdr:colOff>29135</xdr:colOff>
      <xdr:row>34</xdr:row>
      <xdr:rowOff>108367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F738055-2511-49C4-98F9-1D96B728C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996381" y="5345205"/>
          <a:ext cx="2216725" cy="1475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</xdr:row>
      <xdr:rowOff>47625</xdr:rowOff>
    </xdr:from>
    <xdr:to>
      <xdr:col>15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66675</xdr:colOff>
      <xdr:row>5</xdr:row>
      <xdr:rowOff>171450</xdr:rowOff>
    </xdr:from>
    <xdr:to>
      <xdr:col>10</xdr:col>
      <xdr:colOff>2419350</xdr:colOff>
      <xdr:row>10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6162675" y="1123950"/>
          <a:ext cx="23526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57150</xdr:rowOff>
    </xdr:from>
    <xdr:to>
      <xdr:col>10</xdr:col>
      <xdr:colOff>66675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81150"/>
          <a:ext cx="1476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2419350</xdr:colOff>
      <xdr:row>8</xdr:row>
      <xdr:rowOff>57150</xdr:rowOff>
    </xdr:from>
    <xdr:to>
      <xdr:col>12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8515350" y="1581150"/>
          <a:ext cx="8667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J14"/>
  <sheetViews>
    <sheetView tabSelected="1" zoomScale="115" zoomScaleNormal="115" workbookViewId="0">
      <selection activeCell="I16" sqref="I16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10" x14ac:dyDescent="0.25">
      <c r="A3" s="9" t="s">
        <v>11</v>
      </c>
      <c r="B3" s="9" t="s">
        <v>83</v>
      </c>
      <c r="C3" s="9" t="s">
        <v>20</v>
      </c>
      <c r="D3" s="9" t="s">
        <v>84</v>
      </c>
      <c r="E3" s="9" t="s">
        <v>94</v>
      </c>
      <c r="F3" s="9" t="s">
        <v>115</v>
      </c>
      <c r="G3" s="9" t="s">
        <v>103</v>
      </c>
      <c r="H3" s="9" t="s">
        <v>115</v>
      </c>
      <c r="I3" s="9" t="s">
        <v>182</v>
      </c>
      <c r="J3" s="9" t="s">
        <v>184</v>
      </c>
    </row>
    <row r="4" spans="1:10" x14ac:dyDescent="0.25">
      <c r="A4">
        <v>6</v>
      </c>
      <c r="B4" t="s">
        <v>9</v>
      </c>
      <c r="C4" t="s">
        <v>85</v>
      </c>
      <c r="D4" t="s">
        <v>92</v>
      </c>
      <c r="E4" t="str">
        <f>CONCATENATE("stg_",B4)</f>
        <v>stg_olist_customer_dataset</v>
      </c>
      <c r="G4" t="s">
        <v>95</v>
      </c>
      <c r="H4" t="s">
        <v>116</v>
      </c>
      <c r="I4" t="s">
        <v>116</v>
      </c>
      <c r="J4" t="s">
        <v>116</v>
      </c>
    </row>
    <row r="5" spans="1:10" x14ac:dyDescent="0.25">
      <c r="A5">
        <v>7</v>
      </c>
      <c r="B5" t="s">
        <v>19</v>
      </c>
      <c r="C5" t="s">
        <v>85</v>
      </c>
      <c r="D5" t="s">
        <v>92</v>
      </c>
      <c r="E5" t="str">
        <f t="shared" ref="E5:E14" si="0">CONCATENATE("stg_",B5)</f>
        <v>stg_olist_geolocation_dataset</v>
      </c>
      <c r="G5" t="s">
        <v>96</v>
      </c>
      <c r="H5" t="s">
        <v>116</v>
      </c>
      <c r="I5" t="s">
        <v>116</v>
      </c>
      <c r="J5" t="s">
        <v>116</v>
      </c>
    </row>
    <row r="6" spans="1:10" x14ac:dyDescent="0.25">
      <c r="A6">
        <v>8</v>
      </c>
      <c r="B6" t="s">
        <v>86</v>
      </c>
      <c r="C6" t="s">
        <v>85</v>
      </c>
      <c r="D6" t="s">
        <v>92</v>
      </c>
      <c r="E6" t="str">
        <f t="shared" si="0"/>
        <v>stg_olist_order_items_dataset</v>
      </c>
      <c r="G6" t="s">
        <v>97</v>
      </c>
      <c r="H6" t="s">
        <v>116</v>
      </c>
      <c r="I6" t="s">
        <v>116</v>
      </c>
      <c r="J6" t="s">
        <v>116</v>
      </c>
    </row>
    <row r="7" spans="1:10" x14ac:dyDescent="0.25">
      <c r="B7" t="s">
        <v>37</v>
      </c>
      <c r="C7" t="s">
        <v>85</v>
      </c>
      <c r="D7" t="s">
        <v>93</v>
      </c>
      <c r="E7" t="str">
        <f t="shared" si="0"/>
        <v>stg_olist_order_payments_dataset</v>
      </c>
      <c r="G7" t="s">
        <v>98</v>
      </c>
      <c r="H7" t="s">
        <v>116</v>
      </c>
      <c r="I7" t="s">
        <v>116</v>
      </c>
      <c r="J7" t="s">
        <v>116</v>
      </c>
    </row>
    <row r="8" spans="1:10" x14ac:dyDescent="0.25">
      <c r="B8" t="s">
        <v>55</v>
      </c>
      <c r="C8" t="s">
        <v>85</v>
      </c>
      <c r="D8" t="s">
        <v>93</v>
      </c>
      <c r="E8" t="str">
        <f t="shared" si="0"/>
        <v>stg_olist_order_reviews_dataset</v>
      </c>
      <c r="G8" t="s">
        <v>99</v>
      </c>
      <c r="H8" t="s">
        <v>116</v>
      </c>
      <c r="I8" t="s">
        <v>116</v>
      </c>
      <c r="J8" t="s">
        <v>116</v>
      </c>
    </row>
    <row r="9" spans="1:10" x14ac:dyDescent="0.25">
      <c r="B9" t="s">
        <v>87</v>
      </c>
      <c r="C9" t="s">
        <v>85</v>
      </c>
      <c r="D9" t="s">
        <v>93</v>
      </c>
      <c r="E9" t="str">
        <f t="shared" si="0"/>
        <v>stg_olist_orders_dataset</v>
      </c>
      <c r="G9" t="s">
        <v>100</v>
      </c>
      <c r="H9" t="s">
        <v>116</v>
      </c>
      <c r="I9" t="s">
        <v>116</v>
      </c>
      <c r="J9" t="s">
        <v>116</v>
      </c>
    </row>
    <row r="10" spans="1:10" x14ac:dyDescent="0.25">
      <c r="A10">
        <v>3</v>
      </c>
      <c r="B10" s="8" t="s">
        <v>88</v>
      </c>
      <c r="C10" s="8" t="s">
        <v>85</v>
      </c>
      <c r="D10" s="8" t="s">
        <v>91</v>
      </c>
      <c r="E10" s="8" t="str">
        <f t="shared" si="0"/>
        <v>stg_olist_products_dataset</v>
      </c>
      <c r="F10" s="8" t="s">
        <v>116</v>
      </c>
      <c r="G10" s="8" t="s">
        <v>101</v>
      </c>
      <c r="H10" s="8" t="s">
        <v>116</v>
      </c>
      <c r="I10" s="8" t="s">
        <v>116</v>
      </c>
      <c r="J10" s="8" t="s">
        <v>116</v>
      </c>
    </row>
    <row r="11" spans="1:10" x14ac:dyDescent="0.25">
      <c r="A11">
        <v>2</v>
      </c>
      <c r="B11" s="8" t="s">
        <v>71</v>
      </c>
      <c r="C11" t="s">
        <v>85</v>
      </c>
      <c r="D11" t="s">
        <v>91</v>
      </c>
      <c r="E11" t="str">
        <f t="shared" si="0"/>
        <v>stg_olist_sellers_dataset</v>
      </c>
      <c r="F11" t="s">
        <v>116</v>
      </c>
      <c r="G11" t="s">
        <v>102</v>
      </c>
      <c r="H11" t="s">
        <v>116</v>
      </c>
      <c r="I11" t="s">
        <v>116</v>
      </c>
      <c r="J11" s="8" t="s">
        <v>116</v>
      </c>
    </row>
    <row r="12" spans="1:10" x14ac:dyDescent="0.25">
      <c r="A12">
        <v>1</v>
      </c>
      <c r="B12" s="8" t="s">
        <v>77</v>
      </c>
      <c r="C12" t="s">
        <v>85</v>
      </c>
      <c r="D12" t="s">
        <v>91</v>
      </c>
      <c r="E12" t="str">
        <f t="shared" si="0"/>
        <v>stg_product_category_name_translation</v>
      </c>
      <c r="F12" t="s">
        <v>116</v>
      </c>
      <c r="G12" t="s">
        <v>104</v>
      </c>
      <c r="H12" t="s">
        <v>116</v>
      </c>
      <c r="I12" t="s">
        <v>116</v>
      </c>
      <c r="J12" s="8" t="s">
        <v>116</v>
      </c>
    </row>
    <row r="13" spans="1:10" x14ac:dyDescent="0.25">
      <c r="A13">
        <v>5</v>
      </c>
      <c r="B13" s="8" t="s">
        <v>89</v>
      </c>
      <c r="C13" t="s">
        <v>85</v>
      </c>
      <c r="D13" t="s">
        <v>91</v>
      </c>
      <c r="E13" t="str">
        <f t="shared" si="0"/>
        <v>stg_olist_marketing_qualified_leads_dataset</v>
      </c>
      <c r="F13" t="s">
        <v>116</v>
      </c>
      <c r="G13" t="s">
        <v>105</v>
      </c>
      <c r="H13" t="s">
        <v>116</v>
      </c>
      <c r="I13" t="s">
        <v>116</v>
      </c>
      <c r="J13" s="8" t="s">
        <v>116</v>
      </c>
    </row>
    <row r="14" spans="1:10" x14ac:dyDescent="0.25">
      <c r="A14">
        <v>4</v>
      </c>
      <c r="B14" s="8" t="s">
        <v>90</v>
      </c>
      <c r="C14" t="s">
        <v>85</v>
      </c>
      <c r="D14" t="s">
        <v>91</v>
      </c>
      <c r="E14" t="str">
        <f t="shared" si="0"/>
        <v>stg_olist_closed_deals_dataset</v>
      </c>
      <c r="F14" t="s">
        <v>116</v>
      </c>
      <c r="G14" t="s">
        <v>106</v>
      </c>
      <c r="H14" t="s">
        <v>116</v>
      </c>
      <c r="I14" t="s">
        <v>116</v>
      </c>
      <c r="J14" s="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topLeftCell="A40" workbookViewId="0">
      <selection activeCell="D55" sqref="D55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2" t="s">
        <v>9</v>
      </c>
      <c r="B1" s="12"/>
      <c r="C1" s="12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155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153</v>
      </c>
    </row>
    <row r="9" spans="1:5" x14ac:dyDescent="0.25">
      <c r="B9" t="s">
        <v>154</v>
      </c>
    </row>
    <row r="14" spans="1:5" x14ac:dyDescent="0.25">
      <c r="A14" s="12" t="s">
        <v>19</v>
      </c>
      <c r="B14" s="12"/>
      <c r="C14" s="12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157</v>
      </c>
    </row>
    <row r="17" spans="1:4" x14ac:dyDescent="0.25">
      <c r="A17">
        <v>2</v>
      </c>
      <c r="B17" t="s">
        <v>14</v>
      </c>
      <c r="C17">
        <v>-23.545621281152599</v>
      </c>
      <c r="D17" t="s">
        <v>156</v>
      </c>
    </row>
    <row r="18" spans="1:4" x14ac:dyDescent="0.25">
      <c r="A18">
        <v>3</v>
      </c>
      <c r="B18" t="s">
        <v>15</v>
      </c>
      <c r="C18">
        <v>-46.6392920480016</v>
      </c>
      <c r="D18" t="s">
        <v>156</v>
      </c>
    </row>
    <row r="19" spans="1:4" x14ac:dyDescent="0.25">
      <c r="A19">
        <v>4</v>
      </c>
      <c r="B19" t="s">
        <v>16</v>
      </c>
      <c r="C19" t="s">
        <v>17</v>
      </c>
      <c r="D19" t="s">
        <v>159</v>
      </c>
    </row>
    <row r="20" spans="1:4" x14ac:dyDescent="0.25">
      <c r="A20">
        <v>5</v>
      </c>
      <c r="B20" t="s">
        <v>18</v>
      </c>
      <c r="C20" t="s">
        <v>8</v>
      </c>
      <c r="D20" t="s">
        <v>158</v>
      </c>
    </row>
    <row r="21" spans="1:4" x14ac:dyDescent="0.25">
      <c r="B21" s="10" t="s">
        <v>108</v>
      </c>
      <c r="D21" t="s">
        <v>112</v>
      </c>
    </row>
    <row r="22" spans="1:4" x14ac:dyDescent="0.25">
      <c r="B22" s="10" t="s">
        <v>160</v>
      </c>
      <c r="D22" t="s">
        <v>113</v>
      </c>
    </row>
    <row r="23" spans="1:4" x14ac:dyDescent="0.25">
      <c r="B23" s="10" t="s">
        <v>161</v>
      </c>
      <c r="D23" t="s">
        <v>112</v>
      </c>
    </row>
    <row r="24" spans="1:4" x14ac:dyDescent="0.25">
      <c r="B24" s="5" t="s">
        <v>162</v>
      </c>
      <c r="D24" t="s">
        <v>113</v>
      </c>
    </row>
    <row r="27" spans="1:4" x14ac:dyDescent="0.25">
      <c r="A27" s="12" t="s">
        <v>86</v>
      </c>
      <c r="B27" s="12"/>
      <c r="C27" s="12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1" t="s">
        <v>37</v>
      </c>
      <c r="B38" s="11"/>
      <c r="C38" s="11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  <c r="D40" t="s">
        <v>164</v>
      </c>
    </row>
    <row r="41" spans="1:4" x14ac:dyDescent="0.25">
      <c r="A41">
        <v>2</v>
      </c>
      <c r="B41" t="s">
        <v>32</v>
      </c>
      <c r="C41">
        <v>1</v>
      </c>
      <c r="D41" t="s">
        <v>165</v>
      </c>
    </row>
    <row r="42" spans="1:4" x14ac:dyDescent="0.25">
      <c r="A42">
        <v>3</v>
      </c>
      <c r="B42" t="s">
        <v>33</v>
      </c>
      <c r="C42" t="s">
        <v>34</v>
      </c>
      <c r="D42" t="s">
        <v>166</v>
      </c>
    </row>
    <row r="43" spans="1:4" x14ac:dyDescent="0.25">
      <c r="A43">
        <v>4</v>
      </c>
      <c r="B43" t="s">
        <v>35</v>
      </c>
      <c r="C43">
        <v>8</v>
      </c>
      <c r="D43" t="s">
        <v>167</v>
      </c>
    </row>
    <row r="44" spans="1:4" x14ac:dyDescent="0.25">
      <c r="A44">
        <v>5</v>
      </c>
      <c r="B44" t="s">
        <v>36</v>
      </c>
      <c r="C44">
        <v>99.33</v>
      </c>
      <c r="D44" t="s">
        <v>168</v>
      </c>
    </row>
    <row r="47" spans="1:4" x14ac:dyDescent="0.25">
      <c r="A47" s="11" t="s">
        <v>55</v>
      </c>
      <c r="B47" s="11"/>
      <c r="C47" s="11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  <c r="D49" t="s">
        <v>164</v>
      </c>
    </row>
    <row r="50" spans="1:4" x14ac:dyDescent="0.25">
      <c r="A50">
        <v>2</v>
      </c>
      <c r="B50" t="s">
        <v>21</v>
      </c>
      <c r="C50" t="s">
        <v>40</v>
      </c>
      <c r="D50" t="s">
        <v>164</v>
      </c>
    </row>
    <row r="51" spans="1:4" x14ac:dyDescent="0.25">
      <c r="A51">
        <v>3</v>
      </c>
      <c r="B51" t="s">
        <v>41</v>
      </c>
      <c r="C51">
        <v>4</v>
      </c>
      <c r="D51" t="s">
        <v>165</v>
      </c>
    </row>
    <row r="52" spans="1:4" x14ac:dyDescent="0.25">
      <c r="A52">
        <v>4</v>
      </c>
      <c r="B52" t="s">
        <v>42</v>
      </c>
      <c r="D52" t="s">
        <v>163</v>
      </c>
    </row>
    <row r="53" spans="1:4" x14ac:dyDescent="0.25">
      <c r="A53">
        <v>5</v>
      </c>
      <c r="B53" t="s">
        <v>43</v>
      </c>
      <c r="D53" t="s">
        <v>169</v>
      </c>
    </row>
    <row r="54" spans="1:4" x14ac:dyDescent="0.25">
      <c r="A54">
        <v>6</v>
      </c>
      <c r="B54" t="s">
        <v>44</v>
      </c>
      <c r="C54" s="3">
        <v>43118</v>
      </c>
      <c r="D54" t="s">
        <v>112</v>
      </c>
    </row>
    <row r="55" spans="1:4" x14ac:dyDescent="0.25">
      <c r="A55">
        <v>7</v>
      </c>
      <c r="B55" t="s">
        <v>45</v>
      </c>
      <c r="C55" s="3">
        <v>43118.907627314817</v>
      </c>
      <c r="D55" s="5" t="s">
        <v>183</v>
      </c>
    </row>
    <row r="58" spans="1:4" x14ac:dyDescent="0.25">
      <c r="A58" s="11" t="s">
        <v>75</v>
      </c>
      <c r="B58" s="11"/>
      <c r="C58" s="11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  <c r="D60" t="s">
        <v>164</v>
      </c>
    </row>
    <row r="61" spans="1:4" x14ac:dyDescent="0.25">
      <c r="A61">
        <v>2</v>
      </c>
      <c r="B61" t="s">
        <v>0</v>
      </c>
      <c r="C61" t="s">
        <v>47</v>
      </c>
      <c r="D61" t="s">
        <v>164</v>
      </c>
    </row>
    <row r="62" spans="1:4" x14ac:dyDescent="0.25">
      <c r="A62">
        <v>3</v>
      </c>
      <c r="B62" t="s">
        <v>48</v>
      </c>
      <c r="C62" t="s">
        <v>49</v>
      </c>
      <c r="D62" t="s">
        <v>166</v>
      </c>
    </row>
    <row r="63" spans="1:4" x14ac:dyDescent="0.25">
      <c r="A63">
        <v>4</v>
      </c>
      <c r="B63" t="s">
        <v>50</v>
      </c>
      <c r="C63" s="3">
        <v>43010.455937500003</v>
      </c>
      <c r="D63" t="s">
        <v>112</v>
      </c>
    </row>
    <row r="64" spans="1:4" x14ac:dyDescent="0.25">
      <c r="A64">
        <v>5</v>
      </c>
      <c r="B64" t="s">
        <v>51</v>
      </c>
      <c r="C64" s="3">
        <v>43010.463368055556</v>
      </c>
      <c r="D64" t="s">
        <v>112</v>
      </c>
    </row>
    <row r="65" spans="1:4" x14ac:dyDescent="0.25">
      <c r="A65">
        <v>6</v>
      </c>
      <c r="B65" t="s">
        <v>52</v>
      </c>
      <c r="C65" s="3">
        <v>43012.829861111109</v>
      </c>
      <c r="D65" t="s">
        <v>112</v>
      </c>
    </row>
    <row r="66" spans="1:4" x14ac:dyDescent="0.25">
      <c r="A66">
        <v>7</v>
      </c>
      <c r="B66" t="s">
        <v>53</v>
      </c>
      <c r="C66" s="3">
        <v>43018.892511574071</v>
      </c>
      <c r="D66" t="s">
        <v>112</v>
      </c>
    </row>
    <row r="67" spans="1:4" x14ac:dyDescent="0.25">
      <c r="A67">
        <v>8</v>
      </c>
      <c r="B67" t="s">
        <v>54</v>
      </c>
      <c r="C67" s="3">
        <v>43026</v>
      </c>
      <c r="D67" t="s">
        <v>112</v>
      </c>
    </row>
    <row r="70" spans="1:4" x14ac:dyDescent="0.25">
      <c r="A70" s="13" t="s">
        <v>88</v>
      </c>
      <c r="B70" s="13"/>
      <c r="C70" s="13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  <c r="D72">
        <f>LEN(C72)</f>
        <v>32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76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3" t="s">
        <v>71</v>
      </c>
      <c r="B82" s="13"/>
      <c r="C82" s="13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3" t="s">
        <v>77</v>
      </c>
      <c r="B90" s="13"/>
      <c r="C90" s="13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3" t="s">
        <v>89</v>
      </c>
      <c r="B97" s="13"/>
      <c r="C97" s="13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117</v>
      </c>
      <c r="C99" t="s">
        <v>118</v>
      </c>
    </row>
    <row r="100" spans="1:4" x14ac:dyDescent="0.25">
      <c r="A100">
        <v>2</v>
      </c>
      <c r="B100" t="s">
        <v>119</v>
      </c>
      <c r="C100" s="7">
        <v>43132</v>
      </c>
    </row>
    <row r="101" spans="1:4" x14ac:dyDescent="0.25">
      <c r="A101">
        <v>3</v>
      </c>
      <c r="B101" t="s">
        <v>120</v>
      </c>
      <c r="C101" t="s">
        <v>121</v>
      </c>
    </row>
    <row r="102" spans="1:4" x14ac:dyDescent="0.25">
      <c r="A102">
        <v>4</v>
      </c>
      <c r="B102" t="s">
        <v>122</v>
      </c>
      <c r="C102" t="s">
        <v>123</v>
      </c>
    </row>
    <row r="106" spans="1:4" x14ac:dyDescent="0.25">
      <c r="A106" s="11" t="s">
        <v>90</v>
      </c>
      <c r="B106" s="11"/>
      <c r="C106" s="11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117</v>
      </c>
      <c r="C108" t="s">
        <v>124</v>
      </c>
      <c r="D108">
        <f>LEN(C108)</f>
        <v>32</v>
      </c>
    </row>
    <row r="109" spans="1:4" x14ac:dyDescent="0.25">
      <c r="A109">
        <v>2</v>
      </c>
      <c r="B109" t="s">
        <v>26</v>
      </c>
      <c r="C109" t="s">
        <v>125</v>
      </c>
      <c r="D109">
        <f t="shared" ref="D109:D111" si="0">LEN(C109)</f>
        <v>32</v>
      </c>
    </row>
    <row r="110" spans="1:4" x14ac:dyDescent="0.25">
      <c r="A110">
        <v>3</v>
      </c>
      <c r="B110" t="s">
        <v>126</v>
      </c>
      <c r="C110" t="s">
        <v>127</v>
      </c>
      <c r="D110">
        <f t="shared" si="0"/>
        <v>32</v>
      </c>
    </row>
    <row r="111" spans="1:4" x14ac:dyDescent="0.25">
      <c r="A111">
        <v>4</v>
      </c>
      <c r="B111" t="s">
        <v>128</v>
      </c>
      <c r="C111" t="s">
        <v>129</v>
      </c>
      <c r="D111">
        <f t="shared" si="0"/>
        <v>32</v>
      </c>
    </row>
    <row r="112" spans="1:4" x14ac:dyDescent="0.25">
      <c r="A112">
        <v>5</v>
      </c>
      <c r="B112" t="s">
        <v>130</v>
      </c>
      <c r="C112" s="3">
        <v>43157.832569444443</v>
      </c>
    </row>
    <row r="113" spans="1:3" x14ac:dyDescent="0.25">
      <c r="A113">
        <v>6</v>
      </c>
      <c r="B113" t="s">
        <v>131</v>
      </c>
      <c r="C113" t="s">
        <v>132</v>
      </c>
    </row>
    <row r="114" spans="1:3" x14ac:dyDescent="0.25">
      <c r="A114">
        <v>7</v>
      </c>
      <c r="B114" t="s">
        <v>133</v>
      </c>
      <c r="C114" t="s">
        <v>134</v>
      </c>
    </row>
    <row r="115" spans="1:3" x14ac:dyDescent="0.25">
      <c r="A115">
        <v>8</v>
      </c>
      <c r="B115" t="s">
        <v>135</v>
      </c>
      <c r="C115" t="s">
        <v>136</v>
      </c>
    </row>
    <row r="116" spans="1:3" x14ac:dyDescent="0.25">
      <c r="A116">
        <v>9</v>
      </c>
      <c r="B116" t="s">
        <v>137</v>
      </c>
    </row>
    <row r="117" spans="1:3" x14ac:dyDescent="0.25">
      <c r="A117">
        <v>10</v>
      </c>
      <c r="B117" t="s">
        <v>138</v>
      </c>
    </row>
    <row r="118" spans="1:3" x14ac:dyDescent="0.25">
      <c r="A118">
        <v>11</v>
      </c>
      <c r="B118" t="s">
        <v>139</v>
      </c>
    </row>
    <row r="119" spans="1:3" x14ac:dyDescent="0.25">
      <c r="A119">
        <v>12</v>
      </c>
      <c r="B119" t="s">
        <v>140</v>
      </c>
      <c r="C119" t="s">
        <v>141</v>
      </c>
    </row>
    <row r="120" spans="1:3" x14ac:dyDescent="0.25">
      <c r="A120">
        <v>13</v>
      </c>
      <c r="B120" t="s">
        <v>142</v>
      </c>
    </row>
    <row r="121" spans="1:3" x14ac:dyDescent="0.25">
      <c r="A121">
        <v>14</v>
      </c>
      <c r="B121" t="s">
        <v>143</v>
      </c>
      <c r="C121">
        <v>0</v>
      </c>
    </row>
  </sheetData>
  <mergeCells count="11">
    <mergeCell ref="A97:C97"/>
    <mergeCell ref="A106:C106"/>
    <mergeCell ref="A70:C70"/>
    <mergeCell ref="A82:C82"/>
    <mergeCell ref="A90:C90"/>
    <mergeCell ref="A58:C58"/>
    <mergeCell ref="A1:C1"/>
    <mergeCell ref="A14:C14"/>
    <mergeCell ref="A27:C27"/>
    <mergeCell ref="A38:C38"/>
    <mergeCell ref="A47:C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5" sqref="C5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107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76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108</v>
      </c>
      <c r="E13" t="s">
        <v>112</v>
      </c>
      <c r="F13" s="7">
        <f ca="1">TODAY()</f>
        <v>44251</v>
      </c>
    </row>
    <row r="14" spans="2:6" x14ac:dyDescent="0.25">
      <c r="C14" t="s">
        <v>109</v>
      </c>
      <c r="E14" t="s">
        <v>113</v>
      </c>
    </row>
    <row r="15" spans="2:6" x14ac:dyDescent="0.25">
      <c r="C15" t="s">
        <v>110</v>
      </c>
      <c r="E15" t="s">
        <v>112</v>
      </c>
      <c r="F15" t="s">
        <v>114</v>
      </c>
    </row>
    <row r="16" spans="2:6" x14ac:dyDescent="0.25">
      <c r="C16" t="s">
        <v>111</v>
      </c>
      <c r="E16" t="s">
        <v>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showGridLines="0" topLeftCell="B1" zoomScale="85" zoomScaleNormal="85" workbookViewId="0">
      <selection activeCell="AA21" sqref="AA21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79</v>
      </c>
    </row>
    <row r="2" spans="2:2" x14ac:dyDescent="0.25">
      <c r="B2" t="s">
        <v>80</v>
      </c>
    </row>
    <row r="3" spans="2:2" x14ac:dyDescent="0.25">
      <c r="B3" s="4" t="s">
        <v>78</v>
      </c>
    </row>
    <row r="4" spans="2:2" x14ac:dyDescent="0.25">
      <c r="B4" s="4" t="s">
        <v>82</v>
      </c>
    </row>
    <row r="7" spans="2:2" x14ac:dyDescent="0.25">
      <c r="B7" s="5" t="s">
        <v>81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M33"/>
  <sheetViews>
    <sheetView topLeftCell="B25" zoomScale="145" zoomScaleNormal="145" workbookViewId="0">
      <selection activeCell="K18" sqref="K18"/>
    </sheetView>
  </sheetViews>
  <sheetFormatPr defaultRowHeight="15" x14ac:dyDescent="0.25"/>
  <cols>
    <col min="6" max="6" width="16.42578125" customWidth="1"/>
    <col min="9" max="9" width="22.85546875" customWidth="1"/>
    <col min="11" max="11" width="38.140625" bestFit="1" customWidth="1"/>
  </cols>
  <sheetData>
    <row r="1" spans="6:13" x14ac:dyDescent="0.25">
      <c r="F1" t="s">
        <v>144</v>
      </c>
      <c r="M1" s="5" t="s">
        <v>146</v>
      </c>
    </row>
    <row r="5" spans="6:13" x14ac:dyDescent="0.25">
      <c r="K5" t="s">
        <v>145</v>
      </c>
    </row>
    <row r="18" spans="6:12" x14ac:dyDescent="0.25">
      <c r="K18" s="5" t="s">
        <v>150</v>
      </c>
    </row>
    <row r="19" spans="6:12" x14ac:dyDescent="0.25">
      <c r="K19" t="s">
        <v>147</v>
      </c>
    </row>
    <row r="20" spans="6:12" x14ac:dyDescent="0.25">
      <c r="K20" t="s">
        <v>151</v>
      </c>
    </row>
    <row r="21" spans="6:12" x14ac:dyDescent="0.25">
      <c r="K21" t="s">
        <v>148</v>
      </c>
    </row>
    <row r="22" spans="6:12" x14ac:dyDescent="0.25">
      <c r="K22" t="s">
        <v>149</v>
      </c>
    </row>
    <row r="23" spans="6:12" x14ac:dyDescent="0.25">
      <c r="K23" t="s">
        <v>152</v>
      </c>
    </row>
    <row r="29" spans="6:12" x14ac:dyDescent="0.25">
      <c r="F29" t="s">
        <v>170</v>
      </c>
      <c r="I29" s="5" t="s">
        <v>145</v>
      </c>
      <c r="K29" t="s">
        <v>173</v>
      </c>
    </row>
    <row r="30" spans="6:12" x14ac:dyDescent="0.25">
      <c r="F30" t="s">
        <v>171</v>
      </c>
      <c r="G30">
        <v>123</v>
      </c>
      <c r="I30" t="s">
        <v>178</v>
      </c>
      <c r="K30" t="s">
        <v>171</v>
      </c>
      <c r="L30">
        <v>123</v>
      </c>
    </row>
    <row r="31" spans="6:12" x14ac:dyDescent="0.25">
      <c r="F31" t="s">
        <v>172</v>
      </c>
      <c r="G31" t="s">
        <v>91</v>
      </c>
      <c r="I31" t="s">
        <v>179</v>
      </c>
      <c r="K31" t="s">
        <v>174</v>
      </c>
      <c r="L31" t="s">
        <v>91</v>
      </c>
    </row>
    <row r="32" spans="6:12" x14ac:dyDescent="0.25">
      <c r="F32" t="s">
        <v>175</v>
      </c>
      <c r="G32" t="s">
        <v>177</v>
      </c>
      <c r="I32" t="s">
        <v>180</v>
      </c>
      <c r="K32" t="s">
        <v>175</v>
      </c>
      <c r="L32" t="s">
        <v>176</v>
      </c>
    </row>
    <row r="33" spans="9:9" x14ac:dyDescent="0.25">
      <c r="I33" t="s">
        <v>181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ETL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2021-02-25T03:13:34Z</dcterms:modified>
</cp:coreProperties>
</file>