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B9106D35-59FA-4E4F-906C-1F8F96AC0459}" xr6:coauthVersionLast="46" xr6:coauthVersionMax="46" xr10:uidLastSave="{00000000-0000-0000-0000-000000000000}"/>
  <bookViews>
    <workbookView xWindow="-28920" yWindow="-120" windowWidth="29040" windowHeight="15840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Cod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72" i="1"/>
  <c r="F13" i="5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<sst xmlns="http://schemas.openxmlformats.org/spreadsheetml/2006/main" count="301" uniqueCount="170">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</sst>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16</xdr:col>
      <xdr:colOff>447676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210051" y="1828800"/>
          <a:ext cx="6648450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19</xdr:row>
      <xdr:rowOff>152400</xdr:rowOff>
    </xdr:from>
    <xdr:to>
      <xdr:col>15</xdr:col>
      <xdr:colOff>561975</xdr:colOff>
      <xdr:row>31</xdr:row>
      <xdr:rowOff>161925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8115300" y="4010025"/>
          <a:ext cx="2247900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12</xdr:col>
      <xdr:colOff>142875</xdr:colOff>
      <xdr:row>25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53250" y="3743325"/>
          <a:ext cx="1162050" cy="1414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25</xdr:row>
      <xdr:rowOff>157163</xdr:rowOff>
    </xdr:from>
    <xdr:to>
      <xdr:col>12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7019925" y="5157788"/>
          <a:ext cx="1095375" cy="15382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</xdr:row>
      <xdr:rowOff>47625</xdr:rowOff>
    </xdr:from>
    <xdr:to>
      <xdr:col>17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171450</xdr:colOff>
      <xdr:row>5</xdr:row>
      <xdr:rowOff>123825</xdr:rowOff>
    </xdr:from>
    <xdr:to>
      <xdr:col>12</xdr:col>
      <xdr:colOff>400050</xdr:colOff>
      <xdr:row>10</xdr:row>
      <xdr:rowOff>85725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5657850" y="1076325"/>
          <a:ext cx="2057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9525</xdr:rowOff>
    </xdr:from>
    <xdr:to>
      <xdr:col>9</xdr:col>
      <xdr:colOff>171450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33525"/>
          <a:ext cx="9715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8</xdr:row>
      <xdr:rowOff>9525</xdr:rowOff>
    </xdr:from>
    <xdr:to>
      <xdr:col>14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7715250" y="1533525"/>
          <a:ext cx="87630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tabSelected="1" topLeftCell="B1" zoomScale="145" zoomScaleNormal="145" workbookViewId="0">
      <selection activeCell="H9" sqref="H9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8" x14ac:dyDescent="0.25">
      <c r="A3" s="9" t="s">
        <v>11</v>
      </c>
      <c r="B3" s="9" t="s">
        <v>83</v>
      </c>
      <c r="C3" s="9" t="s">
        <v>20</v>
      </c>
      <c r="D3" s="9" t="s">
        <v>84</v>
      </c>
      <c r="E3" s="9" t="s">
        <v>94</v>
      </c>
      <c r="F3" s="9" t="s">
        <v>115</v>
      </c>
      <c r="G3" s="9" t="s">
        <v>103</v>
      </c>
      <c r="H3" s="9" t="s">
        <v>115</v>
      </c>
    </row>
    <row r="4" spans="1:8" x14ac:dyDescent="0.25">
      <c r="A4">
        <v>1</v>
      </c>
      <c r="B4" t="s">
        <v>9</v>
      </c>
      <c r="C4" t="s">
        <v>85</v>
      </c>
      <c r="D4" t="s">
        <v>92</v>
      </c>
      <c r="E4" t="str">
        <f>CONCATENATE("stg_",B4)</f>
        <v>stg_olist_customer_dataset</v>
      </c>
      <c r="G4" t="s">
        <v>95</v>
      </c>
    </row>
    <row r="5" spans="1:8" x14ac:dyDescent="0.25">
      <c r="A5">
        <v>2</v>
      </c>
      <c r="B5" t="s">
        <v>19</v>
      </c>
      <c r="C5" t="s">
        <v>85</v>
      </c>
      <c r="D5" t="s">
        <v>92</v>
      </c>
      <c r="E5" t="str">
        <f t="shared" ref="E5:E14" si="0">CONCATENATE("stg_",B5)</f>
        <v>stg_olist_geolocation_dataset</v>
      </c>
      <c r="G5" t="s">
        <v>96</v>
      </c>
    </row>
    <row r="6" spans="1:8" x14ac:dyDescent="0.25">
      <c r="A6">
        <v>3</v>
      </c>
      <c r="B6" t="s">
        <v>86</v>
      </c>
      <c r="C6" t="s">
        <v>85</v>
      </c>
      <c r="D6" t="s">
        <v>92</v>
      </c>
      <c r="E6" t="str">
        <f t="shared" si="0"/>
        <v>stg_olist_order_items_dataset</v>
      </c>
      <c r="G6" t="s">
        <v>97</v>
      </c>
    </row>
    <row r="7" spans="1:8" x14ac:dyDescent="0.25">
      <c r="A7">
        <v>4</v>
      </c>
      <c r="B7" t="s">
        <v>37</v>
      </c>
      <c r="C7" t="s">
        <v>85</v>
      </c>
      <c r="D7" t="s">
        <v>93</v>
      </c>
      <c r="E7" t="str">
        <f t="shared" si="0"/>
        <v>stg_olist_order_payments_dataset</v>
      </c>
      <c r="G7" t="s">
        <v>98</v>
      </c>
      <c r="H7" t="s">
        <v>116</v>
      </c>
    </row>
    <row r="8" spans="1:8" x14ac:dyDescent="0.25">
      <c r="A8">
        <v>5</v>
      </c>
      <c r="B8" t="s">
        <v>55</v>
      </c>
      <c r="C8" t="s">
        <v>85</v>
      </c>
      <c r="D8" t="s">
        <v>93</v>
      </c>
      <c r="E8" t="str">
        <f t="shared" si="0"/>
        <v>stg_olist_order_reviews_dataset</v>
      </c>
      <c r="G8" t="s">
        <v>99</v>
      </c>
      <c r="H8" t="s">
        <v>116</v>
      </c>
    </row>
    <row r="9" spans="1:8" x14ac:dyDescent="0.25">
      <c r="A9">
        <v>6</v>
      </c>
      <c r="B9" t="s">
        <v>87</v>
      </c>
      <c r="C9" t="s">
        <v>85</v>
      </c>
      <c r="D9" t="s">
        <v>93</v>
      </c>
      <c r="E9" t="str">
        <f t="shared" si="0"/>
        <v>stg_olist_orders_dataset</v>
      </c>
      <c r="G9" t="s">
        <v>100</v>
      </c>
      <c r="H9" t="s">
        <v>116</v>
      </c>
    </row>
    <row r="10" spans="1:8" x14ac:dyDescent="0.25">
      <c r="A10">
        <v>7</v>
      </c>
      <c r="B10" s="13" t="s">
        <v>88</v>
      </c>
      <c r="C10" s="13" t="s">
        <v>85</v>
      </c>
      <c r="D10" s="13" t="s">
        <v>91</v>
      </c>
      <c r="E10" s="13" t="str">
        <f t="shared" si="0"/>
        <v>stg_olist_products_dataset</v>
      </c>
      <c r="F10" s="13" t="s">
        <v>116</v>
      </c>
      <c r="G10" s="13" t="s">
        <v>101</v>
      </c>
      <c r="H10" s="13" t="s">
        <v>116</v>
      </c>
    </row>
    <row r="11" spans="1:8" x14ac:dyDescent="0.25">
      <c r="A11">
        <v>8</v>
      </c>
      <c r="B11" s="8" t="s">
        <v>71</v>
      </c>
      <c r="C11" t="s">
        <v>85</v>
      </c>
      <c r="D11" t="s">
        <v>91</v>
      </c>
      <c r="E11" t="str">
        <f t="shared" si="0"/>
        <v>stg_olist_sellers_dataset</v>
      </c>
      <c r="F11" t="s">
        <v>116</v>
      </c>
      <c r="G11" t="s">
        <v>102</v>
      </c>
      <c r="H11" t="s">
        <v>116</v>
      </c>
    </row>
    <row r="12" spans="1:8" x14ac:dyDescent="0.25">
      <c r="A12">
        <v>9</v>
      </c>
      <c r="B12" s="8" t="s">
        <v>77</v>
      </c>
      <c r="C12" t="s">
        <v>85</v>
      </c>
      <c r="D12" t="s">
        <v>91</v>
      </c>
      <c r="E12" t="str">
        <f t="shared" si="0"/>
        <v>stg_product_category_name_translation</v>
      </c>
      <c r="F12" t="s">
        <v>116</v>
      </c>
      <c r="G12" t="s">
        <v>104</v>
      </c>
      <c r="H12" t="s">
        <v>116</v>
      </c>
    </row>
    <row r="13" spans="1:8" x14ac:dyDescent="0.25">
      <c r="A13">
        <v>10</v>
      </c>
      <c r="B13" s="8" t="s">
        <v>89</v>
      </c>
      <c r="C13" t="s">
        <v>85</v>
      </c>
      <c r="D13" t="s">
        <v>91</v>
      </c>
      <c r="E13" t="str">
        <f t="shared" si="0"/>
        <v>stg_olist_marketing_qualified_leads_dataset</v>
      </c>
      <c r="F13" t="s">
        <v>116</v>
      </c>
      <c r="G13" t="s">
        <v>105</v>
      </c>
      <c r="H13" t="s">
        <v>116</v>
      </c>
    </row>
    <row r="14" spans="1:8" x14ac:dyDescent="0.25">
      <c r="A14">
        <v>11</v>
      </c>
      <c r="B14" s="8" t="s">
        <v>90</v>
      </c>
      <c r="C14" t="s">
        <v>85</v>
      </c>
      <c r="D14" t="s">
        <v>91</v>
      </c>
      <c r="E14" t="str">
        <f t="shared" si="0"/>
        <v>stg_olist_closed_deals_dataset</v>
      </c>
      <c r="F14" t="s">
        <v>116</v>
      </c>
      <c r="G14" t="s">
        <v>106</v>
      </c>
      <c r="H1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topLeftCell="A84" workbookViewId="0">
      <selection activeCell="I99" sqref="I99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2" t="s">
        <v>9</v>
      </c>
      <c r="B1" s="12"/>
      <c r="C1" s="12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155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153</v>
      </c>
    </row>
    <row r="9" spans="1:5" x14ac:dyDescent="0.25">
      <c r="B9" t="s">
        <v>154</v>
      </c>
    </row>
    <row r="14" spans="1:5" x14ac:dyDescent="0.25">
      <c r="A14" s="12" t="s">
        <v>19</v>
      </c>
      <c r="B14" s="12"/>
      <c r="C14" s="12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157</v>
      </c>
    </row>
    <row r="17" spans="1:4" x14ac:dyDescent="0.25">
      <c r="A17">
        <v>2</v>
      </c>
      <c r="B17" t="s">
        <v>14</v>
      </c>
      <c r="C17">
        <v>-23.545621281152599</v>
      </c>
      <c r="D17" t="s">
        <v>156</v>
      </c>
    </row>
    <row r="18" spans="1:4" x14ac:dyDescent="0.25">
      <c r="A18">
        <v>3</v>
      </c>
      <c r="B18" t="s">
        <v>15</v>
      </c>
      <c r="C18">
        <v>-46.6392920480016</v>
      </c>
      <c r="D18" t="s">
        <v>156</v>
      </c>
    </row>
    <row r="19" spans="1:4" x14ac:dyDescent="0.25">
      <c r="A19">
        <v>4</v>
      </c>
      <c r="B19" t="s">
        <v>16</v>
      </c>
      <c r="C19" t="s">
        <v>17</v>
      </c>
      <c r="D19" t="s">
        <v>159</v>
      </c>
    </row>
    <row r="20" spans="1:4" x14ac:dyDescent="0.25">
      <c r="A20">
        <v>5</v>
      </c>
      <c r="B20" t="s">
        <v>18</v>
      </c>
      <c r="C20" t="s">
        <v>8</v>
      </c>
      <c r="D20" t="s">
        <v>158</v>
      </c>
    </row>
    <row r="21" spans="1:4" x14ac:dyDescent="0.25">
      <c r="B21" s="10" t="s">
        <v>108</v>
      </c>
      <c r="D21" t="s">
        <v>112</v>
      </c>
    </row>
    <row r="22" spans="1:4" x14ac:dyDescent="0.25">
      <c r="B22" s="10" t="s">
        <v>160</v>
      </c>
      <c r="D22" t="s">
        <v>113</v>
      </c>
    </row>
    <row r="23" spans="1:4" x14ac:dyDescent="0.25">
      <c r="B23" s="10" t="s">
        <v>161</v>
      </c>
      <c r="D23" t="s">
        <v>112</v>
      </c>
    </row>
    <row r="24" spans="1:4" x14ac:dyDescent="0.25">
      <c r="B24" s="5" t="s">
        <v>162</v>
      </c>
      <c r="D24" t="s">
        <v>113</v>
      </c>
    </row>
    <row r="27" spans="1:4" x14ac:dyDescent="0.25">
      <c r="A27" s="12" t="s">
        <v>86</v>
      </c>
      <c r="B27" s="12"/>
      <c r="C27" s="12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1" t="s">
        <v>37</v>
      </c>
      <c r="B38" s="11"/>
      <c r="C38" s="11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  <c r="D40" t="s">
        <v>164</v>
      </c>
    </row>
    <row r="41" spans="1:4" x14ac:dyDescent="0.25">
      <c r="A41">
        <v>2</v>
      </c>
      <c r="B41" t="s">
        <v>32</v>
      </c>
      <c r="C41">
        <v>1</v>
      </c>
      <c r="D41" t="s">
        <v>165</v>
      </c>
    </row>
    <row r="42" spans="1:4" x14ac:dyDescent="0.25">
      <c r="A42">
        <v>3</v>
      </c>
      <c r="B42" t="s">
        <v>33</v>
      </c>
      <c r="C42" t="s">
        <v>34</v>
      </c>
      <c r="D42" t="s">
        <v>166</v>
      </c>
    </row>
    <row r="43" spans="1:4" x14ac:dyDescent="0.25">
      <c r="A43">
        <v>4</v>
      </c>
      <c r="B43" t="s">
        <v>35</v>
      </c>
      <c r="C43">
        <v>8</v>
      </c>
      <c r="D43" t="s">
        <v>167</v>
      </c>
    </row>
    <row r="44" spans="1:4" x14ac:dyDescent="0.25">
      <c r="A44">
        <v>5</v>
      </c>
      <c r="B44" t="s">
        <v>36</v>
      </c>
      <c r="C44">
        <v>99.33</v>
      </c>
      <c r="D44" t="s">
        <v>168</v>
      </c>
    </row>
    <row r="47" spans="1:4" x14ac:dyDescent="0.25">
      <c r="A47" s="11" t="s">
        <v>55</v>
      </c>
      <c r="B47" s="11"/>
      <c r="C47" s="11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  <c r="D49" t="s">
        <v>164</v>
      </c>
    </row>
    <row r="50" spans="1:4" x14ac:dyDescent="0.25">
      <c r="A50">
        <v>2</v>
      </c>
      <c r="B50" t="s">
        <v>21</v>
      </c>
      <c r="C50" t="s">
        <v>40</v>
      </c>
      <c r="D50" t="s">
        <v>164</v>
      </c>
    </row>
    <row r="51" spans="1:4" x14ac:dyDescent="0.25">
      <c r="A51">
        <v>3</v>
      </c>
      <c r="B51" t="s">
        <v>41</v>
      </c>
      <c r="C51">
        <v>4</v>
      </c>
      <c r="D51" t="s">
        <v>165</v>
      </c>
    </row>
    <row r="52" spans="1:4" x14ac:dyDescent="0.25">
      <c r="A52">
        <v>4</v>
      </c>
      <c r="B52" t="s">
        <v>42</v>
      </c>
      <c r="D52" t="s">
        <v>163</v>
      </c>
    </row>
    <row r="53" spans="1:4" x14ac:dyDescent="0.25">
      <c r="A53">
        <v>5</v>
      </c>
      <c r="B53" t="s">
        <v>43</v>
      </c>
      <c r="D53" t="s">
        <v>169</v>
      </c>
    </row>
    <row r="54" spans="1:4" x14ac:dyDescent="0.25">
      <c r="A54">
        <v>6</v>
      </c>
      <c r="B54" t="s">
        <v>44</v>
      </c>
      <c r="C54" s="3">
        <v>43118</v>
      </c>
      <c r="D54" t="s">
        <v>112</v>
      </c>
    </row>
    <row r="55" spans="1:4" x14ac:dyDescent="0.25">
      <c r="A55">
        <v>7</v>
      </c>
      <c r="B55" t="s">
        <v>45</v>
      </c>
      <c r="C55" s="3">
        <v>43118.907627314817</v>
      </c>
      <c r="D55" t="s">
        <v>112</v>
      </c>
    </row>
    <row r="58" spans="1:4" x14ac:dyDescent="0.25">
      <c r="A58" s="11" t="s">
        <v>75</v>
      </c>
      <c r="B58" s="11"/>
      <c r="C58" s="11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  <c r="D60" t="s">
        <v>164</v>
      </c>
    </row>
    <row r="61" spans="1:4" x14ac:dyDescent="0.25">
      <c r="A61">
        <v>2</v>
      </c>
      <c r="B61" t="s">
        <v>0</v>
      </c>
      <c r="C61" t="s">
        <v>47</v>
      </c>
      <c r="D61" t="s">
        <v>164</v>
      </c>
    </row>
    <row r="62" spans="1:4" x14ac:dyDescent="0.25">
      <c r="A62">
        <v>3</v>
      </c>
      <c r="B62" t="s">
        <v>48</v>
      </c>
      <c r="C62" t="s">
        <v>49</v>
      </c>
      <c r="D62" t="s">
        <v>166</v>
      </c>
    </row>
    <row r="63" spans="1:4" x14ac:dyDescent="0.25">
      <c r="A63">
        <v>4</v>
      </c>
      <c r="B63" t="s">
        <v>50</v>
      </c>
      <c r="C63" s="3">
        <v>43010.455937500003</v>
      </c>
      <c r="D63" t="s">
        <v>112</v>
      </c>
    </row>
    <row r="64" spans="1:4" x14ac:dyDescent="0.25">
      <c r="A64">
        <v>5</v>
      </c>
      <c r="B64" t="s">
        <v>51</v>
      </c>
      <c r="C64" s="3">
        <v>43010.463368055556</v>
      </c>
      <c r="D64" t="s">
        <v>112</v>
      </c>
    </row>
    <row r="65" spans="1:4" x14ac:dyDescent="0.25">
      <c r="A65">
        <v>6</v>
      </c>
      <c r="B65" t="s">
        <v>52</v>
      </c>
      <c r="C65" s="3">
        <v>43012.829861111109</v>
      </c>
      <c r="D65" t="s">
        <v>112</v>
      </c>
    </row>
    <row r="66" spans="1:4" x14ac:dyDescent="0.25">
      <c r="A66">
        <v>7</v>
      </c>
      <c r="B66" t="s">
        <v>53</v>
      </c>
      <c r="C66" s="3">
        <v>43018.892511574071</v>
      </c>
      <c r="D66" t="s">
        <v>112</v>
      </c>
    </row>
    <row r="67" spans="1:4" x14ac:dyDescent="0.25">
      <c r="A67">
        <v>8</v>
      </c>
      <c r="B67" t="s">
        <v>54</v>
      </c>
      <c r="C67" s="3">
        <v>43026</v>
      </c>
      <c r="D67" t="s">
        <v>112</v>
      </c>
    </row>
    <row r="70" spans="1:4" x14ac:dyDescent="0.25">
      <c r="A70" s="14" t="s">
        <v>88</v>
      </c>
      <c r="B70" s="14"/>
      <c r="C70" s="14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  <c r="D72">
        <f>LEN(C72)</f>
        <v>32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76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4" t="s">
        <v>71</v>
      </c>
      <c r="B82" s="14"/>
      <c r="C82" s="14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4" t="s">
        <v>77</v>
      </c>
      <c r="B90" s="14"/>
      <c r="C90" s="14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4" t="s">
        <v>89</v>
      </c>
      <c r="B97" s="14"/>
      <c r="C97" s="14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117</v>
      </c>
      <c r="C99" t="s">
        <v>118</v>
      </c>
    </row>
    <row r="100" spans="1:4" x14ac:dyDescent="0.25">
      <c r="A100">
        <v>2</v>
      </c>
      <c r="B100" t="s">
        <v>119</v>
      </c>
      <c r="C100" s="7">
        <v>43132</v>
      </c>
    </row>
    <row r="101" spans="1:4" x14ac:dyDescent="0.25">
      <c r="A101">
        <v>3</v>
      </c>
      <c r="B101" t="s">
        <v>120</v>
      </c>
      <c r="C101" t="s">
        <v>121</v>
      </c>
    </row>
    <row r="102" spans="1:4" x14ac:dyDescent="0.25">
      <c r="A102">
        <v>4</v>
      </c>
      <c r="B102" t="s">
        <v>122</v>
      </c>
      <c r="C102" t="s">
        <v>123</v>
      </c>
    </row>
    <row r="106" spans="1:4" x14ac:dyDescent="0.25">
      <c r="A106" s="11" t="s">
        <v>90</v>
      </c>
      <c r="B106" s="11"/>
      <c r="C106" s="11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117</v>
      </c>
      <c r="C108" t="s">
        <v>124</v>
      </c>
      <c r="D108">
        <f>LEN(C108)</f>
        <v>32</v>
      </c>
    </row>
    <row r="109" spans="1:4" x14ac:dyDescent="0.25">
      <c r="A109">
        <v>2</v>
      </c>
      <c r="B109" t="s">
        <v>26</v>
      </c>
      <c r="C109" t="s">
        <v>125</v>
      </c>
      <c r="D109">
        <f t="shared" ref="D109:D111" si="0">LEN(C109)</f>
        <v>32</v>
      </c>
    </row>
    <row r="110" spans="1:4" x14ac:dyDescent="0.25">
      <c r="A110">
        <v>3</v>
      </c>
      <c r="B110" t="s">
        <v>126</v>
      </c>
      <c r="C110" t="s">
        <v>127</v>
      </c>
      <c r="D110">
        <f t="shared" si="0"/>
        <v>32</v>
      </c>
    </row>
    <row r="111" spans="1:4" x14ac:dyDescent="0.25">
      <c r="A111">
        <v>4</v>
      </c>
      <c r="B111" t="s">
        <v>128</v>
      </c>
      <c r="C111" t="s">
        <v>129</v>
      </c>
      <c r="D111">
        <f t="shared" si="0"/>
        <v>32</v>
      </c>
    </row>
    <row r="112" spans="1:4" x14ac:dyDescent="0.25">
      <c r="A112">
        <v>5</v>
      </c>
      <c r="B112" t="s">
        <v>130</v>
      </c>
      <c r="C112" s="3">
        <v>43157.832569444443</v>
      </c>
    </row>
    <row r="113" spans="1:3" x14ac:dyDescent="0.25">
      <c r="A113">
        <v>6</v>
      </c>
      <c r="B113" t="s">
        <v>131</v>
      </c>
      <c r="C113" t="s">
        <v>132</v>
      </c>
    </row>
    <row r="114" spans="1:3" x14ac:dyDescent="0.25">
      <c r="A114">
        <v>7</v>
      </c>
      <c r="B114" t="s">
        <v>133</v>
      </c>
      <c r="C114" t="s">
        <v>134</v>
      </c>
    </row>
    <row r="115" spans="1:3" x14ac:dyDescent="0.25">
      <c r="A115">
        <v>8</v>
      </c>
      <c r="B115" t="s">
        <v>135</v>
      </c>
      <c r="C115" t="s">
        <v>136</v>
      </c>
    </row>
    <row r="116" spans="1:3" x14ac:dyDescent="0.25">
      <c r="A116">
        <v>9</v>
      </c>
      <c r="B116" t="s">
        <v>137</v>
      </c>
    </row>
    <row r="117" spans="1:3" x14ac:dyDescent="0.25">
      <c r="A117">
        <v>10</v>
      </c>
      <c r="B117" t="s">
        <v>138</v>
      </c>
    </row>
    <row r="118" spans="1:3" x14ac:dyDescent="0.25">
      <c r="A118">
        <v>11</v>
      </c>
      <c r="B118" t="s">
        <v>139</v>
      </c>
    </row>
    <row r="119" spans="1:3" x14ac:dyDescent="0.25">
      <c r="A119">
        <v>12</v>
      </c>
      <c r="B119" t="s">
        <v>140</v>
      </c>
      <c r="C119" t="s">
        <v>141</v>
      </c>
    </row>
    <row r="120" spans="1:3" x14ac:dyDescent="0.25">
      <c r="A120">
        <v>13</v>
      </c>
      <c r="B120" t="s">
        <v>142</v>
      </c>
    </row>
    <row r="121" spans="1:3" x14ac:dyDescent="0.25">
      <c r="A121">
        <v>14</v>
      </c>
      <c r="B121" t="s">
        <v>143</v>
      </c>
      <c r="C121">
        <v>0</v>
      </c>
    </row>
  </sheetData>
  <mergeCells count="11">
    <mergeCell ref="A58:C58"/>
    <mergeCell ref="A1:C1"/>
    <mergeCell ref="A14:C14"/>
    <mergeCell ref="A27:C27"/>
    <mergeCell ref="A38:C38"/>
    <mergeCell ref="A47:C47"/>
    <mergeCell ref="A97:C97"/>
    <mergeCell ref="A106:C106"/>
    <mergeCell ref="A70:C70"/>
    <mergeCell ref="A82:C82"/>
    <mergeCell ref="A90:C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4" sqref="C4:C16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107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76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108</v>
      </c>
      <c r="E13" t="s">
        <v>112</v>
      </c>
      <c r="F13" s="7">
        <f ca="1">TODAY()</f>
        <v>44248</v>
      </c>
    </row>
    <row r="14" spans="2:6" x14ac:dyDescent="0.25">
      <c r="C14" t="s">
        <v>109</v>
      </c>
      <c r="E14" t="s">
        <v>113</v>
      </c>
    </row>
    <row r="15" spans="2:6" x14ac:dyDescent="0.25">
      <c r="C15" t="s">
        <v>110</v>
      </c>
      <c r="E15" t="s">
        <v>112</v>
      </c>
      <c r="F15" t="s">
        <v>114</v>
      </c>
    </row>
    <row r="16" spans="2:6" x14ac:dyDescent="0.25">
      <c r="C16" t="s">
        <v>111</v>
      </c>
      <c r="E16" t="s">
        <v>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topLeftCell="A31"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79</v>
      </c>
    </row>
    <row r="2" spans="2:2" x14ac:dyDescent="0.25">
      <c r="B2" t="s">
        <v>80</v>
      </c>
    </row>
    <row r="3" spans="2:2" x14ac:dyDescent="0.25">
      <c r="B3" s="4" t="s">
        <v>78</v>
      </c>
    </row>
    <row r="4" spans="2:2" x14ac:dyDescent="0.25">
      <c r="B4" s="4" t="s">
        <v>82</v>
      </c>
    </row>
    <row r="7" spans="2:2" x14ac:dyDescent="0.25">
      <c r="B7" s="5" t="s">
        <v>81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O23"/>
  <sheetViews>
    <sheetView workbookViewId="0">
      <selection activeCell="M14" sqref="M14"/>
    </sheetView>
  </sheetViews>
  <sheetFormatPr defaultRowHeight="15" x14ac:dyDescent="0.25"/>
  <sheetData>
    <row r="1" spans="6:15" x14ac:dyDescent="0.25">
      <c r="F1" t="s">
        <v>144</v>
      </c>
      <c r="O1" s="5" t="s">
        <v>146</v>
      </c>
    </row>
    <row r="5" spans="6:15" x14ac:dyDescent="0.25">
      <c r="K5" t="s">
        <v>145</v>
      </c>
    </row>
    <row r="18" spans="11:11" x14ac:dyDescent="0.25">
      <c r="K18" s="5" t="s">
        <v>150</v>
      </c>
    </row>
    <row r="19" spans="11:11" x14ac:dyDescent="0.25">
      <c r="K19" t="s">
        <v>147</v>
      </c>
    </row>
    <row r="20" spans="11:11" x14ac:dyDescent="0.25">
      <c r="K20" t="s">
        <v>151</v>
      </c>
    </row>
    <row r="21" spans="11:11" x14ac:dyDescent="0.25">
      <c r="K21" t="s">
        <v>148</v>
      </c>
    </row>
    <row r="22" spans="11:11" x14ac:dyDescent="0.25">
      <c r="K22" t="s">
        <v>149</v>
      </c>
    </row>
    <row r="23" spans="11:11" x14ac:dyDescent="0.25">
      <c r="K23" t="s">
        <v>152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2021-02-22T07:13:44Z</dcterms:modified>
</cp:coreProperties>
</file>