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246/github/menidia-selection-experiment/data/"/>
    </mc:Choice>
  </mc:AlternateContent>
  <xr:revisionPtr revIDLastSave="0" documentId="13_ncr:1_{8A60254A-5F52-764B-BFC1-1FD38ADFC224}" xr6:coauthVersionLast="47" xr6:coauthVersionMax="47" xr10:uidLastSave="{00000000-0000-0000-0000-000000000000}"/>
  <bookViews>
    <workbookView xWindow="5380" yWindow="760" windowWidth="26840" windowHeight="15940" activeTab="2" xr2:uid="{00000000-000D-0000-FFFF-FFFF00000000}"/>
  </bookViews>
  <sheets>
    <sheet name="Ind_included_round1" sheetId="3" r:id="rId1"/>
    <sheet name="Size_extremes" sheetId="1" r:id="rId2"/>
    <sheet name="D2Gen5_selection" sheetId="2" r:id="rId3"/>
    <sheet name="Adjusted_round2_selection" sheetId="5" r:id="rId4"/>
    <sheet name="Adjusted_round2_selection_wExt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47" i="2"/>
  <c r="J48" i="2"/>
  <c r="J49" i="2"/>
  <c r="J50" i="2"/>
  <c r="J51" i="2"/>
  <c r="J2" i="2"/>
  <c r="I24" i="2"/>
  <c r="I25" i="2"/>
  <c r="I28" i="2"/>
  <c r="I29" i="2"/>
  <c r="I31" i="2"/>
  <c r="I35" i="2"/>
</calcChain>
</file>

<file path=xl/sharedStrings.xml><?xml version="1.0" encoding="utf-8"?>
<sst xmlns="http://schemas.openxmlformats.org/spreadsheetml/2006/main" count="494" uniqueCount="129">
  <si>
    <t>SampleID</t>
  </si>
  <si>
    <t>Population</t>
  </si>
  <si>
    <t>STD_Length</t>
  </si>
  <si>
    <t>Total_Length</t>
  </si>
  <si>
    <t>Weight</t>
  </si>
  <si>
    <t>IncrSums</t>
  </si>
  <si>
    <t>U1Gen5_226</t>
  </si>
  <si>
    <t>U1Gen5</t>
  </si>
  <si>
    <t>U1Gen5_281</t>
  </si>
  <si>
    <t>U1Gen5_284</t>
  </si>
  <si>
    <t>U1Gen5_304</t>
  </si>
  <si>
    <t>U1Gen5_305</t>
  </si>
  <si>
    <t>U1Gen5_306</t>
  </si>
  <si>
    <t>U1Gen5_307</t>
  </si>
  <si>
    <t>U1Gen5_308</t>
  </si>
  <si>
    <t>U1Gen5_322</t>
  </si>
  <si>
    <t>U2Gen5_556</t>
  </si>
  <si>
    <t>U2Gen5</t>
  </si>
  <si>
    <t>U2Gen5_561</t>
  </si>
  <si>
    <t>U2Gen5_565</t>
  </si>
  <si>
    <t>U2Gen5_574</t>
  </si>
  <si>
    <t>U2Gen5_577</t>
  </si>
  <si>
    <t>U2Gen5_579</t>
  </si>
  <si>
    <t>U2Gen5_581</t>
  </si>
  <si>
    <t>U2Gen5_585</t>
  </si>
  <si>
    <t>U2Gen5_588</t>
  </si>
  <si>
    <t>U2Gen5_590</t>
  </si>
  <si>
    <t>D1Gen5_121</t>
  </si>
  <si>
    <t>D1Gen5</t>
  </si>
  <si>
    <t>D1Gen5_195</t>
  </si>
  <si>
    <t>D1Gen5_236</t>
  </si>
  <si>
    <t>D1Gen5_237</t>
  </si>
  <si>
    <t>D1Gen5_240</t>
  </si>
  <si>
    <t>D1Gen5_252</t>
  </si>
  <si>
    <t>D1Gen5_260</t>
  </si>
  <si>
    <t>D1Gen5_264</t>
  </si>
  <si>
    <t>D1Gen5_266</t>
  </si>
  <si>
    <t>D1Gen5_342</t>
  </si>
  <si>
    <t>D2Gen5_1162</t>
  </si>
  <si>
    <t>D2Gen5</t>
  </si>
  <si>
    <t>D2Gen5_1165</t>
  </si>
  <si>
    <t>D2Gen5_1437</t>
  </si>
  <si>
    <t>D2Gen5_1522</t>
  </si>
  <si>
    <t>D2Gen5_1523</t>
  </si>
  <si>
    <t>D2Gen5_1524</t>
  </si>
  <si>
    <t>D2Gen5_1525</t>
  </si>
  <si>
    <t>D2Gen5_519</t>
  </si>
  <si>
    <t>D2Gen5_522</t>
  </si>
  <si>
    <t>D2Gen5_525</t>
  </si>
  <si>
    <t>Inversion</t>
  </si>
  <si>
    <t>NS</t>
  </si>
  <si>
    <t>SS</t>
  </si>
  <si>
    <t>Inversion*</t>
  </si>
  <si>
    <t>inv_allele_count</t>
  </si>
  <si>
    <t>D2Gen5_1528</t>
  </si>
  <si>
    <t>D2Gen5_512</t>
  </si>
  <si>
    <t>D2Gen5_526</t>
  </si>
  <si>
    <t>D2Gen5_1527</t>
  </si>
  <si>
    <t>D2Gen5_520</t>
  </si>
  <si>
    <t>D2Gen5_514</t>
  </si>
  <si>
    <t>D2Gen5_529</t>
  </si>
  <si>
    <t>D2Gen5_1157</t>
  </si>
  <si>
    <t>D2Gen5_515</t>
  </si>
  <si>
    <t>D2Gen5_548</t>
  </si>
  <si>
    <t>D2Gen5_209</t>
  </si>
  <si>
    <t>D2Gen5_1158</t>
  </si>
  <si>
    <t>D2Gen5_213</t>
  </si>
  <si>
    <t>D2Gen5_521</t>
  </si>
  <si>
    <t>D2Gen5_534</t>
  </si>
  <si>
    <t>D2Gen5_541</t>
  </si>
  <si>
    <t>D2Gen5_545</t>
  </si>
  <si>
    <t>D2Gen5_1155</t>
  </si>
  <si>
    <t>D2Gen5_506</t>
  </si>
  <si>
    <t>D2Gen5_507</t>
  </si>
  <si>
    <t>D2Gen5_516</t>
  </si>
  <si>
    <t>D2Gen5_523</t>
  </si>
  <si>
    <t>D2Gen5_530</t>
  </si>
  <si>
    <t>D2Gen5_549</t>
  </si>
  <si>
    <t>D2Gen5_106</t>
  </si>
  <si>
    <t>D2Gen5_1153</t>
  </si>
  <si>
    <t>D2Gen5_518</t>
  </si>
  <si>
    <t>D2Gen5_1161</t>
  </si>
  <si>
    <t>D2Gen5_212</t>
  </si>
  <si>
    <t>D2Gen5_547</t>
  </si>
  <si>
    <t>D2Gen5_550</t>
  </si>
  <si>
    <t>D2Gen5_508</t>
  </si>
  <si>
    <t>D2Gen5_524</t>
  </si>
  <si>
    <t>D2Gen5_551</t>
  </si>
  <si>
    <t>D2Gen5_513</t>
  </si>
  <si>
    <t>D2Gen5_532</t>
  </si>
  <si>
    <t>D2Gen5_540</t>
  </si>
  <si>
    <t>D2Gen5_527</t>
  </si>
  <si>
    <t>D2Gen5_537</t>
  </si>
  <si>
    <t>D2Gen5_505</t>
  </si>
  <si>
    <t>inv_type</t>
  </si>
  <si>
    <t>NN</t>
  </si>
  <si>
    <t>round1</t>
  </si>
  <si>
    <t>D1Gen5_200</t>
  </si>
  <si>
    <t>D1Gen5_239</t>
  </si>
  <si>
    <t>D1Gen5_245</t>
  </si>
  <si>
    <t>D1Gen5_256</t>
  </si>
  <si>
    <t>D1Gen5_339</t>
  </si>
  <si>
    <t>RGen0_1085</t>
  </si>
  <si>
    <t>RGen0</t>
  </si>
  <si>
    <t>RGen0_1087</t>
  </si>
  <si>
    <t>RGen0_1088</t>
  </si>
  <si>
    <t>RGen0_1090</t>
  </si>
  <si>
    <t>RGen0_1107</t>
  </si>
  <si>
    <t>U1Gen5_229</t>
  </si>
  <si>
    <t>U1Gen5_276</t>
  </si>
  <si>
    <t>U1Gen5_323</t>
  </si>
  <si>
    <t>U1Gen5_326</t>
  </si>
  <si>
    <t>U1Gen5_353</t>
  </si>
  <si>
    <t>U2Gen5_1465</t>
  </si>
  <si>
    <t>U2Gen5_553</t>
  </si>
  <si>
    <t>U2Gen5_559</t>
  </si>
  <si>
    <t>U2Gen5_562</t>
  </si>
  <si>
    <t>U2Gen5_567</t>
  </si>
  <si>
    <t>round2 (size extremes)</t>
  </si>
  <si>
    <t>* Inversion types manually scored based on SNP count in transcriptome data (only variable in D2Gen5)</t>
  </si>
  <si>
    <t>U1Gen5_232</t>
  </si>
  <si>
    <t>Down1_Gen5</t>
  </si>
  <si>
    <t>Down2_Gen5</t>
  </si>
  <si>
    <t>Up1_Gen5</t>
  </si>
  <si>
    <t>Up2_Gen5</t>
  </si>
  <si>
    <t>considered dropping, but kept</t>
  </si>
  <si>
    <t>added as replacement</t>
  </si>
  <si>
    <t>add? Or do D2Gen5_549 instead for a more average growth? (ended up adding both)</t>
  </si>
  <si>
    <t>sample could not be located, so replaced with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</si>
</sst>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18" sqref="A18:XFD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 x14ac:dyDescent="0.2">
      <c r="A2" t="s">
        <v>97</v>
      </c>
      <c r="B2" t="s">
        <v>28</v>
      </c>
      <c r="C2">
        <v>49</v>
      </c>
      <c r="D2">
        <v>58</v>
      </c>
      <c r="E2">
        <v>88</v>
      </c>
      <c r="F2">
        <v>28275</v>
      </c>
    </row>
    <row r="3" spans="1:7" x14ac:dyDescent="0.2">
      <c r="A3" t="s">
        <v>98</v>
      </c>
      <c r="B3" t="s">
        <v>28</v>
      </c>
      <c r="C3">
        <v>49</v>
      </c>
      <c r="D3">
        <v>57</v>
      </c>
      <c r="E3">
        <v>113</v>
      </c>
      <c r="F3">
        <v>28559</v>
      </c>
    </row>
    <row r="4" spans="1:7" x14ac:dyDescent="0.2">
      <c r="A4" t="s">
        <v>99</v>
      </c>
      <c r="B4" t="s">
        <v>28</v>
      </c>
      <c r="C4">
        <v>49</v>
      </c>
      <c r="D4">
        <v>56</v>
      </c>
      <c r="E4">
        <v>11</v>
      </c>
      <c r="F4">
        <v>28449</v>
      </c>
    </row>
    <row r="5" spans="1:7" x14ac:dyDescent="0.2">
      <c r="A5" t="s">
        <v>100</v>
      </c>
      <c r="B5" t="s">
        <v>28</v>
      </c>
      <c r="C5">
        <v>51</v>
      </c>
      <c r="D5">
        <v>59</v>
      </c>
      <c r="E5">
        <v>69</v>
      </c>
      <c r="F5">
        <v>28474</v>
      </c>
    </row>
    <row r="6" spans="1:7" x14ac:dyDescent="0.2">
      <c r="A6" t="s">
        <v>101</v>
      </c>
      <c r="B6" t="s">
        <v>28</v>
      </c>
      <c r="C6">
        <v>50</v>
      </c>
      <c r="D6">
        <v>57</v>
      </c>
      <c r="E6">
        <v>76</v>
      </c>
      <c r="F6">
        <v>28382</v>
      </c>
    </row>
    <row r="7" spans="1:7" x14ac:dyDescent="0.2">
      <c r="A7" t="s">
        <v>78</v>
      </c>
      <c r="B7" t="s">
        <v>39</v>
      </c>
      <c r="C7">
        <v>51</v>
      </c>
      <c r="D7">
        <v>59</v>
      </c>
      <c r="E7">
        <v>72</v>
      </c>
      <c r="F7">
        <v>28726</v>
      </c>
      <c r="G7" t="s">
        <v>51</v>
      </c>
    </row>
    <row r="8" spans="1:7" x14ac:dyDescent="0.2">
      <c r="A8" t="s">
        <v>71</v>
      </c>
      <c r="B8" t="s">
        <v>39</v>
      </c>
      <c r="C8">
        <v>50</v>
      </c>
      <c r="D8">
        <v>57</v>
      </c>
      <c r="E8">
        <v>92</v>
      </c>
      <c r="F8">
        <v>28186</v>
      </c>
      <c r="G8" t="s">
        <v>95</v>
      </c>
    </row>
    <row r="9" spans="1:7" x14ac:dyDescent="0.2">
      <c r="A9" t="s">
        <v>72</v>
      </c>
      <c r="B9" t="s">
        <v>39</v>
      </c>
      <c r="C9">
        <v>50</v>
      </c>
      <c r="D9">
        <v>585</v>
      </c>
      <c r="E9">
        <v>73</v>
      </c>
      <c r="F9">
        <v>28230</v>
      </c>
      <c r="G9" t="s">
        <v>95</v>
      </c>
    </row>
    <row r="10" spans="1:7" x14ac:dyDescent="0.2">
      <c r="A10" t="s">
        <v>75</v>
      </c>
      <c r="B10" t="s">
        <v>39</v>
      </c>
      <c r="C10">
        <v>50</v>
      </c>
      <c r="D10">
        <v>585</v>
      </c>
      <c r="E10">
        <v>77</v>
      </c>
      <c r="F10">
        <v>28355</v>
      </c>
      <c r="G10" t="s">
        <v>50</v>
      </c>
    </row>
    <row r="11" spans="1:7" x14ac:dyDescent="0.2">
      <c r="A11" t="s">
        <v>76</v>
      </c>
      <c r="B11" t="s">
        <v>39</v>
      </c>
      <c r="C11">
        <v>50</v>
      </c>
      <c r="D11">
        <v>58</v>
      </c>
      <c r="E11">
        <v>8</v>
      </c>
      <c r="F11">
        <v>28765</v>
      </c>
      <c r="G11" t="s">
        <v>50</v>
      </c>
    </row>
    <row r="12" spans="1:7" x14ac:dyDescent="0.2">
      <c r="A12" t="s">
        <v>82</v>
      </c>
      <c r="B12" t="s">
        <v>39</v>
      </c>
      <c r="C12">
        <v>53</v>
      </c>
      <c r="D12">
        <v>63</v>
      </c>
      <c r="E12">
        <v>0.95</v>
      </c>
      <c r="F12">
        <v>28489</v>
      </c>
      <c r="G12" t="s">
        <v>51</v>
      </c>
    </row>
    <row r="13" spans="1:7" x14ac:dyDescent="0.2">
      <c r="A13" t="s">
        <v>102</v>
      </c>
      <c r="B13" t="s">
        <v>103</v>
      </c>
      <c r="C13">
        <v>73</v>
      </c>
      <c r="D13">
        <v>85</v>
      </c>
      <c r="E13">
        <v>44</v>
      </c>
      <c r="F13">
        <v>23618</v>
      </c>
    </row>
    <row r="14" spans="1:7" x14ac:dyDescent="0.2">
      <c r="A14" t="s">
        <v>104</v>
      </c>
      <c r="B14" t="s">
        <v>103</v>
      </c>
      <c r="C14">
        <v>73</v>
      </c>
      <c r="D14">
        <v>87</v>
      </c>
      <c r="E14">
        <v>407</v>
      </c>
      <c r="F14">
        <v>23520</v>
      </c>
    </row>
    <row r="15" spans="1:7" x14ac:dyDescent="0.2">
      <c r="A15" t="s">
        <v>105</v>
      </c>
      <c r="B15" t="s">
        <v>103</v>
      </c>
      <c r="C15">
        <v>71</v>
      </c>
      <c r="D15">
        <v>80</v>
      </c>
      <c r="E15">
        <v>406</v>
      </c>
      <c r="F15">
        <v>23411</v>
      </c>
    </row>
    <row r="16" spans="1:7" x14ac:dyDescent="0.2">
      <c r="A16" t="s">
        <v>106</v>
      </c>
      <c r="B16" t="s">
        <v>103</v>
      </c>
      <c r="C16">
        <v>73</v>
      </c>
      <c r="D16">
        <v>82</v>
      </c>
      <c r="E16">
        <v>37</v>
      </c>
      <c r="F16">
        <v>23586</v>
      </c>
    </row>
    <row r="17" spans="1:6" x14ac:dyDescent="0.2">
      <c r="A17" t="s">
        <v>107</v>
      </c>
      <c r="B17" t="s">
        <v>103</v>
      </c>
      <c r="C17">
        <v>73</v>
      </c>
      <c r="D17">
        <v>85</v>
      </c>
      <c r="E17">
        <v>356</v>
      </c>
      <c r="F17">
        <v>23366</v>
      </c>
    </row>
    <row r="18" spans="1:6" x14ac:dyDescent="0.2">
      <c r="A18" t="s">
        <v>108</v>
      </c>
      <c r="B18" t="s">
        <v>7</v>
      </c>
      <c r="C18">
        <v>71</v>
      </c>
      <c r="D18">
        <v>824</v>
      </c>
      <c r="E18">
        <v>244</v>
      </c>
      <c r="F18">
        <v>17997</v>
      </c>
    </row>
    <row r="19" spans="1:6" x14ac:dyDescent="0.2">
      <c r="A19" t="s">
        <v>109</v>
      </c>
      <c r="B19" t="s">
        <v>7</v>
      </c>
      <c r="C19">
        <v>69</v>
      </c>
      <c r="D19">
        <v>79</v>
      </c>
      <c r="E19">
        <v>245</v>
      </c>
      <c r="F19">
        <v>18101</v>
      </c>
    </row>
    <row r="20" spans="1:6" x14ac:dyDescent="0.2">
      <c r="A20" t="s">
        <v>110</v>
      </c>
      <c r="B20" t="s">
        <v>7</v>
      </c>
      <c r="C20">
        <v>70</v>
      </c>
      <c r="D20">
        <v>81</v>
      </c>
      <c r="E20">
        <v>26</v>
      </c>
      <c r="F20">
        <v>18139</v>
      </c>
    </row>
    <row r="21" spans="1:6" x14ac:dyDescent="0.2">
      <c r="A21" t="s">
        <v>111</v>
      </c>
      <c r="B21" t="s">
        <v>7</v>
      </c>
      <c r="C21">
        <v>71</v>
      </c>
      <c r="D21">
        <v>82</v>
      </c>
      <c r="E21">
        <v>307</v>
      </c>
      <c r="F21">
        <v>18414</v>
      </c>
    </row>
    <row r="22" spans="1:6" x14ac:dyDescent="0.2">
      <c r="A22" t="s">
        <v>112</v>
      </c>
      <c r="B22" t="s">
        <v>7</v>
      </c>
      <c r="C22">
        <v>69</v>
      </c>
      <c r="D22">
        <v>82</v>
      </c>
      <c r="E22">
        <v>315</v>
      </c>
      <c r="F22">
        <v>17886</v>
      </c>
    </row>
    <row r="23" spans="1:6" x14ac:dyDescent="0.2">
      <c r="A23" t="s">
        <v>113</v>
      </c>
      <c r="B23" t="s">
        <v>17</v>
      </c>
      <c r="C23">
        <v>69</v>
      </c>
      <c r="D23">
        <v>73</v>
      </c>
      <c r="E23">
        <v>154</v>
      </c>
      <c r="F23">
        <v>18117</v>
      </c>
    </row>
    <row r="24" spans="1:6" x14ac:dyDescent="0.2">
      <c r="A24" t="s">
        <v>114</v>
      </c>
      <c r="B24" t="s">
        <v>17</v>
      </c>
      <c r="C24">
        <v>70</v>
      </c>
      <c r="D24">
        <v>80</v>
      </c>
      <c r="E24">
        <v>238</v>
      </c>
      <c r="F24">
        <v>18139</v>
      </c>
    </row>
    <row r="25" spans="1:6" x14ac:dyDescent="0.2">
      <c r="A25" t="s">
        <v>115</v>
      </c>
      <c r="B25" t="s">
        <v>17</v>
      </c>
      <c r="C25">
        <v>71</v>
      </c>
      <c r="D25">
        <v>81</v>
      </c>
      <c r="E25">
        <v>234</v>
      </c>
      <c r="F25">
        <v>18392</v>
      </c>
    </row>
    <row r="26" spans="1:6" x14ac:dyDescent="0.2">
      <c r="A26" t="s">
        <v>116</v>
      </c>
      <c r="B26" t="s">
        <v>17</v>
      </c>
      <c r="C26">
        <v>71</v>
      </c>
      <c r="D26">
        <v>84</v>
      </c>
      <c r="E26">
        <v>318</v>
      </c>
      <c r="F26">
        <v>17912</v>
      </c>
    </row>
    <row r="27" spans="1:6" x14ac:dyDescent="0.2">
      <c r="A27" t="s">
        <v>117</v>
      </c>
      <c r="B27" t="s">
        <v>17</v>
      </c>
      <c r="C27">
        <v>70</v>
      </c>
      <c r="D27">
        <v>82</v>
      </c>
      <c r="E27">
        <v>27</v>
      </c>
      <c r="F27">
        <v>18494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workbookViewId="0">
      <selection activeCell="A28" sqref="A28"/>
    </sheetView>
  </sheetViews>
  <sheetFormatPr baseColWidth="10" defaultRowHeight="16" x14ac:dyDescent="0.2"/>
  <cols>
    <col min="1" max="1" width="16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7" x14ac:dyDescent="0.2">
      <c r="A2" t="s">
        <v>34</v>
      </c>
      <c r="B2" t="s">
        <v>28</v>
      </c>
      <c r="C2">
        <v>34</v>
      </c>
      <c r="D2">
        <v>39.799999999999997</v>
      </c>
      <c r="E2">
        <v>0.24</v>
      </c>
      <c r="F2">
        <v>28723.769264999501</v>
      </c>
    </row>
    <row r="3" spans="1:7" x14ac:dyDescent="0.2">
      <c r="A3" t="s">
        <v>32</v>
      </c>
      <c r="B3" t="s">
        <v>28</v>
      </c>
      <c r="C3">
        <v>36</v>
      </c>
      <c r="D3">
        <v>43</v>
      </c>
      <c r="E3">
        <v>0.41</v>
      </c>
      <c r="F3">
        <v>27077.795304998301</v>
      </c>
    </row>
    <row r="4" spans="1:7" x14ac:dyDescent="0.2">
      <c r="A4" t="s">
        <v>37</v>
      </c>
      <c r="B4" t="s">
        <v>28</v>
      </c>
      <c r="C4">
        <v>36</v>
      </c>
      <c r="D4">
        <v>42.2</v>
      </c>
      <c r="E4">
        <v>0.27</v>
      </c>
      <c r="F4">
        <v>30777.9055959994</v>
      </c>
    </row>
    <row r="5" spans="1:7" x14ac:dyDescent="0.2">
      <c r="A5" t="s">
        <v>29</v>
      </c>
      <c r="B5" t="s">
        <v>28</v>
      </c>
      <c r="C5">
        <v>40</v>
      </c>
      <c r="D5">
        <v>47</v>
      </c>
      <c r="E5">
        <v>0.45</v>
      </c>
      <c r="F5">
        <v>28090.967952998701</v>
      </c>
    </row>
    <row r="6" spans="1:7" x14ac:dyDescent="0.2">
      <c r="A6" t="s">
        <v>36</v>
      </c>
      <c r="B6" t="s">
        <v>28</v>
      </c>
      <c r="C6">
        <v>40</v>
      </c>
      <c r="D6">
        <v>47</v>
      </c>
      <c r="E6">
        <v>0.44</v>
      </c>
      <c r="F6">
        <v>29169.8255239996</v>
      </c>
    </row>
    <row r="7" spans="1:7" x14ac:dyDescent="0.2">
      <c r="A7" t="s">
        <v>27</v>
      </c>
      <c r="B7" t="s">
        <v>28</v>
      </c>
      <c r="C7">
        <v>60</v>
      </c>
      <c r="D7">
        <v>71</v>
      </c>
      <c r="E7">
        <v>1.55</v>
      </c>
      <c r="F7">
        <v>28603.1034649996</v>
      </c>
    </row>
    <row r="8" spans="1:7" x14ac:dyDescent="0.2">
      <c r="A8" t="s">
        <v>33</v>
      </c>
      <c r="B8" t="s">
        <v>28</v>
      </c>
      <c r="C8">
        <v>61</v>
      </c>
      <c r="D8">
        <v>72</v>
      </c>
      <c r="E8">
        <v>1.22</v>
      </c>
      <c r="F8">
        <v>27741.862616998202</v>
      </c>
    </row>
    <row r="9" spans="1:7" x14ac:dyDescent="0.2">
      <c r="A9" t="s">
        <v>30</v>
      </c>
      <c r="B9" t="s">
        <v>28</v>
      </c>
      <c r="C9">
        <v>62</v>
      </c>
      <c r="D9">
        <v>72</v>
      </c>
      <c r="E9">
        <v>1.92</v>
      </c>
      <c r="F9">
        <v>27976.447130998899</v>
      </c>
    </row>
    <row r="10" spans="1:7" x14ac:dyDescent="0.2">
      <c r="A10" t="s">
        <v>31</v>
      </c>
      <c r="B10" t="s">
        <v>28</v>
      </c>
      <c r="C10">
        <v>63</v>
      </c>
      <c r="D10">
        <v>73</v>
      </c>
      <c r="E10">
        <v>2.71</v>
      </c>
      <c r="F10">
        <v>27917.837378999098</v>
      </c>
    </row>
    <row r="11" spans="1:7" x14ac:dyDescent="0.2">
      <c r="A11" t="s">
        <v>35</v>
      </c>
      <c r="B11" t="s">
        <v>28</v>
      </c>
      <c r="C11">
        <v>64</v>
      </c>
      <c r="D11">
        <v>75</v>
      </c>
      <c r="E11">
        <v>2.48</v>
      </c>
      <c r="F11">
        <v>29229.230014999401</v>
      </c>
    </row>
    <row r="12" spans="1:7" x14ac:dyDescent="0.2">
      <c r="A12" t="s">
        <v>44</v>
      </c>
      <c r="B12" t="s">
        <v>39</v>
      </c>
      <c r="C12">
        <v>30</v>
      </c>
      <c r="D12">
        <v>35</v>
      </c>
      <c r="E12">
        <v>0.32</v>
      </c>
      <c r="F12">
        <v>28659.267866999598</v>
      </c>
      <c r="G12" t="s">
        <v>51</v>
      </c>
    </row>
    <row r="13" spans="1:7" x14ac:dyDescent="0.2">
      <c r="A13" t="s">
        <v>41</v>
      </c>
      <c r="B13" t="s">
        <v>39</v>
      </c>
      <c r="C13">
        <v>35</v>
      </c>
      <c r="D13">
        <v>41</v>
      </c>
      <c r="E13">
        <v>0.41</v>
      </c>
      <c r="F13">
        <v>28753.214176999201</v>
      </c>
      <c r="G13" t="s">
        <v>50</v>
      </c>
    </row>
    <row r="14" spans="1:7" x14ac:dyDescent="0.2">
      <c r="A14" t="s">
        <v>45</v>
      </c>
      <c r="B14" t="s">
        <v>39</v>
      </c>
      <c r="C14">
        <v>37</v>
      </c>
      <c r="D14">
        <v>43.3</v>
      </c>
      <c r="E14">
        <v>0.28000000000000003</v>
      </c>
      <c r="F14">
        <v>27946.689794999002</v>
      </c>
      <c r="G14" t="s">
        <v>50</v>
      </c>
    </row>
    <row r="15" spans="1:7" x14ac:dyDescent="0.2">
      <c r="A15" t="s">
        <v>43</v>
      </c>
      <c r="B15" t="s">
        <v>39</v>
      </c>
      <c r="C15">
        <v>40</v>
      </c>
      <c r="D15">
        <v>46.8</v>
      </c>
      <c r="E15">
        <v>0.3</v>
      </c>
      <c r="F15">
        <v>28899.3744589987</v>
      </c>
      <c r="G15" t="s">
        <v>51</v>
      </c>
    </row>
    <row r="16" spans="1:7" x14ac:dyDescent="0.2">
      <c r="A16" t="s">
        <v>42</v>
      </c>
      <c r="B16" t="s">
        <v>39</v>
      </c>
      <c r="C16">
        <v>41</v>
      </c>
      <c r="D16">
        <v>47</v>
      </c>
      <c r="E16">
        <v>0.53</v>
      </c>
      <c r="F16">
        <v>29055.041479999301</v>
      </c>
      <c r="G16" t="s">
        <v>51</v>
      </c>
    </row>
    <row r="17" spans="1:7" x14ac:dyDescent="0.2">
      <c r="A17" t="s">
        <v>48</v>
      </c>
      <c r="B17" t="s">
        <v>39</v>
      </c>
      <c r="C17">
        <v>58</v>
      </c>
      <c r="D17">
        <v>67.8</v>
      </c>
      <c r="E17">
        <v>0.98</v>
      </c>
      <c r="F17">
        <v>28153.8930129984</v>
      </c>
      <c r="G17" t="s">
        <v>50</v>
      </c>
    </row>
    <row r="18" spans="1:7" x14ac:dyDescent="0.2">
      <c r="A18" t="s">
        <v>46</v>
      </c>
      <c r="B18" t="s">
        <v>39</v>
      </c>
      <c r="C18">
        <v>59</v>
      </c>
      <c r="D18">
        <v>69</v>
      </c>
      <c r="E18">
        <v>1.1200000000000001</v>
      </c>
      <c r="F18">
        <v>29243.319293999401</v>
      </c>
      <c r="G18" t="s">
        <v>50</v>
      </c>
    </row>
    <row r="19" spans="1:7" x14ac:dyDescent="0.2">
      <c r="A19" t="s">
        <v>47</v>
      </c>
      <c r="B19" t="s">
        <v>39</v>
      </c>
      <c r="C19">
        <v>60</v>
      </c>
      <c r="D19">
        <v>71</v>
      </c>
      <c r="E19">
        <v>1.1499999999999999</v>
      </c>
      <c r="F19">
        <v>30097.260394000099</v>
      </c>
      <c r="G19" t="s">
        <v>51</v>
      </c>
    </row>
    <row r="20" spans="1:7" x14ac:dyDescent="0.2">
      <c r="A20" t="s">
        <v>40</v>
      </c>
      <c r="B20" t="s">
        <v>39</v>
      </c>
      <c r="C20">
        <v>65</v>
      </c>
      <c r="D20">
        <v>76</v>
      </c>
      <c r="E20">
        <v>2.4</v>
      </c>
      <c r="F20">
        <v>28543.578702998999</v>
      </c>
      <c r="G20" t="s">
        <v>50</v>
      </c>
    </row>
    <row r="21" spans="1:7" x14ac:dyDescent="0.2">
      <c r="A21" t="s">
        <v>38</v>
      </c>
      <c r="B21" t="s">
        <v>39</v>
      </c>
      <c r="C21">
        <v>69</v>
      </c>
      <c r="D21">
        <v>80</v>
      </c>
      <c r="E21">
        <v>2.82</v>
      </c>
      <c r="F21">
        <v>28262.4627879988</v>
      </c>
      <c r="G21" t="s">
        <v>50</v>
      </c>
    </row>
    <row r="22" spans="1:7" x14ac:dyDescent="0.2">
      <c r="A22" t="s">
        <v>6</v>
      </c>
      <c r="B22" t="s">
        <v>7</v>
      </c>
      <c r="C22">
        <v>52</v>
      </c>
      <c r="D22">
        <v>61</v>
      </c>
      <c r="E22">
        <v>0.74</v>
      </c>
      <c r="F22">
        <v>17966.210833999201</v>
      </c>
    </row>
    <row r="23" spans="1:7" x14ac:dyDescent="0.2">
      <c r="A23" t="s">
        <v>15</v>
      </c>
      <c r="B23" t="s">
        <v>7</v>
      </c>
      <c r="C23">
        <v>58</v>
      </c>
      <c r="D23">
        <v>69</v>
      </c>
      <c r="E23">
        <v>1.49</v>
      </c>
      <c r="F23">
        <v>16802.5387089996</v>
      </c>
    </row>
    <row r="24" spans="1:7" x14ac:dyDescent="0.2">
      <c r="A24" t="s">
        <v>11</v>
      </c>
      <c r="B24" t="s">
        <v>7</v>
      </c>
      <c r="C24">
        <v>59</v>
      </c>
      <c r="D24">
        <v>67</v>
      </c>
      <c r="E24">
        <v>2.04</v>
      </c>
      <c r="F24">
        <v>17100.657883999302</v>
      </c>
    </row>
    <row r="25" spans="1:7" x14ac:dyDescent="0.2">
      <c r="A25" t="s">
        <v>12</v>
      </c>
      <c r="B25" t="s">
        <v>7</v>
      </c>
      <c r="C25">
        <v>59</v>
      </c>
      <c r="D25">
        <v>69</v>
      </c>
      <c r="E25">
        <v>1.46</v>
      </c>
      <c r="F25">
        <v>17026.595069999199</v>
      </c>
    </row>
    <row r="26" spans="1:7" x14ac:dyDescent="0.2">
      <c r="A26" t="s">
        <v>13</v>
      </c>
      <c r="B26" t="s">
        <v>7</v>
      </c>
      <c r="C26">
        <v>61</v>
      </c>
      <c r="D26">
        <v>72</v>
      </c>
      <c r="E26">
        <v>1.46</v>
      </c>
      <c r="F26">
        <v>17417.392644999101</v>
      </c>
    </row>
    <row r="27" spans="1:7" x14ac:dyDescent="0.2">
      <c r="A27" t="s">
        <v>120</v>
      </c>
      <c r="B27" t="s">
        <v>7</v>
      </c>
      <c r="C27">
        <v>80</v>
      </c>
      <c r="D27">
        <v>93</v>
      </c>
      <c r="E27">
        <v>3.96</v>
      </c>
      <c r="F27">
        <v>17511.0981019992</v>
      </c>
    </row>
    <row r="28" spans="1:7" x14ac:dyDescent="0.2">
      <c r="A28" t="s">
        <v>10</v>
      </c>
      <c r="B28" t="s">
        <v>7</v>
      </c>
      <c r="C28">
        <v>80</v>
      </c>
      <c r="D28">
        <v>90</v>
      </c>
      <c r="E28">
        <v>3.9</v>
      </c>
      <c r="F28">
        <v>16820.258007999699</v>
      </c>
    </row>
    <row r="29" spans="1:7" x14ac:dyDescent="0.2">
      <c r="A29" t="s">
        <v>14</v>
      </c>
      <c r="B29" t="s">
        <v>7</v>
      </c>
      <c r="C29">
        <v>81</v>
      </c>
      <c r="D29">
        <v>96</v>
      </c>
      <c r="E29">
        <v>5.91</v>
      </c>
      <c r="F29">
        <v>16529.188999999598</v>
      </c>
    </row>
    <row r="30" spans="1:7" x14ac:dyDescent="0.2">
      <c r="A30" t="s">
        <v>8</v>
      </c>
      <c r="B30" t="s">
        <v>7</v>
      </c>
      <c r="C30">
        <v>83</v>
      </c>
      <c r="D30">
        <v>92</v>
      </c>
      <c r="E30">
        <v>3.01</v>
      </c>
      <c r="F30">
        <v>17752.672197999502</v>
      </c>
    </row>
    <row r="31" spans="1:7" x14ac:dyDescent="0.2">
      <c r="A31" t="s">
        <v>9</v>
      </c>
      <c r="B31" t="s">
        <v>7</v>
      </c>
      <c r="C31">
        <v>85</v>
      </c>
      <c r="D31">
        <v>97</v>
      </c>
      <c r="E31">
        <v>5.18</v>
      </c>
      <c r="F31">
        <v>17638.636318999299</v>
      </c>
    </row>
    <row r="32" spans="1:7" x14ac:dyDescent="0.2">
      <c r="A32" t="s">
        <v>19</v>
      </c>
      <c r="B32" t="s">
        <v>17</v>
      </c>
      <c r="C32">
        <v>52</v>
      </c>
      <c r="D32">
        <v>58</v>
      </c>
      <c r="E32">
        <v>0.82</v>
      </c>
      <c r="F32">
        <v>17500.651409999598</v>
      </c>
    </row>
    <row r="33" spans="1:6" x14ac:dyDescent="0.2">
      <c r="A33" t="s">
        <v>23</v>
      </c>
      <c r="B33" t="s">
        <v>17</v>
      </c>
      <c r="C33">
        <v>56</v>
      </c>
      <c r="D33">
        <v>65</v>
      </c>
      <c r="E33">
        <v>1.1599999999999999</v>
      </c>
      <c r="F33">
        <v>18831.262381999401</v>
      </c>
    </row>
    <row r="34" spans="1:6" x14ac:dyDescent="0.2">
      <c r="A34" t="s">
        <v>18</v>
      </c>
      <c r="B34" t="s">
        <v>17</v>
      </c>
      <c r="C34">
        <v>57</v>
      </c>
      <c r="D34">
        <v>64</v>
      </c>
      <c r="E34">
        <v>1.1399999999999999</v>
      </c>
      <c r="F34">
        <v>17834.772844999101</v>
      </c>
    </row>
    <row r="35" spans="1:6" x14ac:dyDescent="0.2">
      <c r="A35" t="s">
        <v>22</v>
      </c>
      <c r="B35" t="s">
        <v>17</v>
      </c>
      <c r="C35">
        <v>57</v>
      </c>
      <c r="D35">
        <v>68</v>
      </c>
      <c r="E35">
        <v>1.24</v>
      </c>
      <c r="F35">
        <v>18765.306281999401</v>
      </c>
    </row>
    <row r="36" spans="1:6" x14ac:dyDescent="0.2">
      <c r="A36" t="s">
        <v>20</v>
      </c>
      <c r="B36" t="s">
        <v>17</v>
      </c>
      <c r="C36">
        <v>59</v>
      </c>
      <c r="D36">
        <v>67</v>
      </c>
      <c r="E36">
        <v>1.65</v>
      </c>
      <c r="F36">
        <v>17349.770224999302</v>
      </c>
    </row>
    <row r="37" spans="1:6" x14ac:dyDescent="0.2">
      <c r="A37" t="s">
        <v>21</v>
      </c>
      <c r="B37" t="s">
        <v>17</v>
      </c>
      <c r="C37">
        <v>77</v>
      </c>
      <c r="D37">
        <v>88</v>
      </c>
      <c r="E37">
        <v>3.95</v>
      </c>
      <c r="F37">
        <v>17629.165815999098</v>
      </c>
    </row>
    <row r="38" spans="1:6" x14ac:dyDescent="0.2">
      <c r="A38" t="s">
        <v>24</v>
      </c>
      <c r="B38" t="s">
        <v>17</v>
      </c>
      <c r="C38">
        <v>77</v>
      </c>
      <c r="D38">
        <v>89</v>
      </c>
      <c r="E38">
        <v>4.67</v>
      </c>
      <c r="F38">
        <v>18346.822308999301</v>
      </c>
    </row>
    <row r="39" spans="1:6" x14ac:dyDescent="0.2">
      <c r="A39" t="s">
        <v>16</v>
      </c>
      <c r="B39" t="s">
        <v>17</v>
      </c>
      <c r="C39">
        <v>78</v>
      </c>
      <c r="D39">
        <v>91</v>
      </c>
      <c r="E39">
        <v>3.24</v>
      </c>
      <c r="F39">
        <v>17815.0526689992</v>
      </c>
    </row>
    <row r="40" spans="1:6" x14ac:dyDescent="0.2">
      <c r="A40" t="s">
        <v>26</v>
      </c>
      <c r="B40" t="s">
        <v>17</v>
      </c>
      <c r="C40">
        <v>84</v>
      </c>
      <c r="D40">
        <v>94</v>
      </c>
      <c r="E40">
        <v>5.23</v>
      </c>
      <c r="F40">
        <v>18621.189739999201</v>
      </c>
    </row>
    <row r="41" spans="1:6" x14ac:dyDescent="0.2">
      <c r="A41" t="s">
        <v>25</v>
      </c>
      <c r="B41" t="s">
        <v>17</v>
      </c>
      <c r="C41">
        <v>86</v>
      </c>
      <c r="D41">
        <v>98</v>
      </c>
      <c r="E41">
        <v>5.9</v>
      </c>
      <c r="F41">
        <v>18087.029756999102</v>
      </c>
    </row>
    <row r="44" spans="1:6" x14ac:dyDescent="0.2">
      <c r="A44" t="s">
        <v>119</v>
      </c>
    </row>
  </sheetData>
  <sortState xmlns:xlrd2="http://schemas.microsoft.com/office/spreadsheetml/2017/richdata2" ref="A2:G41">
    <sortCondition ref="B2:B41"/>
    <sortCondition ref="C2:C4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abSelected="1" workbookViewId="0">
      <selection activeCell="A8" sqref="A8:XFD8"/>
    </sheetView>
  </sheetViews>
  <sheetFormatPr baseColWidth="10" defaultColWidth="16.83203125" defaultRowHeight="16" x14ac:dyDescent="0.2"/>
  <cols>
    <col min="9" max="9" width="10.83203125" customWidth="1"/>
    <col min="10" max="10" width="13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94</v>
      </c>
      <c r="I1" s="1" t="s">
        <v>96</v>
      </c>
      <c r="J1" s="1" t="s">
        <v>118</v>
      </c>
    </row>
    <row r="2" spans="1:11" s="2" customFormat="1" x14ac:dyDescent="0.2">
      <c r="A2" s="2" t="s">
        <v>44</v>
      </c>
      <c r="B2" s="2" t="s">
        <v>39</v>
      </c>
      <c r="C2" s="2">
        <v>30</v>
      </c>
      <c r="D2" s="2">
        <v>35</v>
      </c>
      <c r="E2" s="2">
        <v>0.32</v>
      </c>
      <c r="F2" s="2">
        <v>28659.3</v>
      </c>
      <c r="G2" s="2">
        <v>3752.6</v>
      </c>
      <c r="H2" s="2" t="s">
        <v>51</v>
      </c>
      <c r="J2" s="2" t="str">
        <f>VLOOKUP(A2,Size_extremes!$A$2:$B$41,2,FALSE)</f>
        <v>D2Gen5</v>
      </c>
    </row>
    <row r="3" spans="1:11" s="2" customFormat="1" x14ac:dyDescent="0.2">
      <c r="A3" s="2" t="s">
        <v>41</v>
      </c>
      <c r="B3" s="2" t="s">
        <v>39</v>
      </c>
      <c r="C3" s="2">
        <v>35</v>
      </c>
      <c r="D3" s="2">
        <v>41</v>
      </c>
      <c r="E3" s="2">
        <v>0.41</v>
      </c>
      <c r="F3" s="2">
        <v>28753.200000000001</v>
      </c>
      <c r="G3" s="2">
        <v>6744.3</v>
      </c>
      <c r="H3" s="2" t="s">
        <v>50</v>
      </c>
      <c r="J3" s="2" t="str">
        <f>VLOOKUP(A3,Size_extremes!$A$2:$B$41,2,FALSE)</f>
        <v>D2Gen5</v>
      </c>
      <c r="K3" s="2" t="s">
        <v>128</v>
      </c>
    </row>
    <row r="4" spans="1:11" s="2" customFormat="1" x14ac:dyDescent="0.2">
      <c r="A4" s="2" t="s">
        <v>45</v>
      </c>
      <c r="B4" s="2" t="s">
        <v>39</v>
      </c>
      <c r="C4" s="2">
        <v>37</v>
      </c>
      <c r="D4" s="2">
        <v>43.3</v>
      </c>
      <c r="E4" s="2">
        <v>0.28000000000000003</v>
      </c>
      <c r="F4" s="2">
        <v>27946.7</v>
      </c>
      <c r="G4" s="2">
        <v>6987.7</v>
      </c>
      <c r="H4" s="2" t="s">
        <v>50</v>
      </c>
      <c r="J4" s="2" t="str">
        <f>VLOOKUP(A4,Size_extremes!$A$2:$B$41,2,FALSE)</f>
        <v>D2Gen5</v>
      </c>
    </row>
    <row r="5" spans="1:11" s="2" customFormat="1" x14ac:dyDescent="0.2">
      <c r="A5" s="2" t="s">
        <v>43</v>
      </c>
      <c r="B5" s="2" t="s">
        <v>39</v>
      </c>
      <c r="C5" s="2">
        <v>40</v>
      </c>
      <c r="D5" s="2">
        <v>46.8</v>
      </c>
      <c r="E5" s="2">
        <v>0.3</v>
      </c>
      <c r="F5" s="2">
        <v>28899.4</v>
      </c>
      <c r="G5" s="2">
        <v>3125.1</v>
      </c>
      <c r="H5" s="2" t="s">
        <v>51</v>
      </c>
      <c r="J5" s="2" t="str">
        <f>VLOOKUP(A5,Size_extremes!$A$2:$B$41,2,FALSE)</f>
        <v>D2Gen5</v>
      </c>
    </row>
    <row r="6" spans="1:11" x14ac:dyDescent="0.2">
      <c r="A6" t="s">
        <v>42</v>
      </c>
      <c r="B6" t="s">
        <v>39</v>
      </c>
      <c r="C6">
        <v>41</v>
      </c>
      <c r="D6">
        <v>47</v>
      </c>
      <c r="E6">
        <v>0.53</v>
      </c>
      <c r="F6">
        <v>29055</v>
      </c>
      <c r="G6">
        <v>3487.6</v>
      </c>
      <c r="H6" t="s">
        <v>51</v>
      </c>
      <c r="J6" t="str">
        <f>VLOOKUP(A6,Size_extremes!$A$2:$B$41,2,FALSE)</f>
        <v>D2Gen5</v>
      </c>
      <c r="K6" t="s">
        <v>125</v>
      </c>
    </row>
    <row r="7" spans="1:11" x14ac:dyDescent="0.2">
      <c r="A7" t="s">
        <v>54</v>
      </c>
      <c r="B7" t="s">
        <v>39</v>
      </c>
      <c r="C7">
        <v>42</v>
      </c>
      <c r="D7">
        <v>49</v>
      </c>
      <c r="E7">
        <v>0.43</v>
      </c>
      <c r="F7">
        <v>30243.7</v>
      </c>
      <c r="G7">
        <v>3863.8</v>
      </c>
      <c r="H7" t="s">
        <v>51</v>
      </c>
    </row>
    <row r="8" spans="1:11" x14ac:dyDescent="0.2">
      <c r="A8" t="s">
        <v>55</v>
      </c>
      <c r="B8" t="s">
        <v>39</v>
      </c>
      <c r="C8">
        <v>42</v>
      </c>
      <c r="D8">
        <v>49.1</v>
      </c>
      <c r="E8">
        <v>0.42</v>
      </c>
      <c r="F8">
        <v>30228.5</v>
      </c>
      <c r="G8">
        <v>7762.5</v>
      </c>
      <c r="H8" t="s">
        <v>50</v>
      </c>
      <c r="K8" t="s">
        <v>126</v>
      </c>
    </row>
    <row r="9" spans="1:11" x14ac:dyDescent="0.2">
      <c r="A9" t="s">
        <v>56</v>
      </c>
      <c r="B9" t="s">
        <v>39</v>
      </c>
      <c r="C9">
        <v>42</v>
      </c>
      <c r="D9">
        <v>49.1</v>
      </c>
      <c r="E9">
        <v>0.56999999999999995</v>
      </c>
      <c r="F9">
        <v>28964.5</v>
      </c>
      <c r="G9">
        <v>3553.8</v>
      </c>
      <c r="H9" t="s">
        <v>51</v>
      </c>
    </row>
    <row r="10" spans="1:11" x14ac:dyDescent="0.2">
      <c r="A10" t="s">
        <v>57</v>
      </c>
      <c r="B10" t="s">
        <v>39</v>
      </c>
      <c r="C10">
        <v>44</v>
      </c>
      <c r="D10">
        <v>51.4</v>
      </c>
      <c r="E10">
        <v>0.49</v>
      </c>
      <c r="F10">
        <v>27628.5</v>
      </c>
      <c r="G10">
        <v>3402.6</v>
      </c>
      <c r="H10" t="s">
        <v>51</v>
      </c>
    </row>
    <row r="11" spans="1:11" x14ac:dyDescent="0.2">
      <c r="A11" t="s">
        <v>58</v>
      </c>
      <c r="B11" t="s">
        <v>39</v>
      </c>
      <c r="C11">
        <v>44</v>
      </c>
      <c r="D11">
        <v>51.4</v>
      </c>
      <c r="E11">
        <v>0.59</v>
      </c>
      <c r="F11">
        <v>30166</v>
      </c>
      <c r="G11">
        <v>3491.8</v>
      </c>
      <c r="H11" t="s">
        <v>51</v>
      </c>
    </row>
    <row r="12" spans="1:11" x14ac:dyDescent="0.2">
      <c r="A12" t="s">
        <v>59</v>
      </c>
      <c r="B12" t="s">
        <v>39</v>
      </c>
      <c r="C12">
        <v>45</v>
      </c>
      <c r="D12">
        <v>53</v>
      </c>
      <c r="E12">
        <v>0.62</v>
      </c>
      <c r="F12">
        <v>27420.9</v>
      </c>
      <c r="G12">
        <v>2995.2</v>
      </c>
      <c r="H12" t="s">
        <v>51</v>
      </c>
    </row>
    <row r="13" spans="1:11" x14ac:dyDescent="0.2">
      <c r="A13" t="s">
        <v>60</v>
      </c>
      <c r="B13" t="s">
        <v>39</v>
      </c>
      <c r="C13">
        <v>45</v>
      </c>
      <c r="D13">
        <v>52.6</v>
      </c>
      <c r="E13">
        <v>0.85</v>
      </c>
      <c r="F13">
        <v>28177.4</v>
      </c>
      <c r="G13">
        <v>3077.3</v>
      </c>
      <c r="H13" t="s">
        <v>51</v>
      </c>
    </row>
    <row r="14" spans="1:11" x14ac:dyDescent="0.2">
      <c r="A14" t="s">
        <v>61</v>
      </c>
      <c r="B14" t="s">
        <v>39</v>
      </c>
      <c r="C14">
        <v>46</v>
      </c>
      <c r="D14">
        <v>54</v>
      </c>
      <c r="E14">
        <v>0.6</v>
      </c>
      <c r="F14">
        <v>28304.5</v>
      </c>
      <c r="G14">
        <v>3172.9</v>
      </c>
      <c r="H14" t="s">
        <v>51</v>
      </c>
    </row>
    <row r="15" spans="1:11" x14ac:dyDescent="0.2">
      <c r="A15" t="s">
        <v>62</v>
      </c>
      <c r="B15" t="s">
        <v>39</v>
      </c>
      <c r="C15">
        <v>46</v>
      </c>
      <c r="D15">
        <v>56</v>
      </c>
      <c r="E15">
        <v>0.6</v>
      </c>
      <c r="F15">
        <v>28785.3</v>
      </c>
      <c r="G15">
        <v>3370.4</v>
      </c>
      <c r="H15" t="s">
        <v>51</v>
      </c>
    </row>
    <row r="16" spans="1:11" x14ac:dyDescent="0.2">
      <c r="A16" t="s">
        <v>63</v>
      </c>
      <c r="B16" t="s">
        <v>39</v>
      </c>
      <c r="C16">
        <v>47</v>
      </c>
      <c r="D16">
        <v>55</v>
      </c>
      <c r="E16">
        <v>0.56999999999999995</v>
      </c>
      <c r="F16">
        <v>28073.3</v>
      </c>
      <c r="G16">
        <v>6731.6</v>
      </c>
      <c r="H16" t="s">
        <v>50</v>
      </c>
    </row>
    <row r="17" spans="1:9" x14ac:dyDescent="0.2">
      <c r="A17" t="s">
        <v>64</v>
      </c>
      <c r="B17" t="s">
        <v>39</v>
      </c>
      <c r="C17">
        <v>47.5</v>
      </c>
      <c r="D17">
        <v>55.5</v>
      </c>
      <c r="E17">
        <v>0.61</v>
      </c>
      <c r="F17">
        <v>30815.5</v>
      </c>
      <c r="G17">
        <v>8335.7000000000007</v>
      </c>
      <c r="H17" t="s">
        <v>50</v>
      </c>
    </row>
    <row r="18" spans="1:9" x14ac:dyDescent="0.2">
      <c r="A18" t="s">
        <v>65</v>
      </c>
      <c r="B18" t="s">
        <v>39</v>
      </c>
      <c r="C18">
        <v>48</v>
      </c>
      <c r="D18">
        <v>56</v>
      </c>
      <c r="E18">
        <v>0.73</v>
      </c>
      <c r="F18">
        <v>29229.3</v>
      </c>
      <c r="G18">
        <v>7540.7</v>
      </c>
      <c r="H18" t="s">
        <v>50</v>
      </c>
    </row>
    <row r="19" spans="1:9" x14ac:dyDescent="0.2">
      <c r="A19" t="s">
        <v>66</v>
      </c>
      <c r="B19" t="s">
        <v>39</v>
      </c>
      <c r="C19">
        <v>48</v>
      </c>
      <c r="D19">
        <v>57</v>
      </c>
      <c r="E19">
        <v>0.72</v>
      </c>
      <c r="F19">
        <v>27786.7</v>
      </c>
      <c r="G19">
        <v>6490.4</v>
      </c>
      <c r="H19" t="s">
        <v>50</v>
      </c>
    </row>
    <row r="20" spans="1:9" x14ac:dyDescent="0.2">
      <c r="A20" t="s">
        <v>67</v>
      </c>
      <c r="B20" t="s">
        <v>39</v>
      </c>
      <c r="C20">
        <v>48</v>
      </c>
      <c r="D20">
        <v>56.1</v>
      </c>
      <c r="E20">
        <v>0.64</v>
      </c>
      <c r="F20">
        <v>29201.9</v>
      </c>
      <c r="G20">
        <v>7127.8</v>
      </c>
      <c r="H20" t="s">
        <v>50</v>
      </c>
    </row>
    <row r="21" spans="1:9" x14ac:dyDescent="0.2">
      <c r="A21" t="s">
        <v>68</v>
      </c>
      <c r="B21" t="s">
        <v>39</v>
      </c>
      <c r="C21">
        <v>49</v>
      </c>
      <c r="D21">
        <v>56</v>
      </c>
      <c r="E21">
        <v>0.85</v>
      </c>
      <c r="F21">
        <v>28767.3</v>
      </c>
      <c r="G21">
        <v>7615.4</v>
      </c>
      <c r="H21" t="s">
        <v>50</v>
      </c>
    </row>
    <row r="22" spans="1:9" x14ac:dyDescent="0.2">
      <c r="A22" t="s">
        <v>69</v>
      </c>
      <c r="B22" t="s">
        <v>39</v>
      </c>
      <c r="C22">
        <v>49</v>
      </c>
      <c r="D22">
        <v>57.3</v>
      </c>
      <c r="E22">
        <v>0.69</v>
      </c>
      <c r="F22">
        <v>29313.4</v>
      </c>
      <c r="G22">
        <v>3816.1</v>
      </c>
      <c r="H22" t="s">
        <v>51</v>
      </c>
    </row>
    <row r="23" spans="1:9" x14ac:dyDescent="0.2">
      <c r="A23" t="s">
        <v>70</v>
      </c>
      <c r="B23" t="s">
        <v>39</v>
      </c>
      <c r="C23">
        <v>49</v>
      </c>
      <c r="D23">
        <v>57.3</v>
      </c>
      <c r="E23">
        <v>0.8</v>
      </c>
      <c r="F23">
        <v>27805.7</v>
      </c>
      <c r="G23">
        <v>6529.6</v>
      </c>
      <c r="H23" t="s">
        <v>50</v>
      </c>
    </row>
    <row r="24" spans="1:9" x14ac:dyDescent="0.2">
      <c r="A24" t="s">
        <v>71</v>
      </c>
      <c r="B24" t="s">
        <v>39</v>
      </c>
      <c r="C24">
        <v>50</v>
      </c>
      <c r="D24">
        <v>57</v>
      </c>
      <c r="E24">
        <v>0.92</v>
      </c>
      <c r="F24">
        <v>28185.5</v>
      </c>
      <c r="G24">
        <v>3237.4</v>
      </c>
      <c r="H24" t="s">
        <v>51</v>
      </c>
      <c r="I24" t="str">
        <f>VLOOKUP(A24,Ind_included_round1!$A$2:$B$27,2, FALSE)</f>
        <v>D2Gen5</v>
      </c>
    </row>
    <row r="25" spans="1:9" x14ac:dyDescent="0.2">
      <c r="A25" t="s">
        <v>72</v>
      </c>
      <c r="B25" t="s">
        <v>39</v>
      </c>
      <c r="C25">
        <v>50</v>
      </c>
      <c r="D25">
        <v>58.5</v>
      </c>
      <c r="E25">
        <v>0.73</v>
      </c>
      <c r="F25">
        <v>28230.3</v>
      </c>
      <c r="G25">
        <v>3547.6</v>
      </c>
      <c r="H25" t="s">
        <v>51</v>
      </c>
      <c r="I25" t="str">
        <f>VLOOKUP(A25,Ind_included_round1!$A$2:$B$27,2, FALSE)</f>
        <v>D2Gen5</v>
      </c>
    </row>
    <row r="26" spans="1:9" x14ac:dyDescent="0.2">
      <c r="A26" t="s">
        <v>73</v>
      </c>
      <c r="B26" t="s">
        <v>39</v>
      </c>
      <c r="C26">
        <v>50</v>
      </c>
      <c r="D26">
        <v>59</v>
      </c>
      <c r="E26">
        <v>0.57999999999999996</v>
      </c>
      <c r="F26">
        <v>27023.1</v>
      </c>
      <c r="G26">
        <v>6176</v>
      </c>
      <c r="H26" t="s">
        <v>50</v>
      </c>
    </row>
    <row r="27" spans="1:9" x14ac:dyDescent="0.2">
      <c r="A27" t="s">
        <v>74</v>
      </c>
      <c r="B27" t="s">
        <v>39</v>
      </c>
      <c r="C27">
        <v>50</v>
      </c>
      <c r="D27">
        <v>58.5</v>
      </c>
      <c r="E27">
        <v>0.7</v>
      </c>
      <c r="F27">
        <v>29696.2</v>
      </c>
      <c r="G27">
        <v>7442.9</v>
      </c>
      <c r="H27" t="s">
        <v>50</v>
      </c>
    </row>
    <row r="28" spans="1:9" x14ac:dyDescent="0.2">
      <c r="A28" t="s">
        <v>75</v>
      </c>
      <c r="B28" t="s">
        <v>39</v>
      </c>
      <c r="C28">
        <v>50</v>
      </c>
      <c r="D28">
        <v>58.5</v>
      </c>
      <c r="E28">
        <v>0.77</v>
      </c>
      <c r="F28">
        <v>28355.5</v>
      </c>
      <c r="G28">
        <v>6939.9</v>
      </c>
      <c r="H28" t="s">
        <v>50</v>
      </c>
      <c r="I28" t="str">
        <f>VLOOKUP(A28,Ind_included_round1!$A$2:$B$27,2, FALSE)</f>
        <v>D2Gen5</v>
      </c>
    </row>
    <row r="29" spans="1:9" x14ac:dyDescent="0.2">
      <c r="A29" t="s">
        <v>76</v>
      </c>
      <c r="B29" t="s">
        <v>39</v>
      </c>
      <c r="C29">
        <v>50</v>
      </c>
      <c r="D29">
        <v>58</v>
      </c>
      <c r="E29">
        <v>0.8</v>
      </c>
      <c r="F29">
        <v>28765.4</v>
      </c>
      <c r="G29">
        <v>3424.7</v>
      </c>
      <c r="H29" t="s">
        <v>51</v>
      </c>
      <c r="I29" t="str">
        <f>VLOOKUP(A29,Ind_included_round1!$A$2:$B$27,2, FALSE)</f>
        <v>D2Gen5</v>
      </c>
    </row>
    <row r="30" spans="1:9" x14ac:dyDescent="0.2">
      <c r="A30" t="s">
        <v>77</v>
      </c>
      <c r="B30" t="s">
        <v>39</v>
      </c>
      <c r="C30">
        <v>50</v>
      </c>
      <c r="D30">
        <v>58.5</v>
      </c>
      <c r="E30">
        <v>0.63</v>
      </c>
      <c r="F30">
        <v>27414.799999999999</v>
      </c>
      <c r="G30">
        <v>9628.7000000000007</v>
      </c>
      <c r="H30" t="s">
        <v>95</v>
      </c>
    </row>
    <row r="31" spans="1:9" x14ac:dyDescent="0.2">
      <c r="A31" t="s">
        <v>78</v>
      </c>
      <c r="B31" t="s">
        <v>39</v>
      </c>
      <c r="C31">
        <v>51</v>
      </c>
      <c r="D31">
        <v>59</v>
      </c>
      <c r="E31">
        <v>0.72</v>
      </c>
      <c r="F31">
        <v>28726.400000000001</v>
      </c>
      <c r="G31">
        <v>11894.6</v>
      </c>
      <c r="H31" t="s">
        <v>95</v>
      </c>
      <c r="I31" t="str">
        <f>VLOOKUP(A31,Ind_included_round1!$A$2:$B$27,2, FALSE)</f>
        <v>D2Gen5</v>
      </c>
    </row>
    <row r="32" spans="1:9" x14ac:dyDescent="0.2">
      <c r="A32" t="s">
        <v>79</v>
      </c>
      <c r="B32" t="s">
        <v>39</v>
      </c>
      <c r="C32">
        <v>51</v>
      </c>
      <c r="D32">
        <v>64</v>
      </c>
      <c r="E32">
        <v>1.02</v>
      </c>
      <c r="F32">
        <v>30735.3</v>
      </c>
      <c r="G32">
        <v>7963.3</v>
      </c>
      <c r="H32" t="s">
        <v>50</v>
      </c>
    </row>
    <row r="33" spans="1:11" x14ac:dyDescent="0.2">
      <c r="A33" t="s">
        <v>80</v>
      </c>
      <c r="B33" t="s">
        <v>39</v>
      </c>
      <c r="C33">
        <v>52</v>
      </c>
      <c r="D33">
        <v>60</v>
      </c>
      <c r="E33">
        <v>0.69</v>
      </c>
      <c r="F33">
        <v>29540.9</v>
      </c>
      <c r="G33">
        <v>7413.1</v>
      </c>
      <c r="H33" t="s">
        <v>50</v>
      </c>
    </row>
    <row r="34" spans="1:11" x14ac:dyDescent="0.2">
      <c r="A34" t="s">
        <v>81</v>
      </c>
      <c r="B34" t="s">
        <v>39</v>
      </c>
      <c r="C34">
        <v>53</v>
      </c>
      <c r="D34">
        <v>63</v>
      </c>
      <c r="E34">
        <v>1.19</v>
      </c>
      <c r="F34">
        <v>27706.3</v>
      </c>
      <c r="G34">
        <v>2811.6</v>
      </c>
      <c r="H34" t="s">
        <v>51</v>
      </c>
    </row>
    <row r="35" spans="1:11" x14ac:dyDescent="0.2">
      <c r="A35" t="s">
        <v>82</v>
      </c>
      <c r="B35" t="s">
        <v>39</v>
      </c>
      <c r="C35">
        <v>53</v>
      </c>
      <c r="D35">
        <v>63</v>
      </c>
      <c r="E35">
        <v>0.95</v>
      </c>
      <c r="F35">
        <v>28489.4</v>
      </c>
      <c r="G35">
        <v>10619.4</v>
      </c>
      <c r="H35" t="s">
        <v>95</v>
      </c>
      <c r="I35" t="str">
        <f>VLOOKUP(A35,Ind_included_round1!$A$2:$B$27,2, FALSE)</f>
        <v>D2Gen5</v>
      </c>
    </row>
    <row r="36" spans="1:11" x14ac:dyDescent="0.2">
      <c r="A36" t="s">
        <v>83</v>
      </c>
      <c r="B36" t="s">
        <v>39</v>
      </c>
      <c r="C36">
        <v>53</v>
      </c>
      <c r="D36">
        <v>61</v>
      </c>
      <c r="E36">
        <v>1.06</v>
      </c>
      <c r="F36">
        <v>27906.9</v>
      </c>
      <c r="G36">
        <v>6273.2</v>
      </c>
      <c r="H36" t="s">
        <v>50</v>
      </c>
    </row>
    <row r="37" spans="1:11" x14ac:dyDescent="0.2">
      <c r="A37" t="s">
        <v>84</v>
      </c>
      <c r="B37" t="s">
        <v>39</v>
      </c>
      <c r="C37">
        <v>53</v>
      </c>
      <c r="D37">
        <v>61</v>
      </c>
      <c r="E37">
        <v>1</v>
      </c>
      <c r="F37">
        <v>28173.599999999999</v>
      </c>
      <c r="G37">
        <v>6955.7</v>
      </c>
      <c r="H37" t="s">
        <v>50</v>
      </c>
    </row>
    <row r="38" spans="1:11" x14ac:dyDescent="0.2">
      <c r="A38" t="s">
        <v>85</v>
      </c>
      <c r="B38" t="s">
        <v>39</v>
      </c>
      <c r="C38">
        <v>54</v>
      </c>
      <c r="D38">
        <v>65</v>
      </c>
      <c r="E38">
        <v>0.88</v>
      </c>
      <c r="F38">
        <v>28693.3</v>
      </c>
      <c r="G38">
        <v>6735</v>
      </c>
      <c r="H38" t="s">
        <v>50</v>
      </c>
    </row>
    <row r="39" spans="1:11" x14ac:dyDescent="0.2">
      <c r="A39" t="s">
        <v>86</v>
      </c>
      <c r="B39" t="s">
        <v>39</v>
      </c>
      <c r="C39">
        <v>54</v>
      </c>
      <c r="D39">
        <v>62</v>
      </c>
      <c r="E39">
        <v>0.97</v>
      </c>
      <c r="F39">
        <v>28707.5</v>
      </c>
      <c r="G39">
        <v>3311.9</v>
      </c>
      <c r="H39" t="s">
        <v>51</v>
      </c>
    </row>
    <row r="40" spans="1:11" x14ac:dyDescent="0.2">
      <c r="A40" t="s">
        <v>87</v>
      </c>
      <c r="B40" t="s">
        <v>39</v>
      </c>
      <c r="C40">
        <v>54</v>
      </c>
      <c r="D40">
        <v>63.1</v>
      </c>
      <c r="E40">
        <v>0.77</v>
      </c>
      <c r="F40">
        <v>29507.3</v>
      </c>
      <c r="G40">
        <v>3839.9</v>
      </c>
      <c r="H40" t="s">
        <v>51</v>
      </c>
    </row>
    <row r="41" spans="1:11" s="2" customFormat="1" x14ac:dyDescent="0.2">
      <c r="A41" s="2" t="s">
        <v>88</v>
      </c>
      <c r="B41" s="2" t="s">
        <v>39</v>
      </c>
      <c r="C41" s="2">
        <v>55</v>
      </c>
      <c r="D41" s="2">
        <v>64.3</v>
      </c>
      <c r="E41" s="2">
        <v>0.61</v>
      </c>
      <c r="F41" s="2">
        <v>27941</v>
      </c>
      <c r="G41" s="2">
        <v>10986.7</v>
      </c>
      <c r="H41" s="2" t="s">
        <v>95</v>
      </c>
      <c r="K41" s="2" t="s">
        <v>127</v>
      </c>
    </row>
    <row r="42" spans="1:11" x14ac:dyDescent="0.2">
      <c r="A42" t="s">
        <v>89</v>
      </c>
      <c r="B42" t="s">
        <v>39</v>
      </c>
      <c r="C42">
        <v>55</v>
      </c>
      <c r="D42">
        <v>64.3</v>
      </c>
      <c r="E42">
        <v>1.2</v>
      </c>
      <c r="F42">
        <v>28164.1</v>
      </c>
      <c r="G42">
        <v>3467.7</v>
      </c>
      <c r="H42" t="s">
        <v>51</v>
      </c>
    </row>
    <row r="43" spans="1:11" x14ac:dyDescent="0.2">
      <c r="A43" t="s">
        <v>90</v>
      </c>
      <c r="B43" t="s">
        <v>39</v>
      </c>
      <c r="C43">
        <v>56</v>
      </c>
      <c r="D43">
        <v>66</v>
      </c>
      <c r="E43">
        <v>1.3</v>
      </c>
      <c r="F43">
        <v>27307.7</v>
      </c>
      <c r="G43">
        <v>6182.7</v>
      </c>
      <c r="H43" t="s">
        <v>50</v>
      </c>
    </row>
    <row r="44" spans="1:11" x14ac:dyDescent="0.2">
      <c r="A44" t="s">
        <v>91</v>
      </c>
      <c r="B44" t="s">
        <v>39</v>
      </c>
      <c r="C44">
        <v>57</v>
      </c>
      <c r="D44">
        <v>66.7</v>
      </c>
      <c r="E44">
        <v>1.0900000000000001</v>
      </c>
      <c r="F44">
        <v>27456.1</v>
      </c>
      <c r="G44">
        <v>5510.6</v>
      </c>
      <c r="H44" t="s">
        <v>50</v>
      </c>
    </row>
    <row r="45" spans="1:11" x14ac:dyDescent="0.2">
      <c r="A45" t="s">
        <v>92</v>
      </c>
      <c r="B45" t="s">
        <v>39</v>
      </c>
      <c r="C45">
        <v>57</v>
      </c>
      <c r="D45">
        <v>66.7</v>
      </c>
      <c r="E45">
        <v>1.34</v>
      </c>
      <c r="F45">
        <v>27256.9</v>
      </c>
      <c r="G45">
        <v>6095</v>
      </c>
      <c r="H45" t="s">
        <v>50</v>
      </c>
    </row>
    <row r="46" spans="1:11" x14ac:dyDescent="0.2">
      <c r="A46" t="s">
        <v>93</v>
      </c>
      <c r="B46" t="s">
        <v>39</v>
      </c>
      <c r="C46">
        <v>58</v>
      </c>
      <c r="D46">
        <v>68</v>
      </c>
      <c r="E46">
        <v>1.29</v>
      </c>
      <c r="F46">
        <v>28127.4</v>
      </c>
      <c r="G46">
        <v>5880.2</v>
      </c>
      <c r="H46" t="s">
        <v>50</v>
      </c>
    </row>
    <row r="47" spans="1:11" x14ac:dyDescent="0.2">
      <c r="A47" t="s">
        <v>48</v>
      </c>
      <c r="B47" t="s">
        <v>39</v>
      </c>
      <c r="C47">
        <v>58</v>
      </c>
      <c r="D47">
        <v>67.8</v>
      </c>
      <c r="E47">
        <v>0.98</v>
      </c>
      <c r="F47">
        <v>28153.9</v>
      </c>
      <c r="G47">
        <v>5788.6</v>
      </c>
      <c r="H47" t="s">
        <v>50</v>
      </c>
      <c r="J47" t="str">
        <f>VLOOKUP(A47,Size_extremes!$A$2:$B$41,2,FALSE)</f>
        <v>D2Gen5</v>
      </c>
      <c r="K47" t="s">
        <v>125</v>
      </c>
    </row>
    <row r="48" spans="1:11" s="2" customFormat="1" x14ac:dyDescent="0.2">
      <c r="A48" s="2" t="s">
        <v>46</v>
      </c>
      <c r="B48" s="2" t="s">
        <v>39</v>
      </c>
      <c r="C48" s="2">
        <v>59</v>
      </c>
      <c r="D48" s="2">
        <v>69</v>
      </c>
      <c r="E48" s="2">
        <v>1.1200000000000001</v>
      </c>
      <c r="F48" s="2">
        <v>29243.3</v>
      </c>
      <c r="G48" s="2">
        <v>7273.7</v>
      </c>
      <c r="H48" s="2" t="s">
        <v>50</v>
      </c>
      <c r="J48" s="2" t="str">
        <f>VLOOKUP(A48,Size_extremes!$A$2:$B$41,2,FALSE)</f>
        <v>D2Gen5</v>
      </c>
    </row>
    <row r="49" spans="1:10" s="2" customFormat="1" x14ac:dyDescent="0.2">
      <c r="A49" s="2" t="s">
        <v>47</v>
      </c>
      <c r="B49" s="2" t="s">
        <v>39</v>
      </c>
      <c r="C49" s="2">
        <v>60</v>
      </c>
      <c r="D49" s="2">
        <v>71</v>
      </c>
      <c r="E49" s="2">
        <v>1.1499999999999999</v>
      </c>
      <c r="F49" s="2">
        <v>30097.3</v>
      </c>
      <c r="G49" s="2">
        <v>3826.9</v>
      </c>
      <c r="H49" s="2" t="s">
        <v>51</v>
      </c>
      <c r="J49" s="2" t="str">
        <f>VLOOKUP(A49,Size_extremes!$A$2:$B$41,2,FALSE)</f>
        <v>D2Gen5</v>
      </c>
    </row>
    <row r="50" spans="1:10" s="2" customFormat="1" x14ac:dyDescent="0.2">
      <c r="A50" s="2" t="s">
        <v>40</v>
      </c>
      <c r="B50" s="2" t="s">
        <v>39</v>
      </c>
      <c r="C50" s="2">
        <v>65</v>
      </c>
      <c r="D50" s="2">
        <v>76</v>
      </c>
      <c r="E50" s="2">
        <v>2.4</v>
      </c>
      <c r="F50" s="2">
        <v>28543.599999999999</v>
      </c>
      <c r="G50" s="2">
        <v>6794.1</v>
      </c>
      <c r="H50" s="2" t="s">
        <v>50</v>
      </c>
      <c r="J50" s="2" t="str">
        <f>VLOOKUP(A50,Size_extremes!$A$2:$B$41,2,FALSE)</f>
        <v>D2Gen5</v>
      </c>
    </row>
    <row r="51" spans="1:10" s="2" customFormat="1" x14ac:dyDescent="0.2">
      <c r="A51" s="2" t="s">
        <v>38</v>
      </c>
      <c r="B51" s="2" t="s">
        <v>39</v>
      </c>
      <c r="C51" s="2">
        <v>69</v>
      </c>
      <c r="D51" s="2">
        <v>80</v>
      </c>
      <c r="E51" s="2">
        <v>2.82</v>
      </c>
      <c r="F51" s="2">
        <v>28262.5</v>
      </c>
      <c r="G51" s="2">
        <v>6676.1</v>
      </c>
      <c r="H51" s="2" t="s">
        <v>50</v>
      </c>
      <c r="J51" s="2" t="str">
        <f>VLOOKUP(A51,Size_extremes!$A$2:$B$41,2,FALSE)</f>
        <v>D2Gen5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topLeftCell="A9" workbookViewId="0">
      <selection activeCell="A31" sqref="A31:XFD36"/>
    </sheetView>
  </sheetViews>
  <sheetFormatPr baseColWidth="10" defaultRowHeight="16" x14ac:dyDescent="0.2"/>
  <cols>
    <col min="1" max="1" width="18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34</v>
      </c>
      <c r="B2" t="s">
        <v>121</v>
      </c>
    </row>
    <row r="3" spans="1:2" x14ac:dyDescent="0.2">
      <c r="A3" t="s">
        <v>32</v>
      </c>
      <c r="B3" t="s">
        <v>121</v>
      </c>
    </row>
    <row r="4" spans="1:2" x14ac:dyDescent="0.2">
      <c r="A4" t="s">
        <v>37</v>
      </c>
      <c r="B4" t="s">
        <v>121</v>
      </c>
    </row>
    <row r="5" spans="1:2" x14ac:dyDescent="0.2">
      <c r="A5" t="s">
        <v>29</v>
      </c>
      <c r="B5" t="s">
        <v>121</v>
      </c>
    </row>
    <row r="6" spans="1:2" x14ac:dyDescent="0.2">
      <c r="A6" t="s">
        <v>36</v>
      </c>
      <c r="B6" t="s">
        <v>121</v>
      </c>
    </row>
    <row r="7" spans="1:2" x14ac:dyDescent="0.2">
      <c r="A7" t="s">
        <v>27</v>
      </c>
      <c r="B7" t="s">
        <v>121</v>
      </c>
    </row>
    <row r="8" spans="1:2" x14ac:dyDescent="0.2">
      <c r="A8" t="s">
        <v>33</v>
      </c>
      <c r="B8" t="s">
        <v>121</v>
      </c>
    </row>
    <row r="9" spans="1:2" x14ac:dyDescent="0.2">
      <c r="A9" t="s">
        <v>30</v>
      </c>
      <c r="B9" t="s">
        <v>121</v>
      </c>
    </row>
    <row r="10" spans="1:2" x14ac:dyDescent="0.2">
      <c r="A10" t="s">
        <v>31</v>
      </c>
      <c r="B10" t="s">
        <v>121</v>
      </c>
    </row>
    <row r="11" spans="1:2" x14ac:dyDescent="0.2">
      <c r="A11" t="s">
        <v>35</v>
      </c>
      <c r="B11" t="s">
        <v>121</v>
      </c>
    </row>
    <row r="12" spans="1:2" x14ac:dyDescent="0.2">
      <c r="A12" t="s">
        <v>44</v>
      </c>
      <c r="B12" t="s">
        <v>122</v>
      </c>
    </row>
    <row r="13" spans="1:2" x14ac:dyDescent="0.2">
      <c r="A13" t="s">
        <v>41</v>
      </c>
      <c r="B13" t="s">
        <v>122</v>
      </c>
    </row>
    <row r="14" spans="1:2" x14ac:dyDescent="0.2">
      <c r="A14" t="s">
        <v>45</v>
      </c>
      <c r="B14" t="s">
        <v>122</v>
      </c>
    </row>
    <row r="15" spans="1:2" x14ac:dyDescent="0.2">
      <c r="A15" t="s">
        <v>43</v>
      </c>
      <c r="B15" t="s">
        <v>122</v>
      </c>
    </row>
    <row r="16" spans="1:2" x14ac:dyDescent="0.2">
      <c r="A16" t="s">
        <v>88</v>
      </c>
      <c r="B16" t="s">
        <v>122</v>
      </c>
    </row>
    <row r="17" spans="1:2" x14ac:dyDescent="0.2">
      <c r="A17" t="s">
        <v>46</v>
      </c>
      <c r="B17" t="s">
        <v>122</v>
      </c>
    </row>
    <row r="18" spans="1:2" x14ac:dyDescent="0.2">
      <c r="A18" t="s">
        <v>47</v>
      </c>
      <c r="B18" t="s">
        <v>122</v>
      </c>
    </row>
    <row r="19" spans="1:2" x14ac:dyDescent="0.2">
      <c r="A19" t="s">
        <v>40</v>
      </c>
      <c r="B19" t="s">
        <v>122</v>
      </c>
    </row>
    <row r="20" spans="1:2" x14ac:dyDescent="0.2">
      <c r="A20" t="s">
        <v>38</v>
      </c>
      <c r="B20" t="s">
        <v>122</v>
      </c>
    </row>
    <row r="21" spans="1:2" x14ac:dyDescent="0.2">
      <c r="A21" t="s">
        <v>6</v>
      </c>
      <c r="B21" t="s">
        <v>123</v>
      </c>
    </row>
    <row r="22" spans="1:2" x14ac:dyDescent="0.2">
      <c r="A22" t="s">
        <v>15</v>
      </c>
      <c r="B22" t="s">
        <v>123</v>
      </c>
    </row>
    <row r="23" spans="1:2" x14ac:dyDescent="0.2">
      <c r="A23" t="s">
        <v>11</v>
      </c>
      <c r="B23" t="s">
        <v>123</v>
      </c>
    </row>
    <row r="24" spans="1:2" x14ac:dyDescent="0.2">
      <c r="A24" t="s">
        <v>12</v>
      </c>
      <c r="B24" t="s">
        <v>123</v>
      </c>
    </row>
    <row r="25" spans="1:2" x14ac:dyDescent="0.2">
      <c r="A25" t="s">
        <v>13</v>
      </c>
      <c r="B25" t="s">
        <v>123</v>
      </c>
    </row>
    <row r="26" spans="1:2" x14ac:dyDescent="0.2">
      <c r="A26" t="s">
        <v>120</v>
      </c>
      <c r="B26" t="s">
        <v>123</v>
      </c>
    </row>
    <row r="27" spans="1:2" x14ac:dyDescent="0.2">
      <c r="A27" t="s">
        <v>10</v>
      </c>
      <c r="B27" t="s">
        <v>123</v>
      </c>
    </row>
    <row r="28" spans="1:2" x14ac:dyDescent="0.2">
      <c r="A28" t="s">
        <v>14</v>
      </c>
      <c r="B28" t="s">
        <v>123</v>
      </c>
    </row>
    <row r="29" spans="1:2" x14ac:dyDescent="0.2">
      <c r="A29" t="s">
        <v>8</v>
      </c>
      <c r="B29" t="s">
        <v>123</v>
      </c>
    </row>
    <row r="30" spans="1:2" x14ac:dyDescent="0.2">
      <c r="A30" t="s">
        <v>9</v>
      </c>
      <c r="B30" t="s">
        <v>123</v>
      </c>
    </row>
    <row r="31" spans="1:2" x14ac:dyDescent="0.2">
      <c r="A31" t="s">
        <v>19</v>
      </c>
      <c r="B31" t="s">
        <v>124</v>
      </c>
    </row>
    <row r="32" spans="1:2" x14ac:dyDescent="0.2">
      <c r="A32" t="s">
        <v>23</v>
      </c>
      <c r="B32" t="s">
        <v>124</v>
      </c>
    </row>
    <row r="33" spans="1:2" x14ac:dyDescent="0.2">
      <c r="A33" t="s">
        <v>18</v>
      </c>
      <c r="B33" t="s">
        <v>124</v>
      </c>
    </row>
    <row r="34" spans="1:2" x14ac:dyDescent="0.2">
      <c r="A34" t="s">
        <v>22</v>
      </c>
      <c r="B34" t="s">
        <v>124</v>
      </c>
    </row>
    <row r="35" spans="1:2" x14ac:dyDescent="0.2">
      <c r="A35" t="s">
        <v>20</v>
      </c>
      <c r="B35" t="s">
        <v>124</v>
      </c>
    </row>
    <row r="36" spans="1:2" x14ac:dyDescent="0.2">
      <c r="A36" t="s">
        <v>21</v>
      </c>
      <c r="B36" t="s">
        <v>124</v>
      </c>
    </row>
    <row r="37" spans="1:2" x14ac:dyDescent="0.2">
      <c r="A37" t="s">
        <v>24</v>
      </c>
      <c r="B37" t="s">
        <v>124</v>
      </c>
    </row>
    <row r="38" spans="1:2" x14ac:dyDescent="0.2">
      <c r="A38" t="s">
        <v>16</v>
      </c>
      <c r="B38" t="s">
        <v>124</v>
      </c>
    </row>
    <row r="39" spans="1:2" x14ac:dyDescent="0.2">
      <c r="A39" t="s">
        <v>26</v>
      </c>
      <c r="B39" t="s">
        <v>124</v>
      </c>
    </row>
    <row r="40" spans="1:2" x14ac:dyDescent="0.2">
      <c r="A40" t="s">
        <v>25</v>
      </c>
      <c r="B40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2DBF-54CF-0342-82D1-9A9B78836033}">
  <dimension ref="A1:B43"/>
  <sheetViews>
    <sheetView workbookViewId="0">
      <selection activeCell="A14" sqref="A14"/>
    </sheetView>
  </sheetViews>
  <sheetFormatPr baseColWidth="10" defaultRowHeight="16" x14ac:dyDescent="0.2"/>
  <cols>
    <col min="1" max="1" width="18.83203125" customWidth="1"/>
    <col min="2" max="2" width="16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27</v>
      </c>
      <c r="B2" t="s">
        <v>121</v>
      </c>
    </row>
    <row r="3" spans="1:2" x14ac:dyDescent="0.2">
      <c r="A3" t="s">
        <v>29</v>
      </c>
      <c r="B3" t="s">
        <v>121</v>
      </c>
    </row>
    <row r="4" spans="1:2" x14ac:dyDescent="0.2">
      <c r="A4" t="s">
        <v>30</v>
      </c>
      <c r="B4" t="s">
        <v>121</v>
      </c>
    </row>
    <row r="5" spans="1:2" x14ac:dyDescent="0.2">
      <c r="A5" t="s">
        <v>31</v>
      </c>
      <c r="B5" t="s">
        <v>121</v>
      </c>
    </row>
    <row r="6" spans="1:2" x14ac:dyDescent="0.2">
      <c r="A6" t="s">
        <v>32</v>
      </c>
      <c r="B6" t="s">
        <v>121</v>
      </c>
    </row>
    <row r="7" spans="1:2" x14ac:dyDescent="0.2">
      <c r="A7" t="s">
        <v>33</v>
      </c>
      <c r="B7" t="s">
        <v>121</v>
      </c>
    </row>
    <row r="8" spans="1:2" x14ac:dyDescent="0.2">
      <c r="A8" t="s">
        <v>34</v>
      </c>
      <c r="B8" t="s">
        <v>121</v>
      </c>
    </row>
    <row r="9" spans="1:2" x14ac:dyDescent="0.2">
      <c r="A9" t="s">
        <v>35</v>
      </c>
      <c r="B9" t="s">
        <v>121</v>
      </c>
    </row>
    <row r="10" spans="1:2" x14ac:dyDescent="0.2">
      <c r="A10" t="s">
        <v>36</v>
      </c>
      <c r="B10" t="s">
        <v>121</v>
      </c>
    </row>
    <row r="11" spans="1:2" x14ac:dyDescent="0.2">
      <c r="A11" t="s">
        <v>37</v>
      </c>
      <c r="B11" t="s">
        <v>121</v>
      </c>
    </row>
    <row r="12" spans="1:2" x14ac:dyDescent="0.2">
      <c r="A12" t="s">
        <v>38</v>
      </c>
      <c r="B12" t="s">
        <v>122</v>
      </c>
    </row>
    <row r="13" spans="1:2" x14ac:dyDescent="0.2">
      <c r="A13" t="s">
        <v>40</v>
      </c>
      <c r="B13" t="s">
        <v>122</v>
      </c>
    </row>
    <row r="14" spans="1:2" x14ac:dyDescent="0.2">
      <c r="A14" t="s">
        <v>41</v>
      </c>
      <c r="B14" t="s">
        <v>122</v>
      </c>
    </row>
    <row r="15" spans="1:2" x14ac:dyDescent="0.2">
      <c r="A15" t="s">
        <v>42</v>
      </c>
      <c r="B15" t="s">
        <v>122</v>
      </c>
    </row>
    <row r="16" spans="1:2" x14ac:dyDescent="0.2">
      <c r="A16" t="s">
        <v>43</v>
      </c>
      <c r="B16" t="s">
        <v>122</v>
      </c>
    </row>
    <row r="17" spans="1:2" x14ac:dyDescent="0.2">
      <c r="A17" t="s">
        <v>44</v>
      </c>
      <c r="B17" t="s">
        <v>122</v>
      </c>
    </row>
    <row r="18" spans="1:2" x14ac:dyDescent="0.2">
      <c r="A18" t="s">
        <v>45</v>
      </c>
      <c r="B18" t="s">
        <v>122</v>
      </c>
    </row>
    <row r="19" spans="1:2" x14ac:dyDescent="0.2">
      <c r="A19" t="s">
        <v>88</v>
      </c>
      <c r="B19" t="s">
        <v>122</v>
      </c>
    </row>
    <row r="20" spans="1:2" x14ac:dyDescent="0.2">
      <c r="A20" t="s">
        <v>46</v>
      </c>
      <c r="B20" t="s">
        <v>122</v>
      </c>
    </row>
    <row r="21" spans="1:2" x14ac:dyDescent="0.2">
      <c r="A21" t="s">
        <v>47</v>
      </c>
      <c r="B21" t="s">
        <v>122</v>
      </c>
    </row>
    <row r="22" spans="1:2" x14ac:dyDescent="0.2">
      <c r="A22" t="s">
        <v>48</v>
      </c>
      <c r="B22" t="s">
        <v>122</v>
      </c>
    </row>
    <row r="23" spans="1:2" x14ac:dyDescent="0.2">
      <c r="A23" t="s">
        <v>77</v>
      </c>
      <c r="B23" t="s">
        <v>122</v>
      </c>
    </row>
    <row r="24" spans="1:2" x14ac:dyDescent="0.2">
      <c r="A24" t="s">
        <v>6</v>
      </c>
      <c r="B24" t="s">
        <v>123</v>
      </c>
    </row>
    <row r="25" spans="1:2" x14ac:dyDescent="0.2">
      <c r="A25" t="s">
        <v>120</v>
      </c>
      <c r="B25" t="s">
        <v>123</v>
      </c>
    </row>
    <row r="26" spans="1:2" x14ac:dyDescent="0.2">
      <c r="A26" t="s">
        <v>8</v>
      </c>
      <c r="B26" t="s">
        <v>123</v>
      </c>
    </row>
    <row r="27" spans="1:2" x14ac:dyDescent="0.2">
      <c r="A27" t="s">
        <v>9</v>
      </c>
      <c r="B27" t="s">
        <v>123</v>
      </c>
    </row>
    <row r="28" spans="1:2" x14ac:dyDescent="0.2">
      <c r="A28" t="s">
        <v>10</v>
      </c>
      <c r="B28" t="s">
        <v>123</v>
      </c>
    </row>
    <row r="29" spans="1:2" x14ac:dyDescent="0.2">
      <c r="A29" t="s">
        <v>11</v>
      </c>
      <c r="B29" t="s">
        <v>123</v>
      </c>
    </row>
    <row r="30" spans="1:2" x14ac:dyDescent="0.2">
      <c r="A30" t="s">
        <v>12</v>
      </c>
      <c r="B30" t="s">
        <v>123</v>
      </c>
    </row>
    <row r="31" spans="1:2" x14ac:dyDescent="0.2">
      <c r="A31" t="s">
        <v>13</v>
      </c>
      <c r="B31" t="s">
        <v>123</v>
      </c>
    </row>
    <row r="32" spans="1:2" x14ac:dyDescent="0.2">
      <c r="A32" t="s">
        <v>14</v>
      </c>
      <c r="B32" t="s">
        <v>123</v>
      </c>
    </row>
    <row r="33" spans="1:2" x14ac:dyDescent="0.2">
      <c r="A33" t="s">
        <v>15</v>
      </c>
      <c r="B33" t="s">
        <v>123</v>
      </c>
    </row>
    <row r="34" spans="1:2" x14ac:dyDescent="0.2">
      <c r="A34" t="s">
        <v>16</v>
      </c>
      <c r="B34" t="s">
        <v>124</v>
      </c>
    </row>
    <row r="35" spans="1:2" x14ac:dyDescent="0.2">
      <c r="A35" t="s">
        <v>18</v>
      </c>
      <c r="B35" t="s">
        <v>124</v>
      </c>
    </row>
    <row r="36" spans="1:2" x14ac:dyDescent="0.2">
      <c r="A36" t="s">
        <v>19</v>
      </c>
      <c r="B36" t="s">
        <v>124</v>
      </c>
    </row>
    <row r="37" spans="1:2" x14ac:dyDescent="0.2">
      <c r="A37" t="s">
        <v>20</v>
      </c>
      <c r="B37" t="s">
        <v>124</v>
      </c>
    </row>
    <row r="38" spans="1:2" x14ac:dyDescent="0.2">
      <c r="A38" t="s">
        <v>21</v>
      </c>
      <c r="B38" t="s">
        <v>124</v>
      </c>
    </row>
    <row r="39" spans="1:2" x14ac:dyDescent="0.2">
      <c r="A39" t="s">
        <v>22</v>
      </c>
      <c r="B39" t="s">
        <v>124</v>
      </c>
    </row>
    <row r="40" spans="1:2" x14ac:dyDescent="0.2">
      <c r="A40" t="s">
        <v>23</v>
      </c>
      <c r="B40" t="s">
        <v>124</v>
      </c>
    </row>
    <row r="41" spans="1:2" x14ac:dyDescent="0.2">
      <c r="A41" t="s">
        <v>24</v>
      </c>
      <c r="B41" t="s">
        <v>124</v>
      </c>
    </row>
    <row r="42" spans="1:2" x14ac:dyDescent="0.2">
      <c r="A42" t="s">
        <v>25</v>
      </c>
      <c r="B42" t="s">
        <v>124</v>
      </c>
    </row>
    <row r="43" spans="1:2" x14ac:dyDescent="0.2">
      <c r="A43" t="s">
        <v>26</v>
      </c>
      <c r="B43" t="s">
        <v>124</v>
      </c>
    </row>
  </sheetData>
  <sortState xmlns:xlrd2="http://schemas.microsoft.com/office/spreadsheetml/2017/richdata2" ref="A2:E43">
    <sortCondition ref="B2:B43"/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Ind_included_round1</vt:lpstr>
      <vt:lpstr>Size_extremes</vt:lpstr>
      <vt:lpstr>D2Gen5_selection</vt:lpstr>
      <vt:lpstr>Adjusted_round2_selection</vt:lpstr>
      <vt:lpstr>Adjusted_round2_selection_wExtr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2023-03-28T00:30:36Z</dcterms:created>
  <dcterms:modified xsi:type="dcterms:W3CDTF">2023-04-19T10:02:37Z</dcterms:modified>
</cp:coreProperties>
</file>